
<file path=[Content_Types].xml><?xml version="1.0" encoding="utf-8"?>
<Types xmlns="http://schemas.openxmlformats.org/package/2006/content-types">
  <Default Extension="jpeg" ContentType="image/jpeg"/>
  <Default Extension="JPG" ContentType="image/.jp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AquestLlibreDeTreball"/>
  <bookViews>
    <workbookView windowWidth="26740" windowHeight="14780" tabRatio="826"/>
  </bookViews>
  <sheets>
    <sheet name="Portada" sheetId="46" r:id="rId1"/>
    <sheet name="Tipus de visitant" sheetId="1" r:id="rId2"/>
    <sheet name="País emissor tradicional" sheetId="15" r:id="rId3"/>
    <sheet name="Resta Europa_comprovació" sheetId="5" state="hidden" r:id="rId4"/>
    <sheet name="Resta_món_comprovació" sheetId="6" state="hidden" r:id="rId5"/>
    <sheet name="Altres països d'interès" sheetId="16" r:id="rId6"/>
    <sheet name="Via accés" sheetId="18" r:id="rId7"/>
    <sheet name="Motiu del viatge" sheetId="23" r:id="rId8"/>
    <sheet name="Tipus d'allotjament" sheetId="44" r:id="rId9"/>
    <sheet name="Organització del viatge" sheetId="20" r:id="rId10"/>
    <sheet name="Trams de pernoctacions" sheetId="21" r:id="rId11"/>
    <sheet name="Comunitats autònomes" sheetId="22" r:id="rId12"/>
    <sheet name="Notes metodològiques" sheetId="50" r:id="rId13"/>
    <sheet name="Crèdits" sheetId="49" r:id="rId14"/>
    <sheet name="formatejat_motiu_T" sheetId="14" state="hidden" r:id="rId15"/>
  </sheets>
  <definedNames>
    <definedName name="_10Àrea_d_impressió" localSheetId="8">'Tipus d''allotjament'!$A$1:$AI$358</definedName>
    <definedName name="_11Àrea_d_impressió" localSheetId="1">'Tipus de visitant'!$A$2:$V$372</definedName>
    <definedName name="_12Àrea_d_impressió" localSheetId="10">'Trams de pernoctacions'!$A$1:$AV$352</definedName>
    <definedName name="_13Àrea_d_impressió" localSheetId="6">'Via accés'!$A$1:$Y$356</definedName>
    <definedName name="_1Àrea_d_impressió" localSheetId="5">'Altres països d''interès'!$A$1:$AU$222</definedName>
    <definedName name="_2Àrea_d_impressió" localSheetId="11">'Comunitats autònomes'!$A$1:$R$295,'Comunitats autònomes'!$U$1:$AL$295,'Comunitats autònomes'!$AO$1:$BF$295,'Comunitats autònomes'!#REF!</definedName>
    <definedName name="_3Àrea_d_impressió" localSheetId="14">formatejat_motiu_T!$A$1:$AJ$53</definedName>
    <definedName name="_6Àrea_d_impressió" localSheetId="7">'Motiu del viatge'!$A$1:$AH$356</definedName>
    <definedName name="_7Àrea_d_impressió" localSheetId="9">'Organització del viatge'!$A$1:$AD$295</definedName>
    <definedName name="_8Àrea_d_impressió" localSheetId="2">'País emissor tradicional'!$A$1:$AH$357,'País emissor tradicional'!$AK$1:$BR$348,'País emissor tradicional'!$BU$1:$DB$355,'País emissor tradicional'!#REF!</definedName>
    <definedName name="_9Àrea_d_impressió" localSheetId="0">Portada!$B$48:$M$86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<sst xmlns="http://schemas.openxmlformats.org/spreadsheetml/2006/main" count="78186" uniqueCount="605">
  <si>
    <t xml:space="preserve">Índex </t>
  </si>
  <si>
    <t>Visitants estrangers</t>
  </si>
  <si>
    <t>Visitants estrangers amb destinació principal Catalunya</t>
  </si>
  <si>
    <t>Per tipus de visitant</t>
  </si>
  <si>
    <t>gener 2005 - agost 2024</t>
  </si>
  <si>
    <t>Turistes estrangers amb destinació principal Catalunya</t>
  </si>
  <si>
    <t>Per principals països emissors tradicionals</t>
  </si>
  <si>
    <t>Per altres països emissors d'interès</t>
  </si>
  <si>
    <t>Per via d'accés</t>
  </si>
  <si>
    <t>Per motiu del viatge</t>
  </si>
  <si>
    <t>Per tipus d'allotjament</t>
  </si>
  <si>
    <t>Per tipus d'organització del viatge</t>
  </si>
  <si>
    <t xml:space="preserve"> </t>
  </si>
  <si>
    <t>Per trams de pernoctacions</t>
  </si>
  <si>
    <t>Turistes estrangers amb destinació principal Espanya</t>
  </si>
  <si>
    <t>Per comunitat autònoma de destinació principal</t>
  </si>
  <si>
    <t>Notes metodològiques</t>
  </si>
  <si>
    <t>Crèdits</t>
  </si>
  <si>
    <t>Accès directe a:</t>
  </si>
  <si>
    <t>Visitants. Mensual</t>
  </si>
  <si>
    <t>Visitants. Trimestral</t>
  </si>
  <si>
    <t>Visitants. Estiu</t>
  </si>
  <si>
    <t>Visitants. Anual</t>
  </si>
  <si>
    <t>T.1.1. Visitants estrangers amb destinació principal Catalunya. Per tipus de visitant</t>
  </si>
  <si>
    <t>T.1.2. Visitants estrangers amb destinació principal Catalunya. Per tipus de visitant</t>
  </si>
  <si>
    <t>T.1.3. Visitants estrangers amb destinació principal Catalunya. Per tipus de visitant</t>
  </si>
  <si>
    <t>Milers</t>
  </si>
  <si>
    <t>Taxa de variació interanual (%)</t>
  </si>
  <si>
    <t>% horitzontals</t>
  </si>
  <si>
    <t>Període</t>
  </si>
  <si>
    <t>Total Visitants</t>
  </si>
  <si>
    <t>Excursionistes</t>
  </si>
  <si>
    <t>Turistes</t>
  </si>
  <si>
    <t>Mensual</t>
  </si>
  <si>
    <t>Gener 2005</t>
  </si>
  <si>
    <t/>
  </si>
  <si>
    <t>Febrer 2005</t>
  </si>
  <si>
    <t>Març 2005</t>
  </si>
  <si>
    <t>Abril 2005</t>
  </si>
  <si>
    <t>Maig 2005</t>
  </si>
  <si>
    <t>Juny 2005</t>
  </si>
  <si>
    <t>Juliol 2005</t>
  </si>
  <si>
    <t>Agost 2005</t>
  </si>
  <si>
    <t>Setembre 2005</t>
  </si>
  <si>
    <t>Octubre 2005</t>
  </si>
  <si>
    <t>Novembre 2005</t>
  </si>
  <si>
    <t>Desembre 2005</t>
  </si>
  <si>
    <t>Gener 2006</t>
  </si>
  <si>
    <t>Febrer 2006</t>
  </si>
  <si>
    <t>Març 2006</t>
  </si>
  <si>
    <t>Abril 2006</t>
  </si>
  <si>
    <t>Maig 2006</t>
  </si>
  <si>
    <t>Juny 2006</t>
  </si>
  <si>
    <t>Juliol 2006</t>
  </si>
  <si>
    <t>Agost 2006</t>
  </si>
  <si>
    <t>Setembre 2006</t>
  </si>
  <si>
    <t>Octubre 2006</t>
  </si>
  <si>
    <t>Novembre 2006</t>
  </si>
  <si>
    <t>Desembre 2006</t>
  </si>
  <si>
    <t>Gener 2007</t>
  </si>
  <si>
    <t>Febrer 2007</t>
  </si>
  <si>
    <t>Març 2007</t>
  </si>
  <si>
    <t>Abril 2007</t>
  </si>
  <si>
    <t>Maig 2007</t>
  </si>
  <si>
    <t>Juny 2007</t>
  </si>
  <si>
    <t>Juliol 2007</t>
  </si>
  <si>
    <t>Agost 2007</t>
  </si>
  <si>
    <t>Setembre 2007</t>
  </si>
  <si>
    <t>Octubre 2007</t>
  </si>
  <si>
    <t>Novembre 2007</t>
  </si>
  <si>
    <t>Desembre 2007</t>
  </si>
  <si>
    <t>Gener 2008</t>
  </si>
  <si>
    <t>Febrer 2008</t>
  </si>
  <si>
    <t>Març 2008</t>
  </si>
  <si>
    <t>Abril 2008</t>
  </si>
  <si>
    <t>Maig 2008</t>
  </si>
  <si>
    <t>Juny 2008</t>
  </si>
  <si>
    <t>Juliol 2008</t>
  </si>
  <si>
    <t>Agost 2008</t>
  </si>
  <si>
    <t>Setembre 2008</t>
  </si>
  <si>
    <t>Octubre 2008</t>
  </si>
  <si>
    <t>Novembre 2008</t>
  </si>
  <si>
    <t>Desembre 2008</t>
  </si>
  <si>
    <t>Gener 2009</t>
  </si>
  <si>
    <t>Febrer 2009</t>
  </si>
  <si>
    <t>Març 2009</t>
  </si>
  <si>
    <t>Abril 2009</t>
  </si>
  <si>
    <t>Maig 2009</t>
  </si>
  <si>
    <t>Juny 2009</t>
  </si>
  <si>
    <t>Juliol 2009</t>
  </si>
  <si>
    <t>Agost 2009</t>
  </si>
  <si>
    <t>Setembre 2009</t>
  </si>
  <si>
    <t>Octubre 2009</t>
  </si>
  <si>
    <t>Novembre 2009</t>
  </si>
  <si>
    <t>Desembre 2009</t>
  </si>
  <si>
    <t>Gener 2010</t>
  </si>
  <si>
    <t>Febrer 2010</t>
  </si>
  <si>
    <t>Març 2010</t>
  </si>
  <si>
    <t>Abril 2010</t>
  </si>
  <si>
    <t>Maig 2010</t>
  </si>
  <si>
    <t>Juny 2010</t>
  </si>
  <si>
    <t>Juliol 2010</t>
  </si>
  <si>
    <t>Agost 2010</t>
  </si>
  <si>
    <t>Setembre 2010</t>
  </si>
  <si>
    <t>Octubre 2010</t>
  </si>
  <si>
    <t>Novembre 2010</t>
  </si>
  <si>
    <t>Desembre 2010</t>
  </si>
  <si>
    <t>Gener 2011</t>
  </si>
  <si>
    <t>Febrer 2011</t>
  </si>
  <si>
    <t>Març 2011</t>
  </si>
  <si>
    <t>Abril 2011</t>
  </si>
  <si>
    <t>Maig 2011</t>
  </si>
  <si>
    <t>Juny 2011</t>
  </si>
  <si>
    <t>Juliol 2011</t>
  </si>
  <si>
    <t>Agost 2011</t>
  </si>
  <si>
    <t>Setembre 2011</t>
  </si>
  <si>
    <t>Octubre 2011</t>
  </si>
  <si>
    <t>Novembre 2011</t>
  </si>
  <si>
    <t>Desembre 2011</t>
  </si>
  <si>
    <t>Gener 2012</t>
  </si>
  <si>
    <t>Febrer 2012</t>
  </si>
  <si>
    <t>Març 2012</t>
  </si>
  <si>
    <t>Abril 2012</t>
  </si>
  <si>
    <t>Maig 2012</t>
  </si>
  <si>
    <t>Juny 2012</t>
  </si>
  <si>
    <t>Juliol 2012</t>
  </si>
  <si>
    <t>Agost 2012</t>
  </si>
  <si>
    <t>Setembre 2012</t>
  </si>
  <si>
    <t>Octubre 2012</t>
  </si>
  <si>
    <t>Novembre 2012</t>
  </si>
  <si>
    <t>Desembre 2012</t>
  </si>
  <si>
    <t>Gener 2013</t>
  </si>
  <si>
    <t>Febrer 2013</t>
  </si>
  <si>
    <t>Març 2013</t>
  </si>
  <si>
    <t>Abril 2013</t>
  </si>
  <si>
    <t>Maig 2013</t>
  </si>
  <si>
    <t>Juny 2013</t>
  </si>
  <si>
    <t>Juliol 2013</t>
  </si>
  <si>
    <t>Agost 2013</t>
  </si>
  <si>
    <t>Setembre 2013</t>
  </si>
  <si>
    <t>Octubre 2013</t>
  </si>
  <si>
    <t>Novembre 2013</t>
  </si>
  <si>
    <t>Desembre 2013</t>
  </si>
  <si>
    <t>Gener 2014</t>
  </si>
  <si>
    <t>Febrer 2014</t>
  </si>
  <si>
    <t>Març 2014</t>
  </si>
  <si>
    <t>Abril 2014</t>
  </si>
  <si>
    <t>Maig 2014</t>
  </si>
  <si>
    <t>Juny 2014</t>
  </si>
  <si>
    <t>Juliol 2014</t>
  </si>
  <si>
    <t>Agost 2014</t>
  </si>
  <si>
    <t>Setembre 2014</t>
  </si>
  <si>
    <t>Octubre 2014</t>
  </si>
  <si>
    <t>Novembre 2014</t>
  </si>
  <si>
    <t>Desembre 2014</t>
  </si>
  <si>
    <t>Gener 2015</t>
  </si>
  <si>
    <t>Febrer 2015</t>
  </si>
  <si>
    <t>Març 2015</t>
  </si>
  <si>
    <t>Abril 2015</t>
  </si>
  <si>
    <t>Maig 2015</t>
  </si>
  <si>
    <t>Juny 2015</t>
  </si>
  <si>
    <t>Juliol 2015</t>
  </si>
  <si>
    <t>Agost 2015</t>
  </si>
  <si>
    <t>Setembre 2015</t>
  </si>
  <si>
    <t>Octubre 2015</t>
  </si>
  <si>
    <t>Novembre 2015</t>
  </si>
  <si>
    <t>Desembre 2015</t>
  </si>
  <si>
    <t>Gener 2016</t>
  </si>
  <si>
    <t>Febrer 2016</t>
  </si>
  <si>
    <t>Març 2016</t>
  </si>
  <si>
    <t>Abril 2016</t>
  </si>
  <si>
    <t>Maig 2016</t>
  </si>
  <si>
    <t>Juny 2016</t>
  </si>
  <si>
    <t>Juliol 2016</t>
  </si>
  <si>
    <t>Agost 2016</t>
  </si>
  <si>
    <t>Setembre 2016</t>
  </si>
  <si>
    <t>Octubre 2016</t>
  </si>
  <si>
    <t>Novembre 2016</t>
  </si>
  <si>
    <t>Desembre 2016</t>
  </si>
  <si>
    <t>Gener 2017</t>
  </si>
  <si>
    <t>Febrer 2017</t>
  </si>
  <si>
    <t>Març 2017</t>
  </si>
  <si>
    <t>Abril 2017</t>
  </si>
  <si>
    <t>Maig 2017</t>
  </si>
  <si>
    <t>Juny 2017</t>
  </si>
  <si>
    <t>Juliol 2017</t>
  </si>
  <si>
    <t>Agost 2017</t>
  </si>
  <si>
    <t>Setembre 2017</t>
  </si>
  <si>
    <t>Octubre 2017</t>
  </si>
  <si>
    <t>Novembre 2017</t>
  </si>
  <si>
    <t>Desembre 2017</t>
  </si>
  <si>
    <t>Gener 2018</t>
  </si>
  <si>
    <t>Febrer 2018</t>
  </si>
  <si>
    <t>Març 2018</t>
  </si>
  <si>
    <t>Abril 2018</t>
  </si>
  <si>
    <t>Maig 2018</t>
  </si>
  <si>
    <t>Juny 2018</t>
  </si>
  <si>
    <t>Juliol 2018</t>
  </si>
  <si>
    <t>Agost 2018</t>
  </si>
  <si>
    <t>Setembre 2018</t>
  </si>
  <si>
    <t>Octubre 2018</t>
  </si>
  <si>
    <t>Novembre 2018</t>
  </si>
  <si>
    <t>Desembre 2018</t>
  </si>
  <si>
    <t>Gener 2019</t>
  </si>
  <si>
    <t>Febrer 2019</t>
  </si>
  <si>
    <t>Març 2019</t>
  </si>
  <si>
    <t>Abril 2019</t>
  </si>
  <si>
    <t>Maig 2019</t>
  </si>
  <si>
    <t>Juny 2019</t>
  </si>
  <si>
    <t>Juliol 2019</t>
  </si>
  <si>
    <t>Agost 2019</t>
  </si>
  <si>
    <t>Setembre 2019</t>
  </si>
  <si>
    <t>Octubre 2019</t>
  </si>
  <si>
    <t>Novembre 2019</t>
  </si>
  <si>
    <t>Desembre 2019</t>
  </si>
  <si>
    <t>Gener 2020</t>
  </si>
  <si>
    <t>Febrer 2020</t>
  </si>
  <si>
    <t>Març 2020</t>
  </si>
  <si>
    <t>Abril 2020</t>
  </si>
  <si>
    <t>:</t>
  </si>
  <si>
    <t>-</t>
  </si>
  <si>
    <t>Maig 2020</t>
  </si>
  <si>
    <t>Juny 2020</t>
  </si>
  <si>
    <t>Juliol 2020</t>
  </si>
  <si>
    <t>Agost 2020</t>
  </si>
  <si>
    <t>Setembre 2020</t>
  </si>
  <si>
    <t>Octubre 2020</t>
  </si>
  <si>
    <t>Novembre 2020</t>
  </si>
  <si>
    <t>Desembre 2020</t>
  </si>
  <si>
    <t>Gener 2021</t>
  </si>
  <si>
    <t>Febrer 2021</t>
  </si>
  <si>
    <t>Març 2021</t>
  </si>
  <si>
    <t>Abril 2021</t>
  </si>
  <si>
    <t>Maig 2021</t>
  </si>
  <si>
    <t>Juny 2021</t>
  </si>
  <si>
    <t>Juliol 2021</t>
  </si>
  <si>
    <t>Agost 2021</t>
  </si>
  <si>
    <t>Setembre 2021</t>
  </si>
  <si>
    <t>Octubre 2021</t>
  </si>
  <si>
    <t>Novembre 2021</t>
  </si>
  <si>
    <t>Desembre 2021</t>
  </si>
  <si>
    <t>Gener 2022</t>
  </si>
  <si>
    <t>Febrer 2022</t>
  </si>
  <si>
    <t>Març 2022</t>
  </si>
  <si>
    <t>Abril 2022</t>
  </si>
  <si>
    <t>Maig 2022</t>
  </si>
  <si>
    <t>Juny 2022</t>
  </si>
  <si>
    <t>Juliol 2022</t>
  </si>
  <si>
    <t>Agost 2022</t>
  </si>
  <si>
    <t>Setembre 2022</t>
  </si>
  <si>
    <t>Octubre 2022</t>
  </si>
  <si>
    <t>Novembre 2022</t>
  </si>
  <si>
    <t>Desembre 2022</t>
  </si>
  <si>
    <t>Gener 2023</t>
  </si>
  <si>
    <t>Febrer 2023</t>
  </si>
  <si>
    <t>Març 2023</t>
  </si>
  <si>
    <t>Abril 2023</t>
  </si>
  <si>
    <t>Maig 2023</t>
  </si>
  <si>
    <t>Juny 2023</t>
  </si>
  <si>
    <t>Juliol 2023</t>
  </si>
  <si>
    <t>Agost 2023</t>
  </si>
  <si>
    <t>Setembre 2023</t>
  </si>
  <si>
    <t>Octubre 2023</t>
  </si>
  <si>
    <t>Novembre 2023</t>
  </si>
  <si>
    <t>Desembre 2023</t>
  </si>
  <si>
    <t>Gener 2024</t>
  </si>
  <si>
    <t>Febrer 2024</t>
  </si>
  <si>
    <t>Març 2024</t>
  </si>
  <si>
    <t>Abril 2024</t>
  </si>
  <si>
    <t>Maig 2024</t>
  </si>
  <si>
    <t>Juny 2024</t>
  </si>
  <si>
    <t>Juliol 2024</t>
  </si>
  <si>
    <t>Agost 2024</t>
  </si>
  <si>
    <t>Trimestral</t>
  </si>
  <si>
    <t>1r trimestre 2005</t>
  </si>
  <si>
    <t>2n trimestre 2005</t>
  </si>
  <si>
    <t>3r trimestre 2005</t>
  </si>
  <si>
    <t>4t trimestre 2005</t>
  </si>
  <si>
    <t>1r trimestre 2006</t>
  </si>
  <si>
    <t>2n trimestre 2006</t>
  </si>
  <si>
    <t>3r trimestre 2006</t>
  </si>
  <si>
    <t>4t trimestre 2006</t>
  </si>
  <si>
    <t>1r trimestre 2007</t>
  </si>
  <si>
    <t>2n trimestre 2007</t>
  </si>
  <si>
    <t>3r trimestre 2007</t>
  </si>
  <si>
    <t>4t trimestre 2007</t>
  </si>
  <si>
    <t>1r trimestre 2008</t>
  </si>
  <si>
    <t>2n trimestre 2008</t>
  </si>
  <si>
    <t>3r trimestre 2008</t>
  </si>
  <si>
    <t>4t trimestre 2008</t>
  </si>
  <si>
    <t>1r trimestre 2009</t>
  </si>
  <si>
    <t>2n trimestre 2009</t>
  </si>
  <si>
    <t>3r trimestre 2009</t>
  </si>
  <si>
    <t>4t trimestre 2009</t>
  </si>
  <si>
    <t>1r trimestre 2010</t>
  </si>
  <si>
    <t>2n trimestre 2010</t>
  </si>
  <si>
    <t>3r trimestre 2010</t>
  </si>
  <si>
    <t>4t trimestre 2010</t>
  </si>
  <si>
    <t>1r trimestre 2011</t>
  </si>
  <si>
    <t>2n trimestre 2011</t>
  </si>
  <si>
    <t>3r trimestre 2011</t>
  </si>
  <si>
    <t>4t trimestre 2011</t>
  </si>
  <si>
    <t>1r trimestre 2012</t>
  </si>
  <si>
    <t>2n trimestre 2012</t>
  </si>
  <si>
    <t>3r trimestre 2012</t>
  </si>
  <si>
    <t>4t trimestre 2012</t>
  </si>
  <si>
    <t>1r trimestre 2013</t>
  </si>
  <si>
    <t>2n trimestre 2013</t>
  </si>
  <si>
    <t>3r trimestre 2013</t>
  </si>
  <si>
    <t>4t trimestre 2013</t>
  </si>
  <si>
    <t>1r trimestre 2014</t>
  </si>
  <si>
    <t>2n trimestre 2014</t>
  </si>
  <si>
    <t>3r trimestre 2014</t>
  </si>
  <si>
    <t>4t trimestre 2014</t>
  </si>
  <si>
    <t>1r trimestre 2015</t>
  </si>
  <si>
    <t>2n trimestre 2015</t>
  </si>
  <si>
    <t>3r trimestre 2015</t>
  </si>
  <si>
    <t>4t trimestre 2015</t>
  </si>
  <si>
    <t>1r trimestre 2016</t>
  </si>
  <si>
    <t>2n trimestre 2016</t>
  </si>
  <si>
    <t>3r trimestre 2016</t>
  </si>
  <si>
    <t>4t trimestre 2016</t>
  </si>
  <si>
    <t>1r trimestre 2017</t>
  </si>
  <si>
    <t>2n trimestre 2017</t>
  </si>
  <si>
    <t>3r trimestre 2017</t>
  </si>
  <si>
    <t>4t trimestre 2017</t>
  </si>
  <si>
    <t>1r trimestre 2018</t>
  </si>
  <si>
    <t>2n trimestre 2018</t>
  </si>
  <si>
    <t>3r trimestre 2018</t>
  </si>
  <si>
    <t>4t trimestre 2018</t>
  </si>
  <si>
    <t>1r trimestre 2019</t>
  </si>
  <si>
    <t>2n trimestre 2019</t>
  </si>
  <si>
    <t>3r trimestre 2019</t>
  </si>
  <si>
    <t>4t trimestre 2019</t>
  </si>
  <si>
    <t>1r trimestre 2020</t>
  </si>
  <si>
    <t>2n trimestre 2020</t>
  </si>
  <si>
    <t>3r trimestre 2020</t>
  </si>
  <si>
    <t>4t trimestre 2020</t>
  </si>
  <si>
    <t>1r trimestre 2021</t>
  </si>
  <si>
    <t>2n trimestre 2021</t>
  </si>
  <si>
    <t>3r trimestre 2021</t>
  </si>
  <si>
    <t>4t trimestre 2021</t>
  </si>
  <si>
    <t>1r trimestre 2022</t>
  </si>
  <si>
    <t>2n trimestre 2022</t>
  </si>
  <si>
    <t>3r trimestre 2022</t>
  </si>
  <si>
    <t>4t trimestre 2022</t>
  </si>
  <si>
    <t>1r trimestre 2023</t>
  </si>
  <si>
    <t>2n trimestre 2023</t>
  </si>
  <si>
    <t>3r trimestre 2023</t>
  </si>
  <si>
    <t>4t trimestre 2023</t>
  </si>
  <si>
    <t>1r trimestre 2024</t>
  </si>
  <si>
    <t>2n trimestre 2024</t>
  </si>
  <si>
    <t>Estiu</t>
  </si>
  <si>
    <t>Juny a setembre 2005</t>
  </si>
  <si>
    <t>Juny a setembre 2006</t>
  </si>
  <si>
    <t>Juny a setembre 2007</t>
  </si>
  <si>
    <t>Juny a setembre 2008</t>
  </si>
  <si>
    <t>Juny a setembre 2009</t>
  </si>
  <si>
    <t>Juny a setembre 2010</t>
  </si>
  <si>
    <t>Juny a setembre 2011</t>
  </si>
  <si>
    <t>Juny a setembre 2012</t>
  </si>
  <si>
    <t>Juny a setembre 2013</t>
  </si>
  <si>
    <t>Juny a setembre 2014</t>
  </si>
  <si>
    <t>Juny a setembre 2015</t>
  </si>
  <si>
    <t>Juny a setembre 2016</t>
  </si>
  <si>
    <t>Juny a setembre 2017</t>
  </si>
  <si>
    <t>Juny a setembre 2018</t>
  </si>
  <si>
    <t>Juny a setembre 2019</t>
  </si>
  <si>
    <t>Juny a setembre 2020</t>
  </si>
  <si>
    <t>Juny a setembre 2021</t>
  </si>
  <si>
    <t>Juny a setembre 2022</t>
  </si>
  <si>
    <t>Juny a setembre 2023</t>
  </si>
  <si>
    <t>Anual</t>
  </si>
  <si>
    <t>2024 (acumulat gener-agost)</t>
  </si>
  <si>
    <t>* Cal interpretar aquestes dades amb precaució atès que tenen un error mostral elevat i estan subjectes a alta variabilitat.</t>
  </si>
  <si>
    <t xml:space="preserve"> : Dada estadísticament no significativa.</t>
  </si>
  <si>
    <t>- Dada no existent o no calculable.</t>
  </si>
  <si>
    <t>Notes:</t>
  </si>
  <si>
    <t>Dades provisionals a partir de gener de 2024.</t>
  </si>
  <si>
    <t>Les dades a partir d'octubre de 2015 no són comparables amb les dades anteriors degut al canvi metodològic d'aquesta enquesta.</t>
  </si>
  <si>
    <t>Font: Gabinet Tècnic del Departament d'Empresa i Treball a partir de les dades de Frontur de Turespaña i l'INE.</t>
  </si>
  <si>
    <t>Turistes. Mensual</t>
  </si>
  <si>
    <t>Turistes. Trimestral</t>
  </si>
  <si>
    <t>Turistes. Estiu</t>
  </si>
  <si>
    <t>Turistes. Anual</t>
  </si>
  <si>
    <t>T.2.1. Turistes estrangers amb destinació principal Catalunya. Per principals països emissors tradicionals</t>
  </si>
  <si>
    <t>T.2.2. Turistes estrangers amb destinació principal Catalunya. Per principals països emissors tradicionals</t>
  </si>
  <si>
    <t>T.2.3. Turistes estrangers amb destinació principal Catalunya. Per principals països emissors tradicionals</t>
  </si>
  <si>
    <t>Alemanya</t>
  </si>
  <si>
    <t>Bèlgica</t>
  </si>
  <si>
    <t>França</t>
  </si>
  <si>
    <t>Irlanda</t>
  </si>
  <si>
    <t>Itàlia</t>
  </si>
  <si>
    <t>Països Baixos</t>
  </si>
  <si>
    <t>Països nòrdics</t>
  </si>
  <si>
    <t>Portugal</t>
  </si>
  <si>
    <t>Regne Unit</t>
  </si>
  <si>
    <t>Rússia</t>
  </si>
  <si>
    <t>Suïssa</t>
  </si>
  <si>
    <t>Resta d'Europa</t>
  </si>
  <si>
    <t>Estats Units</t>
  </si>
  <si>
    <t>Resta d'Amèrica</t>
  </si>
  <si>
    <t>Resta del món</t>
  </si>
  <si>
    <t>Total turistes estrangers</t>
  </si>
  <si>
    <r>
      <rPr>
        <b/>
        <sz val="9"/>
        <color indexed="8"/>
        <rFont val="Arial"/>
        <charset val="134"/>
      </rPr>
      <t>Total 7 països més tradicionals</t>
    </r>
    <r>
      <rPr>
        <b/>
        <vertAlign val="superscript"/>
        <sz val="9"/>
        <color indexed="8"/>
        <rFont val="Arial"/>
        <charset val="134"/>
      </rPr>
      <t>1</t>
    </r>
  </si>
  <si>
    <t>*</t>
  </si>
  <si>
    <r>
      <rPr>
        <vertAlign val="superscript"/>
        <sz val="8"/>
        <rFont val="Arial"/>
        <charset val="134"/>
      </rPr>
      <t>1</t>
    </r>
    <r>
      <rPr>
        <sz val="8"/>
        <rFont val="Arial"/>
        <charset val="134"/>
      </rPr>
      <t xml:space="preserve"> Total 7 països més tradicionals: Alemanya, Bèlgica, França, Itàlia, Països Baixos, Països nòrdics i Regne Unit.</t>
    </r>
  </si>
  <si>
    <t>A partir de gener de 2022, les dades de Turquia, que fins ara estaven incloses dins de Resta del món, s'inclouen a Resta d'Europa. En conseqüència, les dades no són comparables amb les d'anys anteriors.</t>
  </si>
  <si>
    <t>A partir de març de 2022, Rússia s'inclou a la Resta d'Europa, ja que les dades no estan disponibles. En conseqüència, les dades no són comparables amb les d'anys anteriors.</t>
  </si>
  <si>
    <t>Consulta: Turistas_Resta Europa_des de 2003.Mesos</t>
  </si>
  <si>
    <t>Total Viajeros</t>
  </si>
  <si>
    <t>Total destino</t>
  </si>
  <si>
    <t>Turismo receptor</t>
  </si>
  <si>
    <t>Cataluña</t>
  </si>
  <si>
    <t>Total año 2003</t>
  </si>
  <si>
    <t>Total año 2004</t>
  </si>
  <si>
    <t>Total año 2005</t>
  </si>
  <si>
    <t>Total año 2006</t>
  </si>
  <si>
    <t>Total año 2007</t>
  </si>
  <si>
    <t>Total año 2008</t>
  </si>
  <si>
    <t>Total año 2009</t>
  </si>
  <si>
    <t>Total año 2010</t>
  </si>
  <si>
    <t>Total año 2011</t>
  </si>
  <si>
    <t>Total año 2012</t>
  </si>
  <si>
    <t>Consulta: Turistas_Resta Món_des de 2003.Mesos</t>
  </si>
  <si>
    <t>T.3.1. Turistes estrangers amb destinació principal Catalunya. Per altres països emissors d'interès</t>
  </si>
  <si>
    <t>T.3.2. Turistes estrangers amb destinació principal Catalunya. Per altres països emissors d'interès</t>
  </si>
  <si>
    <t>T.3.3. Turistes estrangers amb destinació principal Catalunya. Per altres països emissors d'interès</t>
  </si>
  <si>
    <t>Argentina</t>
  </si>
  <si>
    <t>Brasil</t>
  </si>
  <si>
    <t>Canadà</t>
  </si>
  <si>
    <t>Índia</t>
  </si>
  <si>
    <t>Japó</t>
  </si>
  <si>
    <t>Xina</t>
  </si>
  <si>
    <t>T.4.1. Turistes estrangers amb destinació principal Catalunya. Per via d'accés</t>
  </si>
  <si>
    <t>T.4.2. Turistes estrangers amb destinació principal Catalunya. Per via d'accés</t>
  </si>
  <si>
    <t>T.4.3. Turistes estrangers amb destinació principal Catalunya. Per via d'accés</t>
  </si>
  <si>
    <t>Aeroport</t>
  </si>
  <si>
    <t>Carretera</t>
  </si>
  <si>
    <r>
      <rPr>
        <b/>
        <sz val="9"/>
        <color indexed="8"/>
        <rFont val="Arial"/>
        <charset val="134"/>
      </rPr>
      <t>Altres</t>
    </r>
    <r>
      <rPr>
        <b/>
        <vertAlign val="superscript"/>
        <sz val="9"/>
        <color indexed="8"/>
        <rFont val="Arial"/>
        <charset val="134"/>
      </rPr>
      <t>1</t>
    </r>
  </si>
  <si>
    <r>
      <rPr>
        <vertAlign val="superscript"/>
        <sz val="8"/>
        <rFont val="Arial"/>
        <charset val="134"/>
      </rPr>
      <t>1</t>
    </r>
    <r>
      <rPr>
        <sz val="8"/>
        <rFont val="Arial"/>
        <charset val="134"/>
      </rPr>
      <t xml:space="preserve"> Altres: ferry/vaixell i tren.</t>
    </r>
  </si>
  <si>
    <t>T.5.1. Turistes estrangers amb destinació principal Catalunya. Per motiu del viatge</t>
  </si>
  <si>
    <t>T.5.2. Turistes estrangers amb destinació principal Catalunya. Per motiu del viatge</t>
  </si>
  <si>
    <t>T.5.3. Turistes estrangers amb destinació principal Catalunya. Per motiu del viatge</t>
  </si>
  <si>
    <t>Oci, lleure, vacances</t>
  </si>
  <si>
    <t>Treball i negocis, fires i congressos</t>
  </si>
  <si>
    <t>Personal (familiars, salut, compres)</t>
  </si>
  <si>
    <r>
      <rPr>
        <b/>
        <sz val="9"/>
        <color indexed="8"/>
        <rFont val="Arial"/>
        <charset val="134"/>
      </rPr>
      <t>Altres motius / Sense especificar</t>
    </r>
    <r>
      <rPr>
        <b/>
        <vertAlign val="superscript"/>
        <sz val="9"/>
        <color indexed="8"/>
        <rFont val="Arial"/>
        <charset val="134"/>
      </rPr>
      <t>1</t>
    </r>
  </si>
  <si>
    <r>
      <rPr>
        <vertAlign val="superscript"/>
        <sz val="8"/>
        <rFont val="Arial"/>
        <charset val="134"/>
      </rPr>
      <t>1</t>
    </r>
    <r>
      <rPr>
        <sz val="8"/>
        <rFont val="Arial"/>
        <charset val="134"/>
      </rPr>
      <t xml:space="preserve"> Altres motius / Sense especificar: estudis i altres motius.</t>
    </r>
  </si>
  <si>
    <t>T.6.1. Turistes estrangers amb destinació principal Catalunya. Per tipus d'allotjament</t>
  </si>
  <si>
    <t>T.6.2. Turistes estrangers amb destinació principal Catalunya. Per tipus d'allotjament</t>
  </si>
  <si>
    <t>T.6.3. Turistes estrangers amb destinació principal Catalunya. Per tipus d'allotjament</t>
  </si>
  <si>
    <t>Hotels i similars</t>
  </si>
  <si>
    <t>Habitatge gratuït</t>
  </si>
  <si>
    <t>Habitatge de lloguer</t>
  </si>
  <si>
    <r>
      <rPr>
        <b/>
        <sz val="9"/>
        <color indexed="8"/>
        <rFont val="Arial"/>
        <charset val="134"/>
      </rPr>
      <t>Altres/ Sense especificar</t>
    </r>
    <r>
      <rPr>
        <b/>
        <vertAlign val="superscript"/>
        <sz val="9"/>
        <color indexed="8"/>
        <rFont val="Arial"/>
        <charset val="134"/>
      </rPr>
      <t>1</t>
    </r>
  </si>
  <si>
    <r>
      <rPr>
        <vertAlign val="superscript"/>
        <sz val="8"/>
        <rFont val="Arial"/>
        <charset val="134"/>
      </rPr>
      <t>1</t>
    </r>
    <r>
      <rPr>
        <sz val="8"/>
        <rFont val="Arial"/>
        <charset val="134"/>
      </rPr>
      <t xml:space="preserve"> Altres / Sense especificar:  càmping, turisme rural, creuer i altres allotjaments de mercat.</t>
    </r>
  </si>
  <si>
    <t>T.7.1. Turistes estrangers amb destinació principal Catalunya. Per forma d'organització del viatge</t>
  </si>
  <si>
    <t>T.7.2. Turistes estrangers amb destinació principal Catalunya. Per forma d'organització del viatge</t>
  </si>
  <si>
    <t>T.7.3. Turistes estrangers amb destinació principal Catalunya. Per forma d'organització del viatge</t>
  </si>
  <si>
    <t>Sense paquet turístic</t>
  </si>
  <si>
    <t>Amb paquet turístic</t>
  </si>
  <si>
    <t>Sense especificar</t>
  </si>
  <si>
    <t>T.8.1. Turistes estrangers amb destinació principal Catalunya. Per trams de pernoctacions</t>
  </si>
  <si>
    <t>T.8.2. Turistes estrangers amb destinació principal Catalunya. Per trams de pernoctacions</t>
  </si>
  <si>
    <t>T.8.3 Turistes estrangers amb destinació principal Catalunya. Per trams de pernoctacions</t>
  </si>
  <si>
    <t>1 nit</t>
  </si>
  <si>
    <t>De 2 a 3 nits</t>
  </si>
  <si>
    <t>De 4 a 7 nits</t>
  </si>
  <si>
    <t>De 8 a 15 nits</t>
  </si>
  <si>
    <t>Més de 15 nits</t>
  </si>
  <si>
    <t>T.9.1. Turistes estrangers amb destinació principal Espanya. Per comunitat autònoma de destinació principal</t>
  </si>
  <si>
    <t>T.9.2. Turistes estrangers amb destinació principal Espanya. Per comunitat autònoma de destinació principal</t>
  </si>
  <si>
    <t>T.9.3. Turistes estrangers amb destinació principal Espanya. Per comunitat autònoma de destinació principal</t>
  </si>
  <si>
    <t>Andalusia</t>
  </si>
  <si>
    <t>Balears, Illes</t>
  </si>
  <si>
    <t>Canàries</t>
  </si>
  <si>
    <t>Catalunya</t>
  </si>
  <si>
    <t>Comunitat Valenciana</t>
  </si>
  <si>
    <t>Madrid, Comunitat de</t>
  </si>
  <si>
    <t>Resta de CA</t>
  </si>
  <si>
    <t>Total Espanya</t>
  </si>
  <si>
    <t>Espanya sense Catalunya</t>
  </si>
  <si>
    <t>Font d'Informació</t>
  </si>
  <si>
    <t>Frontur. Estadística de Moviments Turístics en Frontera.</t>
  </si>
  <si>
    <t>Productor</t>
  </si>
  <si>
    <t>Instituto Nacional de Estadística (INE).</t>
  </si>
  <si>
    <t>http://www.ine.es/</t>
  </si>
  <si>
    <t>Objectiu de l'operació</t>
  </si>
  <si>
    <t>L'objectiu d'aquesta operació estadística és obtenir l'estimació mensual del nombre de visitants no residents a l'Estat que hi arriben, distingint per les diferents vies d'accés (carretera, aeroport, port i ferrocarril), i els diferents tipus de visitants, turistes i excurcursionistes, així com conèixer les característiques principals d'aquests viatges, com la destinació principal, el motiu del viatge, el tipus d'allotjament, el país de residència i la forma d'organització del viatge (amb o sense paquet tutrístic).</t>
  </si>
  <si>
    <t>Tipus d'operació</t>
  </si>
  <si>
    <t>Malgrat que la informació per a elevar les dades és la corresponent a les sortides de l'Estat, l'estadística es realitza a partir d'enquestes dutes a terme a la sortida de l'Estat, per motius tant operatius com de la disponibilitat de la informació i, en conseqüencia, es considera que la població objecte de l'estudi és els visitants no residents que marxen de l'Estat durant el mes objecte de l'estudi per qualsevol de les quatre vies d'accés/sortida.</t>
  </si>
  <si>
    <t>Període de referència</t>
  </si>
  <si>
    <t>El període d'estudi per als viatges (nombre, pernoctacions i durada) és el mes, si bé les dades que es difonen són trimestrals i anuals. La informació es recull de forma retrospectiva dels viatges amb pernoctacions realitzades durant els dos mesos de calendari anteriors al de la realització de l'enquesta.</t>
  </si>
  <si>
    <t>Marc mostral</t>
  </si>
  <si>
    <t>El marc poblacional teóric està constituït per les persones que creuen les fronteres per entrar a l'Estat.</t>
  </si>
  <si>
    <t>No existeix un marc per a seleccionar la mostra en el sentit tradicional que s'usa en les enquestes per mostreig. Es disposa de la informació procedent de registres administratius gestionats pels diferents organismes, que constitueixen la base per a poder estimar els fluxos d'entrada a l'Estat. La disponibilitat de registres és molt diferent segons la via d'accés.</t>
  </si>
  <si>
    <t>Unitats d'anàlisi i mostreig</t>
  </si>
  <si>
    <t>Les unitats d'anàlisi són els viatgers, els visitants (turistes i excursionistes), els viatges i les excursions.</t>
  </si>
  <si>
    <t>Les unitats de mostreig són complexes de definir perquè no es treballa amb un marc poblacional tradicional. S'han de tenir en compte els punts d'accés per entrar a l'Estat (els punts fronterers de carretera, aeroports amb vols internacionals, ports marítims i les línies ferroviàries amb origen a l'estranger. Posteriorment, s'ha de seleccionar els vehicles, vols, vaixells i trens (en carretera, aeroports, port i ferrocarril, respectivament) i, finalment, les persones que viatgen.</t>
  </si>
  <si>
    <t>Per veure més informació sobre les notes metodolòdiques, consulteu el següent enllaç de l'INE.</t>
  </si>
  <si>
    <t>https://www.ine.es</t>
  </si>
  <si>
    <t>© Generalitat de Catalunya</t>
  </si>
  <si>
    <t>Departament d'Empresa i Treball</t>
  </si>
  <si>
    <t>Secretaria General</t>
  </si>
  <si>
    <t>Gabinet Tècnic</t>
  </si>
  <si>
    <t>Carrer de Sepúlveda, 148-150</t>
  </si>
  <si>
    <t>08011 Barcelona</t>
  </si>
  <si>
    <t>empresa.gencat.cat/ca/inici</t>
  </si>
  <si>
    <t>Barcelona, setembre de 2024</t>
  </si>
  <si>
    <t xml:space="preserve">La llicència completa es pot consultar aquí: </t>
  </si>
  <si>
    <t>https://creativecommons.org/licenses/by-nc-nd/3.0/es/legalcode.ca</t>
  </si>
  <si>
    <t>Taula 1.a</t>
  </si>
  <si>
    <t>Taula 1.b</t>
  </si>
  <si>
    <t>Taula 1.c</t>
  </si>
  <si>
    <t>Taula 1.d</t>
  </si>
  <si>
    <t>Turistes estrangers amb destinació principal Catalunya.</t>
  </si>
  <si>
    <t>Per motiu del viatge.</t>
  </si>
  <si>
    <t>Milers de turistes</t>
  </si>
  <si>
    <t>% verticals s/total any</t>
  </si>
  <si>
    <t>Oci, vacances</t>
  </si>
  <si>
    <t>Treball i negocis, feries i congressos</t>
  </si>
  <si>
    <t>Estudis</t>
  </si>
  <si>
    <t>Personal (Familiars, Salut, Compres)</t>
  </si>
  <si>
    <t>Altres motius / Sense especificar</t>
  </si>
  <si>
    <t>Total</t>
  </si>
  <si>
    <t>20031T</t>
  </si>
  <si>
    <t>1r trimestre 2003</t>
  </si>
  <si>
    <t>20032T</t>
  </si>
  <si>
    <t>2r trimestre 2003</t>
  </si>
  <si>
    <t>20033T</t>
  </si>
  <si>
    <t>3r trimestre 2003</t>
  </si>
  <si>
    <t>20034T</t>
  </si>
  <si>
    <t>4r trimestre 2003</t>
  </si>
  <si>
    <t>2003A</t>
  </si>
  <si>
    <t>Any 2003</t>
  </si>
  <si>
    <t>20041T</t>
  </si>
  <si>
    <t>1r trimestre 2004</t>
  </si>
  <si>
    <t>20042T</t>
  </si>
  <si>
    <t>2r trimestre 2004</t>
  </si>
  <si>
    <t>20043T</t>
  </si>
  <si>
    <t>3r trimestre 2004</t>
  </si>
  <si>
    <t>20044T</t>
  </si>
  <si>
    <t>4r trimestre 2004</t>
  </si>
  <si>
    <t>2004A</t>
  </si>
  <si>
    <t>Any 2004</t>
  </si>
  <si>
    <t>20051T</t>
  </si>
  <si>
    <t>20052T</t>
  </si>
  <si>
    <t>2r trimestre 2005</t>
  </si>
  <si>
    <t>20053T</t>
  </si>
  <si>
    <t>20054T</t>
  </si>
  <si>
    <t>4r trimestre 2005</t>
  </si>
  <si>
    <t>2005A</t>
  </si>
  <si>
    <t>Any 2005</t>
  </si>
  <si>
    <t>20061T</t>
  </si>
  <si>
    <t>20062T</t>
  </si>
  <si>
    <t>2r trimestre 2006</t>
  </si>
  <si>
    <t>20063T</t>
  </si>
  <si>
    <t>20064T</t>
  </si>
  <si>
    <t>4r trimestre 2006</t>
  </si>
  <si>
    <t>2006A</t>
  </si>
  <si>
    <t>Any 2006</t>
  </si>
  <si>
    <t>20071T</t>
  </si>
  <si>
    <t>20072T</t>
  </si>
  <si>
    <t>2r trimestre 2007</t>
  </si>
  <si>
    <t>20073T</t>
  </si>
  <si>
    <t>20074T</t>
  </si>
  <si>
    <t>4r trimestre 2007</t>
  </si>
  <si>
    <t>2007A</t>
  </si>
  <si>
    <t>Any 2007</t>
  </si>
  <si>
    <t>20081T</t>
  </si>
  <si>
    <t>20082T</t>
  </si>
  <si>
    <t>2r trimestre 2008</t>
  </si>
  <si>
    <t>20083T</t>
  </si>
  <si>
    <t>20084T</t>
  </si>
  <si>
    <t>4r trimestre 2008</t>
  </si>
  <si>
    <t>2008A</t>
  </si>
  <si>
    <t>Any 2008</t>
  </si>
  <si>
    <t>20091T</t>
  </si>
  <si>
    <t>20092T</t>
  </si>
  <si>
    <t>2r trimestre 2009</t>
  </si>
  <si>
    <t>20093T</t>
  </si>
  <si>
    <t>20094T</t>
  </si>
  <si>
    <t>4r trimestre 2009</t>
  </si>
  <si>
    <t>2009A</t>
  </si>
  <si>
    <t>Any 2009</t>
  </si>
  <si>
    <t>20101T</t>
  </si>
  <si>
    <t>20102T</t>
  </si>
  <si>
    <t>2r trimestre 2010</t>
  </si>
  <si>
    <t>20103T</t>
  </si>
  <si>
    <t>20104T</t>
  </si>
  <si>
    <t>4r trimestre 2010</t>
  </si>
  <si>
    <t>2010A</t>
  </si>
  <si>
    <t>Any 2010</t>
  </si>
  <si>
    <t>20111T</t>
  </si>
  <si>
    <t>20112T</t>
  </si>
  <si>
    <t>2r trimestre 2011</t>
  </si>
  <si>
    <t>20113T</t>
  </si>
  <si>
    <t>20114T</t>
  </si>
  <si>
    <t>4r trimestre 2011</t>
  </si>
  <si>
    <t>2011A</t>
  </si>
  <si>
    <t>Any 2011</t>
  </si>
  <si>
    <t>20121T</t>
  </si>
  <si>
    <t>2012A</t>
  </si>
  <si>
    <t>Any 2012</t>
  </si>
</sst>
</file>

<file path=xl/styles.xml><?xml version="1.0" encoding="utf-8"?>
<styleSheet xmlns="http://schemas.openxmlformats.org/spreadsheetml/2006/main" xmlns:mc="http://schemas.openxmlformats.org/markup-compatibility/2006" xmlns:xr9="http://schemas.microsoft.com/office/spreadsheetml/2016/revision9" mc:Ignorable="xr9">
  <numFmts count="8">
    <numFmt numFmtId="41" formatCode="_-* #,##0_-;\-* #,##0_-;_-* &quot;-&quot;_-;_-@_-"/>
    <numFmt numFmtId="42" formatCode="_-&quot;£&quot;* #,##0_-;\-&quot;£&quot;* #,##0_-;_-&quot;£&quot;* &quot;-&quot;_-;_-@_-"/>
    <numFmt numFmtId="43" formatCode="_-* #,##0.00_-;\-* #,##0.00_-;_-* &quot;-&quot;??_-;_-@_-"/>
    <numFmt numFmtId="44" formatCode="_-&quot;£&quot;* #,##0.00_-;\-&quot;£&quot;* #,##0.00_-;_-&quot;£&quot;* &quot;-&quot;??_-;_-@_-"/>
    <numFmt numFmtId="176" formatCode="0.0%"/>
    <numFmt numFmtId="177" formatCode="#,##0.0"/>
    <numFmt numFmtId="178" formatCode="#,##0.0%"/>
    <numFmt numFmtId="179" formatCode="#,##0.000"/>
  </numFmts>
  <fonts count="58">
    <font>
      <sz val="10"/>
      <name val="Arial"/>
      <charset val="134"/>
    </font>
    <font>
      <b/>
      <sz val="10"/>
      <name val="Arial"/>
      <charset val="134"/>
    </font>
    <font>
      <sz val="8"/>
      <name val="Arial"/>
      <charset val="134"/>
    </font>
    <font>
      <sz val="9"/>
      <color indexed="8"/>
      <name val="Arial"/>
      <charset val="134"/>
    </font>
    <font>
      <b/>
      <sz val="9"/>
      <color indexed="8"/>
      <name val="Arial"/>
      <charset val="134"/>
    </font>
    <font>
      <sz val="10"/>
      <color theme="1"/>
      <name val="Arial"/>
      <charset val="134"/>
    </font>
    <font>
      <sz val="8.5"/>
      <name val="Arial"/>
      <charset val="134"/>
    </font>
    <font>
      <sz val="9"/>
      <name val="Arial"/>
      <charset val="134"/>
    </font>
    <font>
      <u/>
      <sz val="10"/>
      <color rgb="FF0000FF"/>
      <name val="Arial"/>
      <charset val="134"/>
    </font>
    <font>
      <sz val="9"/>
      <color rgb="FF0000FF"/>
      <name val="Arial"/>
      <charset val="134"/>
    </font>
    <font>
      <sz val="8"/>
      <color indexed="60"/>
      <name val="Arial"/>
      <charset val="134"/>
    </font>
    <font>
      <sz val="10.5"/>
      <name val="Times New Roman"/>
      <charset val="134"/>
    </font>
    <font>
      <b/>
      <sz val="9"/>
      <name val="Arial"/>
      <charset val="134"/>
    </font>
    <font>
      <u/>
      <sz val="10"/>
      <color indexed="12"/>
      <name val="Arial"/>
      <charset val="134"/>
    </font>
    <font>
      <i/>
      <sz val="9"/>
      <name val="Arial"/>
      <charset val="134"/>
    </font>
    <font>
      <u/>
      <sz val="9"/>
      <color indexed="12"/>
      <name val="Arial"/>
      <charset val="134"/>
    </font>
    <font>
      <sz val="9"/>
      <color indexed="8"/>
      <name val="Calibri"/>
      <charset val="134"/>
    </font>
    <font>
      <u/>
      <sz val="8"/>
      <color rgb="FF0070C0"/>
      <name val="Arial"/>
      <charset val="134"/>
    </font>
    <font>
      <sz val="10"/>
      <color rgb="FFFF0000"/>
      <name val="Arial"/>
      <charset val="134"/>
    </font>
    <font>
      <sz val="8"/>
      <color indexed="8"/>
      <name val="Arial"/>
      <charset val="134"/>
    </font>
    <font>
      <u/>
      <sz val="8"/>
      <color indexed="12"/>
      <name val="Arial"/>
      <charset val="134"/>
    </font>
    <font>
      <sz val="8"/>
      <color indexed="8"/>
      <name val="Calibri"/>
      <charset val="134"/>
    </font>
    <font>
      <b/>
      <sz val="8"/>
      <color rgb="FFFF0000"/>
      <name val="Arial"/>
      <charset val="134"/>
    </font>
    <font>
      <b/>
      <sz val="16"/>
      <color theme="0"/>
      <name val="Arial"/>
      <charset val="134"/>
    </font>
    <font>
      <b/>
      <sz val="11"/>
      <name val="Arial"/>
      <charset val="134"/>
    </font>
    <font>
      <b/>
      <sz val="13"/>
      <name val="Arial"/>
      <charset val="134"/>
    </font>
    <font>
      <sz val="8"/>
      <color rgb="FF000000"/>
      <name val="Arial"/>
      <charset val="134"/>
    </font>
    <font>
      <u/>
      <sz val="8"/>
      <color theme="4" tint="-0.249977111117893"/>
      <name val="Arial"/>
      <charset val="134"/>
    </font>
    <font>
      <b/>
      <sz val="18"/>
      <color rgb="FF487019"/>
      <name val="Arial"/>
      <charset val="134"/>
    </font>
    <font>
      <b/>
      <sz val="20"/>
      <color rgb="FF68A225"/>
      <name val="Arial"/>
      <charset val="134"/>
    </font>
    <font>
      <b/>
      <sz val="10"/>
      <color rgb="FF487019"/>
      <name val="Arial"/>
      <charset val="134"/>
    </font>
    <font>
      <b/>
      <sz val="9"/>
      <color rgb="FF68A225"/>
      <name val="Arial"/>
      <charset val="134"/>
    </font>
    <font>
      <b/>
      <sz val="10"/>
      <color rgb="FF68A225"/>
      <name val="Arial"/>
      <charset val="134"/>
    </font>
    <font>
      <b/>
      <sz val="8.5"/>
      <name val="Verdana"/>
      <charset val="134"/>
    </font>
    <font>
      <b/>
      <sz val="18"/>
      <color rgb="FF68A225"/>
      <name val="Arial"/>
      <charset val="134"/>
    </font>
    <font>
      <u/>
      <sz val="10"/>
      <name val="Arial"/>
      <charset val="134"/>
    </font>
    <font>
      <sz val="11"/>
      <color theme="1"/>
      <name val="Calibri"/>
      <charset val="134"/>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
      <sz val="11"/>
      <color indexed="8"/>
      <name val="Calibri"/>
      <charset val="134"/>
    </font>
    <font>
      <b/>
      <vertAlign val="superscript"/>
      <sz val="9"/>
      <color indexed="8"/>
      <name val="Arial"/>
      <charset val="134"/>
    </font>
    <font>
      <vertAlign val="superscript"/>
      <sz val="8"/>
      <name val="Arial"/>
      <charset val="134"/>
    </font>
  </fonts>
  <fills count="39">
    <fill>
      <patternFill patternType="none"/>
    </fill>
    <fill>
      <patternFill patternType="gray125"/>
    </fill>
    <fill>
      <patternFill patternType="solid">
        <fgColor indexed="22"/>
        <bgColor indexed="31"/>
      </patternFill>
    </fill>
    <fill>
      <patternFill patternType="solid">
        <fgColor indexed="22"/>
        <bgColor indexed="64"/>
      </patternFill>
    </fill>
    <fill>
      <patternFill patternType="solid">
        <fgColor theme="0"/>
        <bgColor indexed="64"/>
      </patternFill>
    </fill>
    <fill>
      <patternFill patternType="solid">
        <fgColor rgb="FFFFFF00"/>
        <bgColor indexed="64"/>
      </patternFill>
    </fill>
    <fill>
      <patternFill patternType="solid">
        <fgColor rgb="FFFF0000"/>
        <bgColor indexed="64"/>
      </patternFill>
    </fill>
    <fill>
      <patternFill patternType="solid">
        <fgColor rgb="FF487019"/>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5">
    <border>
      <left/>
      <right/>
      <top/>
      <bottom/>
      <diagonal/>
    </border>
    <border>
      <left/>
      <right/>
      <top style="thin">
        <color auto="1"/>
      </top>
      <bottom/>
      <diagonal/>
    </border>
    <border>
      <left/>
      <right/>
      <top/>
      <bottom style="thin">
        <color auto="1"/>
      </bottom>
      <diagonal/>
    </border>
    <border>
      <left/>
      <right/>
      <top style="thin">
        <color auto="1"/>
      </top>
      <bottom style="thin">
        <color auto="1"/>
      </bottom>
      <diagonal/>
    </border>
    <border>
      <left style="hair">
        <color indexed="55"/>
      </left>
      <right/>
      <top/>
      <bottom style="hair">
        <color indexed="55"/>
      </bottom>
      <diagonal/>
    </border>
    <border>
      <left/>
      <right/>
      <top/>
      <bottom style="hair">
        <color indexed="55"/>
      </bottom>
      <diagonal/>
    </border>
    <border>
      <left style="hair">
        <color indexed="55"/>
      </left>
      <right/>
      <top style="hair">
        <color indexed="55"/>
      </top>
      <bottom style="hair">
        <color indexed="55"/>
      </bottom>
      <diagonal/>
    </border>
    <border>
      <left/>
      <right/>
      <top style="hair">
        <color indexed="55"/>
      </top>
      <bottom style="hair">
        <color indexed="55"/>
      </bottom>
      <diagonal/>
    </border>
    <border>
      <left style="hair">
        <color indexed="55"/>
      </left>
      <right/>
      <top style="hair">
        <color indexed="55"/>
      </top>
      <bottom/>
      <diagonal/>
    </border>
    <border>
      <left/>
      <right/>
      <top style="hair">
        <color indexed="55"/>
      </top>
      <bottom/>
      <diagonal/>
    </border>
    <border>
      <left style="hair">
        <color indexed="55"/>
      </left>
      <right/>
      <top style="thin">
        <color auto="1"/>
      </top>
      <bottom/>
      <diagonal/>
    </border>
    <border>
      <left style="hair">
        <color indexed="55"/>
      </left>
      <right/>
      <top style="thin">
        <color auto="1"/>
      </top>
      <bottom style="thin">
        <color auto="1"/>
      </bottom>
      <diagonal/>
    </border>
    <border>
      <left/>
      <right/>
      <top style="thin">
        <color auto="1"/>
      </top>
      <bottom style="hair">
        <color indexed="55"/>
      </bottom>
      <diagonal/>
    </border>
    <border>
      <left/>
      <right/>
      <top/>
      <bottom style="thin">
        <color theme="0" tint="-0.349986266670736"/>
      </bottom>
      <diagonal/>
    </border>
    <border>
      <left/>
      <right/>
      <top style="medium">
        <color indexed="8"/>
      </top>
      <bottom/>
      <diagonal/>
    </border>
    <border>
      <left/>
      <right/>
      <top/>
      <bottom style="medium">
        <color indexed="8"/>
      </bottom>
      <diagonal/>
    </border>
    <border>
      <left/>
      <right/>
      <top/>
      <bottom style="thick">
        <color rgb="FF487019"/>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4">
    <xf numFmtId="0" fontId="0" fillId="0" borderId="0"/>
    <xf numFmtId="43" fontId="36" fillId="0" borderId="0" applyFont="0" applyFill="0" applyBorder="0" applyAlignment="0" applyProtection="0">
      <alignment vertical="center"/>
    </xf>
    <xf numFmtId="44" fontId="36" fillId="0" borderId="0" applyFont="0" applyFill="0" applyBorder="0" applyAlignment="0" applyProtection="0">
      <alignment vertical="center"/>
    </xf>
    <xf numFmtId="9" fontId="0" fillId="0" borderId="0" applyFont="0" applyFill="0" applyBorder="0" applyAlignment="0" applyProtection="0"/>
    <xf numFmtId="41" fontId="36" fillId="0" borderId="0" applyFont="0" applyFill="0" applyBorder="0" applyAlignment="0" applyProtection="0">
      <alignment vertical="center"/>
    </xf>
    <xf numFmtId="42" fontId="36" fillId="0" borderId="0" applyFont="0" applyFill="0" applyBorder="0" applyAlignment="0" applyProtection="0">
      <alignment vertical="center"/>
    </xf>
    <xf numFmtId="0" fontId="13" fillId="0" borderId="0" applyNumberFormat="0" applyFill="0" applyBorder="0" applyAlignment="0" applyProtection="0">
      <alignment vertical="top"/>
      <protection locked="0"/>
    </xf>
    <xf numFmtId="0" fontId="37" fillId="0" borderId="0" applyNumberFormat="0" applyFill="0" applyBorder="0" applyAlignment="0" applyProtection="0">
      <alignment vertical="center"/>
    </xf>
    <xf numFmtId="0" fontId="36" fillId="8" borderId="17" applyNumberFormat="0" applyFont="0" applyAlignment="0" applyProtection="0">
      <alignment vertical="center"/>
    </xf>
    <xf numFmtId="0" fontId="38" fillId="0" borderId="0" applyNumberFormat="0" applyFill="0" applyBorder="0" applyAlignment="0" applyProtection="0">
      <alignment vertical="center"/>
    </xf>
    <xf numFmtId="0" fontId="39"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1" fillId="0" borderId="18" applyNumberFormat="0" applyFill="0" applyAlignment="0" applyProtection="0">
      <alignment vertical="center"/>
    </xf>
    <xf numFmtId="0" fontId="42" fillId="0" borderId="18" applyNumberFormat="0" applyFill="0" applyAlignment="0" applyProtection="0">
      <alignment vertical="center"/>
    </xf>
    <xf numFmtId="0" fontId="43" fillId="0" borderId="19" applyNumberFormat="0" applyFill="0" applyAlignment="0" applyProtection="0">
      <alignment vertical="center"/>
    </xf>
    <xf numFmtId="0" fontId="43" fillId="0" borderId="0" applyNumberFormat="0" applyFill="0" applyBorder="0" applyAlignment="0" applyProtection="0">
      <alignment vertical="center"/>
    </xf>
    <xf numFmtId="0" fontId="44" fillId="9" borderId="20" applyNumberFormat="0" applyAlignment="0" applyProtection="0">
      <alignment vertical="center"/>
    </xf>
    <xf numFmtId="0" fontId="45" fillId="10" borderId="21" applyNumberFormat="0" applyAlignment="0" applyProtection="0">
      <alignment vertical="center"/>
    </xf>
    <xf numFmtId="0" fontId="46" fillId="10" borderId="20" applyNumberFormat="0" applyAlignment="0" applyProtection="0">
      <alignment vertical="center"/>
    </xf>
    <xf numFmtId="0" fontId="47" fillId="11" borderId="22" applyNumberFormat="0" applyAlignment="0" applyProtection="0">
      <alignment vertical="center"/>
    </xf>
    <xf numFmtId="0" fontId="48" fillId="0" borderId="23" applyNumberFormat="0" applyFill="0" applyAlignment="0" applyProtection="0">
      <alignment vertical="center"/>
    </xf>
    <xf numFmtId="0" fontId="49" fillId="0" borderId="24" applyNumberFormat="0" applyFill="0" applyAlignment="0" applyProtection="0">
      <alignment vertical="center"/>
    </xf>
    <xf numFmtId="0" fontId="50" fillId="12" borderId="0" applyNumberFormat="0" applyBorder="0" applyAlignment="0" applyProtection="0">
      <alignment vertical="center"/>
    </xf>
    <xf numFmtId="0" fontId="51" fillId="13" borderId="0" applyNumberFormat="0" applyBorder="0" applyAlignment="0" applyProtection="0">
      <alignment vertical="center"/>
    </xf>
    <xf numFmtId="0" fontId="52" fillId="14" borderId="0" applyNumberFormat="0" applyBorder="0" applyAlignment="0" applyProtection="0">
      <alignment vertical="center"/>
    </xf>
    <xf numFmtId="0" fontId="53" fillId="15" borderId="0" applyNumberFormat="0" applyBorder="0" applyAlignment="0" applyProtection="0">
      <alignment vertical="center"/>
    </xf>
    <xf numFmtId="0" fontId="54" fillId="16" borderId="0" applyNumberFormat="0" applyBorder="0" applyAlignment="0" applyProtection="0">
      <alignment vertical="center"/>
    </xf>
    <xf numFmtId="0" fontId="54" fillId="17" borderId="0" applyNumberFormat="0" applyBorder="0" applyAlignment="0" applyProtection="0">
      <alignment vertical="center"/>
    </xf>
    <xf numFmtId="0" fontId="53" fillId="18" borderId="0" applyNumberFormat="0" applyBorder="0" applyAlignment="0" applyProtection="0">
      <alignment vertical="center"/>
    </xf>
    <xf numFmtId="0" fontId="53" fillId="19" borderId="0" applyNumberFormat="0" applyBorder="0" applyAlignment="0" applyProtection="0">
      <alignment vertical="center"/>
    </xf>
    <xf numFmtId="0" fontId="54" fillId="20" borderId="0" applyNumberFormat="0" applyBorder="0" applyAlignment="0" applyProtection="0">
      <alignment vertical="center"/>
    </xf>
    <xf numFmtId="0" fontId="54" fillId="21" borderId="0" applyNumberFormat="0" applyBorder="0" applyAlignment="0" applyProtection="0">
      <alignment vertical="center"/>
    </xf>
    <xf numFmtId="0" fontId="53" fillId="22" borderId="0" applyNumberFormat="0" applyBorder="0" applyAlignment="0" applyProtection="0">
      <alignment vertical="center"/>
    </xf>
    <xf numFmtId="0" fontId="53" fillId="23" borderId="0" applyNumberFormat="0" applyBorder="0" applyAlignment="0" applyProtection="0">
      <alignment vertical="center"/>
    </xf>
    <xf numFmtId="0" fontId="54" fillId="24" borderId="0" applyNumberFormat="0" applyBorder="0" applyAlignment="0" applyProtection="0">
      <alignment vertical="center"/>
    </xf>
    <xf numFmtId="0" fontId="54" fillId="25" borderId="0" applyNumberFormat="0" applyBorder="0" applyAlignment="0" applyProtection="0">
      <alignment vertical="center"/>
    </xf>
    <xf numFmtId="0" fontId="53" fillId="26" borderId="0" applyNumberFormat="0" applyBorder="0" applyAlignment="0" applyProtection="0">
      <alignment vertical="center"/>
    </xf>
    <xf numFmtId="0" fontId="53" fillId="27" borderId="0" applyNumberFormat="0" applyBorder="0" applyAlignment="0" applyProtection="0">
      <alignment vertical="center"/>
    </xf>
    <xf numFmtId="0" fontId="54" fillId="28" borderId="0" applyNumberFormat="0" applyBorder="0" applyAlignment="0" applyProtection="0">
      <alignment vertical="center"/>
    </xf>
    <xf numFmtId="0" fontId="54" fillId="29" borderId="0" applyNumberFormat="0" applyBorder="0" applyAlignment="0" applyProtection="0">
      <alignment vertical="center"/>
    </xf>
    <xf numFmtId="0" fontId="53" fillId="30" borderId="0" applyNumberFormat="0" applyBorder="0" applyAlignment="0" applyProtection="0">
      <alignment vertical="center"/>
    </xf>
    <xf numFmtId="0" fontId="53" fillId="31" borderId="0" applyNumberFormat="0" applyBorder="0" applyAlignment="0" applyProtection="0">
      <alignment vertical="center"/>
    </xf>
    <xf numFmtId="0" fontId="54" fillId="32" borderId="0" applyNumberFormat="0" applyBorder="0" applyAlignment="0" applyProtection="0">
      <alignment vertical="center"/>
    </xf>
    <xf numFmtId="0" fontId="54" fillId="33" borderId="0" applyNumberFormat="0" applyBorder="0" applyAlignment="0" applyProtection="0">
      <alignment vertical="center"/>
    </xf>
    <xf numFmtId="0" fontId="53" fillId="34" borderId="0" applyNumberFormat="0" applyBorder="0" applyAlignment="0" applyProtection="0">
      <alignment vertical="center"/>
    </xf>
    <xf numFmtId="0" fontId="53" fillId="35" borderId="0" applyNumberFormat="0" applyBorder="0" applyAlignment="0" applyProtection="0">
      <alignment vertical="center"/>
    </xf>
    <xf numFmtId="0" fontId="54" fillId="36" borderId="0" applyNumberFormat="0" applyBorder="0" applyAlignment="0" applyProtection="0">
      <alignment vertical="center"/>
    </xf>
    <xf numFmtId="0" fontId="54" fillId="37" borderId="0" applyNumberFormat="0" applyBorder="0" applyAlignment="0" applyProtection="0">
      <alignment vertical="center"/>
    </xf>
    <xf numFmtId="0" fontId="53" fillId="38" borderId="0" applyNumberFormat="0" applyBorder="0" applyAlignment="0" applyProtection="0">
      <alignment vertical="center"/>
    </xf>
    <xf numFmtId="0" fontId="13" fillId="0" borderId="0" applyNumberFormat="0" applyFill="0" applyBorder="0" applyAlignment="0" applyProtection="0">
      <alignment vertical="top"/>
      <protection locked="0"/>
    </xf>
    <xf numFmtId="0" fontId="5" fillId="0" borderId="0"/>
    <xf numFmtId="0" fontId="0" fillId="0" borderId="0"/>
    <xf numFmtId="0" fontId="0" fillId="0" borderId="0" applyFill="0" applyBorder="0"/>
    <xf numFmtId="0" fontId="55" fillId="0" borderId="0"/>
  </cellStyleXfs>
  <cellXfs count="396">
    <xf numFmtId="0" fontId="0" fillId="0" borderId="0" xfId="0"/>
    <xf numFmtId="0" fontId="1" fillId="0" borderId="0" xfId="0" applyFont="1"/>
    <xf numFmtId="0" fontId="0" fillId="0" borderId="0" xfId="0" applyAlignment="1">
      <alignment horizontal="left"/>
    </xf>
    <xf numFmtId="3" fontId="0" fillId="0" borderId="0" xfId="0" applyNumberFormat="1" applyAlignment="1">
      <alignment horizontal="right"/>
    </xf>
    <xf numFmtId="0" fontId="2" fillId="0" borderId="0" xfId="0" applyFont="1" applyAlignment="1">
      <alignment horizontal="left"/>
    </xf>
    <xf numFmtId="0" fontId="2" fillId="0" borderId="0" xfId="0" applyFont="1"/>
    <xf numFmtId="3" fontId="2" fillId="0" borderId="0" xfId="0" applyNumberFormat="1" applyFont="1" applyAlignment="1">
      <alignment horizontal="right"/>
    </xf>
    <xf numFmtId="0" fontId="1" fillId="0" borderId="1" xfId="0" applyFont="1" applyBorder="1" applyAlignment="1">
      <alignment horizontal="left"/>
    </xf>
    <xf numFmtId="0" fontId="1" fillId="0" borderId="1" xfId="0" applyFont="1" applyBorder="1"/>
    <xf numFmtId="3" fontId="1" fillId="0" borderId="1" xfId="0" applyNumberFormat="1" applyFont="1" applyBorder="1" applyAlignment="1">
      <alignment horizontal="right"/>
    </xf>
    <xf numFmtId="3" fontId="0" fillId="0" borderId="1" xfId="0" applyNumberFormat="1" applyBorder="1" applyAlignment="1">
      <alignment horizontal="right"/>
    </xf>
    <xf numFmtId="0" fontId="0" fillId="0" borderId="2" xfId="0" applyBorder="1" applyAlignment="1">
      <alignment horizontal="left"/>
    </xf>
    <xf numFmtId="0" fontId="0" fillId="0" borderId="2" xfId="0" applyFont="1" applyBorder="1"/>
    <xf numFmtId="3" fontId="0" fillId="0" borderId="2" xfId="0" applyNumberFormat="1" applyFont="1" applyBorder="1" applyAlignment="1">
      <alignment horizontal="right"/>
    </xf>
    <xf numFmtId="3" fontId="0" fillId="0" borderId="2" xfId="0" applyNumberFormat="1" applyBorder="1" applyAlignment="1">
      <alignment horizontal="right"/>
    </xf>
    <xf numFmtId="0" fontId="0" fillId="0" borderId="1" xfId="0" applyBorder="1" applyAlignment="1">
      <alignment horizontal="left"/>
    </xf>
    <xf numFmtId="0" fontId="0" fillId="0" borderId="1" xfId="0" applyBorder="1"/>
    <xf numFmtId="0" fontId="3" fillId="0" borderId="2" xfId="0" applyFont="1" applyBorder="1" applyAlignment="1"/>
    <xf numFmtId="0" fontId="3" fillId="0" borderId="2" xfId="0" applyFont="1" applyBorder="1" applyAlignment="1">
      <alignment horizontal="left" wrapText="1"/>
    </xf>
    <xf numFmtId="3" fontId="3" fillId="0" borderId="2" xfId="0" applyNumberFormat="1" applyFont="1" applyBorder="1" applyAlignment="1">
      <alignment horizontal="right" wrapText="1"/>
    </xf>
    <xf numFmtId="0" fontId="4" fillId="0" borderId="3" xfId="0" applyFont="1" applyBorder="1" applyAlignment="1">
      <alignment horizontal="left" vertical="center" wrapText="1"/>
    </xf>
    <xf numFmtId="3" fontId="4" fillId="0" borderId="3" xfId="0" applyNumberFormat="1" applyFont="1" applyBorder="1" applyAlignment="1">
      <alignment horizontal="right" vertical="center" wrapText="1"/>
    </xf>
    <xf numFmtId="0" fontId="3" fillId="0" borderId="4" xfId="0" applyFont="1" applyFill="1" applyBorder="1" applyAlignment="1">
      <alignment horizontal="left" vertical="center" wrapText="1"/>
    </xf>
    <xf numFmtId="0" fontId="3" fillId="0" borderId="5" xfId="0" applyFont="1" applyFill="1" applyBorder="1" applyAlignment="1">
      <alignment horizontal="left" vertical="center" wrapText="1"/>
    </xf>
    <xf numFmtId="3" fontId="3" fillId="0" borderId="5" xfId="0" applyNumberFormat="1" applyFont="1" applyFill="1" applyBorder="1" applyAlignment="1">
      <alignment horizontal="right" vertical="center" wrapText="1"/>
    </xf>
    <xf numFmtId="0" fontId="3" fillId="0" borderId="6" xfId="0" applyFont="1" applyFill="1" applyBorder="1" applyAlignment="1">
      <alignment horizontal="left" vertical="center" wrapText="1"/>
    </xf>
    <xf numFmtId="0" fontId="3" fillId="0" borderId="7" xfId="0" applyFont="1" applyFill="1" applyBorder="1" applyAlignment="1">
      <alignment horizontal="left" vertical="center" wrapText="1"/>
    </xf>
    <xf numFmtId="3" fontId="3" fillId="0" borderId="7" xfId="0" applyNumberFormat="1" applyFont="1" applyFill="1" applyBorder="1" applyAlignment="1">
      <alignment horizontal="right" vertical="center" wrapText="1"/>
    </xf>
    <xf numFmtId="0" fontId="3" fillId="0" borderId="8" xfId="0" applyFont="1" applyFill="1" applyBorder="1" applyAlignment="1">
      <alignment horizontal="left" vertical="center" wrapText="1"/>
    </xf>
    <xf numFmtId="0" fontId="3" fillId="0" borderId="9" xfId="0" applyFont="1" applyFill="1" applyBorder="1" applyAlignment="1">
      <alignment horizontal="left" vertical="center" wrapText="1"/>
    </xf>
    <xf numFmtId="3" fontId="3" fillId="0" borderId="9" xfId="0" applyNumberFormat="1" applyFont="1" applyFill="1" applyBorder="1" applyAlignment="1">
      <alignment horizontal="right" vertical="center" wrapText="1"/>
    </xf>
    <xf numFmtId="0" fontId="3" fillId="2" borderId="3" xfId="0" applyFont="1" applyFill="1" applyBorder="1" applyAlignment="1">
      <alignment horizontal="left" vertical="center" wrapText="1"/>
    </xf>
    <xf numFmtId="3" fontId="3" fillId="2" borderId="3" xfId="0" applyNumberFormat="1" applyFont="1" applyFill="1" applyBorder="1" applyAlignment="1">
      <alignment horizontal="right" vertical="center" wrapText="1"/>
    </xf>
    <xf numFmtId="0" fontId="3" fillId="0" borderId="10" xfId="0" applyFont="1" applyFill="1" applyBorder="1" applyAlignment="1">
      <alignment horizontal="left" vertical="center" wrapText="1"/>
    </xf>
    <xf numFmtId="0" fontId="3" fillId="0" borderId="1" xfId="0" applyFont="1" applyFill="1" applyBorder="1" applyAlignment="1">
      <alignment horizontal="left" vertical="center" wrapText="1"/>
    </xf>
    <xf numFmtId="3" fontId="3" fillId="0" borderId="1" xfId="0" applyNumberFormat="1" applyFont="1" applyFill="1" applyBorder="1" applyAlignment="1">
      <alignment horizontal="right" vertical="center" wrapText="1"/>
    </xf>
    <xf numFmtId="3" fontId="4" fillId="0" borderId="3" xfId="0" applyNumberFormat="1" applyFont="1" applyBorder="1" applyAlignment="1">
      <alignment horizontal="center" vertical="center" wrapText="1"/>
    </xf>
    <xf numFmtId="3" fontId="3" fillId="0" borderId="5" xfId="0" applyNumberFormat="1" applyFont="1" applyFill="1" applyBorder="1" applyAlignment="1">
      <alignment horizontal="right" wrapText="1"/>
    </xf>
    <xf numFmtId="3" fontId="3" fillId="0" borderId="7" xfId="0" applyNumberFormat="1" applyFont="1" applyFill="1" applyBorder="1" applyAlignment="1">
      <alignment horizontal="right" wrapText="1"/>
    </xf>
    <xf numFmtId="3" fontId="3" fillId="0" borderId="9" xfId="0" applyNumberFormat="1" applyFont="1" applyFill="1" applyBorder="1" applyAlignment="1">
      <alignment horizontal="right" wrapText="1"/>
    </xf>
    <xf numFmtId="3" fontId="3" fillId="2" borderId="3" xfId="0" applyNumberFormat="1" applyFont="1" applyFill="1" applyBorder="1" applyAlignment="1">
      <alignment horizontal="right" wrapText="1"/>
    </xf>
    <xf numFmtId="3" fontId="3" fillId="0" borderId="0" xfId="0" applyNumberFormat="1" applyFont="1" applyFill="1" applyBorder="1" applyAlignment="1">
      <alignment horizontal="right" wrapText="1"/>
    </xf>
    <xf numFmtId="0" fontId="0" fillId="0" borderId="0" xfId="0" applyBorder="1"/>
    <xf numFmtId="0" fontId="0" fillId="0" borderId="0" xfId="0" applyBorder="1" applyAlignment="1">
      <alignment horizontal="left"/>
    </xf>
    <xf numFmtId="3" fontId="0" fillId="0" borderId="0" xfId="0" applyNumberFormat="1" applyBorder="1" applyAlignment="1">
      <alignment horizontal="right"/>
    </xf>
    <xf numFmtId="0" fontId="3" fillId="0" borderId="0" xfId="0" applyFont="1" applyBorder="1" applyAlignment="1">
      <alignment horizontal="left" wrapText="1"/>
    </xf>
    <xf numFmtId="3" fontId="4" fillId="0" borderId="0" xfId="0" applyNumberFormat="1" applyFont="1" applyBorder="1" applyAlignment="1">
      <alignment horizontal="right" vertical="center" wrapText="1"/>
    </xf>
    <xf numFmtId="3" fontId="0" fillId="0" borderId="0" xfId="0" applyNumberFormat="1" applyBorder="1"/>
    <xf numFmtId="3" fontId="0" fillId="0" borderId="0" xfId="0" applyNumberFormat="1"/>
    <xf numFmtId="176" fontId="3" fillId="0" borderId="5" xfId="0" applyNumberFormat="1" applyFont="1" applyBorder="1" applyAlignment="1">
      <alignment horizontal="right" vertical="center" wrapText="1"/>
    </xf>
    <xf numFmtId="176" fontId="3" fillId="0" borderId="0" xfId="0" applyNumberFormat="1" applyFont="1" applyBorder="1" applyAlignment="1">
      <alignment horizontal="right" vertical="center" wrapText="1"/>
    </xf>
    <xf numFmtId="176" fontId="3" fillId="3" borderId="3" xfId="0" applyNumberFormat="1" applyFont="1" applyFill="1" applyBorder="1" applyAlignment="1">
      <alignment horizontal="right" vertical="center" wrapText="1"/>
    </xf>
    <xf numFmtId="0" fontId="3" fillId="0" borderId="11" xfId="0" applyFont="1" applyFill="1" applyBorder="1" applyAlignment="1">
      <alignment horizontal="left" vertical="center" wrapText="1"/>
    </xf>
    <xf numFmtId="0" fontId="3" fillId="0" borderId="3" xfId="0" applyFont="1" applyFill="1" applyBorder="1" applyAlignment="1">
      <alignment horizontal="left" vertical="center" wrapText="1"/>
    </xf>
    <xf numFmtId="176" fontId="3" fillId="0" borderId="3" xfId="0" applyNumberFormat="1" applyFont="1" applyFill="1" applyBorder="1" applyAlignment="1">
      <alignment horizontal="right" vertical="center" wrapText="1"/>
    </xf>
    <xf numFmtId="3" fontId="3" fillId="0" borderId="0" xfId="0" applyNumberFormat="1" applyFont="1" applyBorder="1" applyAlignment="1">
      <alignment horizontal="right" wrapText="1"/>
    </xf>
    <xf numFmtId="176" fontId="3" fillId="0" borderId="3" xfId="0" applyNumberFormat="1" applyFont="1" applyFill="1" applyBorder="1" applyAlignment="1">
      <alignment horizontal="right" wrapText="1"/>
    </xf>
    <xf numFmtId="3" fontId="3" fillId="2" borderId="0" xfId="0" applyNumberFormat="1" applyFont="1" applyFill="1" applyBorder="1" applyAlignment="1">
      <alignment horizontal="right" wrapText="1"/>
    </xf>
    <xf numFmtId="176" fontId="3" fillId="0" borderId="5" xfId="0" applyNumberFormat="1" applyFont="1" applyFill="1" applyBorder="1" applyAlignment="1">
      <alignment horizontal="right" vertical="center" wrapText="1"/>
    </xf>
    <xf numFmtId="176" fontId="3" fillId="0" borderId="0" xfId="0" applyNumberFormat="1" applyFont="1" applyFill="1" applyBorder="1" applyAlignment="1">
      <alignment horizontal="right" vertical="center" wrapText="1"/>
    </xf>
    <xf numFmtId="176" fontId="3" fillId="0" borderId="5" xfId="0" applyNumberFormat="1" applyFont="1" applyFill="1" applyBorder="1" applyAlignment="1">
      <alignment horizontal="right" wrapText="1"/>
    </xf>
    <xf numFmtId="176" fontId="3" fillId="0" borderId="7" xfId="0" applyNumberFormat="1" applyFont="1" applyFill="1" applyBorder="1" applyAlignment="1">
      <alignment horizontal="right" vertical="center" wrapText="1"/>
    </xf>
    <xf numFmtId="176" fontId="3" fillId="0" borderId="7" xfId="0" applyNumberFormat="1" applyFont="1" applyFill="1" applyBorder="1" applyAlignment="1">
      <alignment horizontal="right" wrapText="1"/>
    </xf>
    <xf numFmtId="176" fontId="3" fillId="0" borderId="9" xfId="0" applyNumberFormat="1" applyFont="1" applyFill="1" applyBorder="1" applyAlignment="1">
      <alignment horizontal="right" vertical="center" wrapText="1"/>
    </xf>
    <xf numFmtId="176" fontId="3" fillId="0" borderId="9" xfId="0" applyNumberFormat="1" applyFont="1" applyFill="1" applyBorder="1" applyAlignment="1">
      <alignment horizontal="right" wrapText="1"/>
    </xf>
    <xf numFmtId="176" fontId="3" fillId="2" borderId="3" xfId="0" applyNumberFormat="1" applyFont="1" applyFill="1" applyBorder="1" applyAlignment="1">
      <alignment horizontal="right" vertical="center" wrapText="1"/>
    </xf>
    <xf numFmtId="176" fontId="3" fillId="2" borderId="3" xfId="0" applyNumberFormat="1" applyFont="1" applyFill="1" applyBorder="1" applyAlignment="1">
      <alignment horizontal="right" wrapText="1"/>
    </xf>
    <xf numFmtId="176" fontId="3" fillId="0" borderId="5" xfId="0" applyNumberFormat="1" applyFont="1" applyBorder="1" applyAlignment="1">
      <alignment horizontal="right" wrapText="1"/>
    </xf>
    <xf numFmtId="176" fontId="3" fillId="0" borderId="0" xfId="0" applyNumberFormat="1" applyFont="1" applyBorder="1" applyAlignment="1">
      <alignment horizontal="right" wrapText="1"/>
    </xf>
    <xf numFmtId="176" fontId="3" fillId="3" borderId="3" xfId="0" applyNumberFormat="1" applyFont="1" applyFill="1" applyBorder="1" applyAlignment="1">
      <alignment horizontal="right" wrapText="1"/>
    </xf>
    <xf numFmtId="176" fontId="3" fillId="0" borderId="12" xfId="0" applyNumberFormat="1" applyFont="1" applyBorder="1" applyAlignment="1">
      <alignment horizontal="right" vertical="center" wrapText="1"/>
    </xf>
    <xf numFmtId="176" fontId="3" fillId="0" borderId="12" xfId="0" applyNumberFormat="1" applyFont="1" applyBorder="1" applyAlignment="1">
      <alignment horizontal="right" wrapText="1"/>
    </xf>
    <xf numFmtId="176" fontId="3" fillId="3" borderId="12" xfId="0" applyNumberFormat="1" applyFont="1" applyFill="1" applyBorder="1" applyAlignment="1">
      <alignment horizontal="right" vertical="center" wrapText="1"/>
    </xf>
    <xf numFmtId="176" fontId="3" fillId="3" borderId="12" xfId="0" applyNumberFormat="1" applyFont="1" applyFill="1" applyBorder="1" applyAlignment="1">
      <alignment horizontal="right" wrapText="1"/>
    </xf>
    <xf numFmtId="176" fontId="3" fillId="0" borderId="0" xfId="0" applyNumberFormat="1" applyFont="1" applyFill="1" applyBorder="1" applyAlignment="1">
      <alignment horizontal="right" wrapText="1"/>
    </xf>
    <xf numFmtId="0" fontId="0" fillId="0" borderId="0" xfId="51" applyFont="1" applyBorder="1"/>
    <xf numFmtId="0" fontId="0" fillId="0" borderId="0" xfId="51" applyFont="1" applyAlignment="1">
      <alignment readingOrder="1"/>
    </xf>
    <xf numFmtId="0" fontId="0" fillId="0" borderId="0" xfId="51" applyFont="1"/>
    <xf numFmtId="0" fontId="5" fillId="0" borderId="0" xfId="50" applyFont="1"/>
    <xf numFmtId="0" fontId="6" fillId="0" borderId="0" xfId="51" applyFont="1"/>
    <xf numFmtId="0" fontId="7" fillId="0" borderId="0" xfId="50" applyFont="1"/>
    <xf numFmtId="0" fontId="8" fillId="0" borderId="0" xfId="6" applyFont="1" applyAlignment="1" applyProtection="1"/>
    <xf numFmtId="0" fontId="6" fillId="0" borderId="0" xfId="51" applyFont="1" applyBorder="1"/>
    <xf numFmtId="0" fontId="7" fillId="0" borderId="0" xfId="50" applyFont="1" applyAlignment="1">
      <alignment wrapText="1"/>
    </xf>
    <xf numFmtId="0" fontId="9" fillId="0" borderId="0" xfId="6" applyFont="1" applyAlignment="1" applyProtection="1"/>
    <xf numFmtId="0" fontId="2" fillId="0" borderId="0" xfId="51" applyFont="1"/>
    <xf numFmtId="0" fontId="2" fillId="0" borderId="0" xfId="51" applyFont="1" applyAlignment="1">
      <alignment horizontal="justify" wrapText="1" readingOrder="1"/>
    </xf>
    <xf numFmtId="0" fontId="0" fillId="0" borderId="0" xfId="51" applyAlignment="1">
      <alignment wrapText="1" readingOrder="1"/>
    </xf>
    <xf numFmtId="0" fontId="10" fillId="0" borderId="0" xfId="6" applyFont="1" applyAlignment="1" applyProtection="1"/>
    <xf numFmtId="0" fontId="10" fillId="0" borderId="0" xfId="51" applyFont="1" applyAlignment="1"/>
    <xf numFmtId="0" fontId="11" fillId="0" borderId="0" xfId="51" applyFont="1"/>
    <xf numFmtId="0" fontId="1" fillId="0" borderId="0" xfId="51" applyFont="1"/>
    <xf numFmtId="0" fontId="7" fillId="4" borderId="0" xfId="52" applyFont="1" applyFill="1"/>
    <xf numFmtId="0" fontId="7" fillId="4" borderId="0" xfId="52" applyFont="1" applyFill="1" applyAlignment="1"/>
    <xf numFmtId="0" fontId="12" fillId="4" borderId="0" xfId="52" applyFont="1" applyFill="1" applyBorder="1"/>
    <xf numFmtId="0" fontId="12" fillId="4" borderId="0" xfId="52" applyFont="1" applyFill="1" applyBorder="1" applyAlignment="1"/>
    <xf numFmtId="0" fontId="12" fillId="4" borderId="0" xfId="0" applyFont="1" applyFill="1" applyAlignment="1">
      <alignment horizontal="left" vertical="center" readingOrder="1"/>
    </xf>
    <xf numFmtId="0" fontId="12" fillId="4" borderId="0" xfId="52" applyFont="1" applyFill="1" applyAlignment="1">
      <alignment horizontal="left"/>
    </xf>
    <xf numFmtId="49" fontId="7" fillId="4" borderId="0" xfId="52" applyNumberFormat="1" applyFont="1" applyFill="1" applyBorder="1"/>
    <xf numFmtId="0" fontId="7" fillId="4" borderId="0" xfId="0" applyFont="1" applyFill="1" applyAlignment="1">
      <alignment horizontal="left" vertical="center" readingOrder="1"/>
    </xf>
    <xf numFmtId="0" fontId="7" fillId="4" borderId="0" xfId="52" applyFont="1" applyFill="1" applyBorder="1" applyAlignment="1">
      <alignment horizontal="left" vertical="top"/>
    </xf>
    <xf numFmtId="0" fontId="7" fillId="4" borderId="0" xfId="52" applyFont="1" applyFill="1" applyBorder="1"/>
    <xf numFmtId="0" fontId="7" fillId="4" borderId="0" xfId="52" applyFont="1" applyFill="1" applyBorder="1" applyAlignment="1">
      <alignment horizontal="left" indent="1"/>
    </xf>
    <xf numFmtId="0" fontId="7" fillId="4" borderId="0" xfId="52" applyFont="1" applyFill="1" applyBorder="1" applyAlignment="1">
      <alignment horizontal="left"/>
    </xf>
    <xf numFmtId="0" fontId="7" fillId="4" borderId="0" xfId="49" applyFont="1" applyFill="1" applyBorder="1" applyAlignment="1" applyProtection="1">
      <alignment horizontal="left"/>
    </xf>
    <xf numFmtId="0" fontId="7" fillId="4" borderId="0" xfId="53" applyFont="1" applyFill="1" applyAlignment="1"/>
    <xf numFmtId="0" fontId="12" fillId="4" borderId="0" xfId="52" applyFont="1" applyFill="1" applyBorder="1" applyAlignment="1">
      <alignment horizontal="left"/>
    </xf>
    <xf numFmtId="0" fontId="7" fillId="4" borderId="0" xfId="52" applyFont="1" applyFill="1" applyBorder="1" applyAlignment="1"/>
    <xf numFmtId="0" fontId="7" fillId="4" borderId="0" xfId="0" applyFont="1" applyFill="1" applyAlignment="1">
      <alignment horizontal="left" vertical="center" wrapText="1" readingOrder="1"/>
    </xf>
    <xf numFmtId="0" fontId="7" fillId="4" borderId="0" xfId="52" applyFont="1" applyFill="1" applyBorder="1" applyAlignment="1">
      <alignment horizontal="right"/>
    </xf>
    <xf numFmtId="0" fontId="0" fillId="0" borderId="0" xfId="0" applyAlignment="1">
      <alignment horizontal="left" vertical="center" wrapText="1" readingOrder="1"/>
    </xf>
    <xf numFmtId="0" fontId="13" fillId="0" borderId="0" xfId="6" applyAlignment="1" applyProtection="1"/>
    <xf numFmtId="0" fontId="13" fillId="4" borderId="0" xfId="6" applyFill="1" applyBorder="1" applyAlignment="1" applyProtection="1"/>
    <xf numFmtId="49" fontId="7" fillId="4" borderId="0" xfId="52" applyNumberFormat="1" applyFont="1" applyFill="1" applyBorder="1" applyAlignment="1">
      <alignment horizontal="left"/>
    </xf>
    <xf numFmtId="0" fontId="7" fillId="4" borderId="0" xfId="52" applyFont="1" applyFill="1" applyBorder="1" applyAlignment="1">
      <alignment wrapText="1"/>
    </xf>
    <xf numFmtId="0" fontId="7" fillId="4" borderId="0" xfId="52" applyNumberFormat="1" applyFont="1" applyFill="1" applyBorder="1"/>
    <xf numFmtId="0" fontId="7" fillId="4" borderId="0" xfId="52" applyNumberFormat="1" applyFont="1" applyFill="1" applyBorder="1" applyAlignment="1"/>
    <xf numFmtId="49" fontId="7" fillId="4" borderId="0" xfId="52" applyNumberFormat="1" applyFont="1" applyFill="1" applyBorder="1" applyAlignment="1"/>
    <xf numFmtId="0" fontId="12" fillId="4" borderId="0" xfId="52" applyFont="1" applyFill="1" applyBorder="1" applyAlignment="1">
      <alignment horizontal="center"/>
    </xf>
    <xf numFmtId="0" fontId="12" fillId="4" borderId="0" xfId="52" applyFont="1" applyFill="1" applyBorder="1" applyAlignment="1">
      <alignment horizontal="right" wrapText="1"/>
    </xf>
    <xf numFmtId="177" fontId="7" fillId="4" borderId="0" xfId="52" applyNumberFormat="1" applyFont="1" applyFill="1" applyBorder="1"/>
    <xf numFmtId="176" fontId="7" fillId="4" borderId="0" xfId="52" applyNumberFormat="1" applyFont="1" applyFill="1" applyBorder="1"/>
    <xf numFmtId="0" fontId="12" fillId="4" borderId="0" xfId="52" applyFont="1" applyFill="1" applyBorder="1" applyAlignment="1">
      <alignment horizontal="right"/>
    </xf>
    <xf numFmtId="0" fontId="7" fillId="4" borderId="0" xfId="52" applyFont="1" applyFill="1" applyBorder="1" applyAlignment="1">
      <alignment horizontal="right" wrapText="1"/>
    </xf>
    <xf numFmtId="176" fontId="7" fillId="4" borderId="0" xfId="52" applyNumberFormat="1" applyFont="1" applyFill="1" applyBorder="1" applyAlignment="1">
      <alignment horizontal="right"/>
    </xf>
    <xf numFmtId="176" fontId="7" fillId="4" borderId="0" xfId="52" applyNumberFormat="1" applyFont="1" applyFill="1" applyBorder="1" applyAlignment="1"/>
    <xf numFmtId="0" fontId="14" fillId="4" borderId="0" xfId="52" applyFont="1" applyFill="1" applyBorder="1" applyAlignment="1"/>
    <xf numFmtId="0" fontId="14" fillId="4" borderId="0" xfId="52" applyFont="1" applyFill="1" applyBorder="1" applyAlignment="1">
      <alignment wrapText="1"/>
    </xf>
    <xf numFmtId="0" fontId="7" fillId="4" borderId="0" xfId="52" applyFont="1" applyFill="1" applyAlignment="1">
      <alignment horizontal="left"/>
    </xf>
    <xf numFmtId="0" fontId="0" fillId="0" borderId="0" xfId="0" applyFill="1" applyBorder="1"/>
    <xf numFmtId="0" fontId="1" fillId="0" borderId="0" xfId="0" applyFont="1" applyFill="1"/>
    <xf numFmtId="0" fontId="0" fillId="0" borderId="0" xfId="0" applyFill="1" applyBorder="1" applyAlignment="1"/>
    <xf numFmtId="0" fontId="0" fillId="0" borderId="0" xfId="0" applyFill="1" applyAlignment="1"/>
    <xf numFmtId="0" fontId="1" fillId="0" borderId="0" xfId="0" applyFont="1" applyFill="1" applyAlignment="1"/>
    <xf numFmtId="0" fontId="0" fillId="0" borderId="0" xfId="0" applyFill="1" applyAlignment="1">
      <alignment vertical="center"/>
    </xf>
    <xf numFmtId="0" fontId="0" fillId="0" borderId="0" xfId="0" applyFill="1" applyAlignment="1">
      <alignment horizontal="left"/>
    </xf>
    <xf numFmtId="3" fontId="0" fillId="0" borderId="0" xfId="0" applyNumberFormat="1" applyFill="1" applyAlignment="1">
      <alignment horizontal="right"/>
    </xf>
    <xf numFmtId="3" fontId="0" fillId="0" borderId="0" xfId="0" applyNumberFormat="1" applyFill="1" applyAlignment="1">
      <alignment horizontal="left"/>
    </xf>
    <xf numFmtId="3" fontId="1" fillId="0" borderId="0" xfId="0" applyNumberFormat="1" applyFont="1" applyFill="1" applyAlignment="1">
      <alignment horizontal="right"/>
    </xf>
    <xf numFmtId="3" fontId="1" fillId="0" borderId="0" xfId="0" applyNumberFormat="1" applyFont="1" applyFill="1" applyAlignment="1">
      <alignment horizontal="left"/>
    </xf>
    <xf numFmtId="0" fontId="0" fillId="0" borderId="0" xfId="0" applyFill="1"/>
    <xf numFmtId="3" fontId="7" fillId="0" borderId="0" xfId="0" applyNumberFormat="1" applyFont="1" applyFill="1" applyAlignment="1">
      <alignment horizontal="right"/>
    </xf>
    <xf numFmtId="3" fontId="3" fillId="0" borderId="0" xfId="0" applyNumberFormat="1" applyFont="1" applyFill="1" applyAlignment="1">
      <alignment horizontal="left"/>
    </xf>
    <xf numFmtId="3" fontId="15" fillId="0" borderId="0" xfId="6" applyNumberFormat="1" applyFont="1" applyFill="1" applyAlignment="1" applyProtection="1">
      <alignment horizontal="left"/>
    </xf>
    <xf numFmtId="0" fontId="2" fillId="0" borderId="0" xfId="0" applyFont="1" applyFill="1" applyBorder="1" applyAlignment="1">
      <alignment horizontal="left"/>
    </xf>
    <xf numFmtId="3" fontId="2" fillId="0" borderId="0" xfId="0" applyNumberFormat="1" applyFont="1" applyFill="1" applyBorder="1" applyAlignment="1">
      <alignment horizontal="right"/>
    </xf>
    <xf numFmtId="3" fontId="2" fillId="0" borderId="0" xfId="0" applyNumberFormat="1" applyFont="1" applyFill="1" applyBorder="1" applyAlignment="1">
      <alignment horizontal="left"/>
    </xf>
    <xf numFmtId="3" fontId="0" fillId="0" borderId="0" xfId="0" applyNumberFormat="1" applyFill="1" applyBorder="1" applyAlignment="1">
      <alignment horizontal="right"/>
    </xf>
    <xf numFmtId="0" fontId="1" fillId="0" borderId="0" xfId="0" applyFont="1" applyFill="1" applyBorder="1" applyAlignment="1">
      <alignment horizontal="left"/>
    </xf>
    <xf numFmtId="3" fontId="1" fillId="0" borderId="0" xfId="0" applyNumberFormat="1" applyFont="1" applyFill="1" applyBorder="1" applyAlignment="1">
      <alignment horizontal="right"/>
    </xf>
    <xf numFmtId="3" fontId="1" fillId="0" borderId="0" xfId="0" applyNumberFormat="1" applyFont="1" applyFill="1" applyBorder="1" applyAlignment="1">
      <alignment horizontal="left"/>
    </xf>
    <xf numFmtId="3" fontId="3" fillId="0" borderId="0" xfId="0" applyNumberFormat="1" applyFont="1" applyFill="1" applyAlignment="1">
      <alignment horizontal="right" wrapText="1"/>
    </xf>
    <xf numFmtId="3" fontId="3" fillId="0" borderId="0" xfId="0" applyNumberFormat="1" applyFont="1" applyFill="1" applyAlignment="1">
      <alignment horizontal="left" wrapText="1"/>
    </xf>
    <xf numFmtId="0" fontId="4" fillId="0" borderId="3" xfId="0" applyFont="1" applyFill="1" applyBorder="1" applyAlignment="1">
      <alignment horizontal="left" vertical="center" wrapText="1"/>
    </xf>
    <xf numFmtId="3" fontId="4" fillId="0" borderId="3" xfId="0" applyNumberFormat="1" applyFont="1" applyFill="1" applyBorder="1" applyAlignment="1">
      <alignment horizontal="right" vertical="center" wrapText="1"/>
    </xf>
    <xf numFmtId="3" fontId="4" fillId="0" borderId="3" xfId="0" applyNumberFormat="1" applyFont="1" applyFill="1" applyBorder="1" applyAlignment="1">
      <alignment horizontal="left" vertical="center" wrapText="1"/>
    </xf>
    <xf numFmtId="0" fontId="4" fillId="0" borderId="1" xfId="0" applyFont="1" applyFill="1" applyBorder="1" applyAlignment="1">
      <alignment horizontal="left" vertical="center" wrapText="1"/>
    </xf>
    <xf numFmtId="3" fontId="4" fillId="0" borderId="1" xfId="0" applyNumberFormat="1" applyFont="1" applyFill="1" applyBorder="1" applyAlignment="1">
      <alignment horizontal="right" vertical="center" wrapText="1"/>
    </xf>
    <xf numFmtId="3" fontId="4" fillId="0" borderId="1" xfId="0" applyNumberFormat="1" applyFont="1" applyFill="1" applyBorder="1" applyAlignment="1">
      <alignment horizontal="left" vertical="center" wrapText="1"/>
    </xf>
    <xf numFmtId="49" fontId="7" fillId="0" borderId="1" xfId="0" applyNumberFormat="1" applyFont="1" applyFill="1" applyBorder="1" applyAlignment="1">
      <alignment horizontal="left" vertical="center"/>
    </xf>
    <xf numFmtId="177" fontId="3" fillId="0" borderId="1" xfId="0" applyNumberFormat="1" applyFont="1" applyFill="1" applyBorder="1" applyAlignment="1">
      <alignment horizontal="right" wrapText="1"/>
    </xf>
    <xf numFmtId="177" fontId="3" fillId="0" borderId="1" xfId="0" applyNumberFormat="1" applyFont="1" applyFill="1" applyBorder="1" applyAlignment="1">
      <alignment horizontal="left" wrapText="1"/>
    </xf>
    <xf numFmtId="49" fontId="7" fillId="0" borderId="0" xfId="0" applyNumberFormat="1" applyFont="1" applyFill="1" applyBorder="1" applyAlignment="1">
      <alignment horizontal="left" vertical="center"/>
    </xf>
    <xf numFmtId="177" fontId="3" fillId="0" borderId="0" xfId="0" applyNumberFormat="1" applyFont="1" applyFill="1" applyBorder="1" applyAlignment="1">
      <alignment horizontal="right" wrapText="1"/>
    </xf>
    <xf numFmtId="177" fontId="3" fillId="0" borderId="0" xfId="0" applyNumberFormat="1" applyFont="1" applyFill="1" applyBorder="1" applyAlignment="1">
      <alignment horizontal="left" wrapText="1"/>
    </xf>
    <xf numFmtId="49" fontId="7" fillId="0" borderId="13" xfId="0" applyNumberFormat="1" applyFont="1" applyFill="1" applyBorder="1" applyAlignment="1">
      <alignment horizontal="left" vertical="center"/>
    </xf>
    <xf numFmtId="177" fontId="3" fillId="0" borderId="13" xfId="0" applyNumberFormat="1" applyFont="1" applyFill="1" applyBorder="1" applyAlignment="1">
      <alignment horizontal="right" wrapText="1"/>
    </xf>
    <xf numFmtId="177" fontId="3" fillId="0" borderId="13" xfId="0" applyNumberFormat="1" applyFont="1" applyFill="1" applyBorder="1" applyAlignment="1">
      <alignment horizontal="left" wrapText="1"/>
    </xf>
    <xf numFmtId="3" fontId="16" fillId="0" borderId="0" xfId="0" applyNumberFormat="1" applyFont="1" applyFill="1" applyAlignment="1">
      <alignment horizontal="left"/>
    </xf>
    <xf numFmtId="3" fontId="13" fillId="0" borderId="0" xfId="6" applyNumberFormat="1" applyFill="1" applyAlignment="1" applyProtection="1">
      <alignment horizontal="left"/>
    </xf>
    <xf numFmtId="3" fontId="13" fillId="0" borderId="0" xfId="6" applyNumberFormat="1" applyFill="1" applyAlignment="1" applyProtection="1">
      <alignment horizontal="right"/>
    </xf>
    <xf numFmtId="3" fontId="17" fillId="0" borderId="0" xfId="6" applyNumberFormat="1" applyFont="1" applyFill="1" applyAlignment="1" applyProtection="1">
      <alignment horizontal="left"/>
    </xf>
    <xf numFmtId="3" fontId="0" fillId="0" borderId="0" xfId="0" applyNumberFormat="1" applyFill="1" applyBorder="1" applyAlignment="1">
      <alignment horizontal="left"/>
    </xf>
    <xf numFmtId="3" fontId="18" fillId="0" borderId="0" xfId="0" applyNumberFormat="1" applyFont="1" applyFill="1" applyBorder="1" applyAlignment="1">
      <alignment horizontal="right"/>
    </xf>
    <xf numFmtId="3" fontId="4" fillId="0" borderId="2" xfId="0" applyNumberFormat="1" applyFont="1" applyFill="1" applyBorder="1" applyAlignment="1">
      <alignment horizontal="right" wrapText="1"/>
    </xf>
    <xf numFmtId="0" fontId="0" fillId="0" borderId="0" xfId="0" applyFill="1" applyBorder="1" applyAlignment="1">
      <alignment horizontal="left"/>
    </xf>
    <xf numFmtId="3" fontId="4" fillId="0" borderId="0" xfId="0" applyNumberFormat="1" applyFont="1" applyFill="1" applyBorder="1" applyAlignment="1">
      <alignment horizontal="left" wrapText="1"/>
    </xf>
    <xf numFmtId="0" fontId="3" fillId="0" borderId="0" xfId="0" applyFont="1" applyFill="1" applyAlignment="1">
      <alignment horizontal="left" wrapText="1"/>
    </xf>
    <xf numFmtId="0" fontId="4" fillId="0" borderId="0" xfId="0" applyFont="1" applyFill="1" applyAlignment="1">
      <alignment horizontal="left" wrapText="1"/>
    </xf>
    <xf numFmtId="177" fontId="0" fillId="0" borderId="0" xfId="0" applyNumberFormat="1" applyFont="1" applyFill="1" applyBorder="1" applyAlignment="1"/>
    <xf numFmtId="177" fontId="0" fillId="0" borderId="0" xfId="0" applyNumberFormat="1" applyFont="1" applyFill="1" applyAlignment="1"/>
    <xf numFmtId="177" fontId="1" fillId="0" borderId="0" xfId="0" applyNumberFormat="1" applyFont="1" applyFill="1" applyAlignment="1"/>
    <xf numFmtId="3" fontId="3" fillId="0" borderId="2" xfId="0" applyNumberFormat="1" applyFont="1" applyFill="1" applyBorder="1" applyAlignment="1">
      <alignment horizontal="right" wrapText="1"/>
    </xf>
    <xf numFmtId="3" fontId="3" fillId="0" borderId="2" xfId="0" applyNumberFormat="1" applyFont="1" applyFill="1" applyBorder="1" applyAlignment="1">
      <alignment horizontal="left" wrapText="1"/>
    </xf>
    <xf numFmtId="176" fontId="3" fillId="0" borderId="1" xfId="0" applyNumberFormat="1" applyFont="1" applyFill="1" applyBorder="1" applyAlignment="1">
      <alignment horizontal="right" wrapText="1"/>
    </xf>
    <xf numFmtId="176" fontId="3" fillId="0" borderId="1" xfId="0" applyNumberFormat="1" applyFont="1" applyFill="1" applyBorder="1" applyAlignment="1">
      <alignment horizontal="left" wrapText="1"/>
    </xf>
    <xf numFmtId="176" fontId="3" fillId="0" borderId="1" xfId="3" applyNumberFormat="1" applyFont="1" applyFill="1" applyBorder="1" applyAlignment="1">
      <alignment horizontal="right" wrapText="1"/>
    </xf>
    <xf numFmtId="176" fontId="3" fillId="0" borderId="0" xfId="3" applyNumberFormat="1" applyFont="1" applyFill="1" applyBorder="1" applyAlignment="1">
      <alignment horizontal="right" wrapText="1"/>
    </xf>
    <xf numFmtId="176" fontId="3" fillId="0" borderId="0" xfId="0" applyNumberFormat="1" applyFont="1" applyFill="1" applyBorder="1" applyAlignment="1">
      <alignment horizontal="left" wrapText="1"/>
    </xf>
    <xf numFmtId="176" fontId="3" fillId="0" borderId="13" xfId="3" applyNumberFormat="1" applyFont="1" applyFill="1" applyBorder="1" applyAlignment="1">
      <alignment horizontal="right" wrapText="1"/>
    </xf>
    <xf numFmtId="176" fontId="3" fillId="0" borderId="13" xfId="0" applyNumberFormat="1" applyFont="1" applyFill="1" applyBorder="1" applyAlignment="1">
      <alignment horizontal="left" wrapText="1"/>
    </xf>
    <xf numFmtId="176" fontId="3" fillId="0" borderId="13" xfId="0" applyNumberFormat="1" applyFont="1" applyFill="1" applyBorder="1" applyAlignment="1">
      <alignment horizontal="right" wrapText="1"/>
    </xf>
    <xf numFmtId="3" fontId="4" fillId="0" borderId="2" xfId="0" applyNumberFormat="1" applyFont="1" applyFill="1" applyBorder="1" applyAlignment="1">
      <alignment horizontal="left" wrapText="1"/>
    </xf>
    <xf numFmtId="0" fontId="3" fillId="0" borderId="2" xfId="0" applyFont="1" applyFill="1" applyBorder="1" applyAlignment="1">
      <alignment horizontal="right"/>
    </xf>
    <xf numFmtId="0" fontId="1" fillId="0" borderId="0" xfId="0" applyFont="1" applyFill="1" applyAlignment="1">
      <alignment horizontal="left"/>
    </xf>
    <xf numFmtId="10" fontId="0" fillId="0" borderId="0" xfId="0" applyNumberFormat="1" applyFont="1" applyFill="1" applyBorder="1" applyAlignment="1"/>
    <xf numFmtId="10" fontId="0" fillId="0" borderId="0" xfId="0" applyNumberFormat="1" applyFont="1" applyFill="1" applyAlignment="1"/>
    <xf numFmtId="10" fontId="1" fillId="0" borderId="0" xfId="0" applyNumberFormat="1" applyFont="1" applyFill="1" applyAlignment="1"/>
    <xf numFmtId="0" fontId="4" fillId="0" borderId="0" xfId="0" applyFont="1" applyFill="1" applyAlignment="1">
      <alignment horizontal="right" wrapText="1"/>
    </xf>
    <xf numFmtId="0" fontId="12" fillId="0" borderId="0" xfId="0" applyFont="1" applyFill="1"/>
    <xf numFmtId="176" fontId="7" fillId="0" borderId="0" xfId="0" applyNumberFormat="1" applyFont="1" applyFill="1" applyBorder="1" applyAlignment="1">
      <alignment horizontal="right"/>
    </xf>
    <xf numFmtId="176" fontId="7" fillId="0" borderId="0" xfId="0" applyNumberFormat="1" applyFont="1" applyFill="1" applyBorder="1"/>
    <xf numFmtId="176" fontId="7" fillId="0" borderId="13" xfId="0" applyNumberFormat="1" applyFont="1" applyFill="1" applyBorder="1" applyAlignment="1">
      <alignment horizontal="right"/>
    </xf>
    <xf numFmtId="176" fontId="7" fillId="0" borderId="13" xfId="0" applyNumberFormat="1" applyFont="1" applyFill="1" applyBorder="1"/>
    <xf numFmtId="0" fontId="12" fillId="0" borderId="0" xfId="0" applyFont="1" applyFill="1" applyAlignment="1">
      <alignment horizontal="left"/>
    </xf>
    <xf numFmtId="0" fontId="7" fillId="0" borderId="0" xfId="0" applyFont="1" applyFill="1" applyBorder="1" applyAlignment="1">
      <alignment horizontal="left"/>
    </xf>
    <xf numFmtId="177" fontId="7" fillId="0" borderId="0" xfId="0" applyNumberFormat="1" applyFont="1" applyFill="1" applyBorder="1" applyAlignment="1">
      <alignment horizontal="left"/>
    </xf>
    <xf numFmtId="0" fontId="7" fillId="0" borderId="13" xfId="0" applyFont="1" applyFill="1" applyBorder="1" applyAlignment="1">
      <alignment horizontal="left"/>
    </xf>
    <xf numFmtId="0" fontId="0" fillId="0" borderId="0" xfId="0" applyFont="1" applyFill="1" applyAlignment="1"/>
    <xf numFmtId="49" fontId="7" fillId="0" borderId="2" xfId="0" applyNumberFormat="1" applyFont="1" applyFill="1" applyBorder="1" applyAlignment="1">
      <alignment horizontal="left" vertical="center"/>
    </xf>
    <xf numFmtId="177" fontId="3" fillId="0" borderId="2" xfId="0" applyNumberFormat="1" applyFont="1" applyFill="1" applyBorder="1" applyAlignment="1">
      <alignment horizontal="right" wrapText="1"/>
    </xf>
    <xf numFmtId="177" fontId="3" fillId="0" borderId="2" xfId="0" applyNumberFormat="1" applyFont="1" applyFill="1" applyBorder="1" applyAlignment="1">
      <alignment horizontal="left" wrapText="1"/>
    </xf>
    <xf numFmtId="177" fontId="3" fillId="0" borderId="0" xfId="0" applyNumberFormat="1" applyFont="1" applyFill="1" applyBorder="1" applyAlignment="1">
      <alignment horizontal="right" vertical="center" wrapText="1"/>
    </xf>
    <xf numFmtId="0" fontId="4" fillId="0" borderId="2" xfId="0" applyFont="1" applyFill="1" applyBorder="1" applyAlignment="1">
      <alignment horizontal="left" vertical="center" wrapText="1"/>
    </xf>
    <xf numFmtId="3" fontId="4" fillId="0" borderId="2" xfId="0" applyNumberFormat="1" applyFont="1" applyFill="1" applyBorder="1" applyAlignment="1">
      <alignment horizontal="right" vertical="center" wrapText="1"/>
    </xf>
    <xf numFmtId="3" fontId="4" fillId="0" borderId="2" xfId="0" applyNumberFormat="1" applyFont="1" applyFill="1" applyBorder="1" applyAlignment="1">
      <alignment horizontal="left" vertical="center" wrapText="1"/>
    </xf>
    <xf numFmtId="178" fontId="3" fillId="0" borderId="0" xfId="3" applyNumberFormat="1" applyFont="1" applyFill="1" applyBorder="1" applyAlignment="1">
      <alignment horizontal="right" wrapText="1"/>
    </xf>
    <xf numFmtId="178" fontId="3" fillId="0" borderId="0" xfId="0" applyNumberFormat="1" applyFont="1" applyFill="1" applyBorder="1" applyAlignment="1">
      <alignment horizontal="left" wrapText="1"/>
    </xf>
    <xf numFmtId="178" fontId="3" fillId="0" borderId="13" xfId="3" applyNumberFormat="1" applyFont="1" applyFill="1" applyBorder="1" applyAlignment="1">
      <alignment horizontal="right" wrapText="1"/>
    </xf>
    <xf numFmtId="178" fontId="3" fillId="0" borderId="13" xfId="0" applyNumberFormat="1" applyFont="1" applyFill="1" applyBorder="1" applyAlignment="1">
      <alignment horizontal="left" wrapText="1"/>
    </xf>
    <xf numFmtId="178" fontId="3" fillId="0" borderId="2" xfId="3" applyNumberFormat="1" applyFont="1" applyFill="1" applyBorder="1" applyAlignment="1">
      <alignment horizontal="right" wrapText="1"/>
    </xf>
    <xf numFmtId="178" fontId="3" fillId="0" borderId="2" xfId="0" applyNumberFormat="1" applyFont="1" applyFill="1" applyBorder="1" applyAlignment="1">
      <alignment horizontal="left" wrapText="1"/>
    </xf>
    <xf numFmtId="176" fontId="3" fillId="0" borderId="0" xfId="3" applyNumberFormat="1" applyFont="1" applyFill="1" applyBorder="1" applyAlignment="1">
      <alignment horizontal="right" vertical="center" wrapText="1"/>
    </xf>
    <xf numFmtId="177" fontId="3" fillId="0" borderId="0" xfId="0" applyNumberFormat="1" applyFont="1" applyFill="1" applyBorder="1" applyAlignment="1">
      <alignment horizontal="left" vertical="center" wrapText="1"/>
    </xf>
    <xf numFmtId="176" fontId="4" fillId="0" borderId="2" xfId="3" applyNumberFormat="1" applyFont="1" applyFill="1" applyBorder="1" applyAlignment="1">
      <alignment horizontal="right" vertical="center" wrapText="1"/>
    </xf>
    <xf numFmtId="176" fontId="3" fillId="0" borderId="1" xfId="3" applyNumberFormat="1" applyFont="1" applyFill="1" applyBorder="1" applyAlignment="1">
      <alignment horizontal="right" vertical="center" wrapText="1"/>
    </xf>
    <xf numFmtId="177" fontId="3" fillId="0" borderId="1" xfId="0" applyNumberFormat="1" applyFont="1" applyFill="1" applyBorder="1" applyAlignment="1">
      <alignment horizontal="left" vertical="center" wrapText="1"/>
    </xf>
    <xf numFmtId="176" fontId="3" fillId="0" borderId="13" xfId="3" applyNumberFormat="1" applyFont="1" applyFill="1" applyBorder="1" applyAlignment="1">
      <alignment horizontal="right" vertical="center" wrapText="1"/>
    </xf>
    <xf numFmtId="177" fontId="3" fillId="0" borderId="13" xfId="0" applyNumberFormat="1" applyFont="1" applyFill="1" applyBorder="1" applyAlignment="1">
      <alignment horizontal="left" vertical="center" wrapText="1"/>
    </xf>
    <xf numFmtId="178" fontId="3" fillId="0" borderId="0" xfId="0" applyNumberFormat="1" applyFont="1" applyFill="1" applyBorder="1" applyAlignment="1">
      <alignment horizontal="right" wrapText="1"/>
    </xf>
    <xf numFmtId="178" fontId="3" fillId="0" borderId="13" xfId="0" applyNumberFormat="1" applyFont="1" applyFill="1" applyBorder="1" applyAlignment="1">
      <alignment horizontal="right" wrapText="1"/>
    </xf>
    <xf numFmtId="178" fontId="3" fillId="0" borderId="2" xfId="0" applyNumberFormat="1" applyFont="1" applyFill="1" applyBorder="1" applyAlignment="1">
      <alignment horizontal="right" wrapText="1"/>
    </xf>
    <xf numFmtId="176" fontId="3" fillId="0" borderId="2" xfId="0" applyNumberFormat="1" applyFont="1" applyFill="1" applyBorder="1" applyAlignment="1">
      <alignment horizontal="left" wrapText="1"/>
    </xf>
    <xf numFmtId="176" fontId="7" fillId="0" borderId="2" xfId="0" applyNumberFormat="1" applyFont="1" applyFill="1" applyBorder="1" applyAlignment="1">
      <alignment horizontal="right"/>
    </xf>
    <xf numFmtId="176" fontId="7" fillId="0" borderId="2" xfId="0" applyNumberFormat="1" applyFont="1" applyFill="1" applyBorder="1"/>
    <xf numFmtId="0" fontId="7" fillId="0" borderId="2" xfId="0" applyFont="1" applyFill="1" applyBorder="1" applyAlignment="1">
      <alignment horizontal="left"/>
    </xf>
    <xf numFmtId="176" fontId="3" fillId="0" borderId="2" xfId="3" applyNumberFormat="1" applyFont="1" applyFill="1" applyBorder="1" applyAlignment="1">
      <alignment horizontal="right" wrapText="1"/>
    </xf>
    <xf numFmtId="178" fontId="3" fillId="0" borderId="0" xfId="3" applyNumberFormat="1" applyFont="1" applyFill="1" applyBorder="1" applyAlignment="1">
      <alignment horizontal="right" vertical="center" wrapText="1"/>
    </xf>
    <xf numFmtId="178" fontId="3" fillId="0" borderId="0" xfId="0" applyNumberFormat="1" applyFont="1" applyFill="1" applyBorder="1" applyAlignment="1">
      <alignment horizontal="left" vertical="center" wrapText="1"/>
    </xf>
    <xf numFmtId="178" fontId="3" fillId="0" borderId="13" xfId="3" applyNumberFormat="1" applyFont="1" applyFill="1" applyBorder="1" applyAlignment="1">
      <alignment horizontal="right" vertical="center" wrapText="1"/>
    </xf>
    <xf numFmtId="178" fontId="3" fillId="0" borderId="13" xfId="0" applyNumberFormat="1" applyFont="1" applyFill="1" applyBorder="1" applyAlignment="1">
      <alignment horizontal="left" vertical="center" wrapText="1"/>
    </xf>
    <xf numFmtId="176" fontId="7" fillId="0" borderId="0" xfId="0" applyNumberFormat="1" applyFont="1" applyFill="1" applyBorder="1" applyAlignment="1">
      <alignment horizontal="right" vertical="center"/>
    </xf>
    <xf numFmtId="0" fontId="7" fillId="0" borderId="1" xfId="0" applyFont="1" applyFill="1" applyBorder="1" applyAlignment="1">
      <alignment horizontal="left" vertical="center"/>
    </xf>
    <xf numFmtId="0" fontId="7" fillId="0" borderId="0" xfId="0" applyFont="1" applyFill="1" applyBorder="1" applyAlignment="1">
      <alignment horizontal="left" vertical="center"/>
    </xf>
    <xf numFmtId="0" fontId="7" fillId="0" borderId="2" xfId="0" applyFont="1" applyFill="1" applyBorder="1" applyAlignment="1">
      <alignment horizontal="left" vertical="center"/>
    </xf>
    <xf numFmtId="177" fontId="3" fillId="0" borderId="2" xfId="0" applyNumberFormat="1" applyFont="1" applyFill="1" applyBorder="1" applyAlignment="1">
      <alignment horizontal="right" vertical="center" wrapText="1"/>
    </xf>
    <xf numFmtId="177" fontId="3" fillId="0" borderId="2" xfId="0" applyNumberFormat="1" applyFont="1" applyFill="1" applyBorder="1" applyAlignment="1">
      <alignment horizontal="left" vertical="center" wrapText="1"/>
    </xf>
    <xf numFmtId="0" fontId="2" fillId="0" borderId="0" xfId="0" applyFont="1" applyFill="1" applyBorder="1" applyAlignment="1">
      <alignment horizontal="left" vertical="center"/>
    </xf>
    <xf numFmtId="0" fontId="2" fillId="0" borderId="0" xfId="0" applyFont="1" applyFill="1" applyBorder="1" applyAlignment="1">
      <alignment vertical="center" wrapText="1"/>
    </xf>
    <xf numFmtId="0" fontId="2" fillId="0" borderId="0" xfId="0" applyFont="1" applyFill="1" applyBorder="1" applyAlignment="1">
      <alignment horizontal="left" vertical="center" wrapText="1"/>
    </xf>
    <xf numFmtId="0" fontId="2" fillId="0" borderId="0" xfId="0" applyFont="1" applyFill="1" applyAlignment="1">
      <alignment horizontal="left" vertical="center"/>
    </xf>
    <xf numFmtId="3" fontId="0" fillId="0" borderId="0" xfId="0" applyNumberFormat="1" applyFill="1" applyAlignment="1">
      <alignment horizontal="right" vertical="center"/>
    </xf>
    <xf numFmtId="178" fontId="3" fillId="0" borderId="2" xfId="3" applyNumberFormat="1" applyFont="1" applyFill="1" applyBorder="1" applyAlignment="1">
      <alignment horizontal="right" vertical="center" wrapText="1"/>
    </xf>
    <xf numFmtId="178" fontId="3" fillId="0" borderId="2" xfId="0" applyNumberFormat="1" applyFont="1" applyFill="1" applyBorder="1" applyAlignment="1">
      <alignment horizontal="left" vertical="center" wrapText="1"/>
    </xf>
    <xf numFmtId="176" fontId="3" fillId="0" borderId="2" xfId="3" applyNumberFormat="1" applyFont="1" applyFill="1" applyBorder="1" applyAlignment="1">
      <alignment horizontal="right" vertical="center" wrapText="1"/>
    </xf>
    <xf numFmtId="177" fontId="3" fillId="0" borderId="1" xfId="0" applyNumberFormat="1" applyFont="1" applyFill="1" applyBorder="1" applyAlignment="1">
      <alignment horizontal="right" vertical="center" wrapText="1"/>
    </xf>
    <xf numFmtId="0" fontId="7" fillId="0" borderId="0" xfId="0" applyFont="1" applyFill="1" applyBorder="1" applyAlignment="1">
      <alignment horizontal="right"/>
    </xf>
    <xf numFmtId="3" fontId="7" fillId="0" borderId="0" xfId="0" applyNumberFormat="1" applyFont="1" applyFill="1" applyAlignment="1">
      <alignment horizontal="left"/>
    </xf>
    <xf numFmtId="176" fontId="4" fillId="0" borderId="2" xfId="3" applyNumberFormat="1" applyFont="1" applyFill="1" applyBorder="1" applyAlignment="1">
      <alignment horizontal="left" vertical="center" wrapText="1"/>
    </xf>
    <xf numFmtId="176" fontId="3" fillId="0" borderId="2" xfId="0" applyNumberFormat="1" applyFont="1" applyFill="1" applyBorder="1" applyAlignment="1">
      <alignment horizontal="right" vertical="center" wrapText="1"/>
    </xf>
    <xf numFmtId="3" fontId="0" fillId="0" borderId="0" xfId="0" applyNumberFormat="1" applyFill="1" applyAlignment="1"/>
    <xf numFmtId="3" fontId="2" fillId="0" borderId="0" xfId="0" applyNumberFormat="1" applyFont="1" applyFill="1" applyAlignment="1">
      <alignment horizontal="right"/>
    </xf>
    <xf numFmtId="3" fontId="19" fillId="0" borderId="0" xfId="0" applyNumberFormat="1" applyFont="1" applyFill="1" applyAlignment="1">
      <alignment horizontal="left"/>
    </xf>
    <xf numFmtId="3" fontId="20" fillId="0" borderId="0" xfId="6" applyNumberFormat="1" applyFont="1" applyFill="1" applyAlignment="1" applyProtection="1">
      <alignment horizontal="left"/>
    </xf>
    <xf numFmtId="3" fontId="21" fillId="0" borderId="0" xfId="0" applyNumberFormat="1" applyFont="1" applyFill="1" applyAlignment="1">
      <alignment horizontal="left"/>
    </xf>
    <xf numFmtId="3" fontId="16" fillId="0" borderId="0" xfId="0" applyNumberFormat="1" applyFont="1" applyFill="1" applyAlignment="1"/>
    <xf numFmtId="3" fontId="17" fillId="0" borderId="0" xfId="6" applyNumberFormat="1" applyFont="1" applyFill="1" applyAlignment="1" applyProtection="1"/>
    <xf numFmtId="3" fontId="0" fillId="0" borderId="0" xfId="0" applyNumberFormat="1" applyFill="1" applyBorder="1" applyAlignment="1"/>
    <xf numFmtId="3" fontId="3" fillId="0" borderId="2" xfId="0" applyNumberFormat="1" applyFont="1" applyFill="1" applyBorder="1" applyAlignment="1">
      <alignment wrapText="1"/>
    </xf>
    <xf numFmtId="3" fontId="4" fillId="0" borderId="3" xfId="0" applyNumberFormat="1" applyFont="1" applyFill="1" applyBorder="1" applyAlignment="1">
      <alignment vertical="center" wrapText="1"/>
    </xf>
    <xf numFmtId="3" fontId="4" fillId="0" borderId="1" xfId="0" applyNumberFormat="1" applyFont="1" applyFill="1" applyBorder="1" applyAlignment="1">
      <alignment vertical="center" wrapText="1"/>
    </xf>
    <xf numFmtId="177" fontId="3" fillId="0" borderId="1" xfId="0" applyNumberFormat="1" applyFont="1" applyFill="1" applyBorder="1" applyAlignment="1">
      <alignment wrapText="1"/>
    </xf>
    <xf numFmtId="177" fontId="3" fillId="0" borderId="0" xfId="0" applyNumberFormat="1" applyFont="1" applyFill="1" applyBorder="1" applyAlignment="1">
      <alignment wrapText="1"/>
    </xf>
    <xf numFmtId="177" fontId="3" fillId="0" borderId="13" xfId="0" applyNumberFormat="1" applyFont="1" applyFill="1" applyBorder="1" applyAlignment="1">
      <alignment wrapText="1"/>
    </xf>
    <xf numFmtId="3" fontId="3" fillId="0" borderId="0" xfId="0" applyNumberFormat="1" applyFont="1" applyFill="1" applyBorder="1" applyAlignment="1">
      <alignment horizontal="left" wrapText="1"/>
    </xf>
    <xf numFmtId="0" fontId="3" fillId="0" borderId="0" xfId="0" applyFont="1" applyFill="1" applyAlignment="1">
      <alignment horizontal="left"/>
    </xf>
    <xf numFmtId="0" fontId="7" fillId="0" borderId="0" xfId="0" applyFont="1" applyFill="1"/>
    <xf numFmtId="3" fontId="3" fillId="0" borderId="2" xfId="0" applyNumberFormat="1" applyFont="1" applyFill="1" applyBorder="1" applyAlignment="1">
      <alignment horizontal="right"/>
    </xf>
    <xf numFmtId="3" fontId="4" fillId="0" borderId="0" xfId="0" applyNumberFormat="1" applyFont="1" applyFill="1" applyBorder="1" applyAlignment="1">
      <alignment horizontal="left" vertical="center" wrapText="1"/>
    </xf>
    <xf numFmtId="3" fontId="4" fillId="0" borderId="0" xfId="0" applyNumberFormat="1" applyFont="1" applyFill="1" applyBorder="1" applyAlignment="1">
      <alignment horizontal="center" vertical="center" wrapText="1"/>
    </xf>
    <xf numFmtId="177" fontId="0" fillId="0" borderId="0" xfId="0" applyNumberFormat="1" applyFill="1" applyBorder="1" applyAlignment="1"/>
    <xf numFmtId="177" fontId="0" fillId="0" borderId="0" xfId="0" applyNumberFormat="1" applyFill="1" applyAlignment="1"/>
    <xf numFmtId="176" fontId="19" fillId="0" borderId="1" xfId="0" applyNumberFormat="1" applyFont="1" applyFill="1" applyBorder="1" applyAlignment="1">
      <alignment horizontal="left" wrapText="1"/>
    </xf>
    <xf numFmtId="0" fontId="3" fillId="0" borderId="2" xfId="0" applyFont="1" applyFill="1" applyBorder="1" applyAlignment="1">
      <alignment horizontal="left"/>
    </xf>
    <xf numFmtId="10" fontId="3" fillId="0" borderId="0" xfId="0" applyNumberFormat="1" applyFont="1" applyFill="1" applyBorder="1" applyAlignment="1">
      <alignment horizontal="right" vertical="center"/>
    </xf>
    <xf numFmtId="176" fontId="3" fillId="0" borderId="1" xfId="3" applyNumberFormat="1" applyFont="1" applyFill="1" applyBorder="1" applyAlignment="1">
      <alignment horizontal="left" wrapText="1"/>
    </xf>
    <xf numFmtId="10" fontId="4" fillId="0" borderId="0" xfId="0" applyNumberFormat="1" applyFont="1" applyFill="1" applyBorder="1" applyAlignment="1">
      <alignment horizontal="right" vertical="center"/>
    </xf>
    <xf numFmtId="0" fontId="7" fillId="0" borderId="0" xfId="0" applyFont="1" applyFill="1" applyAlignment="1">
      <alignment horizontal="right"/>
    </xf>
    <xf numFmtId="3" fontId="3" fillId="0" borderId="0" xfId="0" applyNumberFormat="1" applyFont="1" applyFill="1" applyBorder="1" applyAlignment="1">
      <alignment horizontal="right"/>
    </xf>
    <xf numFmtId="3" fontId="4" fillId="0" borderId="0" xfId="0" applyNumberFormat="1" applyFont="1" applyFill="1" applyBorder="1" applyAlignment="1">
      <alignment horizontal="right"/>
    </xf>
    <xf numFmtId="177" fontId="3" fillId="0" borderId="2" xfId="0" applyNumberFormat="1" applyFont="1" applyFill="1" applyBorder="1" applyAlignment="1">
      <alignment wrapText="1"/>
    </xf>
    <xf numFmtId="3" fontId="4" fillId="0" borderId="2" xfId="0" applyNumberFormat="1" applyFont="1" applyFill="1" applyBorder="1" applyAlignment="1">
      <alignment vertical="center" wrapText="1"/>
    </xf>
    <xf numFmtId="49" fontId="7" fillId="0" borderId="13" xfId="0" applyNumberFormat="1" applyFont="1" applyFill="1" applyBorder="1" applyAlignment="1">
      <alignment horizontal="right" vertical="center"/>
    </xf>
    <xf numFmtId="177" fontId="3" fillId="0" borderId="2" xfId="0" applyNumberFormat="1" applyFont="1" applyFill="1" applyBorder="1" applyAlignment="1">
      <alignment vertical="center" wrapText="1"/>
    </xf>
    <xf numFmtId="3" fontId="0" fillId="0" borderId="0" xfId="0" applyNumberFormat="1" applyFill="1" applyAlignment="1">
      <alignment vertical="center"/>
    </xf>
    <xf numFmtId="0" fontId="0" fillId="0" borderId="0" xfId="0" applyFont="1" applyFill="1" applyBorder="1"/>
    <xf numFmtId="0" fontId="3" fillId="0" borderId="0" xfId="0" applyFont="1" applyFill="1" applyAlignment="1">
      <alignment horizontal="right"/>
    </xf>
    <xf numFmtId="0" fontId="3" fillId="0" borderId="0" xfId="0" applyFont="1" applyFill="1" applyBorder="1" applyAlignment="1">
      <alignment horizontal="left" wrapText="1"/>
    </xf>
    <xf numFmtId="3" fontId="4" fillId="0" borderId="0" xfId="0" applyNumberFormat="1" applyFont="1" applyFill="1" applyBorder="1" applyAlignment="1">
      <alignment horizontal="right" vertical="center" wrapText="1"/>
    </xf>
    <xf numFmtId="0" fontId="7" fillId="0" borderId="0" xfId="0" applyFont="1" applyFill="1" applyAlignment="1">
      <alignment horizontal="left"/>
    </xf>
    <xf numFmtId="3" fontId="7" fillId="0" borderId="0" xfId="0" applyNumberFormat="1" applyFont="1" applyFill="1" applyBorder="1" applyAlignment="1">
      <alignment horizontal="left"/>
    </xf>
    <xf numFmtId="0" fontId="7" fillId="0" borderId="0" xfId="0" applyFont="1" applyFill="1" applyBorder="1"/>
    <xf numFmtId="176" fontId="3" fillId="0" borderId="2" xfId="0" applyNumberFormat="1" applyFont="1" applyFill="1" applyBorder="1" applyAlignment="1">
      <alignment horizontal="right" wrapText="1"/>
    </xf>
    <xf numFmtId="178" fontId="3" fillId="0" borderId="1" xfId="3" applyNumberFormat="1" applyFont="1" applyFill="1" applyBorder="1" applyAlignment="1">
      <alignment horizontal="right" vertical="center" wrapText="1"/>
    </xf>
    <xf numFmtId="178" fontId="3" fillId="0" borderId="1" xfId="0" applyNumberFormat="1" applyFont="1" applyFill="1" applyBorder="1" applyAlignment="1">
      <alignment horizontal="left" vertical="center" wrapText="1"/>
    </xf>
    <xf numFmtId="0" fontId="7" fillId="0" borderId="0" xfId="0" applyFont="1" applyFill="1" applyBorder="1" applyAlignment="1">
      <alignment vertical="center" wrapText="1"/>
    </xf>
    <xf numFmtId="0" fontId="7" fillId="0" borderId="0" xfId="0" applyFont="1" applyFill="1" applyBorder="1" applyAlignment="1">
      <alignment horizontal="left" vertical="center" wrapText="1"/>
    </xf>
    <xf numFmtId="176" fontId="3" fillId="0" borderId="1" xfId="0" applyNumberFormat="1" applyFont="1" applyFill="1" applyBorder="1" applyAlignment="1">
      <alignment horizontal="right" vertical="center" wrapText="1"/>
    </xf>
    <xf numFmtId="3" fontId="4" fillId="0" borderId="0" xfId="0" applyNumberFormat="1" applyFont="1" applyFill="1" applyBorder="1" applyAlignment="1">
      <alignment horizontal="center" vertical="center"/>
    </xf>
    <xf numFmtId="176" fontId="3" fillId="0" borderId="1" xfId="0" applyNumberFormat="1" applyFont="1" applyFill="1" applyBorder="1" applyAlignment="1">
      <alignment wrapText="1"/>
    </xf>
    <xf numFmtId="176" fontId="3" fillId="0" borderId="0" xfId="0" applyNumberFormat="1" applyFont="1" applyFill="1" applyBorder="1" applyAlignment="1">
      <alignment wrapText="1"/>
    </xf>
    <xf numFmtId="176" fontId="3" fillId="0" borderId="13" xfId="0" applyNumberFormat="1" applyFont="1" applyFill="1" applyBorder="1" applyAlignment="1">
      <alignment wrapText="1"/>
    </xf>
    <xf numFmtId="0" fontId="4" fillId="0" borderId="0" xfId="0" applyFont="1" applyFill="1" applyBorder="1" applyAlignment="1">
      <alignment horizontal="left" wrapText="1"/>
    </xf>
    <xf numFmtId="178" fontId="3" fillId="0" borderId="0" xfId="0" applyNumberFormat="1" applyFont="1" applyFill="1" applyBorder="1" applyAlignment="1">
      <alignment wrapText="1"/>
    </xf>
    <xf numFmtId="178" fontId="3" fillId="0" borderId="13" xfId="0" applyNumberFormat="1" applyFont="1" applyFill="1" applyBorder="1" applyAlignment="1">
      <alignment wrapText="1"/>
    </xf>
    <xf numFmtId="176" fontId="3" fillId="0" borderId="2" xfId="0" applyNumberFormat="1" applyFont="1" applyFill="1" applyBorder="1" applyAlignment="1">
      <alignment wrapText="1"/>
    </xf>
    <xf numFmtId="176" fontId="7" fillId="0" borderId="0" xfId="0" applyNumberFormat="1" applyFont="1" applyFill="1" applyBorder="1" applyAlignment="1">
      <alignment horizontal="left" vertical="center"/>
    </xf>
    <xf numFmtId="177" fontId="3" fillId="0" borderId="1" xfId="0" applyNumberFormat="1" applyFont="1" applyFill="1" applyBorder="1" applyAlignment="1">
      <alignment vertical="center" wrapText="1"/>
    </xf>
    <xf numFmtId="177" fontId="3" fillId="0" borderId="0" xfId="0" applyNumberFormat="1" applyFont="1" applyFill="1" applyBorder="1" applyAlignment="1">
      <alignment vertical="center" wrapText="1"/>
    </xf>
    <xf numFmtId="3" fontId="12" fillId="0" borderId="0" xfId="0" applyNumberFormat="1" applyFont="1" applyFill="1" applyBorder="1" applyAlignment="1">
      <alignment horizontal="right"/>
    </xf>
    <xf numFmtId="3" fontId="7" fillId="0" borderId="0" xfId="0" applyNumberFormat="1" applyFont="1" applyFill="1" applyBorder="1" applyAlignment="1">
      <alignment horizontal="right"/>
    </xf>
    <xf numFmtId="0" fontId="12" fillId="0" borderId="0" xfId="0" applyFont="1" applyFill="1" applyBorder="1" applyAlignment="1">
      <alignment horizontal="left"/>
    </xf>
    <xf numFmtId="3" fontId="22" fillId="0" borderId="0" xfId="0" applyNumberFormat="1" applyFont="1" applyFill="1" applyAlignment="1">
      <alignment horizontal="left"/>
    </xf>
    <xf numFmtId="0" fontId="22" fillId="0" borderId="0" xfId="0" applyFont="1" applyFill="1"/>
    <xf numFmtId="0" fontId="22" fillId="0" borderId="0" xfId="0" applyFont="1" applyFill="1" applyBorder="1" applyAlignment="1">
      <alignment horizontal="left"/>
    </xf>
    <xf numFmtId="0" fontId="1" fillId="0" borderId="0" xfId="0" applyFont="1" applyFill="1" applyBorder="1"/>
    <xf numFmtId="0" fontId="3" fillId="0" borderId="2" xfId="0" applyFont="1" applyFill="1" applyBorder="1" applyAlignment="1">
      <alignment horizontal="left" wrapText="1"/>
    </xf>
    <xf numFmtId="0" fontId="4" fillId="0" borderId="3" xfId="0" applyFont="1" applyFill="1" applyBorder="1" applyAlignment="1">
      <alignment horizontal="right" vertical="center" wrapText="1"/>
    </xf>
    <xf numFmtId="3" fontId="0" fillId="5" borderId="0" xfId="0" applyNumberFormat="1" applyFill="1" applyAlignment="1">
      <alignment horizontal="left"/>
    </xf>
    <xf numFmtId="177" fontId="0" fillId="0" borderId="0" xfId="0" applyNumberFormat="1" applyFill="1" applyBorder="1"/>
    <xf numFmtId="177" fontId="0" fillId="0" borderId="0" xfId="0" applyNumberFormat="1" applyFill="1"/>
    <xf numFmtId="177" fontId="1" fillId="0" borderId="0" xfId="0" applyNumberFormat="1" applyFont="1" applyFill="1"/>
    <xf numFmtId="177" fontId="1" fillId="0" borderId="0" xfId="0" applyNumberFormat="1" applyFont="1" applyFill="1" applyBorder="1"/>
    <xf numFmtId="0" fontId="2" fillId="0" borderId="0" xfId="0" applyFont="1" applyFill="1" applyBorder="1"/>
    <xf numFmtId="3" fontId="3" fillId="0" borderId="3" xfId="0" applyNumberFormat="1" applyFont="1" applyFill="1" applyBorder="1" applyAlignment="1">
      <alignment horizontal="left" vertical="center" wrapText="1"/>
    </xf>
    <xf numFmtId="10" fontId="0" fillId="0" borderId="0" xfId="0" applyNumberFormat="1" applyFill="1" applyBorder="1"/>
    <xf numFmtId="10" fontId="0" fillId="0" borderId="0" xfId="0" applyNumberFormat="1" applyFill="1"/>
    <xf numFmtId="10" fontId="1" fillId="0" borderId="0" xfId="0" applyNumberFormat="1" applyFont="1" applyFill="1"/>
    <xf numFmtId="177" fontId="12" fillId="0" borderId="0" xfId="0" applyNumberFormat="1" applyFont="1" applyFill="1" applyBorder="1" applyAlignment="1">
      <alignment horizontal="right" vertical="center" wrapText="1"/>
    </xf>
    <xf numFmtId="177" fontId="7" fillId="0" borderId="0" xfId="0" applyNumberFormat="1" applyFont="1" applyFill="1" applyBorder="1" applyAlignment="1">
      <alignment horizontal="right" vertical="center" wrapText="1"/>
    </xf>
    <xf numFmtId="177" fontId="3" fillId="0" borderId="13" xfId="0" applyNumberFormat="1" applyFont="1" applyFill="1" applyBorder="1" applyAlignment="1">
      <alignment horizontal="right" vertical="center" wrapText="1"/>
    </xf>
    <xf numFmtId="177" fontId="7" fillId="0" borderId="0" xfId="0" applyNumberFormat="1" applyFont="1" applyFill="1" applyBorder="1" applyAlignment="1">
      <alignment horizontal="right" vertical="center"/>
    </xf>
    <xf numFmtId="177" fontId="12" fillId="0" borderId="0" xfId="0" applyNumberFormat="1" applyFont="1" applyFill="1" applyBorder="1" applyAlignment="1">
      <alignment horizontal="right" vertical="center"/>
    </xf>
    <xf numFmtId="177" fontId="0" fillId="0" borderId="0" xfId="0" applyNumberFormat="1" applyFill="1" applyAlignment="1">
      <alignment vertical="center"/>
    </xf>
    <xf numFmtId="10" fontId="0" fillId="0" borderId="0" xfId="0" applyNumberFormat="1" applyFill="1" applyBorder="1" applyAlignment="1"/>
    <xf numFmtId="0" fontId="0" fillId="0" borderId="2" xfId="0" applyFill="1" applyBorder="1" applyAlignment="1">
      <alignment horizontal="left" vertical="center"/>
    </xf>
    <xf numFmtId="0" fontId="0" fillId="0" borderId="2" xfId="0" applyFill="1" applyBorder="1" applyAlignment="1">
      <alignment vertical="center"/>
    </xf>
    <xf numFmtId="0" fontId="4" fillId="0" borderId="0" xfId="0" applyFont="1" applyBorder="1" applyAlignment="1">
      <alignment horizontal="left" vertical="center" wrapText="1"/>
    </xf>
    <xf numFmtId="0" fontId="3" fillId="0" borderId="0" xfId="0" applyFont="1" applyAlignment="1">
      <alignment horizontal="left" wrapText="1"/>
    </xf>
    <xf numFmtId="0" fontId="4" fillId="0" borderId="14" xfId="0" applyFont="1" applyBorder="1" applyAlignment="1">
      <alignment horizontal="left" vertical="center" wrapText="1"/>
    </xf>
    <xf numFmtId="3" fontId="3" fillId="0" borderId="0" xfId="0" applyNumberFormat="1" applyFont="1" applyAlignment="1">
      <alignment horizontal="left" wrapText="1"/>
    </xf>
    <xf numFmtId="0" fontId="4" fillId="0" borderId="15" xfId="0" applyFont="1" applyBorder="1" applyAlignment="1">
      <alignment horizontal="left" vertical="center" wrapText="1"/>
    </xf>
    <xf numFmtId="0" fontId="0" fillId="0" borderId="0" xfId="0" applyFill="1" applyBorder="1" applyAlignment="1">
      <alignment vertical="center"/>
    </xf>
    <xf numFmtId="0" fontId="1" fillId="0" borderId="0" xfId="0" applyFont="1" applyFill="1" applyAlignment="1">
      <alignment vertical="center"/>
    </xf>
    <xf numFmtId="0" fontId="18" fillId="0" borderId="0" xfId="0" applyFont="1" applyFill="1" applyAlignment="1">
      <alignment vertical="center"/>
    </xf>
    <xf numFmtId="177" fontId="3" fillId="0" borderId="0" xfId="0" applyNumberFormat="1" applyFont="1" applyFill="1" applyBorder="1" applyAlignment="1">
      <alignment horizontal="right"/>
    </xf>
    <xf numFmtId="177" fontId="4" fillId="0" borderId="0" xfId="0" applyNumberFormat="1" applyFont="1" applyFill="1" applyBorder="1" applyAlignment="1">
      <alignment horizontal="right"/>
    </xf>
    <xf numFmtId="176" fontId="3" fillId="0" borderId="0" xfId="3" applyNumberFormat="1" applyFont="1" applyFill="1" applyBorder="1" applyAlignment="1">
      <alignment horizontal="left" vertical="center" wrapText="1"/>
    </xf>
    <xf numFmtId="176" fontId="3" fillId="0" borderId="0" xfId="3" applyNumberFormat="1" applyFont="1" applyFill="1" applyBorder="1" applyAlignment="1">
      <alignment horizontal="left" wrapText="1"/>
    </xf>
    <xf numFmtId="176" fontId="0" fillId="0" borderId="0" xfId="0" applyNumberFormat="1" applyFill="1" applyBorder="1" applyAlignment="1"/>
    <xf numFmtId="176" fontId="0" fillId="0" borderId="0" xfId="0" applyNumberFormat="1" applyFill="1" applyAlignment="1"/>
    <xf numFmtId="176" fontId="1" fillId="0" borderId="0" xfId="0" applyNumberFormat="1" applyFont="1" applyFill="1" applyAlignment="1"/>
    <xf numFmtId="177" fontId="3" fillId="0" borderId="0" xfId="0" applyNumberFormat="1" applyFont="1" applyFill="1" applyBorder="1" applyAlignment="1">
      <alignment horizontal="right" vertical="center"/>
    </xf>
    <xf numFmtId="3" fontId="1" fillId="0" borderId="0" xfId="0" applyNumberFormat="1" applyFont="1" applyFill="1" applyAlignment="1">
      <alignment horizontal="right" vertical="center"/>
    </xf>
    <xf numFmtId="177" fontId="3" fillId="6" borderId="0" xfId="0" applyNumberFormat="1" applyFont="1" applyFill="1" applyBorder="1" applyAlignment="1">
      <alignment horizontal="right" vertical="center"/>
    </xf>
    <xf numFmtId="177" fontId="0" fillId="0" borderId="0" xfId="0" applyNumberFormat="1" applyFill="1" applyBorder="1" applyAlignment="1">
      <alignment vertical="center"/>
    </xf>
    <xf numFmtId="176" fontId="0" fillId="0" borderId="0" xfId="0" applyNumberFormat="1" applyFill="1" applyBorder="1" applyAlignment="1">
      <alignment vertical="center"/>
    </xf>
    <xf numFmtId="0" fontId="2" fillId="0" borderId="0" xfId="0" applyFont="1" applyFill="1" applyAlignment="1">
      <alignment horizontal="left"/>
    </xf>
    <xf numFmtId="0" fontId="0" fillId="0" borderId="0" xfId="0" applyFill="1" applyAlignment="1">
      <alignment horizontal="left" vertical="center"/>
    </xf>
    <xf numFmtId="3" fontId="0" fillId="6" borderId="0" xfId="0" applyNumberFormat="1" applyFill="1" applyAlignment="1">
      <alignment horizontal="right" vertical="center"/>
    </xf>
    <xf numFmtId="3" fontId="0" fillId="0" borderId="0" xfId="0" applyNumberFormat="1" applyFill="1" applyAlignment="1">
      <alignment horizontal="left" vertical="center"/>
    </xf>
    <xf numFmtId="3" fontId="18" fillId="0" borderId="0" xfId="0" applyNumberFormat="1" applyFont="1" applyFill="1" applyAlignment="1">
      <alignment horizontal="right" vertical="center"/>
    </xf>
    <xf numFmtId="3" fontId="0" fillId="6" borderId="0" xfId="0" applyNumberFormat="1" applyFill="1" applyAlignment="1">
      <alignment horizontal="right"/>
    </xf>
    <xf numFmtId="0" fontId="0" fillId="0" borderId="0" xfId="0" applyFill="1" applyBorder="1" applyAlignment="1">
      <alignment horizontal="left" vertical="center"/>
    </xf>
    <xf numFmtId="3" fontId="2" fillId="0" borderId="0" xfId="0" applyNumberFormat="1" applyFont="1" applyFill="1" applyAlignment="1">
      <alignment horizontal="left"/>
    </xf>
    <xf numFmtId="0" fontId="3" fillId="0" borderId="0" xfId="0" applyFont="1" applyFill="1" applyAlignment="1"/>
    <xf numFmtId="0" fontId="3" fillId="0" borderId="0" xfId="0" applyFont="1" applyFill="1" applyAlignment="1">
      <alignment horizontal="right" wrapText="1"/>
    </xf>
    <xf numFmtId="179" fontId="3" fillId="0" borderId="2" xfId="0" applyNumberFormat="1" applyFont="1" applyFill="1" applyBorder="1" applyAlignment="1">
      <alignment horizontal="right" wrapText="1"/>
    </xf>
    <xf numFmtId="0" fontId="0" fillId="0" borderId="16" xfId="0" applyBorder="1"/>
    <xf numFmtId="0" fontId="23" fillId="7" borderId="0" xfId="0" applyFont="1" applyFill="1" applyAlignment="1">
      <alignment horizontal="center" vertical="center"/>
    </xf>
    <xf numFmtId="0" fontId="24" fillId="0" borderId="0" xfId="50" applyFont="1" applyAlignment="1">
      <alignment horizontal="center" vertical="center" wrapText="1"/>
    </xf>
    <xf numFmtId="0" fontId="25" fillId="0" borderId="0" xfId="50" applyFont="1" applyAlignment="1">
      <alignment horizontal="center" vertical="center"/>
    </xf>
    <xf numFmtId="0" fontId="26" fillId="0" borderId="0" xfId="0" applyFont="1" applyAlignment="1">
      <alignment horizontal="left" indent="3"/>
    </xf>
    <xf numFmtId="0" fontId="27" fillId="0" borderId="0" xfId="6" applyFont="1" applyAlignment="1" applyProtection="1">
      <alignment horizontal="left" wrapText="1" indent="3"/>
    </xf>
    <xf numFmtId="0" fontId="0" fillId="0" borderId="0" xfId="0" applyFont="1"/>
    <xf numFmtId="0" fontId="28" fillId="0" borderId="0" xfId="0" applyFont="1" applyBorder="1" applyAlignment="1">
      <alignment horizontal="left"/>
    </xf>
    <xf numFmtId="0" fontId="29" fillId="0" borderId="0" xfId="0" applyFont="1" applyBorder="1" applyAlignment="1">
      <alignment horizontal="left" vertical="center" indent="1"/>
    </xf>
    <xf numFmtId="0" fontId="0" fillId="0" borderId="0" xfId="0" applyFont="1" applyBorder="1"/>
    <xf numFmtId="0" fontId="30" fillId="0" borderId="0" xfId="0" applyFont="1" applyBorder="1" applyAlignment="1">
      <alignment horizontal="center"/>
    </xf>
    <xf numFmtId="0" fontId="31" fillId="0" borderId="0" xfId="0" applyFont="1" applyBorder="1" applyAlignment="1">
      <alignment horizontal="center" vertical="center"/>
    </xf>
    <xf numFmtId="0" fontId="32" fillId="0" borderId="0" xfId="0" applyFont="1" applyBorder="1" applyAlignment="1">
      <alignment horizontal="center"/>
    </xf>
    <xf numFmtId="0" fontId="0" fillId="0" borderId="16" xfId="0" applyFill="1" applyBorder="1"/>
    <xf numFmtId="0" fontId="33" fillId="0" borderId="0" xfId="0" applyFont="1"/>
    <xf numFmtId="0" fontId="34" fillId="0" borderId="0" xfId="0" applyFont="1" applyBorder="1" applyAlignment="1"/>
    <xf numFmtId="0" fontId="35" fillId="0" borderId="0" xfId="6" applyFont="1" applyBorder="1" applyAlignment="1" applyProtection="1"/>
    <xf numFmtId="0" fontId="13" fillId="0" borderId="0" xfId="6" applyFont="1" applyBorder="1" applyAlignment="1" applyProtection="1"/>
    <xf numFmtId="0" fontId="2" fillId="0" borderId="0" xfId="0" applyFont="1" applyFill="1" applyBorder="1" applyAlignment="1" quotePrefix="1">
      <alignment vertical="center" wrapText="1"/>
    </xf>
    <xf numFmtId="0" fontId="2" fillId="0" borderId="0" xfId="0" applyFont="1" applyFill="1" applyBorder="1" applyAlignment="1" quotePrefix="1">
      <alignment horizontal="left" vertical="center"/>
    </xf>
  </cellXfs>
  <cellStyles count="54">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Enllaç_Turisme_domèstic_setembre2013 (amb avançaments)_quadre de text" xfId="49"/>
    <cellStyle name="Normal 2" xfId="50"/>
    <cellStyle name="Normal 3" xfId="51"/>
    <cellStyle name="Normal_TURISME_abril (amb avançaments)" xfId="52"/>
    <cellStyle name="Normal_viatgescatalans_4ttrim2012" xfId="53"/>
  </cellStyles>
  <dxfs count="3">
    <dxf>
      <font>
        <color indexed="9"/>
      </font>
    </dxf>
    <dxf>
      <font>
        <color indexed="32"/>
      </font>
    </dxf>
    <dxf>
      <font>
        <color indexed="33"/>
      </font>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1A"/>
      <rgbColor rgb="00FFFFFF"/>
      <rgbColor rgb="004F8DC6"/>
      <rgbColor rgb="00B370A6"/>
      <rgbColor rgb="00333333"/>
      <rgbColor rgb="0048B2C6"/>
      <rgbColor rgb="00E4448C"/>
      <rgbColor rgb="00FFFFFF"/>
      <rgbColor rgb="00D1D100"/>
      <rgbColor rgb="00EEEE87"/>
      <rgbColor rgb="00CAD9FD"/>
      <rgbColor rgb="00E3E34A"/>
      <rgbColor rgb="00E3EBFD"/>
      <rgbColor rgb="00F5F5C2"/>
      <rgbColor rgb="00DDDDDD"/>
      <rgbColor rgb="00999999"/>
      <rgbColor rgb="0000008F"/>
      <rgbColor rgb="000040F3"/>
      <rgbColor rgb="00265EF3"/>
      <rgbColor rgb="006691F5"/>
      <rgbColor rgb="0094B0FA"/>
      <rgbColor rgb="00CAD9FD"/>
      <rgbColor rgb="00FFFFFF"/>
      <rgbColor rgb="00000000"/>
      <rgbColor rgb="00D1D100"/>
      <rgbColor rgb="00E3E34A"/>
      <rgbColor rgb="00EEEE87"/>
      <rgbColor rgb="00F5F5C2"/>
      <rgbColor rgb="00333333"/>
      <rgbColor rgb="00666666"/>
      <rgbColor rgb="00999999"/>
      <rgbColor rgb="009A9E9F"/>
      <rgbColor rgb="00FFFFFF"/>
      <rgbColor rgb="00EEC2E5"/>
      <rgbColor rgb="00DAE0E1"/>
      <rgbColor rgb="00356666"/>
      <rgbColor rgb="00DE89BA"/>
      <rgbColor rgb="003AC116"/>
      <rgbColor rgb="00FFFFFF"/>
      <rgbColor rgb="00F1961A"/>
      <rgbColor rgb="00D7E1FD"/>
      <rgbColor rgb="00DCDCDC"/>
      <rgbColor rgb="00E02924"/>
      <rgbColor rgb="00D51A7B"/>
      <rgbColor rgb="00FDCC19"/>
      <rgbColor rgb="00D9D90C"/>
      <rgbColor rgb="00666666"/>
      <rgbColor rgb="00CCCCCC"/>
      <rgbColor rgb="0094B0FA"/>
      <rgbColor rgb="00A05624"/>
      <rgbColor rgb="005C87F5"/>
      <rgbColor rgb="00265EF3"/>
      <rgbColor rgb="000040F3"/>
      <rgbColor rgb="00FFFFFF"/>
      <rgbColor rgb="00FFFFFF"/>
      <rgbColor rgb="00000000"/>
    </indexedColors>
    <mruColors>
      <color rgb="0068A225"/>
      <color rgb="0048701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8" Type="http://schemas.openxmlformats.org/officeDocument/2006/relationships/styles" Target="styles.xml"/><Relationship Id="rId17" Type="http://schemas.openxmlformats.org/officeDocument/2006/relationships/sharedStrings" Target="sharedStrings.xml"/><Relationship Id="rId16" Type="http://schemas.openxmlformats.org/officeDocument/2006/relationships/theme" Target="theme/theme1.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s://empresa.gencat.cat/ca/inici/index.html" TargetMode="External"/><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hyperlink" Target="#Portada!L7"/></Relationships>
</file>

<file path=xl/drawings/_rels/drawing3.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5.png"/><Relationship Id="rId1" Type="http://schemas.openxmlformats.org/officeDocument/2006/relationships/hyperlink" Target="#Portada!L7"/></Relationships>
</file>

<file path=xl/drawings/_rels/drawing4.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hyperlink" Target="#Portada!L7"/></Relationships>
</file>

<file path=xl/drawings/_rels/drawing5.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hyperlink" Target="#Portada!L7"/></Relationships>
</file>

<file path=xl/drawings/_rels/drawing6.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hyperlink" Target="#Portada!L7"/></Relationships>
</file>

<file path=xl/drawings/_rels/drawing7.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hyperlink" Target="#Portada!L7"/></Relationships>
</file>

<file path=xl/drawings/_rels/drawing8.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hyperlink" Target="#Portada!L7"/></Relationships>
</file>

<file path=xl/drawings/_rels/drawing9.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hyperlink" Target="#Portada!L7"/></Relationships>
</file>

<file path=xl/drawings/_rels/drawing10.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hyperlink" Target="#Portada!L7"/></Relationships>
</file>

<file path=xl/drawings/_rels/drawing11.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hyperlink" Target="#Portada!L7"/></Relationships>
</file>

<file path=xl/drawings/_rels/drawing1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Portada!L7"/></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2</xdr:col>
      <xdr:colOff>212726</xdr:colOff>
      <xdr:row>30</xdr:row>
      <xdr:rowOff>65616</xdr:rowOff>
    </xdr:from>
    <xdr:to>
      <xdr:col>6</xdr:col>
      <xdr:colOff>231776</xdr:colOff>
      <xdr:row>31</xdr:row>
      <xdr:rowOff>152399</xdr:rowOff>
    </xdr:to>
    <xdr:sp>
      <xdr:nvSpPr>
        <xdr:cNvPr id="4" name="TextBox 3"/>
        <xdr:cNvSpPr txBox="1"/>
      </xdr:nvSpPr>
      <xdr:spPr>
        <a:xfrm>
          <a:off x="1452880" y="5208905"/>
          <a:ext cx="2515870" cy="2578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rtl="0">
            <a:defRPr sz="1000"/>
          </a:pPr>
          <a:r>
            <a:rPr lang="ca-ES" sz="1000" b="0" i="0" u="none" strike="noStrike" baseline="0">
              <a:solidFill>
                <a:srgbClr val="000000"/>
              </a:solidFill>
              <a:latin typeface="Arial" panose="020B0604020202090204" pitchFamily="7" charset="0"/>
              <a:cs typeface="Arial" panose="020B0604020202090204" pitchFamily="7" charset="0"/>
            </a:rPr>
            <a:t>Data d'actualització: 03/10/2024</a:t>
          </a:r>
          <a:endParaRPr lang="ca-ES" sz="1000" b="0" i="0" u="none" strike="noStrike" baseline="0">
            <a:solidFill>
              <a:srgbClr val="000000"/>
            </a:solidFill>
            <a:latin typeface="Arial" panose="020B0604020202090204" pitchFamily="7" charset="0"/>
            <a:cs typeface="Arial" panose="020B0604020202090204" pitchFamily="7" charset="0"/>
          </a:endParaRPr>
        </a:p>
      </xdr:txBody>
    </xdr:sp>
    <xdr:clientData/>
  </xdr:twoCellAnchor>
  <xdr:twoCellAnchor>
    <xdr:from>
      <xdr:col>2</xdr:col>
      <xdr:colOff>571500</xdr:colOff>
      <xdr:row>30</xdr:row>
      <xdr:rowOff>2118</xdr:rowOff>
    </xdr:from>
    <xdr:to>
      <xdr:col>5</xdr:col>
      <xdr:colOff>504825</xdr:colOff>
      <xdr:row>30</xdr:row>
      <xdr:rowOff>2118</xdr:rowOff>
    </xdr:to>
    <xdr:cxnSp>
      <xdr:nvCxnSpPr>
        <xdr:cNvPr id="6" name="Straight Connector 5" descr="Línea recta&#10;" title="Línea recta"/>
        <xdr:cNvCxnSpPr/>
      </xdr:nvCxnSpPr>
      <xdr:spPr>
        <a:xfrm>
          <a:off x="1811655" y="5145405"/>
          <a:ext cx="1805940" cy="0"/>
        </a:xfrm>
        <a:prstGeom prst="line">
          <a:avLst/>
        </a:prstGeom>
        <a:ln w="12700">
          <a:solidFill>
            <a:srgbClr val="487019"/>
          </a:solidFill>
        </a:ln>
        <a:effectLst/>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0</xdr:colOff>
      <xdr:row>3</xdr:row>
      <xdr:rowOff>161925</xdr:rowOff>
    </xdr:from>
    <xdr:to>
      <xdr:col>7</xdr:col>
      <xdr:colOff>609600</xdr:colOff>
      <xdr:row>8</xdr:row>
      <xdr:rowOff>142874</xdr:rowOff>
    </xdr:to>
    <xdr:sp>
      <xdr:nvSpPr>
        <xdr:cNvPr id="2" name="QuadreDeText 1"/>
        <xdr:cNvSpPr txBox="1"/>
      </xdr:nvSpPr>
      <xdr:spPr>
        <a:xfrm>
          <a:off x="615950" y="676275"/>
          <a:ext cx="4354830" cy="83756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defRPr/>
          </a:pPr>
          <a:r>
            <a:rPr lang="ca-ES" sz="6300" b="1">
              <a:solidFill>
                <a:srgbClr val="487019"/>
              </a:solidFill>
              <a:effectLst/>
              <a:latin typeface="Arial" panose="020B0604020202090204" pitchFamily="7" charset="0"/>
              <a:ea typeface="+mn-ea"/>
              <a:cs typeface="Arial" panose="020B0604020202090204" pitchFamily="7" charset="0"/>
            </a:rPr>
            <a:t>Turisme</a:t>
          </a:r>
          <a:endParaRPr lang="ca-ES" sz="6300">
            <a:solidFill>
              <a:srgbClr val="487019"/>
            </a:solidFill>
            <a:effectLst/>
            <a:latin typeface="Arial" panose="020B0604020202090204" pitchFamily="7" charset="0"/>
            <a:cs typeface="Arial" panose="020B0604020202090204" pitchFamily="7" charset="0"/>
          </a:endParaRPr>
        </a:p>
      </xdr:txBody>
    </xdr:sp>
    <xdr:clientData/>
  </xdr:twoCellAnchor>
  <xdr:twoCellAnchor editAs="oneCell">
    <xdr:from>
      <xdr:col>1</xdr:col>
      <xdr:colOff>583139</xdr:colOff>
      <xdr:row>34</xdr:row>
      <xdr:rowOff>28355</xdr:rowOff>
    </xdr:from>
    <xdr:to>
      <xdr:col>3</xdr:col>
      <xdr:colOff>382054</xdr:colOff>
      <xdr:row>35</xdr:row>
      <xdr:rowOff>125331</xdr:rowOff>
    </xdr:to>
    <xdr:pic>
      <xdr:nvPicPr>
        <xdr:cNvPr id="9" name="Imatge 33"/>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1198880" y="5857240"/>
          <a:ext cx="1047115" cy="2686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266701</xdr:colOff>
      <xdr:row>34</xdr:row>
      <xdr:rowOff>25400</xdr:rowOff>
    </xdr:from>
    <xdr:to>
      <xdr:col>4</xdr:col>
      <xdr:colOff>266701</xdr:colOff>
      <xdr:row>37</xdr:row>
      <xdr:rowOff>12700</xdr:rowOff>
    </xdr:to>
    <xdr:cxnSp>
      <xdr:nvCxnSpPr>
        <xdr:cNvPr id="8" name="Connector recte 7"/>
        <xdr:cNvCxnSpPr/>
      </xdr:nvCxnSpPr>
      <xdr:spPr>
        <a:xfrm>
          <a:off x="2755265" y="5854700"/>
          <a:ext cx="0" cy="50165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247650</xdr:colOff>
      <xdr:row>33</xdr:row>
      <xdr:rowOff>137361</xdr:rowOff>
    </xdr:from>
    <xdr:to>
      <xdr:col>10</xdr:col>
      <xdr:colOff>0</xdr:colOff>
      <xdr:row>37</xdr:row>
      <xdr:rowOff>129340</xdr:rowOff>
    </xdr:to>
    <xdr:sp>
      <xdr:nvSpPr>
        <xdr:cNvPr id="3" name="QuadreDeText 2">
          <a:hlinkClick xmlns:r="http://schemas.openxmlformats.org/officeDocument/2006/relationships" r:id="rId2"/>
        </xdr:cNvPr>
        <xdr:cNvSpPr txBox="1"/>
      </xdr:nvSpPr>
      <xdr:spPr>
        <a:xfrm>
          <a:off x="2736215" y="5795010"/>
          <a:ext cx="3544570" cy="6775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ca-ES" sz="900">
              <a:latin typeface="Arial" panose="020B0604020202090204" pitchFamily="7" charset="0"/>
              <a:cs typeface="Arial" panose="020B0604020202090204" pitchFamily="7" charset="0"/>
            </a:rPr>
            <a:t>Gabinet Tècnic</a:t>
          </a:r>
          <a:endParaRPr lang="ca-ES" sz="900">
            <a:latin typeface="Arial" panose="020B0604020202090204" pitchFamily="7" charset="0"/>
            <a:cs typeface="Arial" panose="020B0604020202090204" pitchFamily="7" charset="0"/>
          </a:endParaRPr>
        </a:p>
        <a:p>
          <a:r>
            <a:rPr lang="ca-ES" sz="900">
              <a:latin typeface="Arial" panose="020B0604020202090204" pitchFamily="7" charset="0"/>
              <a:cs typeface="Arial" panose="020B0604020202090204" pitchFamily="7" charset="0"/>
            </a:rPr>
            <a:t>Secretaria General</a:t>
          </a:r>
          <a:endParaRPr lang="ca-ES" sz="900">
            <a:latin typeface="Arial" panose="020B0604020202090204" pitchFamily="7" charset="0"/>
            <a:cs typeface="Arial" panose="020B0604020202090204" pitchFamily="7" charset="0"/>
          </a:endParaRPr>
        </a:p>
        <a:p>
          <a:r>
            <a:rPr lang="ca-ES" sz="900">
              <a:latin typeface="Arial" panose="020B0604020202090204" pitchFamily="7" charset="0"/>
              <a:cs typeface="Arial" panose="020B0604020202090204" pitchFamily="7" charset="0"/>
            </a:rPr>
            <a:t>Departament d'Empresa i Treball</a:t>
          </a:r>
          <a:endParaRPr lang="ca-ES" sz="900">
            <a:latin typeface="Arial" panose="020B0604020202090204" pitchFamily="7" charset="0"/>
            <a:cs typeface="Arial" panose="020B0604020202090204" pitchFamily="7" charset="0"/>
          </a:endParaRPr>
        </a:p>
        <a:p>
          <a:r>
            <a:rPr lang="ca-ES" sz="900">
              <a:solidFill>
                <a:schemeClr val="accent1"/>
              </a:solidFill>
              <a:latin typeface="Arial" panose="020B0604020202090204" pitchFamily="7" charset="0"/>
              <a:cs typeface="Arial" panose="020B0604020202090204" pitchFamily="7" charset="0"/>
            </a:rPr>
            <a:t>empresa.gencat.cat/ca/inici</a:t>
          </a:r>
          <a:endParaRPr lang="ca-ES" sz="900">
            <a:solidFill>
              <a:schemeClr val="accent1"/>
            </a:solidFill>
            <a:latin typeface="Arial" panose="020B0604020202090204" pitchFamily="7" charset="0"/>
            <a:cs typeface="Arial" panose="020B0604020202090204" pitchFamily="7" charset="0"/>
          </a:endParaRPr>
        </a:p>
      </xdr:txBody>
    </xdr:sp>
    <xdr:clientData/>
  </xdr:twoCellAnchor>
  <xdr:twoCellAnchor editAs="oneCell">
    <xdr:from>
      <xdr:col>2</xdr:col>
      <xdr:colOff>527050</xdr:colOff>
      <xdr:row>16</xdr:row>
      <xdr:rowOff>19050</xdr:rowOff>
    </xdr:from>
    <xdr:to>
      <xdr:col>6</xdr:col>
      <xdr:colOff>76200</xdr:colOff>
      <xdr:row>27</xdr:row>
      <xdr:rowOff>146050</xdr:rowOff>
    </xdr:to>
    <xdr:pic>
      <xdr:nvPicPr>
        <xdr:cNvPr id="5" name="Imatge 4"/>
        <xdr:cNvPicPr>
          <a:picLocks noChangeAspect="1"/>
        </xdr:cNvPicPr>
      </xdr:nvPicPr>
      <xdr:blipFill>
        <a:blip r:embed="rId3" cstate="print">
          <a:extLst>
            <a:ext uri="{28A0092B-C50C-407E-A947-70E740481C1C}">
              <a14:useLocalDpi xmlns:a14="http://schemas.microsoft.com/office/drawing/2010/main" val="0"/>
            </a:ext>
          </a:extLst>
        </a:blip>
        <a:stretch>
          <a:fillRect/>
        </a:stretch>
      </xdr:blipFill>
      <xdr:spPr>
        <a:xfrm>
          <a:off x="1767205" y="2762250"/>
          <a:ext cx="2045970" cy="2012950"/>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8</xdr:col>
      <xdr:colOff>1254127</xdr:colOff>
      <xdr:row>0</xdr:row>
      <xdr:rowOff>157158</xdr:rowOff>
    </xdr:from>
    <xdr:to>
      <xdr:col>9</xdr:col>
      <xdr:colOff>23817</xdr:colOff>
      <xdr:row>5</xdr:row>
      <xdr:rowOff>77785</xdr:rowOff>
    </xdr:to>
    <xdr:pic>
      <xdr:nvPicPr>
        <xdr:cNvPr id="2" name="Imatge 1">
          <a:hlinkClick xmlns:r="http://schemas.openxmlformats.org/officeDocument/2006/relationships" r:id="rId1"/>
        </xdr:cNvPr>
        <xdr:cNvPicPr>
          <a:picLocks noChangeAspect="1"/>
        </xdr:cNvPicPr>
      </xdr:nvPicPr>
      <xdr:blipFill>
        <a:blip r:embed="rId2" cstate="print">
          <a:extLst>
            <a:ext uri="{28A0092B-C50C-407E-A947-70E740481C1C}">
              <a14:useLocalDpi xmlns:a14="http://schemas.microsoft.com/office/drawing/2010/main" val="0"/>
            </a:ext>
          </a:extLst>
        </a:blip>
        <a:stretch>
          <a:fillRect/>
        </a:stretch>
      </xdr:blipFill>
      <xdr:spPr>
        <a:xfrm>
          <a:off x="7613650" y="156845"/>
          <a:ext cx="760730" cy="885825"/>
        </a:xfrm>
        <a:prstGeom prst="rect">
          <a:avLst/>
        </a:prstGeom>
        <a:effectLst>
          <a:outerShdw blurRad="50800" dist="38100" dir="2700000" algn="tl" rotWithShape="0">
            <a:prstClr val="black">
              <a:alpha val="40000"/>
            </a:prstClr>
          </a:outerShdw>
        </a:effectLst>
      </xdr:spPr>
    </xdr:pic>
    <xdr:clientData/>
  </xdr:twoCellAnchor>
  <xdr:twoCellAnchor editAs="oneCell">
    <xdr:from>
      <xdr:col>0</xdr:col>
      <xdr:colOff>0</xdr:colOff>
      <xdr:row>0</xdr:row>
      <xdr:rowOff>0</xdr:rowOff>
    </xdr:from>
    <xdr:to>
      <xdr:col>0</xdr:col>
      <xdr:colOff>1581150</xdr:colOff>
      <xdr:row>2</xdr:row>
      <xdr:rowOff>87377</xdr:rowOff>
    </xdr:to>
    <xdr:pic>
      <xdr:nvPicPr>
        <xdr:cNvPr id="4" name="Imatge 3"/>
        <xdr:cNvPicPr>
          <a:picLocks noChangeAspect="1"/>
        </xdr:cNvPicPr>
      </xdr:nvPicPr>
      <xdr:blipFill>
        <a:blip r:embed="rId3">
          <a:extLst>
            <a:ext uri="{28A0092B-C50C-407E-A947-70E740481C1C}">
              <a14:useLocalDpi xmlns:a14="http://schemas.microsoft.com/office/drawing/2010/main" val="0"/>
            </a:ext>
          </a:extLst>
        </a:blip>
        <a:stretch>
          <a:fillRect/>
        </a:stretch>
      </xdr:blipFill>
      <xdr:spPr>
        <a:xfrm>
          <a:off x="0" y="0"/>
          <a:ext cx="1581150" cy="473075"/>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17</xdr:col>
      <xdr:colOff>495300</xdr:colOff>
      <xdr:row>1</xdr:row>
      <xdr:rowOff>0</xdr:rowOff>
    </xdr:from>
    <xdr:to>
      <xdr:col>19</xdr:col>
      <xdr:colOff>481015</xdr:colOff>
      <xdr:row>5</xdr:row>
      <xdr:rowOff>87315</xdr:rowOff>
    </xdr:to>
    <xdr:pic>
      <xdr:nvPicPr>
        <xdr:cNvPr id="4" name="Imatge 3">
          <a:hlinkClick xmlns:r="http://schemas.openxmlformats.org/officeDocument/2006/relationships" r:id="rId1"/>
        </xdr:cNvPr>
        <xdr:cNvPicPr>
          <a:picLocks noChangeAspect="1"/>
        </xdr:cNvPicPr>
      </xdr:nvPicPr>
      <xdr:blipFill>
        <a:blip r:embed="rId2" cstate="print">
          <a:extLst>
            <a:ext uri="{28A0092B-C50C-407E-A947-70E740481C1C}">
              <a14:useLocalDpi xmlns:a14="http://schemas.microsoft.com/office/drawing/2010/main" val="0"/>
            </a:ext>
          </a:extLst>
        </a:blip>
        <a:stretch>
          <a:fillRect/>
        </a:stretch>
      </xdr:blipFill>
      <xdr:spPr>
        <a:xfrm>
          <a:off x="8552180" y="193040"/>
          <a:ext cx="743585" cy="859155"/>
        </a:xfrm>
        <a:prstGeom prst="rect">
          <a:avLst/>
        </a:prstGeom>
        <a:effectLst>
          <a:outerShdw blurRad="50800" dist="38100" dir="2700000" algn="tl" rotWithShape="0">
            <a:prstClr val="black">
              <a:alpha val="40000"/>
            </a:prstClr>
          </a:outerShdw>
        </a:effectLst>
      </xdr:spPr>
    </xdr:pic>
    <xdr:clientData/>
  </xdr:twoCellAnchor>
  <xdr:twoCellAnchor editAs="oneCell">
    <xdr:from>
      <xdr:col>0</xdr:col>
      <xdr:colOff>0</xdr:colOff>
      <xdr:row>0</xdr:row>
      <xdr:rowOff>0</xdr:rowOff>
    </xdr:from>
    <xdr:to>
      <xdr:col>0</xdr:col>
      <xdr:colOff>1581150</xdr:colOff>
      <xdr:row>2</xdr:row>
      <xdr:rowOff>87377</xdr:rowOff>
    </xdr:to>
    <xdr:pic>
      <xdr:nvPicPr>
        <xdr:cNvPr id="6" name="Imatge 5"/>
        <xdr:cNvPicPr>
          <a:picLocks noChangeAspect="1"/>
        </xdr:cNvPicPr>
      </xdr:nvPicPr>
      <xdr:blipFill>
        <a:blip r:embed="rId3">
          <a:extLst>
            <a:ext uri="{28A0092B-C50C-407E-A947-70E740481C1C}">
              <a14:useLocalDpi xmlns:a14="http://schemas.microsoft.com/office/drawing/2010/main" val="0"/>
            </a:ext>
          </a:extLst>
        </a:blip>
        <a:stretch>
          <a:fillRect/>
        </a:stretch>
      </xdr:blipFill>
      <xdr:spPr>
        <a:xfrm>
          <a:off x="0" y="0"/>
          <a:ext cx="1581150" cy="473075"/>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736600</xdr:colOff>
      <xdr:row>1</xdr:row>
      <xdr:rowOff>0</xdr:rowOff>
    </xdr:from>
    <xdr:to>
      <xdr:col>15</xdr:col>
      <xdr:colOff>290061</xdr:colOff>
      <xdr:row>5</xdr:row>
      <xdr:rowOff>85727</xdr:rowOff>
    </xdr:to>
    <xdr:pic>
      <xdr:nvPicPr>
        <xdr:cNvPr id="4" name="Imatge 3">
          <a:hlinkClick xmlns:r="http://schemas.openxmlformats.org/officeDocument/2006/relationships" r:id="rId1"/>
        </xdr:cNvPr>
        <xdr:cNvPicPr>
          <a:picLocks noChangeAspect="1"/>
        </xdr:cNvPicPr>
      </xdr:nvPicPr>
      <xdr:blipFill>
        <a:blip r:embed="rId2" cstate="print">
          <a:extLst>
            <a:ext uri="{28A0092B-C50C-407E-A947-70E740481C1C}">
              <a14:useLocalDpi xmlns:a14="http://schemas.microsoft.com/office/drawing/2010/main" val="0"/>
            </a:ext>
          </a:extLst>
        </a:blip>
        <a:stretch>
          <a:fillRect/>
        </a:stretch>
      </xdr:blipFill>
      <xdr:spPr>
        <a:xfrm>
          <a:off x="8271510" y="193040"/>
          <a:ext cx="745490" cy="857885"/>
        </a:xfrm>
        <a:prstGeom prst="rect">
          <a:avLst/>
        </a:prstGeom>
        <a:effectLst>
          <a:outerShdw blurRad="50800" dist="38100" dir="2700000" algn="tl" rotWithShape="0">
            <a:prstClr val="black">
              <a:alpha val="40000"/>
            </a:prstClr>
          </a:outerShdw>
        </a:effectLst>
      </xdr:spPr>
    </xdr:pic>
    <xdr:clientData/>
  </xdr:twoCellAnchor>
  <xdr:twoCellAnchor editAs="oneCell">
    <xdr:from>
      <xdr:col>0</xdr:col>
      <xdr:colOff>0</xdr:colOff>
      <xdr:row>0</xdr:row>
      <xdr:rowOff>0</xdr:rowOff>
    </xdr:from>
    <xdr:to>
      <xdr:col>0</xdr:col>
      <xdr:colOff>1581150</xdr:colOff>
      <xdr:row>2</xdr:row>
      <xdr:rowOff>87377</xdr:rowOff>
    </xdr:to>
    <xdr:pic>
      <xdr:nvPicPr>
        <xdr:cNvPr id="5" name="Imatge 4"/>
        <xdr:cNvPicPr>
          <a:picLocks noChangeAspect="1"/>
        </xdr:cNvPicPr>
      </xdr:nvPicPr>
      <xdr:blipFill>
        <a:blip r:embed="rId3">
          <a:extLst>
            <a:ext uri="{28A0092B-C50C-407E-A947-70E740481C1C}">
              <a14:useLocalDpi xmlns:a14="http://schemas.microsoft.com/office/drawing/2010/main" val="0"/>
            </a:ext>
          </a:extLst>
        </a:blip>
        <a:stretch>
          <a:fillRect/>
        </a:stretch>
      </xdr:blipFill>
      <xdr:spPr>
        <a:xfrm>
          <a:off x="0" y="0"/>
          <a:ext cx="1581150" cy="473075"/>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573100</xdr:colOff>
      <xdr:row>1</xdr:row>
      <xdr:rowOff>0</xdr:rowOff>
    </xdr:from>
    <xdr:to>
      <xdr:col>10</xdr:col>
      <xdr:colOff>1298590</xdr:colOff>
      <xdr:row>5</xdr:row>
      <xdr:rowOff>77789</xdr:rowOff>
    </xdr:to>
    <xdr:pic>
      <xdr:nvPicPr>
        <xdr:cNvPr id="5" name="Imatge 4">
          <a:hlinkClick xmlns:r="http://schemas.openxmlformats.org/officeDocument/2006/relationships" r:id="rId1"/>
        </xdr:cNvPr>
        <xdr:cNvPicPr>
          <a:picLocks noChangeAspect="1"/>
        </xdr:cNvPicPr>
      </xdr:nvPicPr>
      <xdr:blipFill>
        <a:blip r:embed="rId2" cstate="print">
          <a:extLst>
            <a:ext uri="{28A0092B-C50C-407E-A947-70E740481C1C}">
              <a14:useLocalDpi xmlns:a14="http://schemas.microsoft.com/office/drawing/2010/main" val="0"/>
            </a:ext>
          </a:extLst>
        </a:blip>
        <a:stretch>
          <a:fillRect/>
        </a:stretch>
      </xdr:blipFill>
      <xdr:spPr>
        <a:xfrm>
          <a:off x="7573010" y="193040"/>
          <a:ext cx="725805" cy="849630"/>
        </a:xfrm>
        <a:prstGeom prst="rect">
          <a:avLst/>
        </a:prstGeom>
        <a:effectLst>
          <a:outerShdw blurRad="50800" dist="38100" dir="2700000" algn="tl" rotWithShape="0">
            <a:prstClr val="black">
              <a:alpha val="40000"/>
            </a:prstClr>
          </a:outerShdw>
        </a:effectLst>
      </xdr:spPr>
    </xdr:pic>
    <xdr:clientData/>
  </xdr:twoCellAnchor>
  <xdr:twoCellAnchor editAs="oneCell">
    <xdr:from>
      <xdr:col>0</xdr:col>
      <xdr:colOff>0</xdr:colOff>
      <xdr:row>0</xdr:row>
      <xdr:rowOff>0</xdr:rowOff>
    </xdr:from>
    <xdr:to>
      <xdr:col>0</xdr:col>
      <xdr:colOff>1581150</xdr:colOff>
      <xdr:row>2</xdr:row>
      <xdr:rowOff>78306</xdr:rowOff>
    </xdr:to>
    <xdr:pic>
      <xdr:nvPicPr>
        <xdr:cNvPr id="4" name="Imatge 3"/>
        <xdr:cNvPicPr>
          <a:picLocks noChangeAspect="1"/>
        </xdr:cNvPicPr>
      </xdr:nvPicPr>
      <xdr:blipFill>
        <a:blip r:embed="rId3">
          <a:extLst>
            <a:ext uri="{28A0092B-C50C-407E-A947-70E740481C1C}">
              <a14:useLocalDpi xmlns:a14="http://schemas.microsoft.com/office/drawing/2010/main" val="0"/>
            </a:ext>
          </a:extLst>
        </a:blip>
        <a:stretch>
          <a:fillRect/>
        </a:stretch>
      </xdr:blipFill>
      <xdr:spPr>
        <a:xfrm>
          <a:off x="0" y="0"/>
          <a:ext cx="1581150" cy="464185"/>
        </a:xfrm>
        <a:prstGeom prst="rect">
          <a:avLst/>
        </a:prstGeom>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11</xdr:col>
      <xdr:colOff>139700</xdr:colOff>
      <xdr:row>1</xdr:row>
      <xdr:rowOff>0</xdr:rowOff>
    </xdr:from>
    <xdr:to>
      <xdr:col>12</xdr:col>
      <xdr:colOff>344490</xdr:colOff>
      <xdr:row>5</xdr:row>
      <xdr:rowOff>79377</xdr:rowOff>
    </xdr:to>
    <xdr:pic>
      <xdr:nvPicPr>
        <xdr:cNvPr id="6" name="Imatge 5">
          <a:hlinkClick xmlns:r="http://schemas.openxmlformats.org/officeDocument/2006/relationships" r:id="rId1"/>
        </xdr:cNvPr>
        <xdr:cNvPicPr>
          <a:picLocks noChangeAspect="1"/>
        </xdr:cNvPicPr>
      </xdr:nvPicPr>
      <xdr:blipFill>
        <a:blip r:embed="rId2" cstate="print">
          <a:extLst>
            <a:ext uri="{28A0092B-C50C-407E-A947-70E740481C1C}">
              <a14:useLocalDpi xmlns:a14="http://schemas.microsoft.com/office/drawing/2010/main" val="0"/>
            </a:ext>
          </a:extLst>
        </a:blip>
        <a:stretch>
          <a:fillRect/>
        </a:stretch>
      </xdr:blipFill>
      <xdr:spPr>
        <a:xfrm>
          <a:off x="7582535" y="193040"/>
          <a:ext cx="733425" cy="851535"/>
        </a:xfrm>
        <a:prstGeom prst="rect">
          <a:avLst/>
        </a:prstGeom>
        <a:effectLst>
          <a:outerShdw blurRad="50800" dist="38100" dir="2700000" algn="tl" rotWithShape="0">
            <a:prstClr val="black">
              <a:alpha val="40000"/>
            </a:prstClr>
          </a:outerShdw>
        </a:effectLst>
      </xdr:spPr>
    </xdr:pic>
    <xdr:clientData/>
  </xdr:twoCellAnchor>
  <xdr:twoCellAnchor editAs="oneCell">
    <xdr:from>
      <xdr:col>0</xdr:col>
      <xdr:colOff>0</xdr:colOff>
      <xdr:row>0</xdr:row>
      <xdr:rowOff>0</xdr:rowOff>
    </xdr:from>
    <xdr:to>
      <xdr:col>0</xdr:col>
      <xdr:colOff>1581150</xdr:colOff>
      <xdr:row>2</xdr:row>
      <xdr:rowOff>78306</xdr:rowOff>
    </xdr:to>
    <xdr:pic>
      <xdr:nvPicPr>
        <xdr:cNvPr id="4" name="Imatge 3"/>
        <xdr:cNvPicPr>
          <a:picLocks noChangeAspect="1"/>
        </xdr:cNvPicPr>
      </xdr:nvPicPr>
      <xdr:blipFill>
        <a:blip r:embed="rId3">
          <a:extLst>
            <a:ext uri="{28A0092B-C50C-407E-A947-70E740481C1C}">
              <a14:useLocalDpi xmlns:a14="http://schemas.microsoft.com/office/drawing/2010/main" val="0"/>
            </a:ext>
          </a:extLst>
        </a:blip>
        <a:stretch>
          <a:fillRect/>
        </a:stretch>
      </xdr:blipFill>
      <xdr:spPr>
        <a:xfrm>
          <a:off x="0" y="0"/>
          <a:ext cx="1581150" cy="464185"/>
        </a:xfrm>
        <a:prstGeom prst="rect">
          <a:avLst/>
        </a:prstGeom>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11</xdr:col>
      <xdr:colOff>552450</xdr:colOff>
      <xdr:row>1</xdr:row>
      <xdr:rowOff>0</xdr:rowOff>
    </xdr:from>
    <xdr:to>
      <xdr:col>12</xdr:col>
      <xdr:colOff>642940</xdr:colOff>
      <xdr:row>5</xdr:row>
      <xdr:rowOff>89960</xdr:rowOff>
    </xdr:to>
    <xdr:pic>
      <xdr:nvPicPr>
        <xdr:cNvPr id="6" name="Imatge 5">
          <a:hlinkClick xmlns:r="http://schemas.openxmlformats.org/officeDocument/2006/relationships" r:id="rId1"/>
        </xdr:cNvPr>
        <xdr:cNvPicPr>
          <a:picLocks noChangeAspect="1"/>
        </xdr:cNvPicPr>
      </xdr:nvPicPr>
      <xdr:blipFill>
        <a:blip r:embed="rId2" cstate="print">
          <a:extLst>
            <a:ext uri="{28A0092B-C50C-407E-A947-70E740481C1C}">
              <a14:useLocalDpi xmlns:a14="http://schemas.microsoft.com/office/drawing/2010/main" val="0"/>
            </a:ext>
          </a:extLst>
        </a:blip>
        <a:stretch>
          <a:fillRect/>
        </a:stretch>
      </xdr:blipFill>
      <xdr:spPr>
        <a:xfrm>
          <a:off x="7559675" y="193040"/>
          <a:ext cx="737870" cy="861695"/>
        </a:xfrm>
        <a:prstGeom prst="rect">
          <a:avLst/>
        </a:prstGeom>
        <a:effectLst>
          <a:outerShdw blurRad="50800" dist="38100" dir="2700000" algn="tl" rotWithShape="0">
            <a:prstClr val="black">
              <a:alpha val="40000"/>
            </a:prstClr>
          </a:outerShdw>
        </a:effectLst>
      </xdr:spPr>
    </xdr:pic>
    <xdr:clientData/>
  </xdr:twoCellAnchor>
  <xdr:twoCellAnchor editAs="oneCell">
    <xdr:from>
      <xdr:col>0</xdr:col>
      <xdr:colOff>0</xdr:colOff>
      <xdr:row>0</xdr:row>
      <xdr:rowOff>0</xdr:rowOff>
    </xdr:from>
    <xdr:to>
      <xdr:col>0</xdr:col>
      <xdr:colOff>1581150</xdr:colOff>
      <xdr:row>2</xdr:row>
      <xdr:rowOff>87377</xdr:rowOff>
    </xdr:to>
    <xdr:pic>
      <xdr:nvPicPr>
        <xdr:cNvPr id="4" name="Imatge 3"/>
        <xdr:cNvPicPr>
          <a:picLocks noChangeAspect="1"/>
        </xdr:cNvPicPr>
      </xdr:nvPicPr>
      <xdr:blipFill>
        <a:blip r:embed="rId3">
          <a:extLst>
            <a:ext uri="{28A0092B-C50C-407E-A947-70E740481C1C}">
              <a14:useLocalDpi xmlns:a14="http://schemas.microsoft.com/office/drawing/2010/main" val="0"/>
            </a:ext>
          </a:extLst>
        </a:blip>
        <a:stretch>
          <a:fillRect/>
        </a:stretch>
      </xdr:blipFill>
      <xdr:spPr>
        <a:xfrm>
          <a:off x="0" y="0"/>
          <a:ext cx="1581150" cy="473075"/>
        </a:xfrm>
        <a:prstGeom prst="rect">
          <a:avLst/>
        </a:prstGeom>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95250</xdr:colOff>
      <xdr:row>1</xdr:row>
      <xdr:rowOff>0</xdr:rowOff>
    </xdr:from>
    <xdr:to>
      <xdr:col>10</xdr:col>
      <xdr:colOff>820740</xdr:colOff>
      <xdr:row>5</xdr:row>
      <xdr:rowOff>79377</xdr:rowOff>
    </xdr:to>
    <xdr:pic>
      <xdr:nvPicPr>
        <xdr:cNvPr id="6" name="Imatge 5">
          <a:hlinkClick xmlns:r="http://schemas.openxmlformats.org/officeDocument/2006/relationships" r:id="rId1"/>
        </xdr:cNvPr>
        <xdr:cNvPicPr>
          <a:picLocks noChangeAspect="1"/>
        </xdr:cNvPicPr>
      </xdr:nvPicPr>
      <xdr:blipFill>
        <a:blip r:embed="rId2" cstate="print">
          <a:extLst>
            <a:ext uri="{28A0092B-C50C-407E-A947-70E740481C1C}">
              <a14:useLocalDpi xmlns:a14="http://schemas.microsoft.com/office/drawing/2010/main" val="0"/>
            </a:ext>
          </a:extLst>
        </a:blip>
        <a:stretch>
          <a:fillRect/>
        </a:stretch>
      </xdr:blipFill>
      <xdr:spPr>
        <a:xfrm>
          <a:off x="7560945" y="193040"/>
          <a:ext cx="725170" cy="851535"/>
        </a:xfrm>
        <a:prstGeom prst="rect">
          <a:avLst/>
        </a:prstGeom>
        <a:effectLst>
          <a:outerShdw blurRad="50800" dist="38100" dir="2700000" algn="tl" rotWithShape="0">
            <a:prstClr val="black">
              <a:alpha val="40000"/>
            </a:prstClr>
          </a:outerShdw>
        </a:effectLst>
      </xdr:spPr>
    </xdr:pic>
    <xdr:clientData/>
  </xdr:twoCellAnchor>
  <xdr:twoCellAnchor editAs="oneCell">
    <xdr:from>
      <xdr:col>0</xdr:col>
      <xdr:colOff>0</xdr:colOff>
      <xdr:row>0</xdr:row>
      <xdr:rowOff>0</xdr:rowOff>
    </xdr:from>
    <xdr:to>
      <xdr:col>0</xdr:col>
      <xdr:colOff>1581150</xdr:colOff>
      <xdr:row>2</xdr:row>
      <xdr:rowOff>78306</xdr:rowOff>
    </xdr:to>
    <xdr:pic>
      <xdr:nvPicPr>
        <xdr:cNvPr id="4" name="Imatge 3"/>
        <xdr:cNvPicPr>
          <a:picLocks noChangeAspect="1"/>
        </xdr:cNvPicPr>
      </xdr:nvPicPr>
      <xdr:blipFill>
        <a:blip r:embed="rId3">
          <a:extLst>
            <a:ext uri="{28A0092B-C50C-407E-A947-70E740481C1C}">
              <a14:useLocalDpi xmlns:a14="http://schemas.microsoft.com/office/drawing/2010/main" val="0"/>
            </a:ext>
          </a:extLst>
        </a:blip>
        <a:stretch>
          <a:fillRect/>
        </a:stretch>
      </xdr:blipFill>
      <xdr:spPr>
        <a:xfrm>
          <a:off x="0" y="0"/>
          <a:ext cx="1581150" cy="464185"/>
        </a:xfrm>
        <a:prstGeom prst="rect">
          <a:avLst/>
        </a:prstGeom>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16</xdr:col>
      <xdr:colOff>0</xdr:colOff>
      <xdr:row>1</xdr:row>
      <xdr:rowOff>0</xdr:rowOff>
    </xdr:from>
    <xdr:to>
      <xdr:col>16</xdr:col>
      <xdr:colOff>725490</xdr:colOff>
      <xdr:row>5</xdr:row>
      <xdr:rowOff>79377</xdr:rowOff>
    </xdr:to>
    <xdr:pic>
      <xdr:nvPicPr>
        <xdr:cNvPr id="6" name="Imatge 5">
          <a:hlinkClick xmlns:r="http://schemas.openxmlformats.org/officeDocument/2006/relationships" r:id="rId1"/>
        </xdr:cNvPr>
        <xdr:cNvPicPr>
          <a:picLocks noChangeAspect="1"/>
        </xdr:cNvPicPr>
      </xdr:nvPicPr>
      <xdr:blipFill>
        <a:blip r:embed="rId2" cstate="print">
          <a:extLst>
            <a:ext uri="{28A0092B-C50C-407E-A947-70E740481C1C}">
              <a14:useLocalDpi xmlns:a14="http://schemas.microsoft.com/office/drawing/2010/main" val="0"/>
            </a:ext>
          </a:extLst>
        </a:blip>
        <a:stretch>
          <a:fillRect/>
        </a:stretch>
      </xdr:blipFill>
      <xdr:spPr>
        <a:xfrm>
          <a:off x="8426450" y="193040"/>
          <a:ext cx="725170" cy="851535"/>
        </a:xfrm>
        <a:prstGeom prst="rect">
          <a:avLst/>
        </a:prstGeom>
        <a:effectLst>
          <a:outerShdw blurRad="50800" dist="38100" dir="2700000" algn="tl" rotWithShape="0">
            <a:prstClr val="black">
              <a:alpha val="40000"/>
            </a:prstClr>
          </a:outerShdw>
        </a:effectLst>
      </xdr:spPr>
    </xdr:pic>
    <xdr:clientData/>
  </xdr:twoCellAnchor>
  <xdr:twoCellAnchor editAs="oneCell">
    <xdr:from>
      <xdr:col>0</xdr:col>
      <xdr:colOff>0</xdr:colOff>
      <xdr:row>0</xdr:row>
      <xdr:rowOff>0</xdr:rowOff>
    </xdr:from>
    <xdr:to>
      <xdr:col>0</xdr:col>
      <xdr:colOff>1581150</xdr:colOff>
      <xdr:row>2</xdr:row>
      <xdr:rowOff>78306</xdr:rowOff>
    </xdr:to>
    <xdr:pic>
      <xdr:nvPicPr>
        <xdr:cNvPr id="4" name="Imatge 3"/>
        <xdr:cNvPicPr>
          <a:picLocks noChangeAspect="1"/>
        </xdr:cNvPicPr>
      </xdr:nvPicPr>
      <xdr:blipFill>
        <a:blip r:embed="rId3">
          <a:extLst>
            <a:ext uri="{28A0092B-C50C-407E-A947-70E740481C1C}">
              <a14:useLocalDpi xmlns:a14="http://schemas.microsoft.com/office/drawing/2010/main" val="0"/>
            </a:ext>
          </a:extLst>
        </a:blip>
        <a:stretch>
          <a:fillRect/>
        </a:stretch>
      </xdr:blipFill>
      <xdr:spPr>
        <a:xfrm>
          <a:off x="0" y="0"/>
          <a:ext cx="1581150" cy="464185"/>
        </a:xfrm>
        <a:prstGeom prst="rect">
          <a:avLst/>
        </a:prstGeom>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11</xdr:col>
      <xdr:colOff>831850</xdr:colOff>
      <xdr:row>1</xdr:row>
      <xdr:rowOff>0</xdr:rowOff>
    </xdr:from>
    <xdr:to>
      <xdr:col>13</xdr:col>
      <xdr:colOff>505961</xdr:colOff>
      <xdr:row>5</xdr:row>
      <xdr:rowOff>60327</xdr:rowOff>
    </xdr:to>
    <xdr:pic>
      <xdr:nvPicPr>
        <xdr:cNvPr id="6" name="Imatge 5">
          <a:hlinkClick xmlns:r="http://schemas.openxmlformats.org/officeDocument/2006/relationships" r:id="rId1"/>
        </xdr:cNvPr>
        <xdr:cNvPicPr>
          <a:picLocks noChangeAspect="1"/>
        </xdr:cNvPicPr>
      </xdr:nvPicPr>
      <xdr:blipFill>
        <a:blip r:embed="rId2" cstate="print">
          <a:extLst>
            <a:ext uri="{28A0092B-C50C-407E-A947-70E740481C1C}">
              <a14:useLocalDpi xmlns:a14="http://schemas.microsoft.com/office/drawing/2010/main" val="0"/>
            </a:ext>
          </a:extLst>
        </a:blip>
        <a:stretch>
          <a:fillRect/>
        </a:stretch>
      </xdr:blipFill>
      <xdr:spPr>
        <a:xfrm>
          <a:off x="8154035" y="193040"/>
          <a:ext cx="739775" cy="832485"/>
        </a:xfrm>
        <a:prstGeom prst="rect">
          <a:avLst/>
        </a:prstGeom>
        <a:effectLst>
          <a:outerShdw blurRad="50800" dist="38100" dir="2700000" algn="tl" rotWithShape="0">
            <a:prstClr val="black">
              <a:alpha val="40000"/>
            </a:prstClr>
          </a:outerShdw>
        </a:effectLst>
      </xdr:spPr>
    </xdr:pic>
    <xdr:clientData/>
  </xdr:twoCellAnchor>
  <xdr:twoCellAnchor editAs="oneCell">
    <xdr:from>
      <xdr:col>0</xdr:col>
      <xdr:colOff>0</xdr:colOff>
      <xdr:row>0</xdr:row>
      <xdr:rowOff>0</xdr:rowOff>
    </xdr:from>
    <xdr:to>
      <xdr:col>0</xdr:col>
      <xdr:colOff>1581150</xdr:colOff>
      <xdr:row>2</xdr:row>
      <xdr:rowOff>66210</xdr:rowOff>
    </xdr:to>
    <xdr:pic>
      <xdr:nvPicPr>
        <xdr:cNvPr id="4" name="Imatge 3"/>
        <xdr:cNvPicPr>
          <a:picLocks noChangeAspect="1"/>
        </xdr:cNvPicPr>
      </xdr:nvPicPr>
      <xdr:blipFill>
        <a:blip r:embed="rId3">
          <a:extLst>
            <a:ext uri="{28A0092B-C50C-407E-A947-70E740481C1C}">
              <a14:useLocalDpi xmlns:a14="http://schemas.microsoft.com/office/drawing/2010/main" val="0"/>
            </a:ext>
          </a:extLst>
        </a:blip>
        <a:stretch>
          <a:fillRect/>
        </a:stretch>
      </xdr:blipFill>
      <xdr:spPr>
        <a:xfrm>
          <a:off x="0" y="0"/>
          <a:ext cx="1581150" cy="452120"/>
        </a:xfrm>
        <a:prstGeom prst="rect">
          <a:avLst/>
        </a:prstGeom>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editAs="oneCell">
    <xdr:from>
      <xdr:col>22</xdr:col>
      <xdr:colOff>-1</xdr:colOff>
      <xdr:row>0</xdr:row>
      <xdr:rowOff>142874</xdr:rowOff>
    </xdr:from>
    <xdr:to>
      <xdr:col>22</xdr:col>
      <xdr:colOff>733467</xdr:colOff>
      <xdr:row>6</xdr:row>
      <xdr:rowOff>11154</xdr:rowOff>
    </xdr:to>
    <xdr:pic>
      <xdr:nvPicPr>
        <xdr:cNvPr id="2" name="Imatge 1">
          <a:hlinkClick xmlns:r="http://schemas.openxmlformats.org/officeDocument/2006/relationships" r:id="rId1"/>
        </xdr:cNvPr>
        <xdr:cNvPicPr>
          <a:picLocks noChangeAspect="1"/>
        </xdr:cNvPicPr>
      </xdr:nvPicPr>
      <xdr:blipFill>
        <a:blip r:embed="rId2" cstate="print">
          <a:extLst>
            <a:ext uri="{28A0092B-C50C-407E-A947-70E740481C1C}">
              <a14:useLocalDpi xmlns:a14="http://schemas.microsoft.com/office/drawing/2010/main" val="0"/>
            </a:ext>
          </a:extLst>
        </a:blip>
        <a:stretch>
          <a:fillRect/>
        </a:stretch>
      </xdr:blipFill>
      <xdr:spPr>
        <a:xfrm>
          <a:off x="7840980" y="142240"/>
          <a:ext cx="734060" cy="884555"/>
        </a:xfrm>
        <a:prstGeom prst="rect">
          <a:avLst/>
        </a:prstGeom>
        <a:effectLst>
          <a:outerShdw blurRad="50800" dist="38100" dir="2700000" algn="tl" rotWithShape="0">
            <a:prstClr val="black">
              <a:alpha val="40000"/>
            </a:prstClr>
          </a:outerShdw>
        </a:effectLst>
      </xdr:spPr>
    </xdr:pic>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762000</xdr:colOff>
      <xdr:row>1</xdr:row>
      <xdr:rowOff>0</xdr:rowOff>
    </xdr:from>
    <xdr:to>
      <xdr:col>6</xdr:col>
      <xdr:colOff>687390</xdr:colOff>
      <xdr:row>5</xdr:row>
      <xdr:rowOff>85727</xdr:rowOff>
    </xdr:to>
    <xdr:pic>
      <xdr:nvPicPr>
        <xdr:cNvPr id="3" name="Imatge 2">
          <a:hlinkClick xmlns:r="http://schemas.openxmlformats.org/officeDocument/2006/relationships" r:id="rId1"/>
        </xdr:cNvPr>
        <xdr:cNvPicPr>
          <a:picLocks noChangeAspect="1"/>
        </xdr:cNvPicPr>
      </xdr:nvPicPr>
      <xdr:blipFill>
        <a:blip r:embed="rId2" cstate="print">
          <a:extLst>
            <a:ext uri="{28A0092B-C50C-407E-A947-70E740481C1C}">
              <a14:useLocalDpi xmlns:a14="http://schemas.microsoft.com/office/drawing/2010/main" val="0"/>
            </a:ext>
          </a:extLst>
        </a:blip>
        <a:stretch>
          <a:fillRect/>
        </a:stretch>
      </xdr:blipFill>
      <xdr:spPr>
        <a:xfrm>
          <a:off x="7564755" y="193040"/>
          <a:ext cx="738505" cy="857885"/>
        </a:xfrm>
        <a:prstGeom prst="rect">
          <a:avLst/>
        </a:prstGeom>
        <a:effectLst>
          <a:outerShdw blurRad="50800" dist="38100" dir="2700000" algn="tl" rotWithShape="0">
            <a:prstClr val="black">
              <a:alpha val="40000"/>
            </a:prstClr>
          </a:outerShdw>
        </a:effectLst>
      </xdr:spPr>
    </xdr:pic>
    <xdr:clientData/>
  </xdr:twoCellAnchor>
</xdr:wsDr>
</file>

<file path=xl/theme/theme1.xml><?xml version="1.0" encoding="utf-8"?>
<a:theme xmlns:a="http://schemas.openxmlformats.org/drawingml/2006/main" name="Tema de l'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5" Type="http://schemas.openxmlformats.org/officeDocument/2006/relationships/hyperlink" Target="https://www.ine.es/dyngs/INEbase/es/operacion.htm?c=Estadistica_C&amp;cid=1254736176996&amp;menu=metodologia&amp;idp=1254735576863" TargetMode="External"/><Relationship Id="rId4" Type="http://schemas.openxmlformats.org/officeDocument/2006/relationships/hyperlink" Target="https://www.ine.es/dyngs/INEbase/es/operacion.htm?c=Estadistica_C&amp;cid=1254736176996&amp;menu=ultiDatos&amp;idp=1254735576863" TargetMode="External"/><Relationship Id="rId3" Type="http://schemas.openxmlformats.org/officeDocument/2006/relationships/hyperlink" Target="http://www.ine.es/" TargetMode="External"/><Relationship Id="rId2" Type="http://schemas.openxmlformats.org/officeDocument/2006/relationships/hyperlink" Target="http://www.iet.tourspain.es/" TargetMode="External"/><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3" Type="http://schemas.openxmlformats.org/officeDocument/2006/relationships/hyperlink" Target="https://creativecommons.org/licenses/by-nc-nd/3.0/es/legalcode.ca" TargetMode="External"/><Relationship Id="rId2" Type="http://schemas.openxmlformats.org/officeDocument/2006/relationships/hyperlink" Target="https://empresa.gencat.cat/ca/departament/serveis/estudis-i-estadistiques/turisme/demanda-turistica/" TargetMode="External"/><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ull1">
    <pageSetUpPr fitToPage="1"/>
  </sheetPr>
  <dimension ref="B1:M70"/>
  <sheetViews>
    <sheetView showGridLines="0" tabSelected="1" workbookViewId="0">
      <selection activeCell="A1" sqref="A1"/>
    </sheetView>
  </sheetViews>
  <sheetFormatPr defaultColWidth="8.66071428571429" defaultRowHeight="15.2"/>
  <cols>
    <col min="2" max="9" width="8.77678571428571" customWidth="1"/>
    <col min="10" max="10" width="9.4375" customWidth="1"/>
    <col min="11" max="11" width="10.2232142857143" customWidth="1"/>
    <col min="12" max="12" width="7" customWidth="1"/>
    <col min="13" max="13" width="46.7767857142857" customWidth="1"/>
    <col min="14" max="16" width="8.77678571428571" style="42" customWidth="1"/>
    <col min="17" max="19" width="8.77678571428571" customWidth="1"/>
  </cols>
  <sheetData>
    <row r="1" ht="13.5" customHeight="1"/>
    <row r="2" ht="13.5" customHeight="1" spans="2:13">
      <c r="B2" s="378"/>
      <c r="C2" s="378"/>
      <c r="D2" s="378"/>
      <c r="E2" s="378"/>
      <c r="F2" s="378"/>
      <c r="G2" s="378"/>
      <c r="H2" s="378"/>
      <c r="I2" s="378"/>
      <c r="J2" s="378"/>
      <c r="K2" s="378"/>
      <c r="L2" s="378"/>
      <c r="M2" s="378"/>
    </row>
    <row r="3" ht="13.5" customHeight="1" spans="2:13">
      <c r="B3" s="129"/>
      <c r="C3" s="129"/>
      <c r="D3" s="129"/>
      <c r="E3" s="129"/>
      <c r="F3" s="129"/>
      <c r="G3" s="129"/>
      <c r="H3" s="129"/>
      <c r="I3" s="129"/>
      <c r="J3" s="129"/>
      <c r="K3" s="129"/>
      <c r="L3" s="129"/>
      <c r="M3" s="129"/>
    </row>
    <row r="4" ht="13.5" customHeight="1" spans="11:13">
      <c r="K4" s="42"/>
      <c r="L4" s="42"/>
      <c r="M4" s="42"/>
    </row>
    <row r="5" ht="13.5" customHeight="1"/>
    <row r="6" ht="13.5" customHeight="1" spans="8:13">
      <c r="H6" s="140"/>
      <c r="I6" s="140"/>
      <c r="J6" s="140"/>
      <c r="M6" s="393"/>
    </row>
    <row r="7" ht="13.5" customHeight="1" spans="10:13">
      <c r="J7" s="129"/>
      <c r="L7" s="385" t="s">
        <v>0</v>
      </c>
      <c r="M7" s="385"/>
    </row>
    <row r="8" ht="13.5" customHeight="1" spans="8:13">
      <c r="H8" s="140"/>
      <c r="I8" s="140"/>
      <c r="J8" s="129"/>
      <c r="L8" s="385"/>
      <c r="M8" s="385"/>
    </row>
    <row r="9" ht="13.5" customHeight="1" spans="8:13">
      <c r="H9" s="140"/>
      <c r="I9" s="140"/>
      <c r="J9" s="129"/>
      <c r="L9" s="386"/>
      <c r="M9" s="386"/>
    </row>
    <row r="10" ht="13.5" customHeight="1" spans="3:13">
      <c r="C10" s="379" t="s">
        <v>1</v>
      </c>
      <c r="D10" s="379"/>
      <c r="E10" s="379"/>
      <c r="F10" s="379"/>
      <c r="G10" s="379"/>
      <c r="J10" s="129"/>
      <c r="L10" s="387" t="s">
        <v>2</v>
      </c>
      <c r="M10" s="387"/>
    </row>
    <row r="11" ht="13.5" customHeight="1" spans="3:13">
      <c r="C11" s="379"/>
      <c r="D11" s="379"/>
      <c r="E11" s="379"/>
      <c r="F11" s="379"/>
      <c r="G11" s="379"/>
      <c r="J11" s="129"/>
      <c r="L11" s="388">
        <v>1</v>
      </c>
      <c r="M11" s="394" t="s">
        <v>3</v>
      </c>
    </row>
    <row r="12" ht="13.5" customHeight="1" spans="10:13">
      <c r="J12" s="129"/>
      <c r="L12" s="389"/>
      <c r="M12" s="389"/>
    </row>
    <row r="13" ht="13.5" customHeight="1" spans="3:13">
      <c r="C13" s="380" t="s">
        <v>4</v>
      </c>
      <c r="D13" s="380"/>
      <c r="E13" s="380"/>
      <c r="F13" s="380"/>
      <c r="G13" s="380"/>
      <c r="J13" s="129"/>
      <c r="L13" s="387"/>
      <c r="M13" s="387"/>
    </row>
    <row r="14" ht="13.5" customHeight="1" spans="3:13">
      <c r="C14" s="380"/>
      <c r="D14" s="380"/>
      <c r="E14" s="380"/>
      <c r="F14" s="380"/>
      <c r="G14" s="380"/>
      <c r="J14" s="129"/>
      <c r="L14" s="387" t="s">
        <v>5</v>
      </c>
      <c r="M14" s="387"/>
    </row>
    <row r="15" ht="13.5" customHeight="1" spans="3:13">
      <c r="C15" s="381"/>
      <c r="D15" s="381"/>
      <c r="E15" s="381"/>
      <c r="F15" s="381"/>
      <c r="G15" s="381"/>
      <c r="J15" s="129"/>
      <c r="L15" s="388">
        <v>2</v>
      </c>
      <c r="M15" s="394" t="s">
        <v>6</v>
      </c>
    </row>
    <row r="16" ht="13.5" customHeight="1" spans="10:13">
      <c r="J16" s="129"/>
      <c r="L16" s="388">
        <v>3</v>
      </c>
      <c r="M16" s="394" t="s">
        <v>7</v>
      </c>
    </row>
    <row r="17" ht="13.5" customHeight="1" spans="10:13">
      <c r="J17" s="129"/>
      <c r="L17" s="388">
        <v>4</v>
      </c>
      <c r="M17" s="394" t="s">
        <v>8</v>
      </c>
    </row>
    <row r="18" ht="13.5" customHeight="1" spans="7:13">
      <c r="G18" s="140"/>
      <c r="H18" s="140"/>
      <c r="I18" s="140"/>
      <c r="J18" s="129"/>
      <c r="L18" s="388">
        <v>5</v>
      </c>
      <c r="M18" s="394" t="s">
        <v>9</v>
      </c>
    </row>
    <row r="19" ht="13.5" customHeight="1" spans="7:13">
      <c r="G19" s="129"/>
      <c r="H19" s="129"/>
      <c r="I19" s="129"/>
      <c r="J19" s="129"/>
      <c r="L19" s="388">
        <v>6</v>
      </c>
      <c r="M19" s="394" t="s">
        <v>10</v>
      </c>
    </row>
    <row r="20" ht="13.5" customHeight="1" spans="7:13">
      <c r="G20" s="42"/>
      <c r="H20" s="42"/>
      <c r="I20" s="42"/>
      <c r="J20" s="129"/>
      <c r="L20" s="388">
        <v>7</v>
      </c>
      <c r="M20" s="394" t="s">
        <v>11</v>
      </c>
    </row>
    <row r="21" ht="13.5" customHeight="1" spans="8:13">
      <c r="H21" t="s">
        <v>12</v>
      </c>
      <c r="J21" s="129"/>
      <c r="L21" s="388">
        <v>8</v>
      </c>
      <c r="M21" s="394" t="s">
        <v>13</v>
      </c>
    </row>
    <row r="22" ht="13.5" customHeight="1" spans="10:12">
      <c r="J22" s="129"/>
      <c r="L22" s="390"/>
    </row>
    <row r="23" ht="13.5" customHeight="1" spans="10:13">
      <c r="J23" s="129"/>
      <c r="L23" s="389"/>
      <c r="M23" s="389"/>
    </row>
    <row r="24" ht="13.5" customHeight="1" spans="10:13">
      <c r="J24" s="129"/>
      <c r="L24" s="387" t="s">
        <v>14</v>
      </c>
      <c r="M24" s="387"/>
    </row>
    <row r="25" ht="13.5" customHeight="1" spans="10:13">
      <c r="J25" s="129"/>
      <c r="L25" s="388">
        <v>9</v>
      </c>
      <c r="M25" s="394" t="s">
        <v>15</v>
      </c>
    </row>
    <row r="26" ht="13.5" customHeight="1" spans="10:13">
      <c r="J26" s="129"/>
      <c r="L26" s="388"/>
      <c r="M26" s="394"/>
    </row>
    <row r="27" ht="13.5" customHeight="1" spans="10:13">
      <c r="J27" s="129"/>
      <c r="L27" s="388"/>
      <c r="M27" s="387"/>
    </row>
    <row r="28" ht="13.5" customHeight="1" spans="10:13">
      <c r="J28" s="129"/>
      <c r="L28" s="388">
        <v>10</v>
      </c>
      <c r="M28" s="111" t="s">
        <v>16</v>
      </c>
    </row>
    <row r="29" ht="13.5" customHeight="1" spans="10:13">
      <c r="J29" s="129"/>
      <c r="L29" s="388"/>
      <c r="M29" s="111"/>
    </row>
    <row r="30" ht="13.5" customHeight="1" spans="10:13">
      <c r="J30" s="129"/>
      <c r="L30" s="388"/>
      <c r="M30" s="395"/>
    </row>
    <row r="31" ht="13.5" customHeight="1" spans="5:13">
      <c r="E31" s="382"/>
      <c r="F31" s="382"/>
      <c r="G31" s="382"/>
      <c r="J31" s="129"/>
      <c r="L31" s="388">
        <v>11</v>
      </c>
      <c r="M31" s="395" t="s">
        <v>17</v>
      </c>
    </row>
    <row r="32" ht="13.5" customHeight="1" spans="5:13">
      <c r="E32" s="382"/>
      <c r="F32" s="382"/>
      <c r="G32" s="382"/>
      <c r="J32" s="129"/>
      <c r="L32" s="388"/>
      <c r="M32" s="395"/>
    </row>
    <row r="33" ht="13.5" customHeight="1" spans="5:13">
      <c r="E33" s="382"/>
      <c r="F33" s="382"/>
      <c r="G33" s="382"/>
      <c r="J33" s="129"/>
      <c r="L33" s="388"/>
      <c r="M33" s="395"/>
    </row>
    <row r="34" ht="13.5" customHeight="1" spans="5:13">
      <c r="E34" s="382"/>
      <c r="F34" s="382"/>
      <c r="G34" s="382"/>
      <c r="J34" s="129"/>
      <c r="L34" s="388"/>
      <c r="M34" s="395"/>
    </row>
    <row r="35" ht="13.5" customHeight="1" spans="5:10">
      <c r="E35" s="382"/>
      <c r="F35" s="382"/>
      <c r="G35" s="382"/>
      <c r="J35" s="129"/>
    </row>
    <row r="36" ht="13.5" customHeight="1" spans="5:13">
      <c r="E36" s="382"/>
      <c r="F36" s="382"/>
      <c r="G36" s="382"/>
      <c r="H36" s="42"/>
      <c r="I36" s="42"/>
      <c r="J36" s="129"/>
      <c r="K36" s="42"/>
      <c r="L36" s="42"/>
      <c r="M36" s="42"/>
    </row>
    <row r="37" ht="13.5" customHeight="1" spans="5:13">
      <c r="E37" s="383"/>
      <c r="F37" s="383"/>
      <c r="G37" s="383"/>
      <c r="H37" s="378"/>
      <c r="I37" s="378"/>
      <c r="J37" s="391"/>
      <c r="K37" s="378"/>
      <c r="L37" s="378"/>
      <c r="M37" s="378"/>
    </row>
    <row r="38" ht="13.5" customHeight="1" spans="8:13">
      <c r="H38" s="42"/>
      <c r="I38" s="42"/>
      <c r="J38" s="42"/>
      <c r="K38" s="140"/>
      <c r="L38" s="140"/>
      <c r="M38" s="140"/>
    </row>
    <row r="39" ht="13.5" customHeight="1"/>
    <row r="40" ht="13.5" customHeight="1"/>
    <row r="41" ht="13.5" customHeight="1"/>
    <row r="42" ht="13.5" customHeight="1"/>
    <row r="43" ht="13.5" customHeight="1"/>
    <row r="44" ht="13.5" customHeight="1"/>
    <row r="45" ht="13.5" customHeight="1"/>
    <row r="52" ht="18" customHeight="1" spans="8:10">
      <c r="H52" s="384"/>
      <c r="I52" s="384"/>
      <c r="J52" s="384"/>
    </row>
    <row r="53" spans="8:10">
      <c r="H53" s="384"/>
      <c r="I53" s="384"/>
      <c r="J53" s="384"/>
    </row>
    <row r="54" spans="8:10">
      <c r="H54" s="384"/>
      <c r="I54" s="384"/>
      <c r="J54" s="384"/>
    </row>
    <row r="55" spans="8:10">
      <c r="H55" s="384"/>
      <c r="I55" s="384"/>
      <c r="J55" s="392"/>
    </row>
    <row r="56" spans="8:10">
      <c r="H56" s="384"/>
      <c r="I56" s="384"/>
      <c r="J56" s="384"/>
    </row>
    <row r="57" spans="8:10">
      <c r="H57" s="384"/>
      <c r="I57" s="384"/>
      <c r="J57" s="384"/>
    </row>
    <row r="58" spans="8:10">
      <c r="H58" s="384"/>
      <c r="I58" s="384"/>
      <c r="J58" s="384"/>
    </row>
    <row r="59" spans="8:10">
      <c r="H59" s="384"/>
      <c r="I59" s="384"/>
      <c r="J59" s="384"/>
    </row>
    <row r="60" spans="8:10">
      <c r="H60" s="384"/>
      <c r="I60" s="384"/>
      <c r="J60" s="384"/>
    </row>
    <row r="61" spans="8:10">
      <c r="H61" s="384"/>
      <c r="I61" s="384"/>
      <c r="J61" s="384"/>
    </row>
    <row r="62" spans="8:10">
      <c r="H62" s="384"/>
      <c r="I62" s="384"/>
      <c r="J62" s="384"/>
    </row>
    <row r="63" spans="8:10">
      <c r="H63" s="384"/>
      <c r="I63" s="384"/>
      <c r="J63" s="384"/>
    </row>
    <row r="64" spans="8:10">
      <c r="H64" s="384"/>
      <c r="I64" s="384"/>
      <c r="J64" s="384"/>
    </row>
    <row r="65" spans="8:10">
      <c r="H65" s="384"/>
      <c r="I65" s="384"/>
      <c r="J65" s="384"/>
    </row>
    <row r="66" spans="8:10">
      <c r="H66" s="384"/>
      <c r="I66" s="384"/>
      <c r="J66" s="384"/>
    </row>
    <row r="67" ht="12.75" customHeight="1" spans="8:10">
      <c r="H67" s="384"/>
      <c r="I67" s="384"/>
      <c r="J67" s="384"/>
    </row>
    <row r="68" spans="8:10">
      <c r="H68" s="384"/>
      <c r="I68" s="384"/>
      <c r="J68" s="384"/>
    </row>
    <row r="69" spans="6:10">
      <c r="F69" s="384"/>
      <c r="G69" s="384"/>
      <c r="H69" s="384"/>
      <c r="I69" s="384"/>
      <c r="J69" s="384"/>
    </row>
    <row r="70" spans="6:10">
      <c r="F70" s="384"/>
      <c r="G70" s="384"/>
      <c r="H70" s="384"/>
      <c r="I70" s="384"/>
      <c r="J70" s="384"/>
    </row>
  </sheetData>
  <mergeCells count="7">
    <mergeCell ref="E31:G31"/>
    <mergeCell ref="E35:G35"/>
    <mergeCell ref="E36:G36"/>
    <mergeCell ref="E37:G37"/>
    <mergeCell ref="L7:M8"/>
    <mergeCell ref="C10:G11"/>
    <mergeCell ref="C13:G14"/>
  </mergeCells>
  <hyperlinks>
    <hyperlink ref="M11" location="'Tipus de visitant'!A1" display="Per tipus de visitant"/>
    <hyperlink ref="M15" location="'País emissor tradicional'!A1" display="Per principals països emissors tradicionals"/>
    <hyperlink ref="M16" location="'Altres països d''interès'!A1" display="Per altres països emissors d'interès"/>
    <hyperlink ref="M17" location="'Via accés'!A1" display="Per via d'accés"/>
    <hyperlink ref="M18" location="'Motiu del viatge'!A1" display="Per motiu del viatge"/>
    <hyperlink ref="M19" location="'Tipus d''allotjament'!A1" display="Per tipus d'allotjament"/>
    <hyperlink ref="M20" location="'Organització del viatge'!A1" display="Per tipus d'organització del viatge"/>
    <hyperlink ref="M21" location="'Trams de pernoctacions'!A1" display="Per trams de pernoctacions"/>
    <hyperlink ref="M25" location="'Comunitats autònomes'!A1" display="Per comunitat autònoma de destinació principal"/>
    <hyperlink ref="M31" location="Crèdits!A1" display="Crèdits"/>
    <hyperlink ref="M28" location="'Notes metodològiques'!A1" display="Notes metodològiques"/>
  </hyperlinks>
  <pageMargins left="0.236220472440945" right="0.236220472440945" top="0.748031496062992" bottom="0.748031496062992" header="0.31496062992126" footer="0.31496062992126"/>
  <pageSetup paperSize="9" scale="95" orientation="landscape"/>
  <headerFooter alignWithMargins="0"/>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ull2"/>
  <dimension ref="A2:X379"/>
  <sheetViews>
    <sheetView showGridLines="0" workbookViewId="0">
      <pane xSplit="1" ySplit="11" topLeftCell="B12" activePane="bottomRight" state="frozen"/>
      <selection/>
      <selection pane="topRight"/>
      <selection pane="bottomLeft"/>
      <selection pane="bottomRight" activeCell="A1" sqref="A1"/>
    </sheetView>
  </sheetViews>
  <sheetFormatPr defaultColWidth="9.10714285714286" defaultRowHeight="15.2"/>
  <cols>
    <col min="1" max="1" width="28" style="135" customWidth="1"/>
    <col min="2" max="2" width="15.6607142857143" style="136" customWidth="1"/>
    <col min="3" max="3" width="1.77678571428571" style="137" customWidth="1"/>
    <col min="4" max="4" width="15.6607142857143" style="136" customWidth="1"/>
    <col min="5" max="5" width="1.77678571428571" style="137" customWidth="1"/>
    <col min="6" max="6" width="15.6607142857143" style="136" customWidth="1"/>
    <col min="7" max="7" width="1.77678571428571" style="137" customWidth="1"/>
    <col min="8" max="8" width="9.10714285714286" style="140"/>
    <col min="9" max="9" width="28" style="135" customWidth="1"/>
    <col min="10" max="10" width="16" style="136" customWidth="1"/>
    <col min="11" max="11" width="1.77678571428571" style="137" customWidth="1"/>
    <col min="12" max="12" width="16" style="136" customWidth="1"/>
    <col min="13" max="13" width="1.77678571428571" style="137" customWidth="1"/>
    <col min="14" max="14" width="16" style="136" customWidth="1"/>
    <col min="15" max="15" width="1.77678571428571" style="137" customWidth="1"/>
    <col min="16" max="16" width="9.10714285714286" style="140"/>
    <col min="17" max="17" width="28" style="135" customWidth="1"/>
    <col min="18" max="18" width="16" style="136" customWidth="1"/>
    <col min="19" max="19" width="1.77678571428571" style="137" customWidth="1"/>
    <col min="20" max="20" width="16" style="136" customWidth="1"/>
    <col min="21" max="21" width="1.77678571428571" style="137" customWidth="1"/>
    <col min="22" max="22" width="16" style="136" customWidth="1"/>
    <col min="23" max="23" width="1.77678571428571" style="137" customWidth="1"/>
    <col min="24" max="16384" width="9.10714285714286" style="140"/>
  </cols>
  <sheetData>
    <row r="2" spans="4:9">
      <c r="D2" s="262" t="s">
        <v>18</v>
      </c>
      <c r="I2" s="175"/>
    </row>
    <row r="3" spans="4:23">
      <c r="D3" s="263" t="s">
        <v>19</v>
      </c>
      <c r="E3" s="169"/>
      <c r="G3" s="263"/>
      <c r="M3" s="263"/>
      <c r="O3" s="263"/>
      <c r="S3" s="263"/>
      <c r="U3" s="263"/>
      <c r="W3" s="263"/>
    </row>
    <row r="4" spans="4:23">
      <c r="D4" s="263" t="s">
        <v>20</v>
      </c>
      <c r="E4" s="263"/>
      <c r="G4" s="263"/>
      <c r="I4" s="263"/>
      <c r="M4" s="263"/>
      <c r="O4" s="263"/>
      <c r="S4" s="263"/>
      <c r="U4" s="263"/>
      <c r="W4" s="263"/>
    </row>
    <row r="5" spans="4:23">
      <c r="D5" s="263" t="s">
        <v>21</v>
      </c>
      <c r="E5"/>
      <c r="G5" s="263"/>
      <c r="M5" s="263"/>
      <c r="O5" s="263"/>
      <c r="S5" s="263"/>
      <c r="U5" s="263"/>
      <c r="W5" s="263"/>
    </row>
    <row r="6" spans="4:23">
      <c r="D6" s="263" t="s">
        <v>22</v>
      </c>
      <c r="E6"/>
      <c r="G6" s="263"/>
      <c r="M6" s="263"/>
      <c r="O6" s="263"/>
      <c r="S6" s="263"/>
      <c r="U6" s="263"/>
      <c r="W6" s="263"/>
    </row>
    <row r="7" spans="4:23">
      <c r="D7" s="171"/>
      <c r="E7" s="263"/>
      <c r="G7" s="263"/>
      <c r="M7" s="263"/>
      <c r="O7" s="263"/>
      <c r="S7" s="263"/>
      <c r="U7" s="263"/>
      <c r="W7" s="263"/>
    </row>
    <row r="8" spans="1:17">
      <c r="A8" s="367"/>
      <c r="B8" s="261"/>
      <c r="C8" s="374"/>
      <c r="I8" s="367"/>
      <c r="J8" s="261"/>
      <c r="K8" s="374"/>
      <c r="Q8" s="367"/>
    </row>
    <row r="9" spans="1:24">
      <c r="A9" s="148" t="s">
        <v>23</v>
      </c>
      <c r="B9" s="149"/>
      <c r="C9" s="150"/>
      <c r="D9" s="147"/>
      <c r="E9" s="172"/>
      <c r="F9" s="147"/>
      <c r="G9" s="172"/>
      <c r="H9" s="129"/>
      <c r="I9" s="148" t="s">
        <v>24</v>
      </c>
      <c r="J9" s="149"/>
      <c r="K9" s="150"/>
      <c r="L9" s="147"/>
      <c r="M9" s="172"/>
      <c r="N9" s="147"/>
      <c r="O9" s="172"/>
      <c r="P9" s="129"/>
      <c r="Q9" s="148" t="s">
        <v>25</v>
      </c>
      <c r="R9" s="147"/>
      <c r="S9" s="172"/>
      <c r="T9" s="147"/>
      <c r="U9" s="172"/>
      <c r="V9" s="147"/>
      <c r="W9" s="172"/>
      <c r="X9" s="129"/>
    </row>
    <row r="10" ht="12.75" customHeight="1" spans="1:23">
      <c r="A10" s="375"/>
      <c r="B10" s="151"/>
      <c r="C10" s="152"/>
      <c r="D10" s="151"/>
      <c r="E10" s="152"/>
      <c r="F10" s="260"/>
      <c r="G10" s="288" t="s">
        <v>26</v>
      </c>
      <c r="H10" s="376"/>
      <c r="J10" s="182"/>
      <c r="K10" s="152"/>
      <c r="L10" s="182"/>
      <c r="M10" s="152"/>
      <c r="O10" s="193" t="s">
        <v>27</v>
      </c>
      <c r="P10" s="129"/>
      <c r="R10" s="193"/>
      <c r="S10" s="152"/>
      <c r="T10" s="193"/>
      <c r="U10" s="152"/>
      <c r="W10" s="193" t="s">
        <v>28</v>
      </c>
    </row>
    <row r="11" s="130" customFormat="1" ht="26.1" customHeight="1" spans="1:23">
      <c r="A11" s="153" t="s">
        <v>29</v>
      </c>
      <c r="B11" s="154" t="s">
        <v>30</v>
      </c>
      <c r="C11" s="155"/>
      <c r="D11" s="154" t="s">
        <v>31</v>
      </c>
      <c r="E11" s="155"/>
      <c r="F11" s="154" t="s">
        <v>32</v>
      </c>
      <c r="G11" s="155"/>
      <c r="H11" s="178"/>
      <c r="I11" s="153" t="s">
        <v>29</v>
      </c>
      <c r="J11" s="154" t="s">
        <v>30</v>
      </c>
      <c r="K11" s="155"/>
      <c r="L11" s="154" t="s">
        <v>31</v>
      </c>
      <c r="M11" s="155"/>
      <c r="N11" s="154" t="s">
        <v>32</v>
      </c>
      <c r="O11" s="155"/>
      <c r="P11" s="325"/>
      <c r="Q11" s="153" t="s">
        <v>29</v>
      </c>
      <c r="R11" s="154" t="s">
        <v>30</v>
      </c>
      <c r="S11" s="155"/>
      <c r="T11" s="154" t="s">
        <v>31</v>
      </c>
      <c r="U11" s="155"/>
      <c r="V11" s="154" t="s">
        <v>32</v>
      </c>
      <c r="W11" s="155"/>
    </row>
    <row r="12" s="130" customFormat="1" spans="1:23">
      <c r="A12" s="156" t="s">
        <v>33</v>
      </c>
      <c r="B12" s="157"/>
      <c r="C12" s="158"/>
      <c r="D12" s="157"/>
      <c r="E12" s="158"/>
      <c r="F12" s="157"/>
      <c r="G12" s="158"/>
      <c r="H12" s="178"/>
      <c r="I12" s="156" t="s">
        <v>33</v>
      </c>
      <c r="J12" s="157"/>
      <c r="K12" s="158"/>
      <c r="L12" s="157"/>
      <c r="M12" s="158"/>
      <c r="N12" s="157"/>
      <c r="O12" s="158"/>
      <c r="P12" s="325"/>
      <c r="Q12" s="156" t="s">
        <v>33</v>
      </c>
      <c r="R12" s="157"/>
      <c r="S12" s="158"/>
      <c r="T12" s="157"/>
      <c r="U12" s="158"/>
      <c r="V12" s="157"/>
      <c r="W12" s="158"/>
    </row>
    <row r="13" s="129" customFormat="1" ht="12.75" customHeight="1" spans="1:23">
      <c r="A13" s="159" t="s">
        <v>34</v>
      </c>
      <c r="B13" s="160">
        <v>1179.317</v>
      </c>
      <c r="C13" s="161" t="s">
        <v>35</v>
      </c>
      <c r="D13" s="160">
        <v>666.008</v>
      </c>
      <c r="E13" s="161" t="s">
        <v>35</v>
      </c>
      <c r="F13" s="160">
        <v>513.309</v>
      </c>
      <c r="G13" s="161" t="s">
        <v>35</v>
      </c>
      <c r="I13" s="159" t="s">
        <v>34</v>
      </c>
      <c r="J13" s="184">
        <v>0.145247045639277</v>
      </c>
      <c r="K13" s="185" t="s">
        <v>35</v>
      </c>
      <c r="L13" s="186">
        <v>0.158294926868293</v>
      </c>
      <c r="M13" s="185" t="s">
        <v>35</v>
      </c>
      <c r="N13" s="186">
        <v>0.128749513478568</v>
      </c>
      <c r="O13" s="161" t="s">
        <v>35</v>
      </c>
      <c r="Q13" s="159" t="s">
        <v>34</v>
      </c>
      <c r="R13" s="186">
        <v>1</v>
      </c>
      <c r="S13" s="161" t="s">
        <v>35</v>
      </c>
      <c r="T13" s="186">
        <v>0.564740438745477</v>
      </c>
      <c r="U13" s="161" t="s">
        <v>35</v>
      </c>
      <c r="V13" s="186">
        <v>0.435259561254523</v>
      </c>
      <c r="W13" s="161" t="s">
        <v>35</v>
      </c>
    </row>
    <row r="14" s="129" customFormat="1" ht="12.75" customHeight="1" spans="1:23">
      <c r="A14" s="162" t="s">
        <v>36</v>
      </c>
      <c r="B14" s="163">
        <v>1402.058</v>
      </c>
      <c r="C14" s="164" t="s">
        <v>35</v>
      </c>
      <c r="D14" s="163">
        <v>723.61</v>
      </c>
      <c r="E14" s="164" t="s">
        <v>35</v>
      </c>
      <c r="F14" s="163">
        <v>678.448</v>
      </c>
      <c r="G14" s="164" t="s">
        <v>35</v>
      </c>
      <c r="I14" s="162" t="s">
        <v>36</v>
      </c>
      <c r="J14" s="187">
        <v>0.0833177513046408</v>
      </c>
      <c r="K14" s="188" t="s">
        <v>35</v>
      </c>
      <c r="L14" s="187">
        <v>0.0960815172854635</v>
      </c>
      <c r="M14" s="188" t="s">
        <v>35</v>
      </c>
      <c r="N14" s="187">
        <v>0.0700279316832979</v>
      </c>
      <c r="O14" s="164" t="s">
        <v>35</v>
      </c>
      <c r="Q14" s="162" t="s">
        <v>36</v>
      </c>
      <c r="R14" s="187">
        <v>1</v>
      </c>
      <c r="S14" s="164" t="s">
        <v>35</v>
      </c>
      <c r="T14" s="187">
        <v>0.516105610466899</v>
      </c>
      <c r="U14" s="164" t="s">
        <v>35</v>
      </c>
      <c r="V14" s="187">
        <v>0.483894389533101</v>
      </c>
      <c r="W14" s="164" t="s">
        <v>35</v>
      </c>
    </row>
    <row r="15" s="129" customFormat="1" ht="12.75" customHeight="1" spans="1:23">
      <c r="A15" s="162" t="s">
        <v>37</v>
      </c>
      <c r="B15" s="163">
        <v>1802.637</v>
      </c>
      <c r="C15" s="164" t="s">
        <v>35</v>
      </c>
      <c r="D15" s="163">
        <v>867.392</v>
      </c>
      <c r="E15" s="164" t="s">
        <v>35</v>
      </c>
      <c r="F15" s="163">
        <v>935.245</v>
      </c>
      <c r="G15" s="164" t="s">
        <v>35</v>
      </c>
      <c r="I15" s="162" t="s">
        <v>37</v>
      </c>
      <c r="J15" s="187">
        <v>0.309719011242747</v>
      </c>
      <c r="K15" s="188" t="s">
        <v>35</v>
      </c>
      <c r="L15" s="187">
        <v>0.334399960616839</v>
      </c>
      <c r="M15" s="188" t="s">
        <v>35</v>
      </c>
      <c r="N15" s="187">
        <v>0.287630966640508</v>
      </c>
      <c r="O15" s="164" t="s">
        <v>35</v>
      </c>
      <c r="Q15" s="162" t="s">
        <v>37</v>
      </c>
      <c r="R15" s="187">
        <v>1</v>
      </c>
      <c r="S15" s="164" t="s">
        <v>35</v>
      </c>
      <c r="T15" s="187">
        <v>0.481179516452841</v>
      </c>
      <c r="U15" s="164" t="s">
        <v>35</v>
      </c>
      <c r="V15" s="187">
        <v>0.518820483547159</v>
      </c>
      <c r="W15" s="164" t="s">
        <v>35</v>
      </c>
    </row>
    <row r="16" s="129" customFormat="1" ht="12.75" customHeight="1" spans="1:23">
      <c r="A16" s="162" t="s">
        <v>38</v>
      </c>
      <c r="B16" s="163">
        <v>2049.355</v>
      </c>
      <c r="C16" s="164" t="s">
        <v>35</v>
      </c>
      <c r="D16" s="163">
        <v>906.421</v>
      </c>
      <c r="E16" s="164" t="s">
        <v>35</v>
      </c>
      <c r="F16" s="163">
        <v>1142.934</v>
      </c>
      <c r="G16" s="164" t="s">
        <v>35</v>
      </c>
      <c r="I16" s="162" t="s">
        <v>38</v>
      </c>
      <c r="J16" s="187">
        <v>0.122007130546376</v>
      </c>
      <c r="K16" s="188" t="s">
        <v>35</v>
      </c>
      <c r="L16" s="187">
        <v>0.188862671442643</v>
      </c>
      <c r="M16" s="188" t="s">
        <v>35</v>
      </c>
      <c r="N16" s="187">
        <v>0.074103311586889</v>
      </c>
      <c r="O16" s="164" t="s">
        <v>35</v>
      </c>
      <c r="Q16" s="162" t="s">
        <v>38</v>
      </c>
      <c r="R16" s="187">
        <v>1</v>
      </c>
      <c r="S16" s="164" t="s">
        <v>35</v>
      </c>
      <c r="T16" s="187">
        <v>0.44229574671055</v>
      </c>
      <c r="U16" s="164" t="s">
        <v>35</v>
      </c>
      <c r="V16" s="187">
        <v>0.55770425328945</v>
      </c>
      <c r="W16" s="164" t="s">
        <v>35</v>
      </c>
    </row>
    <row r="17" s="129" customFormat="1" ht="12.75" customHeight="1" spans="1:23">
      <c r="A17" s="162" t="s">
        <v>39</v>
      </c>
      <c r="B17" s="163">
        <v>2279.254</v>
      </c>
      <c r="C17" s="164" t="s">
        <v>35</v>
      </c>
      <c r="D17" s="163">
        <v>965.98</v>
      </c>
      <c r="E17" s="164" t="s">
        <v>35</v>
      </c>
      <c r="F17" s="163">
        <v>1313.274</v>
      </c>
      <c r="G17" s="164" t="s">
        <v>35</v>
      </c>
      <c r="I17" s="162" t="s">
        <v>39</v>
      </c>
      <c r="J17" s="187">
        <v>0.117769574848623</v>
      </c>
      <c r="K17" s="188" t="s">
        <v>35</v>
      </c>
      <c r="L17" s="187">
        <v>0.152874847234953</v>
      </c>
      <c r="M17" s="188" t="s">
        <v>35</v>
      </c>
      <c r="N17" s="187">
        <v>0.0932825849697932</v>
      </c>
      <c r="O17" s="164" t="s">
        <v>35</v>
      </c>
      <c r="Q17" s="162" t="s">
        <v>39</v>
      </c>
      <c r="R17" s="187">
        <v>1</v>
      </c>
      <c r="S17" s="164" t="s">
        <v>35</v>
      </c>
      <c r="T17" s="187">
        <v>0.423814107598363</v>
      </c>
      <c r="U17" s="164" t="s">
        <v>35</v>
      </c>
      <c r="V17" s="187">
        <v>0.576185892401637</v>
      </c>
      <c r="W17" s="164" t="s">
        <v>35</v>
      </c>
    </row>
    <row r="18" s="129" customFormat="1" ht="12.75" customHeight="1" spans="1:23">
      <c r="A18" s="162" t="s">
        <v>40</v>
      </c>
      <c r="B18" s="163">
        <v>2221.881</v>
      </c>
      <c r="C18" s="164" t="s">
        <v>35</v>
      </c>
      <c r="D18" s="163">
        <v>932.16</v>
      </c>
      <c r="E18" s="164" t="s">
        <v>35</v>
      </c>
      <c r="F18" s="163">
        <v>1289.721</v>
      </c>
      <c r="G18" s="164" t="s">
        <v>35</v>
      </c>
      <c r="I18" s="162" t="s">
        <v>40</v>
      </c>
      <c r="J18" s="187">
        <v>0.215897368825721</v>
      </c>
      <c r="K18" s="188" t="s">
        <v>35</v>
      </c>
      <c r="L18" s="187">
        <v>0.328730140176925</v>
      </c>
      <c r="M18" s="188" t="s">
        <v>35</v>
      </c>
      <c r="N18" s="187">
        <v>0.145586716135926</v>
      </c>
      <c r="O18" s="164" t="s">
        <v>35</v>
      </c>
      <c r="Q18" s="162" t="s">
        <v>40</v>
      </c>
      <c r="R18" s="187">
        <v>1</v>
      </c>
      <c r="S18" s="164" t="s">
        <v>35</v>
      </c>
      <c r="T18" s="187">
        <v>0.419536419817263</v>
      </c>
      <c r="U18" s="164" t="s">
        <v>35</v>
      </c>
      <c r="V18" s="187">
        <v>0.580463580182737</v>
      </c>
      <c r="W18" s="164" t="s">
        <v>35</v>
      </c>
    </row>
    <row r="19" s="129" customFormat="1" ht="12.75" customHeight="1" spans="1:23">
      <c r="A19" s="162" t="s">
        <v>41</v>
      </c>
      <c r="B19" s="163">
        <v>3582.925</v>
      </c>
      <c r="C19" s="164" t="s">
        <v>35</v>
      </c>
      <c r="D19" s="163">
        <v>1386.382</v>
      </c>
      <c r="E19" s="164" t="s">
        <v>35</v>
      </c>
      <c r="F19" s="163">
        <v>2196.544</v>
      </c>
      <c r="G19" s="164" t="s">
        <v>35</v>
      </c>
      <c r="I19" s="162" t="s">
        <v>41</v>
      </c>
      <c r="J19" s="187">
        <v>0.169672687195619</v>
      </c>
      <c r="K19" s="188" t="s">
        <v>35</v>
      </c>
      <c r="L19" s="187">
        <v>0.271261631681454</v>
      </c>
      <c r="M19" s="188" t="s">
        <v>35</v>
      </c>
      <c r="N19" s="187">
        <v>0.113510389682809</v>
      </c>
      <c r="O19" s="164" t="s">
        <v>35</v>
      </c>
      <c r="Q19" s="162" t="s">
        <v>41</v>
      </c>
      <c r="R19" s="187">
        <v>1</v>
      </c>
      <c r="S19" s="164" t="s">
        <v>35</v>
      </c>
      <c r="T19" s="187">
        <v>0.386941395647411</v>
      </c>
      <c r="U19" s="164" t="s">
        <v>35</v>
      </c>
      <c r="V19" s="187">
        <v>0.613058883454161</v>
      </c>
      <c r="W19" s="164" t="s">
        <v>35</v>
      </c>
    </row>
    <row r="20" s="129" customFormat="1" ht="12.75" customHeight="1" spans="1:23">
      <c r="A20" s="162" t="s">
        <v>42</v>
      </c>
      <c r="B20" s="163">
        <v>3267.448</v>
      </c>
      <c r="C20" s="164" t="s">
        <v>35</v>
      </c>
      <c r="D20" s="163">
        <v>1292.172</v>
      </c>
      <c r="E20" s="164" t="s">
        <v>35</v>
      </c>
      <c r="F20" s="163">
        <v>1975.275</v>
      </c>
      <c r="G20" s="164" t="s">
        <v>35</v>
      </c>
      <c r="I20" s="162" t="s">
        <v>42</v>
      </c>
      <c r="J20" s="187">
        <v>0.092053467521295</v>
      </c>
      <c r="K20" s="188" t="s">
        <v>35</v>
      </c>
      <c r="L20" s="187">
        <v>0.0391770684470794</v>
      </c>
      <c r="M20" s="188" t="s">
        <v>35</v>
      </c>
      <c r="N20" s="187">
        <v>0.12965488843709</v>
      </c>
      <c r="O20" s="164" t="s">
        <v>35</v>
      </c>
      <c r="Q20" s="162" t="s">
        <v>42</v>
      </c>
      <c r="R20" s="187">
        <v>1</v>
      </c>
      <c r="S20" s="164" t="s">
        <v>35</v>
      </c>
      <c r="T20" s="187">
        <v>0.395468267589874</v>
      </c>
      <c r="U20" s="164" t="s">
        <v>35</v>
      </c>
      <c r="V20" s="187">
        <v>0.604531426360879</v>
      </c>
      <c r="W20" s="164" t="s">
        <v>35</v>
      </c>
    </row>
    <row r="21" s="129" customFormat="1" ht="12.75" customHeight="1" spans="1:23">
      <c r="A21" s="162" t="s">
        <v>43</v>
      </c>
      <c r="B21" s="163">
        <v>2239.082</v>
      </c>
      <c r="C21" s="164" t="s">
        <v>35</v>
      </c>
      <c r="D21" s="163">
        <v>926.649</v>
      </c>
      <c r="E21" s="164" t="s">
        <v>35</v>
      </c>
      <c r="F21" s="163">
        <v>1312.433</v>
      </c>
      <c r="G21" s="164" t="s">
        <v>35</v>
      </c>
      <c r="I21" s="162" t="s">
        <v>43</v>
      </c>
      <c r="J21" s="187">
        <v>0.149012598649049</v>
      </c>
      <c r="K21" s="188" t="s">
        <v>35</v>
      </c>
      <c r="L21" s="187">
        <v>0.169683497807433</v>
      </c>
      <c r="M21" s="188" t="s">
        <v>35</v>
      </c>
      <c r="N21" s="187">
        <v>0.134852427065256</v>
      </c>
      <c r="O21" s="164" t="s">
        <v>35</v>
      </c>
      <c r="Q21" s="162" t="s">
        <v>43</v>
      </c>
      <c r="R21" s="187">
        <v>1</v>
      </c>
      <c r="S21" s="164" t="s">
        <v>35</v>
      </c>
      <c r="T21" s="187">
        <v>0.413852194783398</v>
      </c>
      <c r="U21" s="164" t="s">
        <v>35</v>
      </c>
      <c r="V21" s="187">
        <v>0.586147805216602</v>
      </c>
      <c r="W21" s="164" t="s">
        <v>35</v>
      </c>
    </row>
    <row r="22" s="129" customFormat="1" ht="12.75" customHeight="1" spans="1:23">
      <c r="A22" s="162" t="s">
        <v>44</v>
      </c>
      <c r="B22" s="163">
        <v>2097.493</v>
      </c>
      <c r="C22" s="164" t="s">
        <v>35</v>
      </c>
      <c r="D22" s="163">
        <v>923.787</v>
      </c>
      <c r="E22" s="164" t="s">
        <v>35</v>
      </c>
      <c r="F22" s="163">
        <v>1173.706</v>
      </c>
      <c r="G22" s="164" t="s">
        <v>35</v>
      </c>
      <c r="I22" s="162" t="s">
        <v>44</v>
      </c>
      <c r="J22" s="187">
        <v>0.0924903602704072</v>
      </c>
      <c r="K22" s="188" t="s">
        <v>35</v>
      </c>
      <c r="L22" s="187">
        <v>0.0609448950926876</v>
      </c>
      <c r="M22" s="188" t="s">
        <v>35</v>
      </c>
      <c r="N22" s="187">
        <v>0.118669688657432</v>
      </c>
      <c r="O22" s="164" t="s">
        <v>35</v>
      </c>
      <c r="Q22" s="162" t="s">
        <v>44</v>
      </c>
      <c r="R22" s="187">
        <v>1</v>
      </c>
      <c r="S22" s="164" t="s">
        <v>35</v>
      </c>
      <c r="T22" s="187">
        <v>0.440424354217154</v>
      </c>
      <c r="U22" s="164" t="s">
        <v>35</v>
      </c>
      <c r="V22" s="187">
        <v>0.559575645782846</v>
      </c>
      <c r="W22" s="164" t="s">
        <v>35</v>
      </c>
    </row>
    <row r="23" s="129" customFormat="1" ht="12.75" customHeight="1" spans="1:23">
      <c r="A23" s="162" t="s">
        <v>45</v>
      </c>
      <c r="B23" s="163">
        <v>1461.425</v>
      </c>
      <c r="C23" s="164" t="s">
        <v>35</v>
      </c>
      <c r="D23" s="163">
        <v>754.462</v>
      </c>
      <c r="E23" s="164" t="s">
        <v>35</v>
      </c>
      <c r="F23" s="163">
        <v>706.963</v>
      </c>
      <c r="G23" s="164" t="s">
        <v>35</v>
      </c>
      <c r="I23" s="162" t="s">
        <v>45</v>
      </c>
      <c r="J23" s="187">
        <v>0.0497867993759141</v>
      </c>
      <c r="K23" s="188" t="s">
        <v>35</v>
      </c>
      <c r="L23" s="187">
        <v>-0.00850142785613939</v>
      </c>
      <c r="M23" s="188" t="s">
        <v>35</v>
      </c>
      <c r="N23" s="187">
        <v>0.12005671871163</v>
      </c>
      <c r="O23" s="164" t="s">
        <v>35</v>
      </c>
      <c r="Q23" s="162" t="s">
        <v>45</v>
      </c>
      <c r="R23" s="187">
        <v>1</v>
      </c>
      <c r="S23" s="164" t="s">
        <v>35</v>
      </c>
      <c r="T23" s="187">
        <v>0.516250919479275</v>
      </c>
      <c r="U23" s="164" t="s">
        <v>35</v>
      </c>
      <c r="V23" s="187">
        <v>0.483749080520725</v>
      </c>
      <c r="W23" s="164" t="s">
        <v>35</v>
      </c>
    </row>
    <row r="24" s="129" customFormat="1" ht="12.75" customHeight="1" spans="1:23">
      <c r="A24" s="165" t="s">
        <v>46</v>
      </c>
      <c r="B24" s="166">
        <v>1654.44</v>
      </c>
      <c r="C24" s="167" t="s">
        <v>35</v>
      </c>
      <c r="D24" s="166">
        <v>863.657</v>
      </c>
      <c r="E24" s="167" t="s">
        <v>35</v>
      </c>
      <c r="F24" s="166">
        <v>790.783</v>
      </c>
      <c r="G24" s="167" t="s">
        <v>35</v>
      </c>
      <c r="I24" s="165" t="s">
        <v>46</v>
      </c>
      <c r="J24" s="189">
        <v>0.118096794402623</v>
      </c>
      <c r="K24" s="190" t="s">
        <v>35</v>
      </c>
      <c r="L24" s="189">
        <v>0.15805557119909</v>
      </c>
      <c r="M24" s="190" t="s">
        <v>35</v>
      </c>
      <c r="N24" s="189">
        <v>0.0774916849590754</v>
      </c>
      <c r="O24" s="167" t="s">
        <v>35</v>
      </c>
      <c r="Q24" s="165" t="s">
        <v>46</v>
      </c>
      <c r="R24" s="189">
        <v>1</v>
      </c>
      <c r="S24" s="167" t="s">
        <v>35</v>
      </c>
      <c r="T24" s="189">
        <v>0.522023766349943</v>
      </c>
      <c r="U24" s="167" t="s">
        <v>35</v>
      </c>
      <c r="V24" s="189">
        <v>0.477976233650057</v>
      </c>
      <c r="W24" s="167" t="s">
        <v>35</v>
      </c>
    </row>
    <row r="25" s="129" customFormat="1" ht="12.75" customHeight="1" spans="1:23">
      <c r="A25" s="162" t="s">
        <v>47</v>
      </c>
      <c r="B25" s="163">
        <v>1288.76</v>
      </c>
      <c r="C25" s="164" t="s">
        <v>35</v>
      </c>
      <c r="D25" s="163">
        <v>709.638</v>
      </c>
      <c r="E25" s="164" t="s">
        <v>35</v>
      </c>
      <c r="F25" s="163">
        <v>579.122</v>
      </c>
      <c r="G25" s="164" t="s">
        <v>35</v>
      </c>
      <c r="I25" s="162" t="s">
        <v>47</v>
      </c>
      <c r="J25" s="187">
        <v>0.0928020201523424</v>
      </c>
      <c r="K25" s="188" t="s">
        <v>35</v>
      </c>
      <c r="L25" s="187">
        <v>0.0655097236069236</v>
      </c>
      <c r="M25" s="188" t="s">
        <v>35</v>
      </c>
      <c r="N25" s="187">
        <v>0.128213220496816</v>
      </c>
      <c r="O25" s="164" t="s">
        <v>35</v>
      </c>
      <c r="Q25" s="162" t="s">
        <v>47</v>
      </c>
      <c r="R25" s="187">
        <v>1</v>
      </c>
      <c r="S25" s="164" t="s">
        <v>35</v>
      </c>
      <c r="T25" s="187">
        <v>0.550636270523604</v>
      </c>
      <c r="U25" s="164" t="s">
        <v>35</v>
      </c>
      <c r="V25" s="187">
        <v>0.449363729476396</v>
      </c>
      <c r="W25" s="164" t="s">
        <v>35</v>
      </c>
    </row>
    <row r="26" s="129" customFormat="1" ht="12.75" customHeight="1" spans="1:23">
      <c r="A26" s="162" t="s">
        <v>48</v>
      </c>
      <c r="B26" s="163">
        <v>1628.181</v>
      </c>
      <c r="C26" s="164" t="s">
        <v>35</v>
      </c>
      <c r="D26" s="163">
        <v>841.982</v>
      </c>
      <c r="E26" s="164" t="s">
        <v>35</v>
      </c>
      <c r="F26" s="163">
        <v>786.199</v>
      </c>
      <c r="G26" s="164" t="s">
        <v>35</v>
      </c>
      <c r="I26" s="162" t="s">
        <v>48</v>
      </c>
      <c r="J26" s="187">
        <v>0.161279347929972</v>
      </c>
      <c r="K26" s="188" t="s">
        <v>35</v>
      </c>
      <c r="L26" s="187">
        <v>0.163585356752947</v>
      </c>
      <c r="M26" s="188" t="s">
        <v>35</v>
      </c>
      <c r="N26" s="187">
        <v>0.15881983586067</v>
      </c>
      <c r="O26" s="164" t="s">
        <v>35</v>
      </c>
      <c r="Q26" s="162" t="s">
        <v>48</v>
      </c>
      <c r="R26" s="187">
        <v>1</v>
      </c>
      <c r="S26" s="164" t="s">
        <v>35</v>
      </c>
      <c r="T26" s="187">
        <v>0.517130466453054</v>
      </c>
      <c r="U26" s="164" t="s">
        <v>35</v>
      </c>
      <c r="V26" s="187">
        <v>0.482869533546946</v>
      </c>
      <c r="W26" s="164" t="s">
        <v>35</v>
      </c>
    </row>
    <row r="27" s="129" customFormat="1" ht="12.75" customHeight="1" spans="1:23">
      <c r="A27" s="162" t="s">
        <v>49</v>
      </c>
      <c r="B27" s="163">
        <v>1850.484</v>
      </c>
      <c r="C27" s="164" t="s">
        <v>35</v>
      </c>
      <c r="D27" s="163">
        <v>880.231</v>
      </c>
      <c r="E27" s="164" t="s">
        <v>35</v>
      </c>
      <c r="F27" s="163">
        <v>970.252</v>
      </c>
      <c r="G27" s="164" t="s">
        <v>35</v>
      </c>
      <c r="I27" s="162" t="s">
        <v>49</v>
      </c>
      <c r="J27" s="187">
        <v>0.0265427814917812</v>
      </c>
      <c r="K27" s="188" t="s">
        <v>35</v>
      </c>
      <c r="L27" s="187">
        <v>0.0148018427654394</v>
      </c>
      <c r="M27" s="188" t="s">
        <v>35</v>
      </c>
      <c r="N27" s="187">
        <v>0.0374308336318291</v>
      </c>
      <c r="O27" s="164" t="s">
        <v>35</v>
      </c>
      <c r="Q27" s="162" t="s">
        <v>49</v>
      </c>
      <c r="R27" s="187">
        <v>1</v>
      </c>
      <c r="S27" s="164" t="s">
        <v>35</v>
      </c>
      <c r="T27" s="187">
        <v>0.475676093389621</v>
      </c>
      <c r="U27" s="164" t="s">
        <v>35</v>
      </c>
      <c r="V27" s="187">
        <v>0.524323366211218</v>
      </c>
      <c r="W27" s="164" t="s">
        <v>35</v>
      </c>
    </row>
    <row r="28" s="129" customFormat="1" ht="12.75" customHeight="1" spans="1:23">
      <c r="A28" s="162" t="s">
        <v>50</v>
      </c>
      <c r="B28" s="163">
        <v>2309.222</v>
      </c>
      <c r="C28" s="164" t="s">
        <v>35</v>
      </c>
      <c r="D28" s="163">
        <v>930.411</v>
      </c>
      <c r="E28" s="164" t="s">
        <v>35</v>
      </c>
      <c r="F28" s="163">
        <v>1378.811</v>
      </c>
      <c r="G28" s="164" t="s">
        <v>35</v>
      </c>
      <c r="I28" s="162" t="s">
        <v>50</v>
      </c>
      <c r="J28" s="187">
        <v>0.126804287202559</v>
      </c>
      <c r="K28" s="188" t="s">
        <v>35</v>
      </c>
      <c r="L28" s="187">
        <v>0.0264667301397474</v>
      </c>
      <c r="M28" s="188" t="s">
        <v>35</v>
      </c>
      <c r="N28" s="187">
        <v>0.206378496046141</v>
      </c>
      <c r="O28" s="164" t="s">
        <v>35</v>
      </c>
      <c r="Q28" s="162" t="s">
        <v>50</v>
      </c>
      <c r="R28" s="187">
        <v>1</v>
      </c>
      <c r="S28" s="164" t="s">
        <v>35</v>
      </c>
      <c r="T28" s="187">
        <v>0.402911023712748</v>
      </c>
      <c r="U28" s="164" t="s">
        <v>35</v>
      </c>
      <c r="V28" s="187">
        <v>0.597088976287252</v>
      </c>
      <c r="W28" s="164" t="s">
        <v>35</v>
      </c>
    </row>
    <row r="29" s="129" customFormat="1" ht="12.75" customHeight="1" spans="1:23">
      <c r="A29" s="162" t="s">
        <v>51</v>
      </c>
      <c r="B29" s="163">
        <v>2442.333</v>
      </c>
      <c r="C29" s="164" t="s">
        <v>35</v>
      </c>
      <c r="D29" s="163">
        <v>972.411</v>
      </c>
      <c r="E29" s="164" t="s">
        <v>35</v>
      </c>
      <c r="F29" s="163">
        <v>1469.922</v>
      </c>
      <c r="G29" s="164" t="s">
        <v>35</v>
      </c>
      <c r="I29" s="162" t="s">
        <v>51</v>
      </c>
      <c r="J29" s="187">
        <v>0.0715492876177907</v>
      </c>
      <c r="K29" s="188" t="s">
        <v>35</v>
      </c>
      <c r="L29" s="187">
        <v>0.00665748773266527</v>
      </c>
      <c r="M29" s="188" t="s">
        <v>35</v>
      </c>
      <c r="N29" s="187">
        <v>0.11928051571873</v>
      </c>
      <c r="O29" s="164" t="s">
        <v>35</v>
      </c>
      <c r="Q29" s="162" t="s">
        <v>51</v>
      </c>
      <c r="R29" s="187">
        <v>1</v>
      </c>
      <c r="S29" s="164" t="s">
        <v>35</v>
      </c>
      <c r="T29" s="187">
        <v>0.398148409737738</v>
      </c>
      <c r="U29" s="164" t="s">
        <v>35</v>
      </c>
      <c r="V29" s="187">
        <v>0.601851590262262</v>
      </c>
      <c r="W29" s="164" t="s">
        <v>35</v>
      </c>
    </row>
    <row r="30" s="129" customFormat="1" ht="12.75" customHeight="1" spans="1:23">
      <c r="A30" s="162" t="s">
        <v>52</v>
      </c>
      <c r="B30" s="163">
        <v>2275.351</v>
      </c>
      <c r="C30" s="164" t="s">
        <v>35</v>
      </c>
      <c r="D30" s="163">
        <v>896.486</v>
      </c>
      <c r="E30" s="164" t="s">
        <v>35</v>
      </c>
      <c r="F30" s="163">
        <v>1378.865</v>
      </c>
      <c r="G30" s="164" t="s">
        <v>35</v>
      </c>
      <c r="I30" s="162" t="s">
        <v>52</v>
      </c>
      <c r="J30" s="187">
        <v>0.0240651952107246</v>
      </c>
      <c r="K30" s="188" t="s">
        <v>35</v>
      </c>
      <c r="L30" s="187">
        <v>-0.0382702540336423</v>
      </c>
      <c r="M30" s="188" t="s">
        <v>35</v>
      </c>
      <c r="N30" s="187">
        <v>0.0691188249241503</v>
      </c>
      <c r="O30" s="164" t="s">
        <v>35</v>
      </c>
      <c r="Q30" s="162" t="s">
        <v>52</v>
      </c>
      <c r="R30" s="187">
        <v>1</v>
      </c>
      <c r="S30" s="164" t="s">
        <v>35</v>
      </c>
      <c r="T30" s="187">
        <v>0.393998991803902</v>
      </c>
      <c r="U30" s="164" t="s">
        <v>35</v>
      </c>
      <c r="V30" s="187">
        <v>0.606001008196098</v>
      </c>
      <c r="W30" s="164" t="s">
        <v>35</v>
      </c>
    </row>
    <row r="31" s="129" customFormat="1" ht="12.75" customHeight="1" spans="1:23">
      <c r="A31" s="162" t="s">
        <v>53</v>
      </c>
      <c r="B31" s="163">
        <v>3341.469</v>
      </c>
      <c r="C31" s="164" t="s">
        <v>35</v>
      </c>
      <c r="D31" s="163">
        <v>1211.305</v>
      </c>
      <c r="E31" s="164" t="s">
        <v>35</v>
      </c>
      <c r="F31" s="163">
        <v>2130.164</v>
      </c>
      <c r="G31" s="164" t="s">
        <v>35</v>
      </c>
      <c r="I31" s="162" t="s">
        <v>53</v>
      </c>
      <c r="J31" s="187">
        <v>-0.0673907491783947</v>
      </c>
      <c r="K31" s="188" t="s">
        <v>35</v>
      </c>
      <c r="L31" s="187">
        <v>-0.126283376443145</v>
      </c>
      <c r="M31" s="188" t="s">
        <v>35</v>
      </c>
      <c r="N31" s="187">
        <v>-0.0302202004603595</v>
      </c>
      <c r="O31" s="164" t="s">
        <v>35</v>
      </c>
      <c r="Q31" s="162" t="s">
        <v>53</v>
      </c>
      <c r="R31" s="187">
        <v>1</v>
      </c>
      <c r="S31" s="164" t="s">
        <v>35</v>
      </c>
      <c r="T31" s="187">
        <v>0.362506729824517</v>
      </c>
      <c r="U31" s="164" t="s">
        <v>35</v>
      </c>
      <c r="V31" s="187">
        <v>0.637493270175483</v>
      </c>
      <c r="W31" s="164" t="s">
        <v>35</v>
      </c>
    </row>
    <row r="32" s="129" customFormat="1" ht="12.75" customHeight="1" spans="1:23">
      <c r="A32" s="162" t="s">
        <v>54</v>
      </c>
      <c r="B32" s="163">
        <v>3567.067</v>
      </c>
      <c r="C32" s="164" t="s">
        <v>35</v>
      </c>
      <c r="D32" s="163">
        <v>1419.875</v>
      </c>
      <c r="E32" s="164" t="s">
        <v>35</v>
      </c>
      <c r="F32" s="163">
        <v>2147.191</v>
      </c>
      <c r="G32" s="164" t="s">
        <v>35</v>
      </c>
      <c r="I32" s="162" t="s">
        <v>54</v>
      </c>
      <c r="J32" s="187">
        <v>0.0916981693358242</v>
      </c>
      <c r="K32" s="188" t="s">
        <v>35</v>
      </c>
      <c r="L32" s="187">
        <v>0.0988281745773782</v>
      </c>
      <c r="M32" s="188" t="s">
        <v>35</v>
      </c>
      <c r="N32" s="187">
        <v>0.0870339572970852</v>
      </c>
      <c r="O32" s="164" t="s">
        <v>35</v>
      </c>
      <c r="Q32" s="162" t="s">
        <v>54</v>
      </c>
      <c r="R32" s="187">
        <v>1</v>
      </c>
      <c r="S32" s="164" t="s">
        <v>35</v>
      </c>
      <c r="T32" s="187">
        <v>0.398051115944836</v>
      </c>
      <c r="U32" s="164" t="s">
        <v>35</v>
      </c>
      <c r="V32" s="187">
        <v>0.601948603712798</v>
      </c>
      <c r="W32" s="164" t="s">
        <v>35</v>
      </c>
    </row>
    <row r="33" s="129" customFormat="1" ht="12.75" customHeight="1" spans="1:23">
      <c r="A33" s="162" t="s">
        <v>55</v>
      </c>
      <c r="B33" s="163">
        <v>2384.797</v>
      </c>
      <c r="C33" s="164" t="s">
        <v>35</v>
      </c>
      <c r="D33" s="163">
        <v>923.692</v>
      </c>
      <c r="E33" s="164" t="s">
        <v>35</v>
      </c>
      <c r="F33" s="163">
        <v>1461.105</v>
      </c>
      <c r="G33" s="164" t="s">
        <v>35</v>
      </c>
      <c r="I33" s="162" t="s">
        <v>55</v>
      </c>
      <c r="J33" s="187">
        <v>0.0650780096485971</v>
      </c>
      <c r="K33" s="188" t="s">
        <v>35</v>
      </c>
      <c r="L33" s="187">
        <v>-0.00319106803115311</v>
      </c>
      <c r="M33" s="188" t="s">
        <v>35</v>
      </c>
      <c r="N33" s="187">
        <v>0.113279687420234</v>
      </c>
      <c r="O33" s="164" t="s">
        <v>35</v>
      </c>
      <c r="Q33" s="162" t="s">
        <v>55</v>
      </c>
      <c r="R33" s="187">
        <v>1</v>
      </c>
      <c r="S33" s="164" t="s">
        <v>35</v>
      </c>
      <c r="T33" s="187">
        <v>0.387325210489614</v>
      </c>
      <c r="U33" s="164" t="s">
        <v>35</v>
      </c>
      <c r="V33" s="187">
        <v>0.612674789510386</v>
      </c>
      <c r="W33" s="164" t="s">
        <v>35</v>
      </c>
    </row>
    <row r="34" s="129" customFormat="1" ht="12.75" customHeight="1" spans="1:23">
      <c r="A34" s="162" t="s">
        <v>56</v>
      </c>
      <c r="B34" s="163">
        <v>2163.106</v>
      </c>
      <c r="C34" s="164" t="s">
        <v>35</v>
      </c>
      <c r="D34" s="163">
        <v>911.151</v>
      </c>
      <c r="E34" s="164" t="s">
        <v>35</v>
      </c>
      <c r="F34" s="163">
        <v>1251.954</v>
      </c>
      <c r="G34" s="164" t="s">
        <v>35</v>
      </c>
      <c r="I34" s="162" t="s">
        <v>56</v>
      </c>
      <c r="J34" s="187">
        <v>0.0312816300221264</v>
      </c>
      <c r="K34" s="188" t="s">
        <v>35</v>
      </c>
      <c r="L34" s="187">
        <v>-0.0136784778309286</v>
      </c>
      <c r="M34" s="188" t="s">
        <v>35</v>
      </c>
      <c r="N34" s="187">
        <v>0.0666674618686451</v>
      </c>
      <c r="O34" s="164" t="s">
        <v>35</v>
      </c>
      <c r="Q34" s="162" t="s">
        <v>56</v>
      </c>
      <c r="R34" s="187">
        <v>1</v>
      </c>
      <c r="S34" s="164" t="s">
        <v>35</v>
      </c>
      <c r="T34" s="187">
        <v>0.421223462927845</v>
      </c>
      <c r="U34" s="164" t="s">
        <v>35</v>
      </c>
      <c r="V34" s="187">
        <v>0.578776074773959</v>
      </c>
      <c r="W34" s="164" t="s">
        <v>35</v>
      </c>
    </row>
    <row r="35" s="129" customFormat="1" ht="12.75" customHeight="1" spans="1:23">
      <c r="A35" s="162" t="s">
        <v>57</v>
      </c>
      <c r="B35" s="163">
        <v>1434.288</v>
      </c>
      <c r="C35" s="164" t="s">
        <v>35</v>
      </c>
      <c r="D35" s="163">
        <v>700.766</v>
      </c>
      <c r="E35" s="164" t="s">
        <v>35</v>
      </c>
      <c r="F35" s="163">
        <v>733.522</v>
      </c>
      <c r="G35" s="164" t="s">
        <v>35</v>
      </c>
      <c r="I35" s="162" t="s">
        <v>57</v>
      </c>
      <c r="J35" s="187">
        <v>-0.0185688625827531</v>
      </c>
      <c r="K35" s="188" t="s">
        <v>35</v>
      </c>
      <c r="L35" s="187">
        <v>-0.0711712452051926</v>
      </c>
      <c r="M35" s="188" t="s">
        <v>35</v>
      </c>
      <c r="N35" s="187">
        <v>0.0375677369254119</v>
      </c>
      <c r="O35" s="164" t="s">
        <v>35</v>
      </c>
      <c r="Q35" s="162" t="s">
        <v>57</v>
      </c>
      <c r="R35" s="187">
        <v>1</v>
      </c>
      <c r="S35" s="164" t="s">
        <v>35</v>
      </c>
      <c r="T35" s="187">
        <v>0.488581093894671</v>
      </c>
      <c r="U35" s="164" t="s">
        <v>35</v>
      </c>
      <c r="V35" s="187">
        <v>0.511418906105329</v>
      </c>
      <c r="W35" s="164" t="s">
        <v>35</v>
      </c>
    </row>
    <row r="36" s="129" customFormat="1" ht="12.75" customHeight="1" spans="1:23">
      <c r="A36" s="165" t="s">
        <v>58</v>
      </c>
      <c r="B36" s="166">
        <v>1739.404</v>
      </c>
      <c r="C36" s="167" t="s">
        <v>35</v>
      </c>
      <c r="D36" s="166">
        <v>909.425</v>
      </c>
      <c r="E36" s="167" t="s">
        <v>35</v>
      </c>
      <c r="F36" s="166">
        <v>829.978</v>
      </c>
      <c r="G36" s="167" t="s">
        <v>35</v>
      </c>
      <c r="I36" s="165" t="s">
        <v>58</v>
      </c>
      <c r="J36" s="189">
        <v>0.0513551413166993</v>
      </c>
      <c r="K36" s="190" t="s">
        <v>35</v>
      </c>
      <c r="L36" s="189">
        <v>0.052993260055786</v>
      </c>
      <c r="M36" s="190" t="s">
        <v>35</v>
      </c>
      <c r="N36" s="189">
        <v>0.0495647984339572</v>
      </c>
      <c r="O36" s="167" t="s">
        <v>35</v>
      </c>
      <c r="Q36" s="165" t="s">
        <v>58</v>
      </c>
      <c r="R36" s="189">
        <v>1</v>
      </c>
      <c r="S36" s="167" t="s">
        <v>35</v>
      </c>
      <c r="T36" s="189">
        <v>0.522837132719023</v>
      </c>
      <c r="U36" s="167" t="s">
        <v>35</v>
      </c>
      <c r="V36" s="189">
        <v>0.47716229237141</v>
      </c>
      <c r="W36" s="167" t="s">
        <v>35</v>
      </c>
    </row>
    <row r="37" s="129" customFormat="1" ht="12.75" customHeight="1" spans="1:23">
      <c r="A37" s="162" t="s">
        <v>59</v>
      </c>
      <c r="B37" s="163">
        <v>1328.505</v>
      </c>
      <c r="C37" s="164" t="s">
        <v>35</v>
      </c>
      <c r="D37" s="163">
        <v>709.927</v>
      </c>
      <c r="E37" s="164" t="s">
        <v>35</v>
      </c>
      <c r="F37" s="163">
        <v>618.578</v>
      </c>
      <c r="G37" s="164" t="s">
        <v>35</v>
      </c>
      <c r="I37" s="162" t="s">
        <v>59</v>
      </c>
      <c r="J37" s="187">
        <v>0.0308397219032248</v>
      </c>
      <c r="K37" s="188" t="s">
        <v>35</v>
      </c>
      <c r="L37" s="187">
        <v>0.000407249893607727</v>
      </c>
      <c r="M37" s="188" t="s">
        <v>35</v>
      </c>
      <c r="N37" s="187">
        <v>0.0681307220240295</v>
      </c>
      <c r="O37" s="164" t="s">
        <v>35</v>
      </c>
      <c r="Q37" s="162" t="s">
        <v>59</v>
      </c>
      <c r="R37" s="187">
        <v>1</v>
      </c>
      <c r="S37" s="164" t="s">
        <v>35</v>
      </c>
      <c r="T37" s="187">
        <v>0.534380374932725</v>
      </c>
      <c r="U37" s="164" t="s">
        <v>35</v>
      </c>
      <c r="V37" s="187">
        <v>0.465619625067275</v>
      </c>
      <c r="W37" s="164" t="s">
        <v>35</v>
      </c>
    </row>
    <row r="38" s="129" customFormat="1" ht="12.75" customHeight="1" spans="1:23">
      <c r="A38" s="162" t="s">
        <v>60</v>
      </c>
      <c r="B38" s="163">
        <v>1497.336</v>
      </c>
      <c r="C38" s="164" t="s">
        <v>35</v>
      </c>
      <c r="D38" s="163">
        <v>716.477</v>
      </c>
      <c r="E38" s="164" t="s">
        <v>35</v>
      </c>
      <c r="F38" s="163">
        <v>780.858</v>
      </c>
      <c r="G38" s="164" t="s">
        <v>35</v>
      </c>
      <c r="I38" s="162" t="s">
        <v>60</v>
      </c>
      <c r="J38" s="187">
        <v>-0.0803626869494239</v>
      </c>
      <c r="K38" s="188" t="s">
        <v>35</v>
      </c>
      <c r="L38" s="187">
        <v>-0.149059006012005</v>
      </c>
      <c r="M38" s="188" t="s">
        <v>35</v>
      </c>
      <c r="N38" s="187">
        <v>-0.00679344542539484</v>
      </c>
      <c r="O38" s="164" t="s">
        <v>35</v>
      </c>
      <c r="Q38" s="162" t="s">
        <v>60</v>
      </c>
      <c r="R38" s="187">
        <v>1</v>
      </c>
      <c r="S38" s="164" t="s">
        <v>35</v>
      </c>
      <c r="T38" s="187">
        <v>0.478501151378181</v>
      </c>
      <c r="U38" s="164" t="s">
        <v>35</v>
      </c>
      <c r="V38" s="187">
        <v>0.521498180769046</v>
      </c>
      <c r="W38" s="164" t="s">
        <v>35</v>
      </c>
    </row>
    <row r="39" s="129" customFormat="1" ht="12.75" customHeight="1" spans="1:23">
      <c r="A39" s="162" t="s">
        <v>61</v>
      </c>
      <c r="B39" s="163">
        <v>1824.977</v>
      </c>
      <c r="C39" s="164" t="s">
        <v>35</v>
      </c>
      <c r="D39" s="163">
        <v>809.563</v>
      </c>
      <c r="E39" s="164" t="s">
        <v>35</v>
      </c>
      <c r="F39" s="163">
        <v>1015.413</v>
      </c>
      <c r="G39" s="164" t="s">
        <v>35</v>
      </c>
      <c r="I39" s="162" t="s">
        <v>61</v>
      </c>
      <c r="J39" s="187">
        <v>-0.0137839613852376</v>
      </c>
      <c r="K39" s="188" t="s">
        <v>35</v>
      </c>
      <c r="L39" s="187">
        <v>-0.0802834710433966</v>
      </c>
      <c r="M39" s="188" t="s">
        <v>35</v>
      </c>
      <c r="N39" s="187">
        <v>0.0465456396894827</v>
      </c>
      <c r="O39" s="164" t="s">
        <v>35</v>
      </c>
      <c r="Q39" s="162" t="s">
        <v>61</v>
      </c>
      <c r="R39" s="187">
        <v>1</v>
      </c>
      <c r="S39" s="164" t="s">
        <v>35</v>
      </c>
      <c r="T39" s="187">
        <v>0.443601754981022</v>
      </c>
      <c r="U39" s="164" t="s">
        <v>35</v>
      </c>
      <c r="V39" s="187">
        <v>0.556397697066867</v>
      </c>
      <c r="W39" s="164" t="s">
        <v>35</v>
      </c>
    </row>
    <row r="40" s="129" customFormat="1" ht="12.75" customHeight="1" spans="1:23">
      <c r="A40" s="162" t="s">
        <v>62</v>
      </c>
      <c r="B40" s="163">
        <v>2177.06</v>
      </c>
      <c r="C40" s="164" t="s">
        <v>35</v>
      </c>
      <c r="D40" s="163">
        <v>882.434</v>
      </c>
      <c r="E40" s="164" t="s">
        <v>35</v>
      </c>
      <c r="F40" s="163">
        <v>1294.626</v>
      </c>
      <c r="G40" s="164" t="s">
        <v>35</v>
      </c>
      <c r="I40" s="162" t="s">
        <v>62</v>
      </c>
      <c r="J40" s="187">
        <v>-0.0572322626408375</v>
      </c>
      <c r="K40" s="188" t="s">
        <v>35</v>
      </c>
      <c r="L40" s="187">
        <v>-0.0515653834703158</v>
      </c>
      <c r="M40" s="188" t="s">
        <v>35</v>
      </c>
      <c r="N40" s="187">
        <v>-0.0610562288812607</v>
      </c>
      <c r="O40" s="164" t="s">
        <v>35</v>
      </c>
      <c r="Q40" s="162" t="s">
        <v>62</v>
      </c>
      <c r="R40" s="187">
        <v>1</v>
      </c>
      <c r="S40" s="164" t="s">
        <v>35</v>
      </c>
      <c r="T40" s="187">
        <v>0.405332880122734</v>
      </c>
      <c r="U40" s="164" t="s">
        <v>35</v>
      </c>
      <c r="V40" s="187">
        <v>0.594667119877266</v>
      </c>
      <c r="W40" s="164" t="s">
        <v>35</v>
      </c>
    </row>
    <row r="41" s="129" customFormat="1" ht="12.75" customHeight="1" spans="1:23">
      <c r="A41" s="162" t="s">
        <v>63</v>
      </c>
      <c r="B41" s="163">
        <v>2309.64</v>
      </c>
      <c r="C41" s="164" t="s">
        <v>35</v>
      </c>
      <c r="D41" s="163">
        <v>860.617</v>
      </c>
      <c r="E41" s="164" t="s">
        <v>35</v>
      </c>
      <c r="F41" s="163">
        <v>1449.022</v>
      </c>
      <c r="G41" s="164" t="s">
        <v>35</v>
      </c>
      <c r="I41" s="162" t="s">
        <v>63</v>
      </c>
      <c r="J41" s="187">
        <v>-0.0543304291429547</v>
      </c>
      <c r="K41" s="188" t="s">
        <v>35</v>
      </c>
      <c r="L41" s="187">
        <v>-0.114965791213797</v>
      </c>
      <c r="M41" s="188" t="s">
        <v>35</v>
      </c>
      <c r="N41" s="187">
        <v>-0.0142184415227475</v>
      </c>
      <c r="O41" s="164" t="s">
        <v>35</v>
      </c>
      <c r="Q41" s="162" t="s">
        <v>63</v>
      </c>
      <c r="R41" s="187">
        <v>1</v>
      </c>
      <c r="S41" s="164" t="s">
        <v>35</v>
      </c>
      <c r="T41" s="187">
        <v>0.372619542439514</v>
      </c>
      <c r="U41" s="164" t="s">
        <v>35</v>
      </c>
      <c r="V41" s="187">
        <v>0.627380024592577</v>
      </c>
      <c r="W41" s="164" t="s">
        <v>35</v>
      </c>
    </row>
    <row r="42" s="129" customFormat="1" ht="12.75" customHeight="1" spans="1:23">
      <c r="A42" s="162" t="s">
        <v>64</v>
      </c>
      <c r="B42" s="163">
        <v>2347.548</v>
      </c>
      <c r="C42" s="164" t="s">
        <v>35</v>
      </c>
      <c r="D42" s="163">
        <v>892.885</v>
      </c>
      <c r="E42" s="164" t="s">
        <v>35</v>
      </c>
      <c r="F42" s="163">
        <v>1454.663</v>
      </c>
      <c r="G42" s="164" t="s">
        <v>35</v>
      </c>
      <c r="I42" s="162" t="s">
        <v>64</v>
      </c>
      <c r="J42" s="187">
        <v>0.0317300495615841</v>
      </c>
      <c r="K42" s="188" t="s">
        <v>35</v>
      </c>
      <c r="L42" s="187">
        <v>-0.00401679446193248</v>
      </c>
      <c r="M42" s="188" t="s">
        <v>35</v>
      </c>
      <c r="N42" s="187">
        <v>0.0549712988581188</v>
      </c>
      <c r="O42" s="164" t="s">
        <v>35</v>
      </c>
      <c r="Q42" s="162" t="s">
        <v>64</v>
      </c>
      <c r="R42" s="187">
        <v>1</v>
      </c>
      <c r="S42" s="164" t="s">
        <v>35</v>
      </c>
      <c r="T42" s="187">
        <v>0.380347920468506</v>
      </c>
      <c r="U42" s="164" t="s">
        <v>35</v>
      </c>
      <c r="V42" s="187">
        <v>0.619652079531494</v>
      </c>
      <c r="W42" s="164" t="s">
        <v>35</v>
      </c>
    </row>
    <row r="43" s="129" customFormat="1" ht="12.75" customHeight="1" spans="1:23">
      <c r="A43" s="162" t="s">
        <v>65</v>
      </c>
      <c r="B43" s="163">
        <v>3417.781</v>
      </c>
      <c r="C43" s="164" t="s">
        <v>35</v>
      </c>
      <c r="D43" s="163">
        <v>1345.891</v>
      </c>
      <c r="E43" s="164" t="s">
        <v>35</v>
      </c>
      <c r="F43" s="163">
        <v>2071.89</v>
      </c>
      <c r="G43" s="164" t="s">
        <v>35</v>
      </c>
      <c r="I43" s="162" t="s">
        <v>65</v>
      </c>
      <c r="J43" s="187">
        <v>0.0228378596359864</v>
      </c>
      <c r="K43" s="188" t="s">
        <v>35</v>
      </c>
      <c r="L43" s="187">
        <v>0.111108267529648</v>
      </c>
      <c r="M43" s="188" t="s">
        <v>35</v>
      </c>
      <c r="N43" s="187">
        <v>-0.027356579117852</v>
      </c>
      <c r="O43" s="164" t="s">
        <v>35</v>
      </c>
      <c r="Q43" s="162" t="s">
        <v>65</v>
      </c>
      <c r="R43" s="187">
        <v>1</v>
      </c>
      <c r="S43" s="164" t="s">
        <v>35</v>
      </c>
      <c r="T43" s="187">
        <v>0.393790883617177</v>
      </c>
      <c r="U43" s="164" t="s">
        <v>35</v>
      </c>
      <c r="V43" s="187">
        <v>0.606209116382823</v>
      </c>
      <c r="W43" s="164" t="s">
        <v>35</v>
      </c>
    </row>
    <row r="44" s="129" customFormat="1" ht="12.75" customHeight="1" spans="1:23">
      <c r="A44" s="162" t="s">
        <v>66</v>
      </c>
      <c r="B44" s="163">
        <v>3813.371</v>
      </c>
      <c r="C44" s="164" t="s">
        <v>35</v>
      </c>
      <c r="D44" s="163">
        <v>1602.666</v>
      </c>
      <c r="E44" s="164" t="s">
        <v>35</v>
      </c>
      <c r="F44" s="163">
        <v>2210.705</v>
      </c>
      <c r="G44" s="164" t="s">
        <v>35</v>
      </c>
      <c r="I44" s="162" t="s">
        <v>66</v>
      </c>
      <c r="J44" s="187">
        <v>0.0690494459453663</v>
      </c>
      <c r="K44" s="188" t="s">
        <v>35</v>
      </c>
      <c r="L44" s="187">
        <v>0.128737388854653</v>
      </c>
      <c r="M44" s="188" t="s">
        <v>35</v>
      </c>
      <c r="N44" s="187">
        <v>0.0295800420176873</v>
      </c>
      <c r="O44" s="164" t="s">
        <v>35</v>
      </c>
      <c r="Q44" s="162" t="s">
        <v>66</v>
      </c>
      <c r="R44" s="187">
        <v>1</v>
      </c>
      <c r="S44" s="164" t="s">
        <v>35</v>
      </c>
      <c r="T44" s="187">
        <v>0.420275394132908</v>
      </c>
      <c r="U44" s="164" t="s">
        <v>35</v>
      </c>
      <c r="V44" s="187">
        <v>0.579724605867092</v>
      </c>
      <c r="W44" s="164" t="s">
        <v>35</v>
      </c>
    </row>
    <row r="45" s="129" customFormat="1" ht="12.75" customHeight="1" spans="1:23">
      <c r="A45" s="162" t="s">
        <v>67</v>
      </c>
      <c r="B45" s="163">
        <v>2411.34</v>
      </c>
      <c r="C45" s="164" t="s">
        <v>35</v>
      </c>
      <c r="D45" s="163">
        <v>937.255</v>
      </c>
      <c r="E45" s="164" t="s">
        <v>35</v>
      </c>
      <c r="F45" s="163">
        <v>1474.084</v>
      </c>
      <c r="G45" s="164" t="s">
        <v>35</v>
      </c>
      <c r="I45" s="162" t="s">
        <v>67</v>
      </c>
      <c r="J45" s="187">
        <v>0.0111300878020226</v>
      </c>
      <c r="K45" s="188" t="s">
        <v>35</v>
      </c>
      <c r="L45" s="187">
        <v>0.0146834659172105</v>
      </c>
      <c r="M45" s="188" t="s">
        <v>35</v>
      </c>
      <c r="N45" s="187">
        <v>0.00888300293271189</v>
      </c>
      <c r="O45" s="164" t="s">
        <v>35</v>
      </c>
      <c r="Q45" s="162" t="s">
        <v>67</v>
      </c>
      <c r="R45" s="187">
        <v>1</v>
      </c>
      <c r="S45" s="164" t="s">
        <v>35</v>
      </c>
      <c r="T45" s="187">
        <v>0.388686373551635</v>
      </c>
      <c r="U45" s="164" t="s">
        <v>35</v>
      </c>
      <c r="V45" s="187">
        <v>0.61131321174119</v>
      </c>
      <c r="W45" s="164" t="s">
        <v>35</v>
      </c>
    </row>
    <row r="46" s="129" customFormat="1" ht="12.75" customHeight="1" spans="1:23">
      <c r="A46" s="162" t="s">
        <v>68</v>
      </c>
      <c r="B46" s="163">
        <v>2068.774</v>
      </c>
      <c r="C46" s="164" t="s">
        <v>35</v>
      </c>
      <c r="D46" s="163">
        <v>862.158</v>
      </c>
      <c r="E46" s="164" t="s">
        <v>35</v>
      </c>
      <c r="F46" s="163">
        <v>1206.616</v>
      </c>
      <c r="G46" s="164" t="s">
        <v>35</v>
      </c>
      <c r="I46" s="162" t="s">
        <v>68</v>
      </c>
      <c r="J46" s="187">
        <v>-0.0436095133571818</v>
      </c>
      <c r="K46" s="188" t="s">
        <v>35</v>
      </c>
      <c r="L46" s="187">
        <v>-0.0537704507814841</v>
      </c>
      <c r="M46" s="188" t="s">
        <v>35</v>
      </c>
      <c r="N46" s="187">
        <v>-0.0362137906025301</v>
      </c>
      <c r="O46" s="164" t="s">
        <v>35</v>
      </c>
      <c r="Q46" s="162" t="s">
        <v>68</v>
      </c>
      <c r="R46" s="187">
        <v>1</v>
      </c>
      <c r="S46" s="164" t="s">
        <v>35</v>
      </c>
      <c r="T46" s="187">
        <v>0.416748276998841</v>
      </c>
      <c r="U46" s="164" t="s">
        <v>35</v>
      </c>
      <c r="V46" s="187">
        <v>0.583251723001159</v>
      </c>
      <c r="W46" s="164" t="s">
        <v>35</v>
      </c>
    </row>
    <row r="47" s="129" customFormat="1" ht="12.75" customHeight="1" spans="1:23">
      <c r="A47" s="162" t="s">
        <v>69</v>
      </c>
      <c r="B47" s="163">
        <v>1625.738</v>
      </c>
      <c r="C47" s="164" t="s">
        <v>35</v>
      </c>
      <c r="D47" s="163">
        <v>822.556</v>
      </c>
      <c r="E47" s="164" t="s">
        <v>35</v>
      </c>
      <c r="F47" s="163">
        <v>803.182</v>
      </c>
      <c r="G47" s="164" t="s">
        <v>35</v>
      </c>
      <c r="I47" s="162" t="s">
        <v>69</v>
      </c>
      <c r="J47" s="187">
        <v>0.133480862978704</v>
      </c>
      <c r="K47" s="188" t="s">
        <v>35</v>
      </c>
      <c r="L47" s="187">
        <v>0.173795532317493</v>
      </c>
      <c r="M47" s="188" t="s">
        <v>35</v>
      </c>
      <c r="N47" s="187">
        <v>0.0949664768064216</v>
      </c>
      <c r="O47" s="164" t="s">
        <v>35</v>
      </c>
      <c r="Q47" s="162" t="s">
        <v>69</v>
      </c>
      <c r="R47" s="187">
        <v>1</v>
      </c>
      <c r="S47" s="164" t="s">
        <v>35</v>
      </c>
      <c r="T47" s="187">
        <v>0.505958524682329</v>
      </c>
      <c r="U47" s="164" t="s">
        <v>35</v>
      </c>
      <c r="V47" s="187">
        <v>0.494041475317671</v>
      </c>
      <c r="W47" s="164" t="s">
        <v>35</v>
      </c>
    </row>
    <row r="48" s="129" customFormat="1" ht="12.75" customHeight="1" spans="1:23">
      <c r="A48" s="165" t="s">
        <v>70</v>
      </c>
      <c r="B48" s="166">
        <v>1764.258</v>
      </c>
      <c r="C48" s="167" t="s">
        <v>35</v>
      </c>
      <c r="D48" s="166">
        <v>910.174</v>
      </c>
      <c r="E48" s="167" t="s">
        <v>35</v>
      </c>
      <c r="F48" s="166">
        <v>854.085</v>
      </c>
      <c r="G48" s="167" t="s">
        <v>35</v>
      </c>
      <c r="I48" s="165" t="s">
        <v>70</v>
      </c>
      <c r="J48" s="189">
        <v>0.014288802371387</v>
      </c>
      <c r="K48" s="190" t="s">
        <v>35</v>
      </c>
      <c r="L48" s="189">
        <v>0.000823597327981967</v>
      </c>
      <c r="M48" s="190" t="s">
        <v>35</v>
      </c>
      <c r="N48" s="189">
        <v>0.029045348189952</v>
      </c>
      <c r="O48" s="167" t="s">
        <v>35</v>
      </c>
      <c r="Q48" s="165" t="s">
        <v>70</v>
      </c>
      <c r="R48" s="189">
        <v>1</v>
      </c>
      <c r="S48" s="167" t="s">
        <v>35</v>
      </c>
      <c r="T48" s="189">
        <v>0.515896201122512</v>
      </c>
      <c r="U48" s="167" t="s">
        <v>35</v>
      </c>
      <c r="V48" s="189">
        <v>0.484104365688012</v>
      </c>
      <c r="W48" s="167" t="s">
        <v>35</v>
      </c>
    </row>
    <row r="49" s="129" customFormat="1" ht="12.75" customHeight="1" spans="1:23">
      <c r="A49" s="162" t="s">
        <v>71</v>
      </c>
      <c r="B49" s="163">
        <v>1362.234</v>
      </c>
      <c r="C49" s="164" t="s">
        <v>35</v>
      </c>
      <c r="D49" s="163">
        <v>724.599</v>
      </c>
      <c r="E49" s="164" t="s">
        <v>35</v>
      </c>
      <c r="F49" s="163">
        <v>637.635</v>
      </c>
      <c r="G49" s="164" t="s">
        <v>35</v>
      </c>
      <c r="I49" s="162" t="s">
        <v>71</v>
      </c>
      <c r="J49" s="187">
        <v>0.0253886887892782</v>
      </c>
      <c r="K49" s="188" t="s">
        <v>35</v>
      </c>
      <c r="L49" s="187">
        <v>0.0206669136404165</v>
      </c>
      <c r="M49" s="188" t="s">
        <v>35</v>
      </c>
      <c r="N49" s="187">
        <v>0.0308077558529401</v>
      </c>
      <c r="O49" s="164" t="s">
        <v>35</v>
      </c>
      <c r="Q49" s="162" t="s">
        <v>71</v>
      </c>
      <c r="R49" s="187">
        <v>1</v>
      </c>
      <c r="S49" s="164" t="s">
        <v>35</v>
      </c>
      <c r="T49" s="187">
        <v>0.531919626143526</v>
      </c>
      <c r="U49" s="164" t="s">
        <v>35</v>
      </c>
      <c r="V49" s="187">
        <v>0.468080373856474</v>
      </c>
      <c r="W49" s="164" t="s">
        <v>35</v>
      </c>
    </row>
    <row r="50" s="129" customFormat="1" ht="12.75" customHeight="1" spans="1:23">
      <c r="A50" s="162" t="s">
        <v>72</v>
      </c>
      <c r="B50" s="163">
        <v>1576.497</v>
      </c>
      <c r="C50" s="164" t="s">
        <v>35</v>
      </c>
      <c r="D50" s="163">
        <v>745.436</v>
      </c>
      <c r="E50" s="164" t="s">
        <v>35</v>
      </c>
      <c r="F50" s="163">
        <v>831.061</v>
      </c>
      <c r="G50" s="164" t="s">
        <v>35</v>
      </c>
      <c r="I50" s="162" t="s">
        <v>72</v>
      </c>
      <c r="J50" s="187">
        <v>0.0528678933786405</v>
      </c>
      <c r="K50" s="188" t="s">
        <v>35</v>
      </c>
      <c r="L50" s="187">
        <v>0.0404186038072401</v>
      </c>
      <c r="M50" s="188" t="s">
        <v>35</v>
      </c>
      <c r="N50" s="187">
        <v>0.0642920992036964</v>
      </c>
      <c r="O50" s="164" t="s">
        <v>35</v>
      </c>
      <c r="Q50" s="162" t="s">
        <v>72</v>
      </c>
      <c r="R50" s="187">
        <v>1</v>
      </c>
      <c r="S50" s="164" t="s">
        <v>35</v>
      </c>
      <c r="T50" s="187">
        <v>0.472843272140702</v>
      </c>
      <c r="U50" s="164" t="s">
        <v>35</v>
      </c>
      <c r="V50" s="187">
        <v>0.527156727859298</v>
      </c>
      <c r="W50" s="164" t="s">
        <v>35</v>
      </c>
    </row>
    <row r="51" s="129" customFormat="1" ht="12.75" customHeight="1" spans="1:23">
      <c r="A51" s="162" t="s">
        <v>73</v>
      </c>
      <c r="B51" s="163">
        <v>1908.005</v>
      </c>
      <c r="C51" s="164" t="s">
        <v>35</v>
      </c>
      <c r="D51" s="163">
        <v>853.32</v>
      </c>
      <c r="E51" s="164" t="s">
        <v>35</v>
      </c>
      <c r="F51" s="163">
        <v>1054.685</v>
      </c>
      <c r="G51" s="164" t="s">
        <v>35</v>
      </c>
      <c r="I51" s="162" t="s">
        <v>73</v>
      </c>
      <c r="J51" s="187">
        <v>0.0454953678868282</v>
      </c>
      <c r="K51" s="188" t="s">
        <v>35</v>
      </c>
      <c r="L51" s="187">
        <v>0.054050148042833</v>
      </c>
      <c r="M51" s="188" t="s">
        <v>35</v>
      </c>
      <c r="N51" s="187">
        <v>0.0386758885300858</v>
      </c>
      <c r="O51" s="164" t="s">
        <v>35</v>
      </c>
      <c r="Q51" s="162" t="s">
        <v>73</v>
      </c>
      <c r="R51" s="187">
        <v>1</v>
      </c>
      <c r="S51" s="164" t="s">
        <v>35</v>
      </c>
      <c r="T51" s="187">
        <v>0.447231532412127</v>
      </c>
      <c r="U51" s="164" t="s">
        <v>35</v>
      </c>
      <c r="V51" s="187">
        <v>0.552768467587873</v>
      </c>
      <c r="W51" s="164" t="s">
        <v>35</v>
      </c>
    </row>
    <row r="52" s="129" customFormat="1" ht="12.75" customHeight="1" spans="1:23">
      <c r="A52" s="162" t="s">
        <v>74</v>
      </c>
      <c r="B52" s="163">
        <v>2169.612</v>
      </c>
      <c r="C52" s="164" t="s">
        <v>35</v>
      </c>
      <c r="D52" s="163">
        <v>912.23</v>
      </c>
      <c r="E52" s="164" t="s">
        <v>35</v>
      </c>
      <c r="F52" s="163">
        <v>1257.382</v>
      </c>
      <c r="G52" s="164" t="s">
        <v>35</v>
      </c>
      <c r="I52" s="162" t="s">
        <v>74</v>
      </c>
      <c r="J52" s="187">
        <v>-0.00342112757572139</v>
      </c>
      <c r="K52" s="188" t="s">
        <v>35</v>
      </c>
      <c r="L52" s="187">
        <v>0.0337656980578718</v>
      </c>
      <c r="M52" s="188" t="s">
        <v>35</v>
      </c>
      <c r="N52" s="187">
        <v>-0.0287681538915486</v>
      </c>
      <c r="O52" s="164" t="s">
        <v>35</v>
      </c>
      <c r="Q52" s="162" t="s">
        <v>74</v>
      </c>
      <c r="R52" s="187">
        <v>1</v>
      </c>
      <c r="S52" s="164" t="s">
        <v>35</v>
      </c>
      <c r="T52" s="187">
        <v>0.420457667085175</v>
      </c>
      <c r="U52" s="164" t="s">
        <v>35</v>
      </c>
      <c r="V52" s="187">
        <v>0.579542332914825</v>
      </c>
      <c r="W52" s="164" t="s">
        <v>35</v>
      </c>
    </row>
    <row r="53" s="129" customFormat="1" ht="12.75" customHeight="1" spans="1:23">
      <c r="A53" s="162" t="s">
        <v>75</v>
      </c>
      <c r="B53" s="163">
        <v>2462.592</v>
      </c>
      <c r="C53" s="164" t="s">
        <v>35</v>
      </c>
      <c r="D53" s="163">
        <v>999.919</v>
      </c>
      <c r="E53" s="164" t="s">
        <v>35</v>
      </c>
      <c r="F53" s="163">
        <v>1462.674</v>
      </c>
      <c r="G53" s="164" t="s">
        <v>35</v>
      </c>
      <c r="I53" s="162" t="s">
        <v>75</v>
      </c>
      <c r="J53" s="187">
        <v>0.066223307528446</v>
      </c>
      <c r="K53" s="188" t="s">
        <v>35</v>
      </c>
      <c r="L53" s="187">
        <v>0.161862942516822</v>
      </c>
      <c r="M53" s="188" t="s">
        <v>35</v>
      </c>
      <c r="N53" s="187">
        <v>0.00942152707136262</v>
      </c>
      <c r="O53" s="164" t="s">
        <v>35</v>
      </c>
      <c r="Q53" s="162" t="s">
        <v>75</v>
      </c>
      <c r="R53" s="187">
        <v>1</v>
      </c>
      <c r="S53" s="164" t="s">
        <v>35</v>
      </c>
      <c r="T53" s="187">
        <v>0.406043307214512</v>
      </c>
      <c r="U53" s="164" t="s">
        <v>35</v>
      </c>
      <c r="V53" s="187">
        <v>0.593957098861687</v>
      </c>
      <c r="W53" s="164" t="s">
        <v>35</v>
      </c>
    </row>
    <row r="54" s="129" customFormat="1" ht="12.75" customHeight="1" spans="1:23">
      <c r="A54" s="162" t="s">
        <v>76</v>
      </c>
      <c r="B54" s="163">
        <v>2413.912</v>
      </c>
      <c r="C54" s="164" t="s">
        <v>35</v>
      </c>
      <c r="D54" s="163">
        <v>909.813</v>
      </c>
      <c r="E54" s="164" t="s">
        <v>35</v>
      </c>
      <c r="F54" s="163">
        <v>1504.1</v>
      </c>
      <c r="G54" s="164" t="s">
        <v>35</v>
      </c>
      <c r="I54" s="162" t="s">
        <v>76</v>
      </c>
      <c r="J54" s="187">
        <v>0.0282694965129573</v>
      </c>
      <c r="K54" s="188" t="s">
        <v>35</v>
      </c>
      <c r="L54" s="187">
        <v>0.0189587684864232</v>
      </c>
      <c r="M54" s="188" t="s">
        <v>35</v>
      </c>
      <c r="N54" s="187">
        <v>0.0339851910717465</v>
      </c>
      <c r="O54" s="164" t="s">
        <v>35</v>
      </c>
      <c r="Q54" s="162" t="s">
        <v>76</v>
      </c>
      <c r="R54" s="187">
        <v>1</v>
      </c>
      <c r="S54" s="164" t="s">
        <v>35</v>
      </c>
      <c r="T54" s="187">
        <v>0.376903963359062</v>
      </c>
      <c r="U54" s="164" t="s">
        <v>35</v>
      </c>
      <c r="V54" s="187">
        <v>0.623096450906247</v>
      </c>
      <c r="W54" s="164" t="s">
        <v>35</v>
      </c>
    </row>
    <row r="55" s="129" customFormat="1" ht="12.75" customHeight="1" spans="1:23">
      <c r="A55" s="162" t="s">
        <v>77</v>
      </c>
      <c r="B55" s="163">
        <v>3148.915</v>
      </c>
      <c r="C55" s="164" t="s">
        <v>35</v>
      </c>
      <c r="D55" s="163">
        <v>1314.795</v>
      </c>
      <c r="E55" s="164" t="s">
        <v>35</v>
      </c>
      <c r="F55" s="163">
        <v>1834.12</v>
      </c>
      <c r="G55" s="164" t="s">
        <v>35</v>
      </c>
      <c r="I55" s="162" t="s">
        <v>77</v>
      </c>
      <c r="J55" s="187">
        <v>-0.0786668309057836</v>
      </c>
      <c r="K55" s="188" t="s">
        <v>35</v>
      </c>
      <c r="L55" s="187">
        <v>-0.0231043970128339</v>
      </c>
      <c r="M55" s="188" t="s">
        <v>35</v>
      </c>
      <c r="N55" s="187">
        <v>-0.114759953472433</v>
      </c>
      <c r="O55" s="164" t="s">
        <v>35</v>
      </c>
      <c r="Q55" s="162" t="s">
        <v>77</v>
      </c>
      <c r="R55" s="187">
        <v>1</v>
      </c>
      <c r="S55" s="164" t="s">
        <v>35</v>
      </c>
      <c r="T55" s="187">
        <v>0.417539057103796</v>
      </c>
      <c r="U55" s="164" t="s">
        <v>35</v>
      </c>
      <c r="V55" s="187">
        <v>0.582460942896204</v>
      </c>
      <c r="W55" s="164" t="s">
        <v>35</v>
      </c>
    </row>
    <row r="56" s="129" customFormat="1" ht="12.75" customHeight="1" spans="1:23">
      <c r="A56" s="162" t="s">
        <v>78</v>
      </c>
      <c r="B56" s="163">
        <v>3516.277</v>
      </c>
      <c r="C56" s="164" t="s">
        <v>35</v>
      </c>
      <c r="D56" s="163">
        <v>1617.317</v>
      </c>
      <c r="E56" s="164" t="s">
        <v>35</v>
      </c>
      <c r="F56" s="163">
        <v>1898.96</v>
      </c>
      <c r="G56" s="164" t="s">
        <v>35</v>
      </c>
      <c r="I56" s="162" t="s">
        <v>78</v>
      </c>
      <c r="J56" s="187">
        <v>-0.0779084961835604</v>
      </c>
      <c r="K56" s="188" t="s">
        <v>35</v>
      </c>
      <c r="L56" s="187">
        <v>0.00914164273778816</v>
      </c>
      <c r="M56" s="188" t="s">
        <v>35</v>
      </c>
      <c r="N56" s="187">
        <v>-0.141016101198486</v>
      </c>
      <c r="O56" s="164" t="s">
        <v>35</v>
      </c>
      <c r="Q56" s="162" t="s">
        <v>78</v>
      </c>
      <c r="R56" s="187">
        <v>1</v>
      </c>
      <c r="S56" s="164" t="s">
        <v>35</v>
      </c>
      <c r="T56" s="187">
        <v>0.459951533966181</v>
      </c>
      <c r="U56" s="164" t="s">
        <v>35</v>
      </c>
      <c r="V56" s="187">
        <v>0.540048466033819</v>
      </c>
      <c r="W56" s="164" t="s">
        <v>35</v>
      </c>
    </row>
    <row r="57" s="129" customFormat="1" ht="12.75" customHeight="1" spans="1:23">
      <c r="A57" s="162" t="s">
        <v>79</v>
      </c>
      <c r="B57" s="163">
        <v>2175.161</v>
      </c>
      <c r="C57" s="164" t="s">
        <v>35</v>
      </c>
      <c r="D57" s="163">
        <v>849.778</v>
      </c>
      <c r="E57" s="164" t="s">
        <v>35</v>
      </c>
      <c r="F57" s="163">
        <v>1325.383</v>
      </c>
      <c r="G57" s="164" t="s">
        <v>35</v>
      </c>
      <c r="I57" s="162" t="s">
        <v>79</v>
      </c>
      <c r="J57" s="187">
        <v>-0.0979451259465691</v>
      </c>
      <c r="K57" s="188" t="s">
        <v>35</v>
      </c>
      <c r="L57" s="187">
        <v>-0.093333191073934</v>
      </c>
      <c r="M57" s="188" t="s">
        <v>35</v>
      </c>
      <c r="N57" s="187">
        <v>-0.100876883542593</v>
      </c>
      <c r="O57" s="164" t="s">
        <v>35</v>
      </c>
      <c r="Q57" s="162" t="s">
        <v>79</v>
      </c>
      <c r="R57" s="187">
        <v>1</v>
      </c>
      <c r="S57" s="164" t="s">
        <v>35</v>
      </c>
      <c r="T57" s="187">
        <v>0.390673609907496</v>
      </c>
      <c r="U57" s="164" t="s">
        <v>35</v>
      </c>
      <c r="V57" s="187">
        <v>0.609326390092503</v>
      </c>
      <c r="W57" s="164" t="s">
        <v>35</v>
      </c>
    </row>
    <row r="58" s="129" customFormat="1" ht="12.75" customHeight="1" spans="1:23">
      <c r="A58" s="162" t="s">
        <v>80</v>
      </c>
      <c r="B58" s="163">
        <v>1887.411</v>
      </c>
      <c r="C58" s="164" t="s">
        <v>35</v>
      </c>
      <c r="D58" s="163">
        <v>802.379</v>
      </c>
      <c r="E58" s="164" t="s">
        <v>35</v>
      </c>
      <c r="F58" s="163">
        <v>1085.032</v>
      </c>
      <c r="G58" s="164" t="s">
        <v>35</v>
      </c>
      <c r="I58" s="162" t="s">
        <v>80</v>
      </c>
      <c r="J58" s="187">
        <v>-0.0876668983658921</v>
      </c>
      <c r="K58" s="188" t="s">
        <v>35</v>
      </c>
      <c r="L58" s="187">
        <v>-0.0693364789284563</v>
      </c>
      <c r="M58" s="188" t="s">
        <v>35</v>
      </c>
      <c r="N58" s="187">
        <v>-0.100764451988039</v>
      </c>
      <c r="O58" s="164" t="s">
        <v>35</v>
      </c>
      <c r="Q58" s="162" t="s">
        <v>80</v>
      </c>
      <c r="R58" s="187">
        <v>1</v>
      </c>
      <c r="S58" s="164" t="s">
        <v>35</v>
      </c>
      <c r="T58" s="187">
        <v>0.425121502417862</v>
      </c>
      <c r="U58" s="164" t="s">
        <v>35</v>
      </c>
      <c r="V58" s="187">
        <v>0.574878497582138</v>
      </c>
      <c r="W58" s="164" t="s">
        <v>35</v>
      </c>
    </row>
    <row r="59" s="129" customFormat="1" ht="12.75" customHeight="1" spans="1:23">
      <c r="A59" s="162" t="s">
        <v>81</v>
      </c>
      <c r="B59" s="163">
        <v>1462.107</v>
      </c>
      <c r="C59" s="164" t="s">
        <v>35</v>
      </c>
      <c r="D59" s="163">
        <v>742.233</v>
      </c>
      <c r="E59" s="164" t="s">
        <v>35</v>
      </c>
      <c r="F59" s="163">
        <v>719.874</v>
      </c>
      <c r="G59" s="164" t="s">
        <v>35</v>
      </c>
      <c r="I59" s="162" t="s">
        <v>81</v>
      </c>
      <c r="J59" s="187">
        <v>-0.100650289284005</v>
      </c>
      <c r="K59" s="188" t="s">
        <v>35</v>
      </c>
      <c r="L59" s="187">
        <v>-0.0976504943128492</v>
      </c>
      <c r="M59" s="188" t="s">
        <v>35</v>
      </c>
      <c r="N59" s="187">
        <v>-0.103722443979073</v>
      </c>
      <c r="O59" s="164" t="s">
        <v>35</v>
      </c>
      <c r="Q59" s="162" t="s">
        <v>81</v>
      </c>
      <c r="R59" s="187">
        <v>1</v>
      </c>
      <c r="S59" s="164" t="s">
        <v>35</v>
      </c>
      <c r="T59" s="187">
        <v>0.507646157223787</v>
      </c>
      <c r="U59" s="164" t="s">
        <v>35</v>
      </c>
      <c r="V59" s="187">
        <v>0.492353842776213</v>
      </c>
      <c r="W59" s="164" t="s">
        <v>35</v>
      </c>
    </row>
    <row r="60" s="129" customFormat="1" ht="12.75" customHeight="1" spans="1:23">
      <c r="A60" s="165" t="s">
        <v>82</v>
      </c>
      <c r="B60" s="166">
        <v>1490.744</v>
      </c>
      <c r="C60" s="167" t="s">
        <v>35</v>
      </c>
      <c r="D60" s="166">
        <v>757.317</v>
      </c>
      <c r="E60" s="167" t="s">
        <v>35</v>
      </c>
      <c r="F60" s="166">
        <v>733.427</v>
      </c>
      <c r="G60" s="167" t="s">
        <v>35</v>
      </c>
      <c r="I60" s="165" t="s">
        <v>82</v>
      </c>
      <c r="J60" s="189">
        <v>-0.155030613436357</v>
      </c>
      <c r="K60" s="190" t="s">
        <v>35</v>
      </c>
      <c r="L60" s="189">
        <v>-0.167942613170668</v>
      </c>
      <c r="M60" s="190" t="s">
        <v>35</v>
      </c>
      <c r="N60" s="189">
        <v>-0.141271653289778</v>
      </c>
      <c r="O60" s="167" t="s">
        <v>35</v>
      </c>
      <c r="Q60" s="165" t="s">
        <v>82</v>
      </c>
      <c r="R60" s="189">
        <v>1</v>
      </c>
      <c r="S60" s="167" t="s">
        <v>35</v>
      </c>
      <c r="T60" s="189">
        <v>0.508012777512437</v>
      </c>
      <c r="U60" s="167" t="s">
        <v>35</v>
      </c>
      <c r="V60" s="189">
        <v>0.491987222487563</v>
      </c>
      <c r="W60" s="167" t="s">
        <v>35</v>
      </c>
    </row>
    <row r="61" s="129" customFormat="1" ht="12.75" customHeight="1" spans="1:23">
      <c r="A61" s="162" t="s">
        <v>83</v>
      </c>
      <c r="B61" s="163">
        <v>1286.991</v>
      </c>
      <c r="C61" s="164" t="s">
        <v>35</v>
      </c>
      <c r="D61" s="163">
        <v>721.215</v>
      </c>
      <c r="E61" s="164" t="s">
        <v>35</v>
      </c>
      <c r="F61" s="163">
        <v>565.777</v>
      </c>
      <c r="G61" s="164" t="s">
        <v>35</v>
      </c>
      <c r="I61" s="162" t="s">
        <v>83</v>
      </c>
      <c r="J61" s="187">
        <v>-0.0552350036777822</v>
      </c>
      <c r="K61" s="188" t="s">
        <v>35</v>
      </c>
      <c r="L61" s="187">
        <v>-0.00467016929363689</v>
      </c>
      <c r="M61" s="188" t="s">
        <v>35</v>
      </c>
      <c r="N61" s="187">
        <v>-0.11269456664079</v>
      </c>
      <c r="O61" s="164" t="s">
        <v>35</v>
      </c>
      <c r="Q61" s="162" t="s">
        <v>83</v>
      </c>
      <c r="R61" s="187">
        <v>1</v>
      </c>
      <c r="S61" s="164" t="s">
        <v>35</v>
      </c>
      <c r="T61" s="187">
        <v>0.560388534185554</v>
      </c>
      <c r="U61" s="164" t="s">
        <v>35</v>
      </c>
      <c r="V61" s="187">
        <v>0.439612242820657</v>
      </c>
      <c r="W61" s="164" t="s">
        <v>35</v>
      </c>
    </row>
    <row r="62" s="129" customFormat="1" ht="12.75" customHeight="1" spans="1:23">
      <c r="A62" s="162" t="s">
        <v>84</v>
      </c>
      <c r="B62" s="163">
        <v>1502.914</v>
      </c>
      <c r="C62" s="164" t="s">
        <v>35</v>
      </c>
      <c r="D62" s="163">
        <v>776.335</v>
      </c>
      <c r="E62" s="164" t="s">
        <v>35</v>
      </c>
      <c r="F62" s="163">
        <v>726.58</v>
      </c>
      <c r="G62" s="164" t="s">
        <v>35</v>
      </c>
      <c r="I62" s="162" t="s">
        <v>84</v>
      </c>
      <c r="J62" s="187">
        <v>-0.0466750016016523</v>
      </c>
      <c r="K62" s="188" t="s">
        <v>35</v>
      </c>
      <c r="L62" s="187">
        <v>0.0414509092665232</v>
      </c>
      <c r="M62" s="188" t="s">
        <v>35</v>
      </c>
      <c r="N62" s="187">
        <v>-0.125720013332355</v>
      </c>
      <c r="O62" s="164" t="s">
        <v>35</v>
      </c>
      <c r="Q62" s="162" t="s">
        <v>84</v>
      </c>
      <c r="R62" s="187">
        <v>1</v>
      </c>
      <c r="S62" s="164" t="s">
        <v>35</v>
      </c>
      <c r="T62" s="187">
        <v>0.516553176030032</v>
      </c>
      <c r="U62" s="164" t="s">
        <v>35</v>
      </c>
      <c r="V62" s="187">
        <v>0.483447489344034</v>
      </c>
      <c r="W62" s="164" t="s">
        <v>35</v>
      </c>
    </row>
    <row r="63" s="129" customFormat="1" ht="12.75" customHeight="1" spans="1:23">
      <c r="A63" s="162" t="s">
        <v>85</v>
      </c>
      <c r="B63" s="163">
        <v>1617.63</v>
      </c>
      <c r="C63" s="164" t="s">
        <v>35</v>
      </c>
      <c r="D63" s="163">
        <v>790.331</v>
      </c>
      <c r="E63" s="164" t="s">
        <v>35</v>
      </c>
      <c r="F63" s="163">
        <v>827.299</v>
      </c>
      <c r="G63" s="164" t="s">
        <v>35</v>
      </c>
      <c r="I63" s="162" t="s">
        <v>85</v>
      </c>
      <c r="J63" s="187">
        <v>-0.152187756321393</v>
      </c>
      <c r="K63" s="188" t="s">
        <v>35</v>
      </c>
      <c r="L63" s="187">
        <v>-0.0738163877560587</v>
      </c>
      <c r="M63" s="188" t="s">
        <v>35</v>
      </c>
      <c r="N63" s="187">
        <v>-0.215596125857484</v>
      </c>
      <c r="O63" s="164" t="s">
        <v>35</v>
      </c>
      <c r="Q63" s="162" t="s">
        <v>85</v>
      </c>
      <c r="R63" s="187">
        <v>1</v>
      </c>
      <c r="S63" s="164" t="s">
        <v>35</v>
      </c>
      <c r="T63" s="187">
        <v>0.488573406774108</v>
      </c>
      <c r="U63" s="164" t="s">
        <v>35</v>
      </c>
      <c r="V63" s="187">
        <v>0.511426593225892</v>
      </c>
      <c r="W63" s="164" t="s">
        <v>35</v>
      </c>
    </row>
    <row r="64" s="129" customFormat="1" ht="12.75" customHeight="1" spans="1:23">
      <c r="A64" s="162" t="s">
        <v>86</v>
      </c>
      <c r="B64" s="163">
        <v>2081.239</v>
      </c>
      <c r="C64" s="164" t="s">
        <v>35</v>
      </c>
      <c r="D64" s="163">
        <v>856.306</v>
      </c>
      <c r="E64" s="164" t="s">
        <v>35</v>
      </c>
      <c r="F64" s="163">
        <v>1224.933</v>
      </c>
      <c r="G64" s="164" t="s">
        <v>35</v>
      </c>
      <c r="I64" s="162" t="s">
        <v>86</v>
      </c>
      <c r="J64" s="187">
        <v>-0.040732167779308</v>
      </c>
      <c r="K64" s="188" t="s">
        <v>35</v>
      </c>
      <c r="L64" s="187">
        <v>-0.0613047148197275</v>
      </c>
      <c r="M64" s="188" t="s">
        <v>35</v>
      </c>
      <c r="N64" s="187">
        <v>-0.0258067953891498</v>
      </c>
      <c r="O64" s="164" t="s">
        <v>35</v>
      </c>
      <c r="Q64" s="162" t="s">
        <v>86</v>
      </c>
      <c r="R64" s="187">
        <v>1</v>
      </c>
      <c r="S64" s="164" t="s">
        <v>35</v>
      </c>
      <c r="T64" s="187">
        <v>0.411440492898701</v>
      </c>
      <c r="U64" s="164" t="s">
        <v>35</v>
      </c>
      <c r="V64" s="187">
        <v>0.588559507101299</v>
      </c>
      <c r="W64" s="164" t="s">
        <v>35</v>
      </c>
    </row>
    <row r="65" s="129" customFormat="1" ht="12.75" customHeight="1" spans="1:23">
      <c r="A65" s="162" t="s">
        <v>87</v>
      </c>
      <c r="B65" s="163">
        <v>2250.71</v>
      </c>
      <c r="C65" s="164" t="s">
        <v>35</v>
      </c>
      <c r="D65" s="163">
        <v>988.285</v>
      </c>
      <c r="E65" s="164" t="s">
        <v>35</v>
      </c>
      <c r="F65" s="163">
        <v>1262.426</v>
      </c>
      <c r="G65" s="164" t="s">
        <v>35</v>
      </c>
      <c r="I65" s="162" t="s">
        <v>87</v>
      </c>
      <c r="J65" s="187">
        <v>-0.0860402372784448</v>
      </c>
      <c r="K65" s="188" t="s">
        <v>35</v>
      </c>
      <c r="L65" s="187">
        <v>-0.0116349424303369</v>
      </c>
      <c r="M65" s="188" t="s">
        <v>35</v>
      </c>
      <c r="N65" s="187">
        <v>-0.136905421166986</v>
      </c>
      <c r="O65" s="164" t="s">
        <v>35</v>
      </c>
      <c r="Q65" s="162" t="s">
        <v>87</v>
      </c>
      <c r="R65" s="187">
        <v>1</v>
      </c>
      <c r="S65" s="164" t="s">
        <v>35</v>
      </c>
      <c r="T65" s="187">
        <v>0.43909921758023</v>
      </c>
      <c r="U65" s="164" t="s">
        <v>35</v>
      </c>
      <c r="V65" s="187">
        <v>0.560901226724012</v>
      </c>
      <c r="W65" s="164" t="s">
        <v>35</v>
      </c>
    </row>
    <row r="66" s="129" customFormat="1" ht="12.75" customHeight="1" spans="1:23">
      <c r="A66" s="162" t="s">
        <v>88</v>
      </c>
      <c r="B66" s="163">
        <v>2171.279</v>
      </c>
      <c r="C66" s="164" t="s">
        <v>35</v>
      </c>
      <c r="D66" s="163">
        <v>901.969</v>
      </c>
      <c r="E66" s="164" t="s">
        <v>35</v>
      </c>
      <c r="F66" s="163">
        <v>1269.309</v>
      </c>
      <c r="G66" s="164" t="s">
        <v>35</v>
      </c>
      <c r="I66" s="162" t="s">
        <v>88</v>
      </c>
      <c r="J66" s="187">
        <v>-0.100514434660418</v>
      </c>
      <c r="K66" s="188" t="s">
        <v>35</v>
      </c>
      <c r="L66" s="187">
        <v>-0.00862155190132478</v>
      </c>
      <c r="M66" s="188" t="s">
        <v>35</v>
      </c>
      <c r="N66" s="187">
        <v>-0.156100658200917</v>
      </c>
      <c r="O66" s="164" t="s">
        <v>35</v>
      </c>
      <c r="Q66" s="162" t="s">
        <v>88</v>
      </c>
      <c r="R66" s="187">
        <v>1</v>
      </c>
      <c r="S66" s="164" t="s">
        <v>35</v>
      </c>
      <c r="T66" s="187">
        <v>0.41540907455928</v>
      </c>
      <c r="U66" s="164" t="s">
        <v>35</v>
      </c>
      <c r="V66" s="187">
        <v>0.58459046488268</v>
      </c>
      <c r="W66" s="164" t="s">
        <v>35</v>
      </c>
    </row>
    <row r="67" s="129" customFormat="1" ht="12.75" customHeight="1" spans="1:23">
      <c r="A67" s="162" t="s">
        <v>89</v>
      </c>
      <c r="B67" s="163">
        <v>3140.187</v>
      </c>
      <c r="C67" s="164" t="s">
        <v>35</v>
      </c>
      <c r="D67" s="163">
        <v>1490.815</v>
      </c>
      <c r="E67" s="164" t="s">
        <v>35</v>
      </c>
      <c r="F67" s="163">
        <v>1649.372</v>
      </c>
      <c r="G67" s="164" t="s">
        <v>35</v>
      </c>
      <c r="I67" s="162" t="s">
        <v>89</v>
      </c>
      <c r="J67" s="187">
        <v>-0.00277174836411907</v>
      </c>
      <c r="K67" s="188" t="s">
        <v>35</v>
      </c>
      <c r="L67" s="187">
        <v>0.133876383770854</v>
      </c>
      <c r="M67" s="188" t="s">
        <v>35</v>
      </c>
      <c r="N67" s="187">
        <v>-0.100728414716594</v>
      </c>
      <c r="O67" s="164" t="s">
        <v>35</v>
      </c>
      <c r="Q67" s="162" t="s">
        <v>89</v>
      </c>
      <c r="R67" s="187">
        <v>1</v>
      </c>
      <c r="S67" s="164" t="s">
        <v>35</v>
      </c>
      <c r="T67" s="187">
        <v>0.47475357359291</v>
      </c>
      <c r="U67" s="164" t="s">
        <v>35</v>
      </c>
      <c r="V67" s="187">
        <v>0.52524642640709</v>
      </c>
      <c r="W67" s="164" t="s">
        <v>35</v>
      </c>
    </row>
    <row r="68" s="129" customFormat="1" ht="12.75" customHeight="1" spans="1:23">
      <c r="A68" s="162" t="s">
        <v>90</v>
      </c>
      <c r="B68" s="163">
        <v>3159.544</v>
      </c>
      <c r="C68" s="164" t="s">
        <v>35</v>
      </c>
      <c r="D68" s="163">
        <v>1474.328</v>
      </c>
      <c r="E68" s="164" t="s">
        <v>35</v>
      </c>
      <c r="F68" s="163">
        <v>1685.216</v>
      </c>
      <c r="G68" s="164" t="s">
        <v>35</v>
      </c>
      <c r="I68" s="162" t="s">
        <v>90</v>
      </c>
      <c r="J68" s="187">
        <v>-0.101451904955156</v>
      </c>
      <c r="K68" s="188" t="s">
        <v>35</v>
      </c>
      <c r="L68" s="187">
        <v>-0.0884112391077321</v>
      </c>
      <c r="M68" s="188" t="s">
        <v>35</v>
      </c>
      <c r="N68" s="187">
        <v>-0.112558453047984</v>
      </c>
      <c r="O68" s="164" t="s">
        <v>35</v>
      </c>
      <c r="Q68" s="162" t="s">
        <v>90</v>
      </c>
      <c r="R68" s="187">
        <v>1</v>
      </c>
      <c r="S68" s="164" t="s">
        <v>35</v>
      </c>
      <c r="T68" s="187">
        <v>0.466626829694412</v>
      </c>
      <c r="U68" s="164" t="s">
        <v>35</v>
      </c>
      <c r="V68" s="187">
        <v>0.533373170305588</v>
      </c>
      <c r="W68" s="164" t="s">
        <v>35</v>
      </c>
    </row>
    <row r="69" s="129" customFormat="1" ht="12.75" customHeight="1" spans="1:23">
      <c r="A69" s="162" t="s">
        <v>91</v>
      </c>
      <c r="B69" s="163">
        <v>2010.214</v>
      </c>
      <c r="C69" s="164" t="s">
        <v>35</v>
      </c>
      <c r="D69" s="163">
        <v>830.769</v>
      </c>
      <c r="E69" s="164" t="s">
        <v>35</v>
      </c>
      <c r="F69" s="163">
        <v>1179.445</v>
      </c>
      <c r="G69" s="164" t="s">
        <v>35</v>
      </c>
      <c r="I69" s="162" t="s">
        <v>91</v>
      </c>
      <c r="J69" s="187">
        <v>-0.0758320878316594</v>
      </c>
      <c r="K69" s="188" t="s">
        <v>35</v>
      </c>
      <c r="L69" s="187">
        <v>-0.0223693717653317</v>
      </c>
      <c r="M69" s="188" t="s">
        <v>35</v>
      </c>
      <c r="N69" s="187">
        <v>-0.110110058752828</v>
      </c>
      <c r="O69" s="164" t="s">
        <v>35</v>
      </c>
      <c r="Q69" s="162" t="s">
        <v>91</v>
      </c>
      <c r="R69" s="187">
        <v>1</v>
      </c>
      <c r="S69" s="164" t="s">
        <v>35</v>
      </c>
      <c r="T69" s="187">
        <v>0.41327391014091</v>
      </c>
      <c r="U69" s="164" t="s">
        <v>35</v>
      </c>
      <c r="V69" s="187">
        <v>0.58672608985909</v>
      </c>
      <c r="W69" s="164" t="s">
        <v>35</v>
      </c>
    </row>
    <row r="70" s="129" customFormat="1" ht="12.75" customHeight="1" spans="1:23">
      <c r="A70" s="162" t="s">
        <v>92</v>
      </c>
      <c r="B70" s="163">
        <v>2008.216</v>
      </c>
      <c r="C70" s="164" t="s">
        <v>35</v>
      </c>
      <c r="D70" s="163">
        <v>970.548</v>
      </c>
      <c r="E70" s="164" t="s">
        <v>35</v>
      </c>
      <c r="F70" s="163">
        <v>1037.668</v>
      </c>
      <c r="G70" s="164" t="s">
        <v>35</v>
      </c>
      <c r="I70" s="162" t="s">
        <v>92</v>
      </c>
      <c r="J70" s="187">
        <v>0.0640056670221801</v>
      </c>
      <c r="K70" s="188" t="s">
        <v>35</v>
      </c>
      <c r="L70" s="187">
        <v>0.209587987721513</v>
      </c>
      <c r="M70" s="188" t="s">
        <v>35</v>
      </c>
      <c r="N70" s="187">
        <v>-0.0436521687839621</v>
      </c>
      <c r="O70" s="164" t="s">
        <v>35</v>
      </c>
      <c r="Q70" s="162" t="s">
        <v>92</v>
      </c>
      <c r="R70" s="187">
        <v>1</v>
      </c>
      <c r="S70" s="164" t="s">
        <v>35</v>
      </c>
      <c r="T70" s="187">
        <v>0.483288650224876</v>
      </c>
      <c r="U70" s="164" t="s">
        <v>35</v>
      </c>
      <c r="V70" s="187">
        <v>0.516711349775124</v>
      </c>
      <c r="W70" s="164" t="s">
        <v>35</v>
      </c>
    </row>
    <row r="71" s="129" customFormat="1" ht="12.75" customHeight="1" spans="1:23">
      <c r="A71" s="162" t="s">
        <v>93</v>
      </c>
      <c r="B71" s="163">
        <v>1442.434</v>
      </c>
      <c r="C71" s="164" t="s">
        <v>35</v>
      </c>
      <c r="D71" s="163">
        <v>784.174</v>
      </c>
      <c r="E71" s="164" t="s">
        <v>35</v>
      </c>
      <c r="F71" s="163">
        <v>658.259</v>
      </c>
      <c r="G71" s="164" t="s">
        <v>35</v>
      </c>
      <c r="I71" s="162" t="s">
        <v>93</v>
      </c>
      <c r="J71" s="187">
        <v>-0.0134552395960077</v>
      </c>
      <c r="K71" s="188" t="s">
        <v>35</v>
      </c>
      <c r="L71" s="187">
        <v>0.0565065148006084</v>
      </c>
      <c r="M71" s="188" t="s">
        <v>35</v>
      </c>
      <c r="N71" s="187">
        <v>-0.0855913673781801</v>
      </c>
      <c r="O71" s="164" t="s">
        <v>35</v>
      </c>
      <c r="Q71" s="162" t="s">
        <v>93</v>
      </c>
      <c r="R71" s="187">
        <v>1</v>
      </c>
      <c r="S71" s="164" t="s">
        <v>35</v>
      </c>
      <c r="T71" s="187">
        <v>0.543646364409047</v>
      </c>
      <c r="U71" s="164" t="s">
        <v>35</v>
      </c>
      <c r="V71" s="187">
        <v>0.456352942318331</v>
      </c>
      <c r="W71" s="164" t="s">
        <v>35</v>
      </c>
    </row>
    <row r="72" s="129" customFormat="1" ht="12.75" customHeight="1" spans="1:23">
      <c r="A72" s="165" t="s">
        <v>94</v>
      </c>
      <c r="B72" s="166">
        <v>1449.95</v>
      </c>
      <c r="C72" s="167" t="s">
        <v>35</v>
      </c>
      <c r="D72" s="166">
        <v>831.649</v>
      </c>
      <c r="E72" s="167" t="s">
        <v>35</v>
      </c>
      <c r="F72" s="166">
        <v>618.301</v>
      </c>
      <c r="G72" s="167" t="s">
        <v>35</v>
      </c>
      <c r="I72" s="165" t="s">
        <v>94</v>
      </c>
      <c r="J72" s="189">
        <v>-0.0273648594258974</v>
      </c>
      <c r="K72" s="190" t="s">
        <v>35</v>
      </c>
      <c r="L72" s="189">
        <v>0.0981517647167567</v>
      </c>
      <c r="M72" s="190" t="s">
        <v>35</v>
      </c>
      <c r="N72" s="189">
        <v>-0.156969950656303</v>
      </c>
      <c r="O72" s="167" t="s">
        <v>35</v>
      </c>
      <c r="Q72" s="165" t="s">
        <v>94</v>
      </c>
      <c r="R72" s="189">
        <v>1</v>
      </c>
      <c r="S72" s="167" t="s">
        <v>35</v>
      </c>
      <c r="T72" s="189">
        <v>0.573570812786648</v>
      </c>
      <c r="U72" s="167" t="s">
        <v>35</v>
      </c>
      <c r="V72" s="189">
        <v>0.426429187213352</v>
      </c>
      <c r="W72" s="167" t="s">
        <v>35</v>
      </c>
    </row>
    <row r="73" s="129" customFormat="1" ht="12.75" customHeight="1" spans="1:23">
      <c r="A73" s="162" t="s">
        <v>95</v>
      </c>
      <c r="B73" s="163">
        <v>1362.503</v>
      </c>
      <c r="C73" s="164" t="s">
        <v>35</v>
      </c>
      <c r="D73" s="163">
        <v>796.57</v>
      </c>
      <c r="E73" s="164" t="s">
        <v>35</v>
      </c>
      <c r="F73" s="163">
        <v>565.932</v>
      </c>
      <c r="G73" s="164" t="s">
        <v>35</v>
      </c>
      <c r="I73" s="162" t="s">
        <v>95</v>
      </c>
      <c r="J73" s="187">
        <v>0.0586732929756308</v>
      </c>
      <c r="K73" s="188" t="s">
        <v>35</v>
      </c>
      <c r="L73" s="187">
        <v>0.104483406473798</v>
      </c>
      <c r="M73" s="188" t="s">
        <v>35</v>
      </c>
      <c r="N73" s="187">
        <v>0.000273959528224018</v>
      </c>
      <c r="O73" s="164" t="s">
        <v>35</v>
      </c>
      <c r="Q73" s="162" t="s">
        <v>95</v>
      </c>
      <c r="R73" s="187">
        <v>1</v>
      </c>
      <c r="S73" s="164" t="s">
        <v>35</v>
      </c>
      <c r="T73" s="187">
        <v>0.584637244835424</v>
      </c>
      <c r="U73" s="164" t="s">
        <v>35</v>
      </c>
      <c r="V73" s="187">
        <v>0.415362021221238</v>
      </c>
      <c r="W73" s="164" t="s">
        <v>35</v>
      </c>
    </row>
    <row r="74" s="129" customFormat="1" ht="12.75" customHeight="1" spans="1:23">
      <c r="A74" s="162" t="s">
        <v>96</v>
      </c>
      <c r="B74" s="163">
        <v>1430.374</v>
      </c>
      <c r="C74" s="164" t="s">
        <v>35</v>
      </c>
      <c r="D74" s="163">
        <v>761.285</v>
      </c>
      <c r="E74" s="164" t="s">
        <v>35</v>
      </c>
      <c r="F74" s="163">
        <v>669.089</v>
      </c>
      <c r="G74" s="164" t="s">
        <v>35</v>
      </c>
      <c r="I74" s="162" t="s">
        <v>96</v>
      </c>
      <c r="J74" s="187">
        <v>-0.0482662347945391</v>
      </c>
      <c r="K74" s="188" t="s">
        <v>35</v>
      </c>
      <c r="L74" s="187">
        <v>-0.0193859609575763</v>
      </c>
      <c r="M74" s="188" t="s">
        <v>35</v>
      </c>
      <c r="N74" s="187">
        <v>-0.0791254920311597</v>
      </c>
      <c r="O74" s="164" t="s">
        <v>35</v>
      </c>
      <c r="Q74" s="162" t="s">
        <v>96</v>
      </c>
      <c r="R74" s="187">
        <v>1</v>
      </c>
      <c r="S74" s="164" t="s">
        <v>35</v>
      </c>
      <c r="T74" s="187">
        <v>0.53222793479188</v>
      </c>
      <c r="U74" s="164" t="s">
        <v>35</v>
      </c>
      <c r="V74" s="187">
        <v>0.46777206520812</v>
      </c>
      <c r="W74" s="164" t="s">
        <v>35</v>
      </c>
    </row>
    <row r="75" s="129" customFormat="1" ht="12.75" customHeight="1" spans="1:23">
      <c r="A75" s="162" t="s">
        <v>97</v>
      </c>
      <c r="B75" s="163">
        <v>1641.504</v>
      </c>
      <c r="C75" s="164" t="s">
        <v>35</v>
      </c>
      <c r="D75" s="163">
        <v>780.722</v>
      </c>
      <c r="E75" s="164" t="s">
        <v>35</v>
      </c>
      <c r="F75" s="163">
        <v>860.782</v>
      </c>
      <c r="G75" s="164" t="s">
        <v>35</v>
      </c>
      <c r="I75" s="162" t="s">
        <v>97</v>
      </c>
      <c r="J75" s="187">
        <v>0.0147586283637173</v>
      </c>
      <c r="K75" s="188" t="s">
        <v>35</v>
      </c>
      <c r="L75" s="187">
        <v>-0.0121581970085951</v>
      </c>
      <c r="M75" s="188" t="s">
        <v>35</v>
      </c>
      <c r="N75" s="187">
        <v>0.0404726707030953</v>
      </c>
      <c r="O75" s="164" t="s">
        <v>35</v>
      </c>
      <c r="Q75" s="162" t="s">
        <v>97</v>
      </c>
      <c r="R75" s="187">
        <v>1</v>
      </c>
      <c r="S75" s="164" t="s">
        <v>35</v>
      </c>
      <c r="T75" s="187">
        <v>0.475613827319336</v>
      </c>
      <c r="U75" s="164" t="s">
        <v>35</v>
      </c>
      <c r="V75" s="187">
        <v>0.524386172680664</v>
      </c>
      <c r="W75" s="164" t="s">
        <v>35</v>
      </c>
    </row>
    <row r="76" s="129" customFormat="1" ht="12.75" customHeight="1" spans="1:23">
      <c r="A76" s="162" t="s">
        <v>98</v>
      </c>
      <c r="B76" s="163">
        <v>1924.006</v>
      </c>
      <c r="C76" s="164" t="s">
        <v>35</v>
      </c>
      <c r="D76" s="163">
        <v>788.135</v>
      </c>
      <c r="E76" s="164" t="s">
        <v>35</v>
      </c>
      <c r="F76" s="163">
        <v>1135.871</v>
      </c>
      <c r="G76" s="164" t="s">
        <v>35</v>
      </c>
      <c r="I76" s="162" t="s">
        <v>98</v>
      </c>
      <c r="J76" s="187">
        <v>-0.0755477866789927</v>
      </c>
      <c r="K76" s="188" t="s">
        <v>35</v>
      </c>
      <c r="L76" s="187">
        <v>-0.0796105597765285</v>
      </c>
      <c r="M76" s="188" t="s">
        <v>35</v>
      </c>
      <c r="N76" s="187">
        <v>-0.0727076501327011</v>
      </c>
      <c r="O76" s="164" t="s">
        <v>35</v>
      </c>
      <c r="Q76" s="162" t="s">
        <v>98</v>
      </c>
      <c r="R76" s="187">
        <v>1</v>
      </c>
      <c r="S76" s="164" t="s">
        <v>35</v>
      </c>
      <c r="T76" s="187">
        <v>0.409632298443976</v>
      </c>
      <c r="U76" s="164" t="s">
        <v>35</v>
      </c>
      <c r="V76" s="187">
        <v>0.590367701556024</v>
      </c>
      <c r="W76" s="164" t="s">
        <v>35</v>
      </c>
    </row>
    <row r="77" s="129" customFormat="1" ht="12.75" customHeight="1" spans="1:23">
      <c r="A77" s="162" t="s">
        <v>99</v>
      </c>
      <c r="B77" s="163">
        <v>2171.504</v>
      </c>
      <c r="C77" s="164" t="s">
        <v>35</v>
      </c>
      <c r="D77" s="163">
        <v>879.263</v>
      </c>
      <c r="E77" s="164" t="s">
        <v>35</v>
      </c>
      <c r="F77" s="163">
        <v>1292.24</v>
      </c>
      <c r="G77" s="164" t="s">
        <v>35</v>
      </c>
      <c r="I77" s="162" t="s">
        <v>99</v>
      </c>
      <c r="J77" s="187">
        <v>-0.0351915617738403</v>
      </c>
      <c r="K77" s="188" t="s">
        <v>35</v>
      </c>
      <c r="L77" s="187">
        <v>-0.110314332404114</v>
      </c>
      <c r="M77" s="188" t="s">
        <v>35</v>
      </c>
      <c r="N77" s="187">
        <v>0.0236164337553251</v>
      </c>
      <c r="O77" s="164" t="s">
        <v>35</v>
      </c>
      <c r="Q77" s="162" t="s">
        <v>99</v>
      </c>
      <c r="R77" s="187">
        <v>1</v>
      </c>
      <c r="S77" s="164" t="s">
        <v>35</v>
      </c>
      <c r="T77" s="187">
        <v>0.404909684716215</v>
      </c>
      <c r="U77" s="164" t="s">
        <v>35</v>
      </c>
      <c r="V77" s="187">
        <v>0.595089854773466</v>
      </c>
      <c r="W77" s="164" t="s">
        <v>35</v>
      </c>
    </row>
    <row r="78" s="129" customFormat="1" ht="12.75" customHeight="1" spans="1:23">
      <c r="A78" s="162" t="s">
        <v>100</v>
      </c>
      <c r="B78" s="163">
        <v>2276.788</v>
      </c>
      <c r="C78" s="164" t="s">
        <v>35</v>
      </c>
      <c r="D78" s="163">
        <v>975.725</v>
      </c>
      <c r="E78" s="164" t="s">
        <v>35</v>
      </c>
      <c r="F78" s="163">
        <v>1301.063</v>
      </c>
      <c r="G78" s="164" t="s">
        <v>35</v>
      </c>
      <c r="I78" s="162" t="s">
        <v>100</v>
      </c>
      <c r="J78" s="187">
        <v>0.0485930182164521</v>
      </c>
      <c r="K78" s="188" t="s">
        <v>35</v>
      </c>
      <c r="L78" s="187">
        <v>0.0817722116835501</v>
      </c>
      <c r="M78" s="188" t="s">
        <v>35</v>
      </c>
      <c r="N78" s="187">
        <v>0.0250167610881196</v>
      </c>
      <c r="O78" s="164" t="s">
        <v>35</v>
      </c>
      <c r="Q78" s="162" t="s">
        <v>100</v>
      </c>
      <c r="R78" s="187">
        <v>1</v>
      </c>
      <c r="S78" s="164" t="s">
        <v>35</v>
      </c>
      <c r="T78" s="187">
        <v>0.4285532952563</v>
      </c>
      <c r="U78" s="164" t="s">
        <v>35</v>
      </c>
      <c r="V78" s="187">
        <v>0.5714467047437</v>
      </c>
      <c r="W78" s="164" t="s">
        <v>35</v>
      </c>
    </row>
    <row r="79" s="129" customFormat="1" ht="12.75" customHeight="1" spans="1:23">
      <c r="A79" s="162" t="s">
        <v>101</v>
      </c>
      <c r="B79" s="163">
        <v>3232.529</v>
      </c>
      <c r="C79" s="164" t="s">
        <v>35</v>
      </c>
      <c r="D79" s="163">
        <v>1381.803</v>
      </c>
      <c r="E79" s="164" t="s">
        <v>35</v>
      </c>
      <c r="F79" s="163">
        <v>1850.726</v>
      </c>
      <c r="G79" s="164" t="s">
        <v>35</v>
      </c>
      <c r="I79" s="162" t="s">
        <v>101</v>
      </c>
      <c r="J79" s="187">
        <v>0.0294065289742299</v>
      </c>
      <c r="K79" s="188" t="s">
        <v>35</v>
      </c>
      <c r="L79" s="187">
        <v>-0.073122419616116</v>
      </c>
      <c r="M79" s="188" t="s">
        <v>35</v>
      </c>
      <c r="N79" s="187">
        <v>0.12207919135283</v>
      </c>
      <c r="O79" s="164" t="s">
        <v>35</v>
      </c>
      <c r="Q79" s="162" t="s">
        <v>101</v>
      </c>
      <c r="R79" s="187">
        <v>1</v>
      </c>
      <c r="S79" s="164" t="s">
        <v>35</v>
      </c>
      <c r="T79" s="187">
        <v>0.427468090773509</v>
      </c>
      <c r="U79" s="164" t="s">
        <v>35</v>
      </c>
      <c r="V79" s="187">
        <v>0.572531909226491</v>
      </c>
      <c r="W79" s="164" t="s">
        <v>35</v>
      </c>
    </row>
    <row r="80" s="129" customFormat="1" ht="12.75" customHeight="1" spans="1:23">
      <c r="A80" s="162" t="s">
        <v>102</v>
      </c>
      <c r="B80" s="163">
        <v>3366.043</v>
      </c>
      <c r="C80" s="164" t="s">
        <v>35</v>
      </c>
      <c r="D80" s="163">
        <v>1570.257</v>
      </c>
      <c r="E80" s="164" t="s">
        <v>35</v>
      </c>
      <c r="F80" s="163">
        <v>1795.786</v>
      </c>
      <c r="G80" s="164" t="s">
        <v>35</v>
      </c>
      <c r="I80" s="162" t="s">
        <v>102</v>
      </c>
      <c r="J80" s="187">
        <v>0.0653572161046024</v>
      </c>
      <c r="K80" s="188" t="s">
        <v>35</v>
      </c>
      <c r="L80" s="187">
        <v>0.0650662539136474</v>
      </c>
      <c r="M80" s="188" t="s">
        <v>35</v>
      </c>
      <c r="N80" s="187">
        <v>0.0656117672749369</v>
      </c>
      <c r="O80" s="164" t="s">
        <v>35</v>
      </c>
      <c r="Q80" s="162" t="s">
        <v>102</v>
      </c>
      <c r="R80" s="187">
        <v>1</v>
      </c>
      <c r="S80" s="164" t="s">
        <v>35</v>
      </c>
      <c r="T80" s="187">
        <v>0.466499388153984</v>
      </c>
      <c r="U80" s="164" t="s">
        <v>35</v>
      </c>
      <c r="V80" s="187">
        <v>0.533500611846016</v>
      </c>
      <c r="W80" s="164" t="s">
        <v>35</v>
      </c>
    </row>
    <row r="81" s="129" customFormat="1" ht="12.75" customHeight="1" spans="1:23">
      <c r="A81" s="162" t="s">
        <v>103</v>
      </c>
      <c r="B81" s="163">
        <v>2260.53</v>
      </c>
      <c r="C81" s="164" t="s">
        <v>35</v>
      </c>
      <c r="D81" s="163">
        <v>977.91</v>
      </c>
      <c r="E81" s="164" t="s">
        <v>35</v>
      </c>
      <c r="F81" s="163">
        <v>1282.621</v>
      </c>
      <c r="G81" s="164" t="s">
        <v>35</v>
      </c>
      <c r="I81" s="162" t="s">
        <v>103</v>
      </c>
      <c r="J81" s="187">
        <v>0.124522065809909</v>
      </c>
      <c r="K81" s="188" t="s">
        <v>35</v>
      </c>
      <c r="L81" s="187">
        <v>0.17711421586506</v>
      </c>
      <c r="M81" s="188" t="s">
        <v>35</v>
      </c>
      <c r="N81" s="187">
        <v>0.0874784326526459</v>
      </c>
      <c r="O81" s="164" t="s">
        <v>35</v>
      </c>
      <c r="Q81" s="162" t="s">
        <v>103</v>
      </c>
      <c r="R81" s="187">
        <v>1</v>
      </c>
      <c r="S81" s="164" t="s">
        <v>35</v>
      </c>
      <c r="T81" s="187">
        <v>0.432602088890658</v>
      </c>
      <c r="U81" s="164" t="s">
        <v>35</v>
      </c>
      <c r="V81" s="187">
        <v>0.567398353483475</v>
      </c>
      <c r="W81" s="164" t="s">
        <v>35</v>
      </c>
    </row>
    <row r="82" s="129" customFormat="1" ht="12.75" customHeight="1" spans="1:23">
      <c r="A82" s="162" t="s">
        <v>104</v>
      </c>
      <c r="B82" s="163">
        <v>2059.602</v>
      </c>
      <c r="C82" s="164" t="s">
        <v>35</v>
      </c>
      <c r="D82" s="163">
        <v>967.332</v>
      </c>
      <c r="E82" s="164" t="s">
        <v>35</v>
      </c>
      <c r="F82" s="163">
        <v>1092.27</v>
      </c>
      <c r="G82" s="164" t="s">
        <v>35</v>
      </c>
      <c r="I82" s="162" t="s">
        <v>104</v>
      </c>
      <c r="J82" s="187">
        <v>0.0255878849685492</v>
      </c>
      <c r="K82" s="188" t="s">
        <v>35</v>
      </c>
      <c r="L82" s="187">
        <v>-0.00331359190890095</v>
      </c>
      <c r="M82" s="188" t="s">
        <v>35</v>
      </c>
      <c r="N82" s="187">
        <v>0.0526199131128646</v>
      </c>
      <c r="O82" s="164" t="s">
        <v>35</v>
      </c>
      <c r="Q82" s="162" t="s">
        <v>104</v>
      </c>
      <c r="R82" s="187">
        <v>1</v>
      </c>
      <c r="S82" s="164" t="s">
        <v>35</v>
      </c>
      <c r="T82" s="187">
        <v>0.4696693827254</v>
      </c>
      <c r="U82" s="164" t="s">
        <v>35</v>
      </c>
      <c r="V82" s="187">
        <v>0.5303306172746</v>
      </c>
      <c r="W82" s="164" t="s">
        <v>35</v>
      </c>
    </row>
    <row r="83" s="129" customFormat="1" ht="12.75" customHeight="1" spans="1:23">
      <c r="A83" s="162" t="s">
        <v>105</v>
      </c>
      <c r="B83" s="163">
        <v>1543.89</v>
      </c>
      <c r="C83" s="164" t="s">
        <v>35</v>
      </c>
      <c r="D83" s="163">
        <v>830.605</v>
      </c>
      <c r="E83" s="164" t="s">
        <v>35</v>
      </c>
      <c r="F83" s="163">
        <v>713.286</v>
      </c>
      <c r="G83" s="164" t="s">
        <v>35</v>
      </c>
      <c r="I83" s="162" t="s">
        <v>105</v>
      </c>
      <c r="J83" s="187">
        <v>0.0703366670502775</v>
      </c>
      <c r="K83" s="188" t="s">
        <v>35</v>
      </c>
      <c r="L83" s="187">
        <v>0.0592100732745539</v>
      </c>
      <c r="M83" s="188" t="s">
        <v>35</v>
      </c>
      <c r="N83" s="187">
        <v>0.0835947552559099</v>
      </c>
      <c r="O83" s="164" t="s">
        <v>35</v>
      </c>
      <c r="Q83" s="162" t="s">
        <v>105</v>
      </c>
      <c r="R83" s="187">
        <v>1</v>
      </c>
      <c r="S83" s="164" t="s">
        <v>35</v>
      </c>
      <c r="T83" s="187">
        <v>0.537994934872303</v>
      </c>
      <c r="U83" s="164" t="s">
        <v>35</v>
      </c>
      <c r="V83" s="187">
        <v>0.462005712842236</v>
      </c>
      <c r="W83" s="164" t="s">
        <v>35</v>
      </c>
    </row>
    <row r="84" s="129" customFormat="1" ht="12.75" customHeight="1" spans="1:23">
      <c r="A84" s="165" t="s">
        <v>106</v>
      </c>
      <c r="B84" s="166">
        <v>1468.471</v>
      </c>
      <c r="C84" s="167" t="s">
        <v>35</v>
      </c>
      <c r="D84" s="166">
        <v>873.609</v>
      </c>
      <c r="E84" s="167" t="s">
        <v>35</v>
      </c>
      <c r="F84" s="166">
        <v>594.862</v>
      </c>
      <c r="G84" s="167" t="s">
        <v>35</v>
      </c>
      <c r="I84" s="165" t="s">
        <v>106</v>
      </c>
      <c r="J84" s="189">
        <v>0.0127735439153074</v>
      </c>
      <c r="K84" s="190" t="s">
        <v>35</v>
      </c>
      <c r="L84" s="189">
        <v>0.0504539775794837</v>
      </c>
      <c r="M84" s="190" t="s">
        <v>35</v>
      </c>
      <c r="N84" s="189">
        <v>-0.0379087208333805</v>
      </c>
      <c r="O84" s="167" t="s">
        <v>35</v>
      </c>
      <c r="Q84" s="165" t="s">
        <v>106</v>
      </c>
      <c r="R84" s="189">
        <v>1</v>
      </c>
      <c r="S84" s="167" t="s">
        <v>35</v>
      </c>
      <c r="T84" s="189">
        <v>0.594910624724629</v>
      </c>
      <c r="U84" s="167" t="s">
        <v>35</v>
      </c>
      <c r="V84" s="189">
        <v>0.405089375275371</v>
      </c>
      <c r="W84" s="167" t="s">
        <v>35</v>
      </c>
    </row>
    <row r="85" s="129" customFormat="1" ht="12.75" customHeight="1" spans="1:23">
      <c r="A85" s="162" t="s">
        <v>107</v>
      </c>
      <c r="B85" s="163">
        <v>1363.819</v>
      </c>
      <c r="C85" s="164" t="s">
        <v>35</v>
      </c>
      <c r="D85" s="163">
        <v>792.009</v>
      </c>
      <c r="E85" s="164" t="s">
        <v>35</v>
      </c>
      <c r="F85" s="163">
        <v>571.81</v>
      </c>
      <c r="G85" s="164" t="s">
        <v>35</v>
      </c>
      <c r="I85" s="162" t="s">
        <v>107</v>
      </c>
      <c r="J85" s="187">
        <v>0.000965869432948038</v>
      </c>
      <c r="K85" s="188" t="s">
        <v>35</v>
      </c>
      <c r="L85" s="187">
        <v>-0.00572579936477648</v>
      </c>
      <c r="M85" s="188" t="s">
        <v>35</v>
      </c>
      <c r="N85" s="187">
        <v>0.0103864068474658</v>
      </c>
      <c r="O85" s="164" t="s">
        <v>35</v>
      </c>
      <c r="Q85" s="162" t="s">
        <v>107</v>
      </c>
      <c r="R85" s="187">
        <v>1</v>
      </c>
      <c r="S85" s="164" t="s">
        <v>35</v>
      </c>
      <c r="T85" s="187">
        <v>0.580728821053234</v>
      </c>
      <c r="U85" s="164" t="s">
        <v>35</v>
      </c>
      <c r="V85" s="187">
        <v>0.419271178946766</v>
      </c>
      <c r="W85" s="164" t="s">
        <v>35</v>
      </c>
    </row>
    <row r="86" s="129" customFormat="1" ht="12.75" customHeight="1" spans="1:23">
      <c r="A86" s="162" t="s">
        <v>108</v>
      </c>
      <c r="B86" s="163">
        <v>1494.401</v>
      </c>
      <c r="C86" s="164" t="s">
        <v>35</v>
      </c>
      <c r="D86" s="163">
        <v>863.717</v>
      </c>
      <c r="E86" s="164" t="s">
        <v>35</v>
      </c>
      <c r="F86" s="163">
        <v>630.684</v>
      </c>
      <c r="G86" s="164" t="s">
        <v>35</v>
      </c>
      <c r="I86" s="162" t="s">
        <v>108</v>
      </c>
      <c r="J86" s="187">
        <v>0.0447624187799834</v>
      </c>
      <c r="K86" s="188" t="s">
        <v>35</v>
      </c>
      <c r="L86" s="187">
        <v>0.134551449194454</v>
      </c>
      <c r="M86" s="188" t="s">
        <v>35</v>
      </c>
      <c r="N86" s="187">
        <v>-0.0573989409480652</v>
      </c>
      <c r="O86" s="164" t="s">
        <v>35</v>
      </c>
      <c r="Q86" s="162" t="s">
        <v>108</v>
      </c>
      <c r="R86" s="187">
        <v>1</v>
      </c>
      <c r="S86" s="164" t="s">
        <v>35</v>
      </c>
      <c r="T86" s="187">
        <v>0.577968697826086</v>
      </c>
      <c r="U86" s="164" t="s">
        <v>35</v>
      </c>
      <c r="V86" s="187">
        <v>0.422031302173914</v>
      </c>
      <c r="W86" s="164" t="s">
        <v>35</v>
      </c>
    </row>
    <row r="87" s="129" customFormat="1" ht="12.75" customHeight="1" spans="1:23">
      <c r="A87" s="162" t="s">
        <v>109</v>
      </c>
      <c r="B87" s="163">
        <v>1715.91</v>
      </c>
      <c r="C87" s="164" t="s">
        <v>35</v>
      </c>
      <c r="D87" s="163">
        <v>950.234</v>
      </c>
      <c r="E87" s="164" t="s">
        <v>35</v>
      </c>
      <c r="F87" s="163">
        <v>765.677</v>
      </c>
      <c r="G87" s="164" t="s">
        <v>35</v>
      </c>
      <c r="I87" s="162" t="s">
        <v>109</v>
      </c>
      <c r="J87" s="187">
        <v>0.0453279431545704</v>
      </c>
      <c r="K87" s="188" t="s">
        <v>35</v>
      </c>
      <c r="L87" s="187">
        <v>0.217122099799929</v>
      </c>
      <c r="M87" s="188" t="s">
        <v>35</v>
      </c>
      <c r="N87" s="187">
        <v>-0.110486743449561</v>
      </c>
      <c r="O87" s="164" t="s">
        <v>35</v>
      </c>
      <c r="Q87" s="162" t="s">
        <v>109</v>
      </c>
      <c r="R87" s="187">
        <v>1</v>
      </c>
      <c r="S87" s="164" t="s">
        <v>35</v>
      </c>
      <c r="T87" s="187">
        <v>0.553778461574325</v>
      </c>
      <c r="U87" s="164" t="s">
        <v>35</v>
      </c>
      <c r="V87" s="187">
        <v>0.446222121206823</v>
      </c>
      <c r="W87" s="164" t="s">
        <v>35</v>
      </c>
    </row>
    <row r="88" s="129" customFormat="1" ht="12.75" customHeight="1" spans="1:23">
      <c r="A88" s="162" t="s">
        <v>110</v>
      </c>
      <c r="B88" s="163">
        <v>2165.291</v>
      </c>
      <c r="C88" s="164" t="s">
        <v>35</v>
      </c>
      <c r="D88" s="163">
        <v>1096.005</v>
      </c>
      <c r="E88" s="164" t="s">
        <v>35</v>
      </c>
      <c r="F88" s="163">
        <v>1069.286</v>
      </c>
      <c r="G88" s="164" t="s">
        <v>35</v>
      </c>
      <c r="I88" s="162" t="s">
        <v>110</v>
      </c>
      <c r="J88" s="187">
        <v>0.125407613073972</v>
      </c>
      <c r="K88" s="188" t="s">
        <v>35</v>
      </c>
      <c r="L88" s="187">
        <v>0.390631046711541</v>
      </c>
      <c r="M88" s="188" t="s">
        <v>35</v>
      </c>
      <c r="N88" s="187">
        <v>-0.0586202130347548</v>
      </c>
      <c r="O88" s="164" t="s">
        <v>35</v>
      </c>
      <c r="Q88" s="162" t="s">
        <v>110</v>
      </c>
      <c r="R88" s="187">
        <v>1</v>
      </c>
      <c r="S88" s="164" t="s">
        <v>35</v>
      </c>
      <c r="T88" s="187">
        <v>0.506169840451006</v>
      </c>
      <c r="U88" s="164" t="s">
        <v>35</v>
      </c>
      <c r="V88" s="187">
        <v>0.493830159548994</v>
      </c>
      <c r="W88" s="164" t="s">
        <v>35</v>
      </c>
    </row>
    <row r="89" s="129" customFormat="1" ht="12.75" customHeight="1" spans="1:23">
      <c r="A89" s="162" t="s">
        <v>111</v>
      </c>
      <c r="B89" s="163">
        <v>2244.882</v>
      </c>
      <c r="C89" s="164" t="s">
        <v>35</v>
      </c>
      <c r="D89" s="163">
        <v>986.06</v>
      </c>
      <c r="E89" s="164" t="s">
        <v>35</v>
      </c>
      <c r="F89" s="163">
        <v>1258.823</v>
      </c>
      <c r="G89" s="164" t="s">
        <v>35</v>
      </c>
      <c r="I89" s="162" t="s">
        <v>111</v>
      </c>
      <c r="J89" s="187">
        <v>0.0337913261960374</v>
      </c>
      <c r="K89" s="188" t="s">
        <v>35</v>
      </c>
      <c r="L89" s="187">
        <v>0.12146195165724</v>
      </c>
      <c r="M89" s="188" t="s">
        <v>35</v>
      </c>
      <c r="N89" s="187">
        <v>-0.0258597474153408</v>
      </c>
      <c r="O89" s="164" t="s">
        <v>35</v>
      </c>
      <c r="Q89" s="162" t="s">
        <v>111</v>
      </c>
      <c r="R89" s="187">
        <v>1</v>
      </c>
      <c r="S89" s="164" t="s">
        <v>35</v>
      </c>
      <c r="T89" s="187">
        <v>0.439248031745098</v>
      </c>
      <c r="U89" s="164" t="s">
        <v>35</v>
      </c>
      <c r="V89" s="187">
        <v>0.560752413712614</v>
      </c>
      <c r="W89" s="164" t="s">
        <v>35</v>
      </c>
    </row>
    <row r="90" s="129" customFormat="1" ht="12.75" customHeight="1" spans="1:23">
      <c r="A90" s="162" t="s">
        <v>112</v>
      </c>
      <c r="B90" s="163">
        <v>2596.998</v>
      </c>
      <c r="C90" s="164" t="s">
        <v>35</v>
      </c>
      <c r="D90" s="163">
        <v>1218.349</v>
      </c>
      <c r="E90" s="164" t="s">
        <v>35</v>
      </c>
      <c r="F90" s="163">
        <v>1378.649</v>
      </c>
      <c r="G90" s="164" t="s">
        <v>35</v>
      </c>
      <c r="I90" s="162" t="s">
        <v>112</v>
      </c>
      <c r="J90" s="187">
        <v>0.140641113709313</v>
      </c>
      <c r="K90" s="188" t="s">
        <v>35</v>
      </c>
      <c r="L90" s="187">
        <v>0.248660227010684</v>
      </c>
      <c r="M90" s="188" t="s">
        <v>35</v>
      </c>
      <c r="N90" s="187">
        <v>0.0596327771983371</v>
      </c>
      <c r="O90" s="164" t="s">
        <v>35</v>
      </c>
      <c r="Q90" s="162" t="s">
        <v>112</v>
      </c>
      <c r="R90" s="187">
        <v>1</v>
      </c>
      <c r="S90" s="164" t="s">
        <v>35</v>
      </c>
      <c r="T90" s="187">
        <v>0.469137442539424</v>
      </c>
      <c r="U90" s="164" t="s">
        <v>35</v>
      </c>
      <c r="V90" s="187">
        <v>0.530862557460576</v>
      </c>
      <c r="W90" s="164" t="s">
        <v>35</v>
      </c>
    </row>
    <row r="91" s="129" customFormat="1" ht="12.75" customHeight="1" spans="1:23">
      <c r="A91" s="162" t="s">
        <v>113</v>
      </c>
      <c r="B91" s="163">
        <v>3584.451</v>
      </c>
      <c r="C91" s="164" t="s">
        <v>35</v>
      </c>
      <c r="D91" s="163">
        <v>1725.387</v>
      </c>
      <c r="E91" s="164" t="s">
        <v>35</v>
      </c>
      <c r="F91" s="163">
        <v>1859.064</v>
      </c>
      <c r="G91" s="164" t="s">
        <v>35</v>
      </c>
      <c r="I91" s="162" t="s">
        <v>113</v>
      </c>
      <c r="J91" s="187">
        <v>0.108868938221436</v>
      </c>
      <c r="K91" s="188" t="s">
        <v>35</v>
      </c>
      <c r="L91" s="187">
        <v>0.2486490476573</v>
      </c>
      <c r="M91" s="188" t="s">
        <v>35</v>
      </c>
      <c r="N91" s="187">
        <v>0.00450525901727214</v>
      </c>
      <c r="O91" s="164" t="s">
        <v>35</v>
      </c>
      <c r="Q91" s="162" t="s">
        <v>113</v>
      </c>
      <c r="R91" s="187">
        <v>1</v>
      </c>
      <c r="S91" s="164" t="s">
        <v>35</v>
      </c>
      <c r="T91" s="187">
        <v>0.481353211412292</v>
      </c>
      <c r="U91" s="164" t="s">
        <v>35</v>
      </c>
      <c r="V91" s="187">
        <v>0.518646788587708</v>
      </c>
      <c r="W91" s="164" t="s">
        <v>35</v>
      </c>
    </row>
    <row r="92" s="129" customFormat="1" ht="12.75" customHeight="1" spans="1:23">
      <c r="A92" s="162" t="s">
        <v>114</v>
      </c>
      <c r="B92" s="163">
        <v>3623.771</v>
      </c>
      <c r="C92" s="164" t="s">
        <v>35</v>
      </c>
      <c r="D92" s="163">
        <v>1884.179</v>
      </c>
      <c r="E92" s="164" t="s">
        <v>35</v>
      </c>
      <c r="F92" s="163">
        <v>1739.593</v>
      </c>
      <c r="G92" s="164" t="s">
        <v>35</v>
      </c>
      <c r="I92" s="162" t="s">
        <v>114</v>
      </c>
      <c r="J92" s="187">
        <v>0.0765670551445718</v>
      </c>
      <c r="K92" s="188" t="s">
        <v>35</v>
      </c>
      <c r="L92" s="187">
        <v>0.19991759310737</v>
      </c>
      <c r="M92" s="188" t="s">
        <v>35</v>
      </c>
      <c r="N92" s="187">
        <v>-0.0312915904233578</v>
      </c>
      <c r="O92" s="164" t="s">
        <v>35</v>
      </c>
      <c r="Q92" s="162" t="s">
        <v>114</v>
      </c>
      <c r="R92" s="187">
        <v>1</v>
      </c>
      <c r="S92" s="164" t="s">
        <v>35</v>
      </c>
      <c r="T92" s="187">
        <v>0.519949798152256</v>
      </c>
      <c r="U92" s="164" t="s">
        <v>35</v>
      </c>
      <c r="V92" s="187">
        <v>0.480050477803371</v>
      </c>
      <c r="W92" s="164" t="s">
        <v>35</v>
      </c>
    </row>
    <row r="93" s="129" customFormat="1" ht="12.75" customHeight="1" spans="1:23">
      <c r="A93" s="162" t="s">
        <v>115</v>
      </c>
      <c r="B93" s="163">
        <v>2512.597</v>
      </c>
      <c r="C93" s="164" t="s">
        <v>35</v>
      </c>
      <c r="D93" s="163">
        <v>1109.878</v>
      </c>
      <c r="E93" s="164" t="s">
        <v>35</v>
      </c>
      <c r="F93" s="163">
        <v>1402.719</v>
      </c>
      <c r="G93" s="164" t="s">
        <v>35</v>
      </c>
      <c r="I93" s="162" t="s">
        <v>115</v>
      </c>
      <c r="J93" s="187">
        <v>0.11150792070886</v>
      </c>
      <c r="K93" s="188" t="s">
        <v>35</v>
      </c>
      <c r="L93" s="187">
        <v>0.134949023938808</v>
      </c>
      <c r="M93" s="188" t="s">
        <v>35</v>
      </c>
      <c r="N93" s="187">
        <v>0.0936348305539984</v>
      </c>
      <c r="O93" s="164" t="s">
        <v>35</v>
      </c>
      <c r="Q93" s="162" t="s">
        <v>115</v>
      </c>
      <c r="R93" s="187">
        <v>1</v>
      </c>
      <c r="S93" s="164" t="s">
        <v>35</v>
      </c>
      <c r="T93" s="187">
        <v>0.441725433883747</v>
      </c>
      <c r="U93" s="164" t="s">
        <v>35</v>
      </c>
      <c r="V93" s="187">
        <v>0.558274566116253</v>
      </c>
      <c r="W93" s="164" t="s">
        <v>35</v>
      </c>
    </row>
    <row r="94" s="129" customFormat="1" ht="12.75" customHeight="1" spans="1:23">
      <c r="A94" s="162" t="s">
        <v>116</v>
      </c>
      <c r="B94" s="163">
        <v>2144.71</v>
      </c>
      <c r="C94" s="164" t="s">
        <v>35</v>
      </c>
      <c r="D94" s="163">
        <v>970.011</v>
      </c>
      <c r="E94" s="164" t="s">
        <v>35</v>
      </c>
      <c r="F94" s="163">
        <v>1174.698</v>
      </c>
      <c r="G94" s="164" t="s">
        <v>35</v>
      </c>
      <c r="I94" s="162" t="s">
        <v>116</v>
      </c>
      <c r="J94" s="187">
        <v>0.0413225467833106</v>
      </c>
      <c r="K94" s="188" t="s">
        <v>35</v>
      </c>
      <c r="L94" s="187">
        <v>0.00276947314882584</v>
      </c>
      <c r="M94" s="188" t="s">
        <v>35</v>
      </c>
      <c r="N94" s="187">
        <v>0.0754648575901563</v>
      </c>
      <c r="O94" s="164" t="s">
        <v>35</v>
      </c>
      <c r="Q94" s="162" t="s">
        <v>116</v>
      </c>
      <c r="R94" s="187">
        <v>1</v>
      </c>
      <c r="S94" s="164" t="s">
        <v>35</v>
      </c>
      <c r="T94" s="187">
        <v>0.452280727930583</v>
      </c>
      <c r="U94" s="164" t="s">
        <v>35</v>
      </c>
      <c r="V94" s="187">
        <v>0.547718805805913</v>
      </c>
      <c r="W94" s="164" t="s">
        <v>35</v>
      </c>
    </row>
    <row r="95" s="129" customFormat="1" ht="12.75" customHeight="1" spans="1:23">
      <c r="A95" s="162" t="s">
        <v>117</v>
      </c>
      <c r="B95" s="163">
        <v>1409.572</v>
      </c>
      <c r="C95" s="164" t="s">
        <v>35</v>
      </c>
      <c r="D95" s="163">
        <v>698.867</v>
      </c>
      <c r="E95" s="164" t="s">
        <v>35</v>
      </c>
      <c r="F95" s="163">
        <v>710.705</v>
      </c>
      <c r="G95" s="164" t="s">
        <v>35</v>
      </c>
      <c r="I95" s="162" t="s">
        <v>117</v>
      </c>
      <c r="J95" s="187">
        <v>-0.0869997214827481</v>
      </c>
      <c r="K95" s="188" t="s">
        <v>35</v>
      </c>
      <c r="L95" s="187">
        <v>-0.158604872352081</v>
      </c>
      <c r="M95" s="188" t="s">
        <v>35</v>
      </c>
      <c r="N95" s="187">
        <v>-0.00361846440277813</v>
      </c>
      <c r="O95" s="164" t="s">
        <v>35</v>
      </c>
      <c r="Q95" s="162" t="s">
        <v>117</v>
      </c>
      <c r="R95" s="187">
        <v>1</v>
      </c>
      <c r="S95" s="164" t="s">
        <v>35</v>
      </c>
      <c r="T95" s="187">
        <v>0.49580085302489</v>
      </c>
      <c r="U95" s="164" t="s">
        <v>35</v>
      </c>
      <c r="V95" s="187">
        <v>0.50419914697511</v>
      </c>
      <c r="W95" s="164" t="s">
        <v>35</v>
      </c>
    </row>
    <row r="96" s="129" customFormat="1" ht="12.75" customHeight="1" spans="1:23">
      <c r="A96" s="165" t="s">
        <v>118</v>
      </c>
      <c r="B96" s="166">
        <v>1411.302</v>
      </c>
      <c r="C96" s="167" t="s">
        <v>35</v>
      </c>
      <c r="D96" s="166">
        <v>829.839</v>
      </c>
      <c r="E96" s="167" t="s">
        <v>35</v>
      </c>
      <c r="F96" s="166">
        <v>581.462</v>
      </c>
      <c r="G96" s="167" t="s">
        <v>35</v>
      </c>
      <c r="I96" s="165" t="s">
        <v>118</v>
      </c>
      <c r="J96" s="189">
        <v>-0.0389309696956903</v>
      </c>
      <c r="K96" s="190" t="s">
        <v>35</v>
      </c>
      <c r="L96" s="189">
        <v>-0.0501025058120967</v>
      </c>
      <c r="M96" s="190" t="s">
        <v>35</v>
      </c>
      <c r="N96" s="189">
        <v>-0.022526232975043</v>
      </c>
      <c r="O96" s="167" t="s">
        <v>35</v>
      </c>
      <c r="Q96" s="165" t="s">
        <v>118</v>
      </c>
      <c r="R96" s="189">
        <v>1</v>
      </c>
      <c r="S96" s="167" t="s">
        <v>35</v>
      </c>
      <c r="T96" s="189">
        <v>0.58799534047284</v>
      </c>
      <c r="U96" s="167" t="s">
        <v>35</v>
      </c>
      <c r="V96" s="189">
        <v>0.412003950961594</v>
      </c>
      <c r="W96" s="167" t="s">
        <v>35</v>
      </c>
    </row>
    <row r="97" s="129" customFormat="1" ht="12.75" customHeight="1" spans="1:23">
      <c r="A97" s="162" t="s">
        <v>119</v>
      </c>
      <c r="B97" s="163">
        <v>1320.877</v>
      </c>
      <c r="C97" s="164" t="s">
        <v>35</v>
      </c>
      <c r="D97" s="163">
        <v>681.167</v>
      </c>
      <c r="E97" s="164" t="s">
        <v>35</v>
      </c>
      <c r="F97" s="163">
        <v>639.71</v>
      </c>
      <c r="G97" s="164" t="s">
        <v>35</v>
      </c>
      <c r="I97" s="162" t="s">
        <v>119</v>
      </c>
      <c r="J97" s="187">
        <v>-0.0314865828969973</v>
      </c>
      <c r="K97" s="188" t="s">
        <v>35</v>
      </c>
      <c r="L97" s="187">
        <v>-0.139950429856226</v>
      </c>
      <c r="M97" s="188" t="s">
        <v>35</v>
      </c>
      <c r="N97" s="187">
        <v>0.118745737220405</v>
      </c>
      <c r="O97" s="164" t="s">
        <v>35</v>
      </c>
      <c r="Q97" s="162" t="s">
        <v>119</v>
      </c>
      <c r="R97" s="187">
        <v>1</v>
      </c>
      <c r="S97" s="164" t="s">
        <v>35</v>
      </c>
      <c r="T97" s="187">
        <v>0.515692982768267</v>
      </c>
      <c r="U97" s="164" t="s">
        <v>35</v>
      </c>
      <c r="V97" s="187">
        <v>0.484307017231733</v>
      </c>
      <c r="W97" s="164" t="s">
        <v>35</v>
      </c>
    </row>
    <row r="98" s="129" customFormat="1" ht="12.75" customHeight="1" spans="1:23">
      <c r="A98" s="162" t="s">
        <v>120</v>
      </c>
      <c r="B98" s="163">
        <v>1433.397</v>
      </c>
      <c r="C98" s="164" t="s">
        <v>35</v>
      </c>
      <c r="D98" s="163">
        <v>770.02</v>
      </c>
      <c r="E98" s="164" t="s">
        <v>35</v>
      </c>
      <c r="F98" s="163">
        <v>663.377</v>
      </c>
      <c r="G98" s="164" t="s">
        <v>35</v>
      </c>
      <c r="I98" s="162" t="s">
        <v>120</v>
      </c>
      <c r="J98" s="187">
        <v>-0.0408217071589219</v>
      </c>
      <c r="K98" s="188" t="s">
        <v>35</v>
      </c>
      <c r="L98" s="187">
        <v>-0.108481134445658</v>
      </c>
      <c r="M98" s="188" t="s">
        <v>35</v>
      </c>
      <c r="N98" s="187">
        <v>0.0518373702202688</v>
      </c>
      <c r="O98" s="164" t="s">
        <v>35</v>
      </c>
      <c r="Q98" s="162" t="s">
        <v>120</v>
      </c>
      <c r="R98" s="187">
        <v>1</v>
      </c>
      <c r="S98" s="164" t="s">
        <v>35</v>
      </c>
      <c r="T98" s="187">
        <v>0.537199394166445</v>
      </c>
      <c r="U98" s="164" t="s">
        <v>35</v>
      </c>
      <c r="V98" s="187">
        <v>0.462800605833555</v>
      </c>
      <c r="W98" s="164" t="s">
        <v>35</v>
      </c>
    </row>
    <row r="99" s="129" customFormat="1" ht="12.75" customHeight="1" spans="1:23">
      <c r="A99" s="162" t="s">
        <v>121</v>
      </c>
      <c r="B99" s="163">
        <v>1721.819</v>
      </c>
      <c r="C99" s="164" t="s">
        <v>35</v>
      </c>
      <c r="D99" s="163">
        <v>860.48</v>
      </c>
      <c r="E99" s="164" t="s">
        <v>35</v>
      </c>
      <c r="F99" s="163">
        <v>861.339</v>
      </c>
      <c r="G99" s="164" t="s">
        <v>35</v>
      </c>
      <c r="I99" s="162" t="s">
        <v>121</v>
      </c>
      <c r="J99" s="187">
        <v>0.00344365380468673</v>
      </c>
      <c r="K99" s="188" t="s">
        <v>35</v>
      </c>
      <c r="L99" s="187">
        <v>-0.0944546290703132</v>
      </c>
      <c r="M99" s="188" t="s">
        <v>35</v>
      </c>
      <c r="N99" s="187">
        <v>0.12493780014288</v>
      </c>
      <c r="O99" s="164" t="s">
        <v>35</v>
      </c>
      <c r="Q99" s="162" t="s">
        <v>121</v>
      </c>
      <c r="R99" s="187">
        <v>1</v>
      </c>
      <c r="S99" s="164" t="s">
        <v>35</v>
      </c>
      <c r="T99" s="187">
        <v>0.499750554500792</v>
      </c>
      <c r="U99" s="164" t="s">
        <v>35</v>
      </c>
      <c r="V99" s="187">
        <v>0.500249445499208</v>
      </c>
      <c r="W99" s="164" t="s">
        <v>35</v>
      </c>
    </row>
    <row r="100" s="129" customFormat="1" ht="12.75" customHeight="1" spans="1:23">
      <c r="A100" s="162" t="s">
        <v>122</v>
      </c>
      <c r="B100" s="163">
        <v>2189.506</v>
      </c>
      <c r="C100" s="164" t="s">
        <v>35</v>
      </c>
      <c r="D100" s="163">
        <v>960.03</v>
      </c>
      <c r="E100" s="164" t="s">
        <v>35</v>
      </c>
      <c r="F100" s="163">
        <v>1229.476</v>
      </c>
      <c r="G100" s="164" t="s">
        <v>35</v>
      </c>
      <c r="I100" s="162" t="s">
        <v>122</v>
      </c>
      <c r="J100" s="187">
        <v>0.0111832543524173</v>
      </c>
      <c r="K100" s="188" t="s">
        <v>35</v>
      </c>
      <c r="L100" s="187">
        <v>-0.124064215035515</v>
      </c>
      <c r="M100" s="188" t="s">
        <v>35</v>
      </c>
      <c r="N100" s="187">
        <v>0.149810247211691</v>
      </c>
      <c r="O100" s="164" t="s">
        <v>35</v>
      </c>
      <c r="Q100" s="162" t="s">
        <v>122</v>
      </c>
      <c r="R100" s="187">
        <v>1</v>
      </c>
      <c r="S100" s="164" t="s">
        <v>35</v>
      </c>
      <c r="T100" s="187">
        <v>0.43846876875423</v>
      </c>
      <c r="U100" s="164" t="s">
        <v>35</v>
      </c>
      <c r="V100" s="187">
        <v>0.56153123124577</v>
      </c>
      <c r="W100" s="164" t="s">
        <v>35</v>
      </c>
    </row>
    <row r="101" s="129" customFormat="1" ht="12.75" customHeight="1" spans="1:23">
      <c r="A101" s="162" t="s">
        <v>123</v>
      </c>
      <c r="B101" s="163">
        <v>2318.213</v>
      </c>
      <c r="C101" s="164" t="s">
        <v>35</v>
      </c>
      <c r="D101" s="163">
        <v>919.026</v>
      </c>
      <c r="E101" s="164" t="s">
        <v>35</v>
      </c>
      <c r="F101" s="163">
        <v>1399.188</v>
      </c>
      <c r="G101" s="164" t="s">
        <v>35</v>
      </c>
      <c r="I101" s="162" t="s">
        <v>123</v>
      </c>
      <c r="J101" s="187">
        <v>0.0326658594972921</v>
      </c>
      <c r="K101" s="188" t="s">
        <v>35</v>
      </c>
      <c r="L101" s="187">
        <v>-0.0679816644017605</v>
      </c>
      <c r="M101" s="188" t="s">
        <v>35</v>
      </c>
      <c r="N101" s="187">
        <v>0.111504953436663</v>
      </c>
      <c r="O101" s="164" t="s">
        <v>35</v>
      </c>
      <c r="Q101" s="162" t="s">
        <v>123</v>
      </c>
      <c r="R101" s="187">
        <v>1</v>
      </c>
      <c r="S101" s="164" t="s">
        <v>35</v>
      </c>
      <c r="T101" s="187">
        <v>0.39643725576554</v>
      </c>
      <c r="U101" s="164" t="s">
        <v>35</v>
      </c>
      <c r="V101" s="187">
        <v>0.603563175601207</v>
      </c>
      <c r="W101" s="164" t="s">
        <v>35</v>
      </c>
    </row>
    <row r="102" s="129" customFormat="1" ht="12.75" customHeight="1" spans="1:23">
      <c r="A102" s="162" t="s">
        <v>124</v>
      </c>
      <c r="B102" s="163">
        <v>2550.863</v>
      </c>
      <c r="C102" s="164" t="s">
        <v>35</v>
      </c>
      <c r="D102" s="163">
        <v>1017.969</v>
      </c>
      <c r="E102" s="164" t="s">
        <v>35</v>
      </c>
      <c r="F102" s="163">
        <v>1532.894</v>
      </c>
      <c r="G102" s="164" t="s">
        <v>35</v>
      </c>
      <c r="I102" s="162" t="s">
        <v>124</v>
      </c>
      <c r="J102" s="187">
        <v>-0.0177647422138947</v>
      </c>
      <c r="K102" s="188" t="s">
        <v>35</v>
      </c>
      <c r="L102" s="187">
        <v>-0.164468473319221</v>
      </c>
      <c r="M102" s="188" t="s">
        <v>35</v>
      </c>
      <c r="N102" s="187">
        <v>0.111881269271584</v>
      </c>
      <c r="O102" s="164" t="s">
        <v>35</v>
      </c>
      <c r="Q102" s="162" t="s">
        <v>124</v>
      </c>
      <c r="R102" s="187">
        <v>1</v>
      </c>
      <c r="S102" s="164" t="s">
        <v>35</v>
      </c>
      <c r="T102" s="187">
        <v>0.399068472121004</v>
      </c>
      <c r="U102" s="164" t="s">
        <v>35</v>
      </c>
      <c r="V102" s="187">
        <v>0.600931527878996</v>
      </c>
      <c r="W102" s="164" t="s">
        <v>35</v>
      </c>
    </row>
    <row r="103" s="129" customFormat="1" ht="12.75" customHeight="1" spans="1:23">
      <c r="A103" s="162" t="s">
        <v>125</v>
      </c>
      <c r="B103" s="163">
        <v>3609.527</v>
      </c>
      <c r="C103" s="164" t="s">
        <v>35</v>
      </c>
      <c r="D103" s="163">
        <v>1570.157</v>
      </c>
      <c r="E103" s="164" t="s">
        <v>35</v>
      </c>
      <c r="F103" s="163">
        <v>2039.371</v>
      </c>
      <c r="G103" s="164" t="s">
        <v>35</v>
      </c>
      <c r="I103" s="162" t="s">
        <v>125</v>
      </c>
      <c r="J103" s="187">
        <v>0.0069957714584465</v>
      </c>
      <c r="K103" s="188" t="s">
        <v>35</v>
      </c>
      <c r="L103" s="187">
        <v>-0.0899682216221636</v>
      </c>
      <c r="M103" s="188" t="s">
        <v>35</v>
      </c>
      <c r="N103" s="187">
        <v>0.0969880542036207</v>
      </c>
      <c r="O103" s="164" t="s">
        <v>35</v>
      </c>
      <c r="Q103" s="162" t="s">
        <v>125</v>
      </c>
      <c r="R103" s="187">
        <v>1</v>
      </c>
      <c r="S103" s="164" t="s">
        <v>35</v>
      </c>
      <c r="T103" s="187">
        <v>0.435003533704001</v>
      </c>
      <c r="U103" s="164" t="s">
        <v>35</v>
      </c>
      <c r="V103" s="187">
        <v>0.564996743340609</v>
      </c>
      <c r="W103" s="164" t="s">
        <v>35</v>
      </c>
    </row>
    <row r="104" s="129" customFormat="1" ht="12.75" customHeight="1" spans="1:23">
      <c r="A104" s="162" t="s">
        <v>126</v>
      </c>
      <c r="B104" s="163">
        <v>3944.087</v>
      </c>
      <c r="C104" s="164" t="s">
        <v>35</v>
      </c>
      <c r="D104" s="163">
        <v>1940.703</v>
      </c>
      <c r="E104" s="164" t="s">
        <v>35</v>
      </c>
      <c r="F104" s="163">
        <v>2003.385</v>
      </c>
      <c r="G104" s="164" t="s">
        <v>35</v>
      </c>
      <c r="I104" s="162" t="s">
        <v>126</v>
      </c>
      <c r="J104" s="187">
        <v>0.0883930027587284</v>
      </c>
      <c r="K104" s="188" t="s">
        <v>35</v>
      </c>
      <c r="L104" s="187">
        <v>0.0299992728928621</v>
      </c>
      <c r="M104" s="188" t="s">
        <v>35</v>
      </c>
      <c r="N104" s="187">
        <v>0.151640067533038</v>
      </c>
      <c r="O104" s="164" t="s">
        <v>35</v>
      </c>
      <c r="Q104" s="162" t="s">
        <v>126</v>
      </c>
      <c r="R104" s="187">
        <v>1</v>
      </c>
      <c r="S104" s="164" t="s">
        <v>35</v>
      </c>
      <c r="T104" s="187">
        <v>0.49205380104445</v>
      </c>
      <c r="U104" s="164" t="s">
        <v>35</v>
      </c>
      <c r="V104" s="187">
        <v>0.507946452499653</v>
      </c>
      <c r="W104" s="164" t="s">
        <v>35</v>
      </c>
    </row>
    <row r="105" s="129" customFormat="1" ht="12.75" customHeight="1" spans="1:23">
      <c r="A105" s="162" t="s">
        <v>127</v>
      </c>
      <c r="B105" s="163">
        <v>2654.705</v>
      </c>
      <c r="C105" s="164" t="s">
        <v>35</v>
      </c>
      <c r="D105" s="163">
        <v>1142.039</v>
      </c>
      <c r="E105" s="164" t="s">
        <v>35</v>
      </c>
      <c r="F105" s="163">
        <v>1512.666</v>
      </c>
      <c r="G105" s="164" t="s">
        <v>35</v>
      </c>
      <c r="I105" s="162" t="s">
        <v>127</v>
      </c>
      <c r="J105" s="187">
        <v>0.0565582144689339</v>
      </c>
      <c r="K105" s="188" t="s">
        <v>35</v>
      </c>
      <c r="L105" s="187">
        <v>0.0289770587397894</v>
      </c>
      <c r="M105" s="188" t="s">
        <v>35</v>
      </c>
      <c r="N105" s="187">
        <v>0.0783813436618453</v>
      </c>
      <c r="O105" s="164" t="s">
        <v>35</v>
      </c>
      <c r="Q105" s="162" t="s">
        <v>127</v>
      </c>
      <c r="R105" s="187">
        <v>1</v>
      </c>
      <c r="S105" s="164" t="s">
        <v>35</v>
      </c>
      <c r="T105" s="187">
        <v>0.430194315375908</v>
      </c>
      <c r="U105" s="164" t="s">
        <v>35</v>
      </c>
      <c r="V105" s="187">
        <v>0.569805684624092</v>
      </c>
      <c r="W105" s="164" t="s">
        <v>35</v>
      </c>
    </row>
    <row r="106" s="129" customFormat="1" ht="12.75" customHeight="1" spans="1:23">
      <c r="A106" s="162" t="s">
        <v>128</v>
      </c>
      <c r="B106" s="163">
        <v>2077.898</v>
      </c>
      <c r="C106" s="164" t="s">
        <v>35</v>
      </c>
      <c r="D106" s="163">
        <v>874.145</v>
      </c>
      <c r="E106" s="164" t="s">
        <v>35</v>
      </c>
      <c r="F106" s="163">
        <v>1203.753</v>
      </c>
      <c r="G106" s="164" t="s">
        <v>35</v>
      </c>
      <c r="I106" s="162" t="s">
        <v>128</v>
      </c>
      <c r="J106" s="187">
        <v>-0.0311519972397201</v>
      </c>
      <c r="K106" s="188" t="s">
        <v>35</v>
      </c>
      <c r="L106" s="187">
        <v>-0.0988298070846619</v>
      </c>
      <c r="M106" s="188" t="s">
        <v>35</v>
      </c>
      <c r="N106" s="187">
        <v>0.0247340167430267</v>
      </c>
      <c r="O106" s="164" t="s">
        <v>35</v>
      </c>
      <c r="Q106" s="162" t="s">
        <v>128</v>
      </c>
      <c r="R106" s="187">
        <v>1</v>
      </c>
      <c r="S106" s="164" t="s">
        <v>35</v>
      </c>
      <c r="T106" s="187">
        <v>0.42068715596242</v>
      </c>
      <c r="U106" s="164" t="s">
        <v>35</v>
      </c>
      <c r="V106" s="187">
        <v>0.57931284403758</v>
      </c>
      <c r="W106" s="164" t="s">
        <v>35</v>
      </c>
    </row>
    <row r="107" s="129" customFormat="1" ht="12.75" customHeight="1" spans="1:23">
      <c r="A107" s="162" t="s">
        <v>129</v>
      </c>
      <c r="B107" s="163">
        <v>1405.918</v>
      </c>
      <c r="C107" s="164" t="s">
        <v>35</v>
      </c>
      <c r="D107" s="163">
        <v>675.572</v>
      </c>
      <c r="E107" s="164" t="s">
        <v>35</v>
      </c>
      <c r="F107" s="163">
        <v>730.347</v>
      </c>
      <c r="G107" s="164" t="s">
        <v>35</v>
      </c>
      <c r="I107" s="162" t="s">
        <v>129</v>
      </c>
      <c r="J107" s="187">
        <v>-0.00259227623704217</v>
      </c>
      <c r="K107" s="188" t="s">
        <v>35</v>
      </c>
      <c r="L107" s="187">
        <v>-0.0333325224971275</v>
      </c>
      <c r="M107" s="188" t="s">
        <v>35</v>
      </c>
      <c r="N107" s="187">
        <v>0.0276373460155761</v>
      </c>
      <c r="O107" s="164" t="s">
        <v>35</v>
      </c>
      <c r="Q107" s="162" t="s">
        <v>129</v>
      </c>
      <c r="R107" s="187">
        <v>1</v>
      </c>
      <c r="S107" s="164" t="s">
        <v>35</v>
      </c>
      <c r="T107" s="187">
        <v>0.480520201035907</v>
      </c>
      <c r="U107" s="164" t="s">
        <v>35</v>
      </c>
      <c r="V107" s="187">
        <v>0.519480510243129</v>
      </c>
      <c r="W107" s="164" t="s">
        <v>35</v>
      </c>
    </row>
    <row r="108" s="129" customFormat="1" ht="12.75" customHeight="1" spans="1:23">
      <c r="A108" s="165" t="s">
        <v>130</v>
      </c>
      <c r="B108" s="166">
        <v>1375.52</v>
      </c>
      <c r="C108" s="167" t="s">
        <v>35</v>
      </c>
      <c r="D108" s="166">
        <v>751.271</v>
      </c>
      <c r="E108" s="167" t="s">
        <v>35</v>
      </c>
      <c r="F108" s="166">
        <v>624.249</v>
      </c>
      <c r="G108" s="167" t="s">
        <v>35</v>
      </c>
      <c r="I108" s="165" t="s">
        <v>130</v>
      </c>
      <c r="J108" s="189">
        <v>-0.0253538930717876</v>
      </c>
      <c r="K108" s="190" t="s">
        <v>35</v>
      </c>
      <c r="L108" s="189">
        <v>-0.0946786063320716</v>
      </c>
      <c r="M108" s="190" t="s">
        <v>35</v>
      </c>
      <c r="N108" s="189">
        <v>0.0735852041921914</v>
      </c>
      <c r="O108" s="167" t="s">
        <v>35</v>
      </c>
      <c r="Q108" s="165" t="s">
        <v>130</v>
      </c>
      <c r="R108" s="189">
        <v>1</v>
      </c>
      <c r="S108" s="167" t="s">
        <v>35</v>
      </c>
      <c r="T108" s="189">
        <v>0.546172356636036</v>
      </c>
      <c r="U108" s="167" t="s">
        <v>35</v>
      </c>
      <c r="V108" s="189">
        <v>0.453827643363964</v>
      </c>
      <c r="W108" s="167" t="s">
        <v>35</v>
      </c>
    </row>
    <row r="109" s="129" customFormat="1" ht="12.75" customHeight="1" spans="1:23">
      <c r="A109" s="162" t="s">
        <v>131</v>
      </c>
      <c r="B109" s="163">
        <v>1300.552</v>
      </c>
      <c r="C109" s="164" t="s">
        <v>35</v>
      </c>
      <c r="D109" s="163">
        <v>652.505</v>
      </c>
      <c r="E109" s="164" t="s">
        <v>35</v>
      </c>
      <c r="F109" s="163">
        <v>648.047</v>
      </c>
      <c r="G109" s="164" t="s">
        <v>35</v>
      </c>
      <c r="I109" s="162" t="s">
        <v>131</v>
      </c>
      <c r="J109" s="187">
        <v>-0.0153875039083881</v>
      </c>
      <c r="K109" s="188" t="s">
        <v>35</v>
      </c>
      <c r="L109" s="187">
        <v>-0.0420777870918585</v>
      </c>
      <c r="M109" s="188" t="s">
        <v>35</v>
      </c>
      <c r="N109" s="187">
        <v>0.0130324678369886</v>
      </c>
      <c r="O109" s="164" t="s">
        <v>35</v>
      </c>
      <c r="Q109" s="162" t="s">
        <v>131</v>
      </c>
      <c r="R109" s="187">
        <v>1</v>
      </c>
      <c r="S109" s="164" t="s">
        <v>35</v>
      </c>
      <c r="T109" s="187">
        <v>0.501713887641555</v>
      </c>
      <c r="U109" s="164" t="s">
        <v>35</v>
      </c>
      <c r="V109" s="187">
        <v>0.498286112358445</v>
      </c>
      <c r="W109" s="164" t="s">
        <v>35</v>
      </c>
    </row>
    <row r="110" s="129" customFormat="1" ht="12.75" customHeight="1" spans="1:23">
      <c r="A110" s="162" t="s">
        <v>132</v>
      </c>
      <c r="B110" s="163">
        <v>1502.179</v>
      </c>
      <c r="C110" s="164" t="s">
        <v>35</v>
      </c>
      <c r="D110" s="163">
        <v>788.067</v>
      </c>
      <c r="E110" s="164" t="s">
        <v>35</v>
      </c>
      <c r="F110" s="163">
        <v>714.112</v>
      </c>
      <c r="G110" s="164" t="s">
        <v>35</v>
      </c>
      <c r="I110" s="162" t="s">
        <v>132</v>
      </c>
      <c r="J110" s="187">
        <v>0.0479853104199325</v>
      </c>
      <c r="K110" s="188" t="s">
        <v>35</v>
      </c>
      <c r="L110" s="187">
        <v>0.0234370535830238</v>
      </c>
      <c r="M110" s="188" t="s">
        <v>35</v>
      </c>
      <c r="N110" s="187">
        <v>0.0764798900172903</v>
      </c>
      <c r="O110" s="164" t="s">
        <v>35</v>
      </c>
      <c r="Q110" s="162" t="s">
        <v>132</v>
      </c>
      <c r="R110" s="187">
        <v>1</v>
      </c>
      <c r="S110" s="164" t="s">
        <v>35</v>
      </c>
      <c r="T110" s="187">
        <v>0.524615907957707</v>
      </c>
      <c r="U110" s="164" t="s">
        <v>35</v>
      </c>
      <c r="V110" s="187">
        <v>0.475384092042293</v>
      </c>
      <c r="W110" s="164" t="s">
        <v>35</v>
      </c>
    </row>
    <row r="111" s="129" customFormat="1" ht="12.75" customHeight="1" spans="1:23">
      <c r="A111" s="162" t="s">
        <v>133</v>
      </c>
      <c r="B111" s="163">
        <v>1981.603</v>
      </c>
      <c r="C111" s="164" t="s">
        <v>35</v>
      </c>
      <c r="D111" s="163">
        <v>1023.801</v>
      </c>
      <c r="E111" s="164" t="s">
        <v>35</v>
      </c>
      <c r="F111" s="163">
        <v>957.801</v>
      </c>
      <c r="G111" s="164" t="s">
        <v>35</v>
      </c>
      <c r="I111" s="162" t="s">
        <v>133</v>
      </c>
      <c r="J111" s="187">
        <v>0.150877647418225</v>
      </c>
      <c r="K111" s="188" t="s">
        <v>35</v>
      </c>
      <c r="L111" s="187">
        <v>0.189802203421346</v>
      </c>
      <c r="M111" s="188" t="s">
        <v>35</v>
      </c>
      <c r="N111" s="187">
        <v>0.111990749286866</v>
      </c>
      <c r="O111" s="164" t="s">
        <v>35</v>
      </c>
      <c r="Q111" s="162" t="s">
        <v>133</v>
      </c>
      <c r="R111" s="187">
        <v>1</v>
      </c>
      <c r="S111" s="164" t="s">
        <v>35</v>
      </c>
      <c r="T111" s="187">
        <v>0.516652931994956</v>
      </c>
      <c r="U111" s="164" t="s">
        <v>35</v>
      </c>
      <c r="V111" s="187">
        <v>0.483346563363095</v>
      </c>
      <c r="W111" s="164" t="s">
        <v>35</v>
      </c>
    </row>
    <row r="112" s="129" customFormat="1" ht="12.75" customHeight="1" spans="1:23">
      <c r="A112" s="162" t="s">
        <v>134</v>
      </c>
      <c r="B112" s="163">
        <v>2322.754</v>
      </c>
      <c r="C112" s="164" t="s">
        <v>35</v>
      </c>
      <c r="D112" s="163">
        <v>1084.754</v>
      </c>
      <c r="E112" s="164" t="s">
        <v>35</v>
      </c>
      <c r="F112" s="163">
        <v>1238.001</v>
      </c>
      <c r="G112" s="164" t="s">
        <v>35</v>
      </c>
      <c r="I112" s="162" t="s">
        <v>134</v>
      </c>
      <c r="J112" s="187">
        <v>0.0608575633042339</v>
      </c>
      <c r="K112" s="188" t="s">
        <v>35</v>
      </c>
      <c r="L112" s="187">
        <v>0.129916773434164</v>
      </c>
      <c r="M112" s="188" t="s">
        <v>35</v>
      </c>
      <c r="N112" s="187">
        <v>0.00693384824103927</v>
      </c>
      <c r="O112" s="164" t="s">
        <v>35</v>
      </c>
      <c r="Q112" s="162" t="s">
        <v>134</v>
      </c>
      <c r="R112" s="187">
        <v>1</v>
      </c>
      <c r="S112" s="164" t="s">
        <v>35</v>
      </c>
      <c r="T112" s="187">
        <v>0.467012003854046</v>
      </c>
      <c r="U112" s="164" t="s">
        <v>35</v>
      </c>
      <c r="V112" s="187">
        <v>0.532988426669376</v>
      </c>
      <c r="W112" s="164" t="s">
        <v>35</v>
      </c>
    </row>
    <row r="113" s="129" customFormat="1" ht="12.75" customHeight="1" spans="1:23">
      <c r="A113" s="162" t="s">
        <v>135</v>
      </c>
      <c r="B113" s="163">
        <v>2594.92</v>
      </c>
      <c r="C113" s="164" t="s">
        <v>35</v>
      </c>
      <c r="D113" s="163">
        <v>1107.369</v>
      </c>
      <c r="E113" s="164" t="s">
        <v>35</v>
      </c>
      <c r="F113" s="163">
        <v>1487.551</v>
      </c>
      <c r="G113" s="164" t="s">
        <v>35</v>
      </c>
      <c r="I113" s="162" t="s">
        <v>135</v>
      </c>
      <c r="J113" s="187">
        <v>0.119362198382979</v>
      </c>
      <c r="K113" s="188" t="s">
        <v>35</v>
      </c>
      <c r="L113" s="187">
        <v>0.20493761873984</v>
      </c>
      <c r="M113" s="188" t="s">
        <v>35</v>
      </c>
      <c r="N113" s="187">
        <v>0.0631530573446885</v>
      </c>
      <c r="O113" s="164" t="s">
        <v>35</v>
      </c>
      <c r="Q113" s="162" t="s">
        <v>135</v>
      </c>
      <c r="R113" s="187">
        <v>1</v>
      </c>
      <c r="S113" s="164" t="s">
        <v>35</v>
      </c>
      <c r="T113" s="187">
        <v>0.426744947821127</v>
      </c>
      <c r="U113" s="164" t="s">
        <v>35</v>
      </c>
      <c r="V113" s="187">
        <v>0.573255052178873</v>
      </c>
      <c r="W113" s="164" t="s">
        <v>35</v>
      </c>
    </row>
    <row r="114" s="129" customFormat="1" ht="12.75" customHeight="1" spans="1:23">
      <c r="A114" s="162" t="s">
        <v>136</v>
      </c>
      <c r="B114" s="163">
        <v>2699.327</v>
      </c>
      <c r="C114" s="164" t="s">
        <v>35</v>
      </c>
      <c r="D114" s="163">
        <v>1061.388</v>
      </c>
      <c r="E114" s="164" t="s">
        <v>35</v>
      </c>
      <c r="F114" s="163">
        <v>1637.939</v>
      </c>
      <c r="G114" s="164" t="s">
        <v>35</v>
      </c>
      <c r="I114" s="162" t="s">
        <v>136</v>
      </c>
      <c r="J114" s="187">
        <v>0.0582014792640765</v>
      </c>
      <c r="K114" s="188" t="s">
        <v>35</v>
      </c>
      <c r="L114" s="187">
        <v>0.0426525758642945</v>
      </c>
      <c r="M114" s="188" t="s">
        <v>35</v>
      </c>
      <c r="N114" s="187">
        <v>0.0685272432405633</v>
      </c>
      <c r="O114" s="164" t="s">
        <v>35</v>
      </c>
      <c r="Q114" s="162" t="s">
        <v>136</v>
      </c>
      <c r="R114" s="187">
        <v>1</v>
      </c>
      <c r="S114" s="164" t="s">
        <v>35</v>
      </c>
      <c r="T114" s="187">
        <v>0.393204676573086</v>
      </c>
      <c r="U114" s="164" t="s">
        <v>35</v>
      </c>
      <c r="V114" s="187">
        <v>0.606795323426913</v>
      </c>
      <c r="W114" s="164" t="s">
        <v>35</v>
      </c>
    </row>
    <row r="115" s="129" customFormat="1" ht="12.75" customHeight="1" spans="1:23">
      <c r="A115" s="162" t="s">
        <v>137</v>
      </c>
      <c r="B115" s="163">
        <v>3763.786</v>
      </c>
      <c r="C115" s="164" t="s">
        <v>35</v>
      </c>
      <c r="D115" s="163">
        <v>1666.362</v>
      </c>
      <c r="E115" s="164" t="s">
        <v>35</v>
      </c>
      <c r="F115" s="163">
        <v>2097.424</v>
      </c>
      <c r="G115" s="164" t="s">
        <v>35</v>
      </c>
      <c r="I115" s="162" t="s">
        <v>137</v>
      </c>
      <c r="J115" s="187">
        <v>0.0427366244940127</v>
      </c>
      <c r="K115" s="188" t="s">
        <v>35</v>
      </c>
      <c r="L115" s="187">
        <v>0.0612709429693973</v>
      </c>
      <c r="M115" s="188" t="s">
        <v>35</v>
      </c>
      <c r="N115" s="187">
        <v>0.0284661299979258</v>
      </c>
      <c r="O115" s="164" t="s">
        <v>35</v>
      </c>
      <c r="Q115" s="162" t="s">
        <v>137</v>
      </c>
      <c r="R115" s="187">
        <v>1</v>
      </c>
      <c r="S115" s="164" t="s">
        <v>35</v>
      </c>
      <c r="T115" s="187">
        <v>0.442735585923323</v>
      </c>
      <c r="U115" s="164" t="s">
        <v>35</v>
      </c>
      <c r="V115" s="187">
        <v>0.557264414076677</v>
      </c>
      <c r="W115" s="164" t="s">
        <v>35</v>
      </c>
    </row>
    <row r="116" s="129" customFormat="1" ht="12.75" customHeight="1" spans="1:23">
      <c r="A116" s="162" t="s">
        <v>138</v>
      </c>
      <c r="B116" s="163">
        <v>4212.412</v>
      </c>
      <c r="C116" s="164" t="s">
        <v>35</v>
      </c>
      <c r="D116" s="163">
        <v>1968.33</v>
      </c>
      <c r="E116" s="164" t="s">
        <v>35</v>
      </c>
      <c r="F116" s="163">
        <v>2244.082</v>
      </c>
      <c r="G116" s="164" t="s">
        <v>35</v>
      </c>
      <c r="I116" s="162" t="s">
        <v>138</v>
      </c>
      <c r="J116" s="187">
        <v>0.0680322213987673</v>
      </c>
      <c r="K116" s="188" t="s">
        <v>35</v>
      </c>
      <c r="L116" s="187">
        <v>0.0142355630923433</v>
      </c>
      <c r="M116" s="188" t="s">
        <v>35</v>
      </c>
      <c r="N116" s="187">
        <v>0.120145154326303</v>
      </c>
      <c r="O116" s="164" t="s">
        <v>35</v>
      </c>
      <c r="Q116" s="162" t="s">
        <v>138</v>
      </c>
      <c r="R116" s="187">
        <v>1</v>
      </c>
      <c r="S116" s="164" t="s">
        <v>35</v>
      </c>
      <c r="T116" s="187">
        <v>0.467269108529745</v>
      </c>
      <c r="U116" s="164" t="s">
        <v>35</v>
      </c>
      <c r="V116" s="187">
        <v>0.532730891470255</v>
      </c>
      <c r="W116" s="164" t="s">
        <v>35</v>
      </c>
    </row>
    <row r="117" s="129" customFormat="1" ht="12.75" customHeight="1" spans="1:23">
      <c r="A117" s="162" t="s">
        <v>139</v>
      </c>
      <c r="B117" s="163">
        <v>2911.736</v>
      </c>
      <c r="C117" s="164" t="s">
        <v>35</v>
      </c>
      <c r="D117" s="163">
        <v>1282.941</v>
      </c>
      <c r="E117" s="164" t="s">
        <v>35</v>
      </c>
      <c r="F117" s="163">
        <v>1628.796</v>
      </c>
      <c r="G117" s="164" t="s">
        <v>35</v>
      </c>
      <c r="I117" s="162" t="s">
        <v>139</v>
      </c>
      <c r="J117" s="187">
        <v>0.0968209273723446</v>
      </c>
      <c r="K117" s="188" t="s">
        <v>35</v>
      </c>
      <c r="L117" s="187">
        <v>0.123377572920014</v>
      </c>
      <c r="M117" s="188" t="s">
        <v>35</v>
      </c>
      <c r="N117" s="187">
        <v>0.0767717394322342</v>
      </c>
      <c r="O117" s="164" t="s">
        <v>35</v>
      </c>
      <c r="Q117" s="162" t="s">
        <v>139</v>
      </c>
      <c r="R117" s="187">
        <v>1</v>
      </c>
      <c r="S117" s="164" t="s">
        <v>35</v>
      </c>
      <c r="T117" s="187">
        <v>0.440610343794904</v>
      </c>
      <c r="U117" s="164" t="s">
        <v>35</v>
      </c>
      <c r="V117" s="187">
        <v>0.559389999642825</v>
      </c>
      <c r="W117" s="164" t="s">
        <v>35</v>
      </c>
    </row>
    <row r="118" s="129" customFormat="1" ht="12.75" customHeight="1" spans="1:23">
      <c r="A118" s="162" t="s">
        <v>140</v>
      </c>
      <c r="B118" s="163">
        <v>2359.355</v>
      </c>
      <c r="C118" s="164" t="s">
        <v>35</v>
      </c>
      <c r="D118" s="163">
        <v>1019.518</v>
      </c>
      <c r="E118" s="164" t="s">
        <v>35</v>
      </c>
      <c r="F118" s="163">
        <v>1339.838</v>
      </c>
      <c r="G118" s="164" t="s">
        <v>35</v>
      </c>
      <c r="I118" s="162" t="s">
        <v>140</v>
      </c>
      <c r="J118" s="187">
        <v>0.13545275080875</v>
      </c>
      <c r="K118" s="188" t="s">
        <v>35</v>
      </c>
      <c r="L118" s="187">
        <v>0.166303073288756</v>
      </c>
      <c r="M118" s="188" t="s">
        <v>35</v>
      </c>
      <c r="N118" s="187">
        <v>0.113050600912313</v>
      </c>
      <c r="O118" s="164" t="s">
        <v>35</v>
      </c>
      <c r="Q118" s="162" t="s">
        <v>140</v>
      </c>
      <c r="R118" s="187">
        <v>1</v>
      </c>
      <c r="S118" s="164" t="s">
        <v>35</v>
      </c>
      <c r="T118" s="187">
        <v>0.432117252384656</v>
      </c>
      <c r="U118" s="164" t="s">
        <v>35</v>
      </c>
      <c r="V118" s="187">
        <v>0.567883171459996</v>
      </c>
      <c r="W118" s="164" t="s">
        <v>35</v>
      </c>
    </row>
    <row r="119" s="129" customFormat="1" ht="12.75" customHeight="1" spans="1:23">
      <c r="A119" s="162" t="s">
        <v>141</v>
      </c>
      <c r="B119" s="163">
        <v>1641.636</v>
      </c>
      <c r="C119" s="164" t="s">
        <v>35</v>
      </c>
      <c r="D119" s="163">
        <v>768.18</v>
      </c>
      <c r="E119" s="164" t="s">
        <v>35</v>
      </c>
      <c r="F119" s="163">
        <v>873.456</v>
      </c>
      <c r="G119" s="164" t="s">
        <v>35</v>
      </c>
      <c r="I119" s="162" t="s">
        <v>141</v>
      </c>
      <c r="J119" s="187">
        <v>0.16766127185227</v>
      </c>
      <c r="K119" s="188" t="s">
        <v>35</v>
      </c>
      <c r="L119" s="187">
        <v>0.137080873689259</v>
      </c>
      <c r="M119" s="188" t="s">
        <v>35</v>
      </c>
      <c r="N119" s="187">
        <v>0.195946584294863</v>
      </c>
      <c r="O119" s="164" t="s">
        <v>35</v>
      </c>
      <c r="Q119" s="162" t="s">
        <v>141</v>
      </c>
      <c r="R119" s="187">
        <v>1</v>
      </c>
      <c r="S119" s="164" t="s">
        <v>35</v>
      </c>
      <c r="T119" s="187">
        <v>0.467935644686155</v>
      </c>
      <c r="U119" s="164" t="s">
        <v>35</v>
      </c>
      <c r="V119" s="187">
        <v>0.532064355313845</v>
      </c>
      <c r="W119" s="164" t="s">
        <v>35</v>
      </c>
    </row>
    <row r="120" s="129" customFormat="1" ht="12.75" customHeight="1" spans="1:23">
      <c r="A120" s="165" t="s">
        <v>142</v>
      </c>
      <c r="B120" s="166">
        <v>1597.886</v>
      </c>
      <c r="C120" s="167" t="s">
        <v>35</v>
      </c>
      <c r="D120" s="166">
        <v>833.418</v>
      </c>
      <c r="E120" s="167" t="s">
        <v>35</v>
      </c>
      <c r="F120" s="166">
        <v>764.469</v>
      </c>
      <c r="G120" s="167" t="s">
        <v>35</v>
      </c>
      <c r="I120" s="165" t="s">
        <v>142</v>
      </c>
      <c r="J120" s="189">
        <v>0.161659590554845</v>
      </c>
      <c r="K120" s="190" t="s">
        <v>35</v>
      </c>
      <c r="L120" s="189">
        <v>0.109344031647701</v>
      </c>
      <c r="M120" s="190" t="s">
        <v>35</v>
      </c>
      <c r="N120" s="189">
        <v>0.224621905681867</v>
      </c>
      <c r="O120" s="167" t="s">
        <v>35</v>
      </c>
      <c r="Q120" s="165" t="s">
        <v>142</v>
      </c>
      <c r="R120" s="189">
        <v>1</v>
      </c>
      <c r="S120" s="167" t="s">
        <v>35</v>
      </c>
      <c r="T120" s="189">
        <v>0.521575381472771</v>
      </c>
      <c r="U120" s="167" t="s">
        <v>35</v>
      </c>
      <c r="V120" s="189">
        <v>0.478425244354103</v>
      </c>
      <c r="W120" s="167" t="s">
        <v>35</v>
      </c>
    </row>
    <row r="121" s="129" customFormat="1" ht="12.75" customHeight="1" spans="1:23">
      <c r="A121" s="162" t="s">
        <v>143</v>
      </c>
      <c r="B121" s="163">
        <v>1480.203</v>
      </c>
      <c r="C121" s="164" t="s">
        <v>35</v>
      </c>
      <c r="D121" s="163">
        <v>744.32</v>
      </c>
      <c r="E121" s="164" t="s">
        <v>35</v>
      </c>
      <c r="F121" s="163">
        <v>735.883</v>
      </c>
      <c r="G121" s="164" t="s">
        <v>35</v>
      </c>
      <c r="I121" s="162" t="s">
        <v>143</v>
      </c>
      <c r="J121" s="187">
        <v>0.138134422921959</v>
      </c>
      <c r="K121" s="188" t="s">
        <v>35</v>
      </c>
      <c r="L121" s="187">
        <v>0.140711565428617</v>
      </c>
      <c r="M121" s="188" t="s">
        <v>35</v>
      </c>
      <c r="N121" s="187">
        <v>0.135539551915216</v>
      </c>
      <c r="O121" s="164" t="s">
        <v>35</v>
      </c>
      <c r="Q121" s="162" t="s">
        <v>143</v>
      </c>
      <c r="R121" s="187">
        <v>1</v>
      </c>
      <c r="S121" s="164" t="s">
        <v>35</v>
      </c>
      <c r="T121" s="187">
        <v>0.502849946932954</v>
      </c>
      <c r="U121" s="164" t="s">
        <v>35</v>
      </c>
      <c r="V121" s="187">
        <v>0.497150053067046</v>
      </c>
      <c r="W121" s="164" t="s">
        <v>35</v>
      </c>
    </row>
    <row r="122" s="129" customFormat="1" ht="12.75" customHeight="1" spans="1:23">
      <c r="A122" s="162" t="s">
        <v>144</v>
      </c>
      <c r="B122" s="163">
        <v>1689.419</v>
      </c>
      <c r="C122" s="164" t="s">
        <v>35</v>
      </c>
      <c r="D122" s="163">
        <v>881.989</v>
      </c>
      <c r="E122" s="164" t="s">
        <v>35</v>
      </c>
      <c r="F122" s="163">
        <v>807.43</v>
      </c>
      <c r="G122" s="164" t="s">
        <v>35</v>
      </c>
      <c r="I122" s="162" t="s">
        <v>144</v>
      </c>
      <c r="J122" s="187">
        <v>0.124645598161071</v>
      </c>
      <c r="K122" s="188" t="s">
        <v>35</v>
      </c>
      <c r="L122" s="187">
        <v>0.119180221986202</v>
      </c>
      <c r="M122" s="188" t="s">
        <v>35</v>
      </c>
      <c r="N122" s="187">
        <v>0.130676980641692</v>
      </c>
      <c r="O122" s="164" t="s">
        <v>35</v>
      </c>
      <c r="Q122" s="162" t="s">
        <v>144</v>
      </c>
      <c r="R122" s="187">
        <v>1</v>
      </c>
      <c r="S122" s="164" t="s">
        <v>35</v>
      </c>
      <c r="T122" s="187">
        <v>0.522066461901991</v>
      </c>
      <c r="U122" s="164" t="s">
        <v>35</v>
      </c>
      <c r="V122" s="187">
        <v>0.477933538098009</v>
      </c>
      <c r="W122" s="164" t="s">
        <v>35</v>
      </c>
    </row>
    <row r="123" s="129" customFormat="1" ht="12.75" customHeight="1" spans="1:23">
      <c r="A123" s="162" t="s">
        <v>145</v>
      </c>
      <c r="B123" s="163">
        <v>1913.885</v>
      </c>
      <c r="C123" s="164" t="s">
        <v>35</v>
      </c>
      <c r="D123" s="163">
        <v>909.445</v>
      </c>
      <c r="E123" s="164" t="s">
        <v>35</v>
      </c>
      <c r="F123" s="163">
        <v>1004.439</v>
      </c>
      <c r="G123" s="164" t="s">
        <v>35</v>
      </c>
      <c r="I123" s="162" t="s">
        <v>145</v>
      </c>
      <c r="J123" s="187">
        <v>-0.0341733435001865</v>
      </c>
      <c r="K123" s="188" t="s">
        <v>35</v>
      </c>
      <c r="L123" s="187">
        <v>-0.111697488086064</v>
      </c>
      <c r="M123" s="188" t="s">
        <v>35</v>
      </c>
      <c r="N123" s="187">
        <v>0.0486927869150272</v>
      </c>
      <c r="O123" s="164" t="s">
        <v>35</v>
      </c>
      <c r="Q123" s="162" t="s">
        <v>145</v>
      </c>
      <c r="R123" s="187">
        <v>1</v>
      </c>
      <c r="S123" s="164" t="s">
        <v>35</v>
      </c>
      <c r="T123" s="187">
        <v>0.475182678165094</v>
      </c>
      <c r="U123" s="164" t="s">
        <v>35</v>
      </c>
      <c r="V123" s="187">
        <v>0.524816799337473</v>
      </c>
      <c r="W123" s="164" t="s">
        <v>35</v>
      </c>
    </row>
    <row r="124" s="129" customFormat="1" ht="12.75" customHeight="1" spans="1:23">
      <c r="A124" s="162" t="s">
        <v>146</v>
      </c>
      <c r="B124" s="163">
        <v>2517.819</v>
      </c>
      <c r="C124" s="164" t="s">
        <v>35</v>
      </c>
      <c r="D124" s="163">
        <v>1137.713</v>
      </c>
      <c r="E124" s="164" t="s">
        <v>35</v>
      </c>
      <c r="F124" s="163">
        <v>1380.106</v>
      </c>
      <c r="G124" s="164" t="s">
        <v>35</v>
      </c>
      <c r="I124" s="162" t="s">
        <v>146</v>
      </c>
      <c r="J124" s="187">
        <v>0.0839800512667291</v>
      </c>
      <c r="K124" s="188" t="s">
        <v>35</v>
      </c>
      <c r="L124" s="187">
        <v>0.0488212073889564</v>
      </c>
      <c r="M124" s="188" t="s">
        <v>35</v>
      </c>
      <c r="N124" s="187">
        <v>0.114785852353916</v>
      </c>
      <c r="O124" s="164" t="s">
        <v>35</v>
      </c>
      <c r="Q124" s="162" t="s">
        <v>146</v>
      </c>
      <c r="R124" s="187">
        <v>1</v>
      </c>
      <c r="S124" s="164" t="s">
        <v>35</v>
      </c>
      <c r="T124" s="187">
        <v>0.451864490656397</v>
      </c>
      <c r="U124" s="164" t="s">
        <v>35</v>
      </c>
      <c r="V124" s="187">
        <v>0.548135509343603</v>
      </c>
      <c r="W124" s="164" t="s">
        <v>35</v>
      </c>
    </row>
    <row r="125" s="129" customFormat="1" ht="12.75" customHeight="1" spans="1:23">
      <c r="A125" s="162" t="s">
        <v>147</v>
      </c>
      <c r="B125" s="163">
        <v>2510.8</v>
      </c>
      <c r="C125" s="164" t="s">
        <v>35</v>
      </c>
      <c r="D125" s="163">
        <v>991.548</v>
      </c>
      <c r="E125" s="164" t="s">
        <v>35</v>
      </c>
      <c r="F125" s="163">
        <v>1519.252</v>
      </c>
      <c r="G125" s="164" t="s">
        <v>35</v>
      </c>
      <c r="I125" s="162" t="s">
        <v>147</v>
      </c>
      <c r="J125" s="187">
        <v>-0.0324171843447968</v>
      </c>
      <c r="K125" s="188" t="s">
        <v>35</v>
      </c>
      <c r="L125" s="187">
        <v>-0.104591152542648</v>
      </c>
      <c r="M125" s="188" t="s">
        <v>35</v>
      </c>
      <c r="N125" s="187">
        <v>0.0213108659803933</v>
      </c>
      <c r="O125" s="164" t="s">
        <v>35</v>
      </c>
      <c r="Q125" s="162" t="s">
        <v>147</v>
      </c>
      <c r="R125" s="187">
        <v>1</v>
      </c>
      <c r="S125" s="164" t="s">
        <v>35</v>
      </c>
      <c r="T125" s="187">
        <v>0.394913175083639</v>
      </c>
      <c r="U125" s="164" t="s">
        <v>35</v>
      </c>
      <c r="V125" s="187">
        <v>0.605086824916361</v>
      </c>
      <c r="W125" s="164" t="s">
        <v>35</v>
      </c>
    </row>
    <row r="126" s="129" customFormat="1" ht="12.75" customHeight="1" spans="1:23">
      <c r="A126" s="162" t="s">
        <v>148</v>
      </c>
      <c r="B126" s="163">
        <v>2772.449</v>
      </c>
      <c r="C126" s="164" t="s">
        <v>35</v>
      </c>
      <c r="D126" s="163">
        <v>1095.642</v>
      </c>
      <c r="E126" s="164" t="s">
        <v>35</v>
      </c>
      <c r="F126" s="163">
        <v>1676.807</v>
      </c>
      <c r="G126" s="164" t="s">
        <v>35</v>
      </c>
      <c r="I126" s="162" t="s">
        <v>148</v>
      </c>
      <c r="J126" s="187">
        <v>0.0270889743999152</v>
      </c>
      <c r="K126" s="188" t="s">
        <v>35</v>
      </c>
      <c r="L126" s="187">
        <v>0.0322728351931622</v>
      </c>
      <c r="M126" s="188" t="s">
        <v>35</v>
      </c>
      <c r="N126" s="187">
        <v>0.0237298214402368</v>
      </c>
      <c r="O126" s="164" t="s">
        <v>35</v>
      </c>
      <c r="Q126" s="162" t="s">
        <v>148</v>
      </c>
      <c r="R126" s="187">
        <v>1</v>
      </c>
      <c r="S126" s="164" t="s">
        <v>35</v>
      </c>
      <c r="T126" s="187">
        <v>0.395189235221279</v>
      </c>
      <c r="U126" s="164" t="s">
        <v>35</v>
      </c>
      <c r="V126" s="187">
        <v>0.604810764778721</v>
      </c>
      <c r="W126" s="164" t="s">
        <v>35</v>
      </c>
    </row>
    <row r="127" s="129" customFormat="1" ht="12.75" customHeight="1" spans="1:23">
      <c r="A127" s="162" t="s">
        <v>149</v>
      </c>
      <c r="B127" s="163">
        <v>3758.157</v>
      </c>
      <c r="C127" s="164" t="s">
        <v>35</v>
      </c>
      <c r="D127" s="163">
        <v>1613.445</v>
      </c>
      <c r="E127" s="164" t="s">
        <v>35</v>
      </c>
      <c r="F127" s="163">
        <v>2144.712</v>
      </c>
      <c r="G127" s="164" t="s">
        <v>35</v>
      </c>
      <c r="I127" s="162" t="s">
        <v>149</v>
      </c>
      <c r="J127" s="187">
        <v>-0.0014955685578298</v>
      </c>
      <c r="K127" s="188" t="s">
        <v>35</v>
      </c>
      <c r="L127" s="187">
        <v>-0.0317560049977136</v>
      </c>
      <c r="M127" s="188" t="s">
        <v>35</v>
      </c>
      <c r="N127" s="187">
        <v>0.0225457513597632</v>
      </c>
      <c r="O127" s="164" t="s">
        <v>35</v>
      </c>
      <c r="Q127" s="162" t="s">
        <v>149</v>
      </c>
      <c r="R127" s="187">
        <v>1</v>
      </c>
      <c r="S127" s="164" t="s">
        <v>35</v>
      </c>
      <c r="T127" s="187">
        <v>0.429318147166284</v>
      </c>
      <c r="U127" s="164" t="s">
        <v>35</v>
      </c>
      <c r="V127" s="187">
        <v>0.570681852833716</v>
      </c>
      <c r="W127" s="164" t="s">
        <v>35</v>
      </c>
    </row>
    <row r="128" s="129" customFormat="1" ht="12.75" customHeight="1" spans="1:23">
      <c r="A128" s="162" t="s">
        <v>150</v>
      </c>
      <c r="B128" s="163">
        <v>4421.16</v>
      </c>
      <c r="C128" s="164" t="s">
        <v>35</v>
      </c>
      <c r="D128" s="163">
        <v>2009.794</v>
      </c>
      <c r="E128" s="164" t="s">
        <v>35</v>
      </c>
      <c r="F128" s="163">
        <v>2411.366</v>
      </c>
      <c r="G128" s="164" t="s">
        <v>35</v>
      </c>
      <c r="I128" s="162" t="s">
        <v>150</v>
      </c>
      <c r="J128" s="187">
        <v>0.0495554565887667</v>
      </c>
      <c r="K128" s="188" t="s">
        <v>35</v>
      </c>
      <c r="L128" s="187">
        <v>0.0210655733540616</v>
      </c>
      <c r="M128" s="188" t="s">
        <v>35</v>
      </c>
      <c r="N128" s="187">
        <v>0.0745445130792903</v>
      </c>
      <c r="O128" s="164" t="s">
        <v>35</v>
      </c>
      <c r="Q128" s="162" t="s">
        <v>150</v>
      </c>
      <c r="R128" s="187">
        <v>1</v>
      </c>
      <c r="S128" s="164" t="s">
        <v>35</v>
      </c>
      <c r="T128" s="187">
        <v>0.454585221977942</v>
      </c>
      <c r="U128" s="164" t="s">
        <v>35</v>
      </c>
      <c r="V128" s="187">
        <v>0.545414778022058</v>
      </c>
      <c r="W128" s="164" t="s">
        <v>35</v>
      </c>
    </row>
    <row r="129" s="129" customFormat="1" ht="12.75" customHeight="1" spans="1:23">
      <c r="A129" s="162" t="s">
        <v>151</v>
      </c>
      <c r="B129" s="163">
        <v>2895.005</v>
      </c>
      <c r="C129" s="164" t="s">
        <v>35</v>
      </c>
      <c r="D129" s="163">
        <v>1095.188</v>
      </c>
      <c r="E129" s="164" t="s">
        <v>35</v>
      </c>
      <c r="F129" s="163">
        <v>1799.817</v>
      </c>
      <c r="G129" s="164" t="s">
        <v>35</v>
      </c>
      <c r="I129" s="162" t="s">
        <v>151</v>
      </c>
      <c r="J129" s="187">
        <v>-0.00574605664799281</v>
      </c>
      <c r="K129" s="188" t="s">
        <v>35</v>
      </c>
      <c r="L129" s="187">
        <v>-0.14634577895632</v>
      </c>
      <c r="M129" s="188" t="s">
        <v>35</v>
      </c>
      <c r="N129" s="187">
        <v>0.104998416007898</v>
      </c>
      <c r="O129" s="164" t="s">
        <v>35</v>
      </c>
      <c r="Q129" s="162" t="s">
        <v>151</v>
      </c>
      <c r="R129" s="187">
        <v>1</v>
      </c>
      <c r="S129" s="164" t="s">
        <v>35</v>
      </c>
      <c r="T129" s="187">
        <v>0.378302628147447</v>
      </c>
      <c r="U129" s="164" t="s">
        <v>35</v>
      </c>
      <c r="V129" s="187">
        <v>0.621697371852553</v>
      </c>
      <c r="W129" s="164" t="s">
        <v>35</v>
      </c>
    </row>
    <row r="130" s="129" customFormat="1" ht="12.75" customHeight="1" spans="1:23">
      <c r="A130" s="162" t="s">
        <v>152</v>
      </c>
      <c r="B130" s="163">
        <v>2504.867</v>
      </c>
      <c r="C130" s="164" t="s">
        <v>35</v>
      </c>
      <c r="D130" s="163">
        <v>1020.126</v>
      </c>
      <c r="E130" s="164" t="s">
        <v>35</v>
      </c>
      <c r="F130" s="163">
        <v>1484.741</v>
      </c>
      <c r="G130" s="164" t="s">
        <v>35</v>
      </c>
      <c r="I130" s="162" t="s">
        <v>152</v>
      </c>
      <c r="J130" s="187">
        <v>0.0616744830684657</v>
      </c>
      <c r="K130" s="188" t="s">
        <v>35</v>
      </c>
      <c r="L130" s="187">
        <v>0.000596360240819681</v>
      </c>
      <c r="M130" s="188" t="s">
        <v>35</v>
      </c>
      <c r="N130" s="187">
        <v>0.108149641971641</v>
      </c>
      <c r="O130" s="164" t="s">
        <v>35</v>
      </c>
      <c r="Q130" s="162" t="s">
        <v>152</v>
      </c>
      <c r="R130" s="187">
        <v>1</v>
      </c>
      <c r="S130" s="164" t="s">
        <v>35</v>
      </c>
      <c r="T130" s="187">
        <v>0.407257550999714</v>
      </c>
      <c r="U130" s="164" t="s">
        <v>35</v>
      </c>
      <c r="V130" s="187">
        <v>0.592742449000286</v>
      </c>
      <c r="W130" s="164" t="s">
        <v>35</v>
      </c>
    </row>
    <row r="131" s="129" customFormat="1" ht="12.75" customHeight="1" spans="1:23">
      <c r="A131" s="162" t="s">
        <v>153</v>
      </c>
      <c r="B131" s="163">
        <v>1834.795</v>
      </c>
      <c r="C131" s="164" t="s">
        <v>35</v>
      </c>
      <c r="D131" s="163">
        <v>869.364</v>
      </c>
      <c r="E131" s="164" t="s">
        <v>35</v>
      </c>
      <c r="F131" s="163">
        <v>965.431</v>
      </c>
      <c r="G131" s="164" t="s">
        <v>35</v>
      </c>
      <c r="I131" s="162" t="s">
        <v>153</v>
      </c>
      <c r="J131" s="187">
        <v>0.117662502527966</v>
      </c>
      <c r="K131" s="188" t="s">
        <v>35</v>
      </c>
      <c r="L131" s="187">
        <v>0.131719128329298</v>
      </c>
      <c r="M131" s="188" t="s">
        <v>35</v>
      </c>
      <c r="N131" s="187">
        <v>0.105300095253796</v>
      </c>
      <c r="O131" s="164" t="s">
        <v>35</v>
      </c>
      <c r="Q131" s="162" t="s">
        <v>153</v>
      </c>
      <c r="R131" s="187">
        <v>1</v>
      </c>
      <c r="S131" s="164" t="s">
        <v>35</v>
      </c>
      <c r="T131" s="187">
        <v>0.473820781068185</v>
      </c>
      <c r="U131" s="164" t="s">
        <v>35</v>
      </c>
      <c r="V131" s="187">
        <v>0.526179218931815</v>
      </c>
      <c r="W131" s="164" t="s">
        <v>35</v>
      </c>
    </row>
    <row r="132" s="129" customFormat="1" ht="12.75" customHeight="1" spans="1:23">
      <c r="A132" s="165" t="s">
        <v>154</v>
      </c>
      <c r="B132" s="166">
        <v>1788.822</v>
      </c>
      <c r="C132" s="167" t="s">
        <v>35</v>
      </c>
      <c r="D132" s="166">
        <v>924.988</v>
      </c>
      <c r="E132" s="167" t="s">
        <v>35</v>
      </c>
      <c r="F132" s="166">
        <v>863.834</v>
      </c>
      <c r="G132" s="167" t="s">
        <v>35</v>
      </c>
      <c r="I132" s="165" t="s">
        <v>154</v>
      </c>
      <c r="J132" s="189">
        <v>0.119492879967657</v>
      </c>
      <c r="K132" s="190" t="s">
        <v>35</v>
      </c>
      <c r="L132" s="189">
        <v>0.109872836919769</v>
      </c>
      <c r="M132" s="190" t="s">
        <v>35</v>
      </c>
      <c r="N132" s="189">
        <v>0.129979109682669</v>
      </c>
      <c r="O132" s="167" t="s">
        <v>35</v>
      </c>
      <c r="Q132" s="165" t="s">
        <v>154</v>
      </c>
      <c r="R132" s="189">
        <v>1</v>
      </c>
      <c r="S132" s="167" t="s">
        <v>35</v>
      </c>
      <c r="T132" s="189">
        <v>0.517093372062732</v>
      </c>
      <c r="U132" s="167" t="s">
        <v>35</v>
      </c>
      <c r="V132" s="189">
        <v>0.482906627937268</v>
      </c>
      <c r="W132" s="167" t="s">
        <v>35</v>
      </c>
    </row>
    <row r="133" s="129" customFormat="1" ht="12.75" customHeight="1" spans="1:23">
      <c r="A133" s="162" t="s">
        <v>155</v>
      </c>
      <c r="B133" s="163">
        <v>1512.023</v>
      </c>
      <c r="C133" s="164" t="s">
        <v>35</v>
      </c>
      <c r="D133" s="163">
        <v>764.834</v>
      </c>
      <c r="E133" s="164" t="s">
        <v>35</v>
      </c>
      <c r="F133" s="163">
        <v>747.188</v>
      </c>
      <c r="G133" s="164" t="s">
        <v>35</v>
      </c>
      <c r="I133" s="162" t="s">
        <v>155</v>
      </c>
      <c r="J133" s="187">
        <v>0.0214970514179474</v>
      </c>
      <c r="K133" s="188" t="s">
        <v>35</v>
      </c>
      <c r="L133" s="187">
        <v>0.0275607265692175</v>
      </c>
      <c r="M133" s="188" t="s">
        <v>35</v>
      </c>
      <c r="N133" s="187">
        <v>0.015362496483816</v>
      </c>
      <c r="O133" s="164" t="s">
        <v>35</v>
      </c>
      <c r="Q133" s="162" t="s">
        <v>155</v>
      </c>
      <c r="R133" s="187">
        <v>1</v>
      </c>
      <c r="S133" s="164" t="s">
        <v>35</v>
      </c>
      <c r="T133" s="187">
        <v>0.505834898014118</v>
      </c>
      <c r="U133" s="164" t="s">
        <v>35</v>
      </c>
      <c r="V133" s="187">
        <v>0.494164440620282</v>
      </c>
      <c r="W133" s="164" t="s">
        <v>35</v>
      </c>
    </row>
    <row r="134" s="129" customFormat="1" ht="12.75" customHeight="1" spans="1:23">
      <c r="A134" s="162" t="s">
        <v>156</v>
      </c>
      <c r="B134" s="163">
        <v>1715.822</v>
      </c>
      <c r="C134" s="164" t="s">
        <v>35</v>
      </c>
      <c r="D134" s="163">
        <v>867.481</v>
      </c>
      <c r="E134" s="164" t="s">
        <v>35</v>
      </c>
      <c r="F134" s="163">
        <v>848.34</v>
      </c>
      <c r="G134" s="164" t="s">
        <v>35</v>
      </c>
      <c r="I134" s="162" t="s">
        <v>156</v>
      </c>
      <c r="J134" s="187">
        <v>0.0156284497806642</v>
      </c>
      <c r="K134" s="188" t="s">
        <v>35</v>
      </c>
      <c r="L134" s="187">
        <v>-0.0164491847403993</v>
      </c>
      <c r="M134" s="188" t="s">
        <v>35</v>
      </c>
      <c r="N134" s="187">
        <v>0.050666930879457</v>
      </c>
      <c r="O134" s="164" t="s">
        <v>35</v>
      </c>
      <c r="Q134" s="162" t="s">
        <v>156</v>
      </c>
      <c r="R134" s="187">
        <v>1</v>
      </c>
      <c r="S134" s="164" t="s">
        <v>35</v>
      </c>
      <c r="T134" s="187">
        <v>0.505577501628957</v>
      </c>
      <c r="U134" s="164" t="s">
        <v>35</v>
      </c>
      <c r="V134" s="187">
        <v>0.494421915560006</v>
      </c>
      <c r="W134" s="164" t="s">
        <v>35</v>
      </c>
    </row>
    <row r="135" s="129" customFormat="1" ht="12.75" customHeight="1" spans="1:23">
      <c r="A135" s="162" t="s">
        <v>157</v>
      </c>
      <c r="B135" s="163">
        <v>1938.335</v>
      </c>
      <c r="C135" s="164" t="s">
        <v>35</v>
      </c>
      <c r="D135" s="163">
        <v>852.975</v>
      </c>
      <c r="E135" s="164" t="s">
        <v>35</v>
      </c>
      <c r="F135" s="163">
        <v>1085.36</v>
      </c>
      <c r="G135" s="164" t="s">
        <v>35</v>
      </c>
      <c r="I135" s="162" t="s">
        <v>157</v>
      </c>
      <c r="J135" s="187">
        <v>0.0127750622425067</v>
      </c>
      <c r="K135" s="188" t="s">
        <v>35</v>
      </c>
      <c r="L135" s="187">
        <v>-0.0620928148486165</v>
      </c>
      <c r="M135" s="188" t="s">
        <v>35</v>
      </c>
      <c r="N135" s="187">
        <v>0.0805633791599092</v>
      </c>
      <c r="O135" s="164" t="s">
        <v>35</v>
      </c>
      <c r="Q135" s="162" t="s">
        <v>157</v>
      </c>
      <c r="R135" s="187">
        <v>1</v>
      </c>
      <c r="S135" s="164" t="s">
        <v>35</v>
      </c>
      <c r="T135" s="187">
        <v>0.440055511560179</v>
      </c>
      <c r="U135" s="164" t="s">
        <v>35</v>
      </c>
      <c r="V135" s="187">
        <v>0.559944488439821</v>
      </c>
      <c r="W135" s="164" t="s">
        <v>35</v>
      </c>
    </row>
    <row r="136" s="129" customFormat="1" ht="12.75" customHeight="1" spans="1:23">
      <c r="A136" s="162" t="s">
        <v>158</v>
      </c>
      <c r="B136" s="163">
        <v>2585.969</v>
      </c>
      <c r="C136" s="164" t="s">
        <v>35</v>
      </c>
      <c r="D136" s="163">
        <v>1161.275</v>
      </c>
      <c r="E136" s="164" t="s">
        <v>35</v>
      </c>
      <c r="F136" s="163">
        <v>1424.694</v>
      </c>
      <c r="G136" s="164" t="s">
        <v>35</v>
      </c>
      <c r="I136" s="162" t="s">
        <v>158</v>
      </c>
      <c r="J136" s="187">
        <v>0.027067076704084</v>
      </c>
      <c r="K136" s="188" t="s">
        <v>35</v>
      </c>
      <c r="L136" s="187">
        <v>0.0207099681554135</v>
      </c>
      <c r="M136" s="188" t="s">
        <v>35</v>
      </c>
      <c r="N136" s="187">
        <v>0.0323076633244113</v>
      </c>
      <c r="O136" s="164" t="s">
        <v>35</v>
      </c>
      <c r="Q136" s="162" t="s">
        <v>158</v>
      </c>
      <c r="R136" s="187">
        <v>1</v>
      </c>
      <c r="S136" s="164" t="s">
        <v>35</v>
      </c>
      <c r="T136" s="187">
        <v>0.449067641568789</v>
      </c>
      <c r="U136" s="164" t="s">
        <v>35</v>
      </c>
      <c r="V136" s="187">
        <v>0.550932358431211</v>
      </c>
      <c r="W136" s="164" t="s">
        <v>35</v>
      </c>
    </row>
    <row r="137" s="129" customFormat="1" ht="12.75" customHeight="1" spans="1:23">
      <c r="A137" s="162" t="s">
        <v>159</v>
      </c>
      <c r="B137" s="163">
        <v>2730.465</v>
      </c>
      <c r="C137" s="164" t="s">
        <v>35</v>
      </c>
      <c r="D137" s="163">
        <v>1102.55</v>
      </c>
      <c r="E137" s="164" t="s">
        <v>35</v>
      </c>
      <c r="F137" s="163">
        <v>1627.914</v>
      </c>
      <c r="G137" s="164" t="s">
        <v>35</v>
      </c>
      <c r="I137" s="162" t="s">
        <v>159</v>
      </c>
      <c r="J137" s="187">
        <v>0.0874880516170145</v>
      </c>
      <c r="K137" s="188" t="s">
        <v>35</v>
      </c>
      <c r="L137" s="187">
        <v>0.111948186068652</v>
      </c>
      <c r="M137" s="188" t="s">
        <v>35</v>
      </c>
      <c r="N137" s="187">
        <v>0.0715233549141288</v>
      </c>
      <c r="O137" s="164" t="s">
        <v>35</v>
      </c>
      <c r="Q137" s="162" t="s">
        <v>159</v>
      </c>
      <c r="R137" s="187">
        <v>1</v>
      </c>
      <c r="S137" s="164" t="s">
        <v>35</v>
      </c>
      <c r="T137" s="187">
        <v>0.403795690477629</v>
      </c>
      <c r="U137" s="164" t="s">
        <v>35</v>
      </c>
      <c r="V137" s="187">
        <v>0.596203943284386</v>
      </c>
      <c r="W137" s="164" t="s">
        <v>35</v>
      </c>
    </row>
    <row r="138" s="129" customFormat="1" ht="12.75" customHeight="1" spans="1:23">
      <c r="A138" s="162" t="s">
        <v>160</v>
      </c>
      <c r="B138" s="163">
        <v>2833.085</v>
      </c>
      <c r="C138" s="164" t="s">
        <v>35</v>
      </c>
      <c r="D138" s="163">
        <v>1126.206</v>
      </c>
      <c r="E138" s="164" t="s">
        <v>35</v>
      </c>
      <c r="F138" s="163">
        <v>1706.88</v>
      </c>
      <c r="G138" s="164" t="s">
        <v>35</v>
      </c>
      <c r="I138" s="162" t="s">
        <v>160</v>
      </c>
      <c r="J138" s="187">
        <v>0.021870916290976</v>
      </c>
      <c r="K138" s="188" t="s">
        <v>35</v>
      </c>
      <c r="L138" s="187">
        <v>0.0278959733197523</v>
      </c>
      <c r="M138" s="188" t="s">
        <v>35</v>
      </c>
      <c r="N138" s="187">
        <v>0.0179346818089381</v>
      </c>
      <c r="O138" s="164" t="s">
        <v>35</v>
      </c>
      <c r="Q138" s="162" t="s">
        <v>160</v>
      </c>
      <c r="R138" s="187">
        <v>1</v>
      </c>
      <c r="S138" s="164" t="s">
        <v>35</v>
      </c>
      <c r="T138" s="187">
        <v>0.397519311986756</v>
      </c>
      <c r="U138" s="164" t="s">
        <v>35</v>
      </c>
      <c r="V138" s="187">
        <v>0.602481040985357</v>
      </c>
      <c r="W138" s="164" t="s">
        <v>35</v>
      </c>
    </row>
    <row r="139" s="129" customFormat="1" ht="12.75" customHeight="1" spans="1:23">
      <c r="A139" s="162" t="s">
        <v>161</v>
      </c>
      <c r="B139" s="163">
        <v>3948.427</v>
      </c>
      <c r="C139" s="164" t="s">
        <v>35</v>
      </c>
      <c r="D139" s="163">
        <v>1602.71</v>
      </c>
      <c r="E139" s="164" t="s">
        <v>35</v>
      </c>
      <c r="F139" s="163">
        <v>2345.717</v>
      </c>
      <c r="G139" s="164" t="s">
        <v>35</v>
      </c>
      <c r="I139" s="162" t="s">
        <v>161</v>
      </c>
      <c r="J139" s="187">
        <v>0.0506285394676167</v>
      </c>
      <c r="K139" s="188" t="s">
        <v>35</v>
      </c>
      <c r="L139" s="187">
        <v>-0.00665346510107255</v>
      </c>
      <c r="M139" s="188" t="s">
        <v>35</v>
      </c>
      <c r="N139" s="187">
        <v>0.0937212082554674</v>
      </c>
      <c r="O139" s="164" t="s">
        <v>35</v>
      </c>
      <c r="Q139" s="162" t="s">
        <v>161</v>
      </c>
      <c r="R139" s="187">
        <v>1</v>
      </c>
      <c r="S139" s="164" t="s">
        <v>35</v>
      </c>
      <c r="T139" s="187">
        <v>0.4059110121575</v>
      </c>
      <c r="U139" s="164" t="s">
        <v>35</v>
      </c>
      <c r="V139" s="187">
        <v>0.5940889878425</v>
      </c>
      <c r="W139" s="164" t="s">
        <v>35</v>
      </c>
    </row>
    <row r="140" s="129" customFormat="1" ht="12.75" customHeight="1" spans="1:23">
      <c r="A140" s="162" t="s">
        <v>162</v>
      </c>
      <c r="B140" s="163">
        <v>4226.55</v>
      </c>
      <c r="C140" s="164" t="s">
        <v>35</v>
      </c>
      <c r="D140" s="163">
        <v>1874.833</v>
      </c>
      <c r="E140" s="164" t="s">
        <v>35</v>
      </c>
      <c r="F140" s="163">
        <v>2351.717</v>
      </c>
      <c r="G140" s="164" t="s">
        <v>35</v>
      </c>
      <c r="I140" s="162" t="s">
        <v>162</v>
      </c>
      <c r="J140" s="187">
        <v>-0.0440178595662677</v>
      </c>
      <c r="K140" s="188" t="s">
        <v>35</v>
      </c>
      <c r="L140" s="187">
        <v>-0.0671516583291621</v>
      </c>
      <c r="M140" s="188" t="s">
        <v>35</v>
      </c>
      <c r="N140" s="187">
        <v>-0.024736601577695</v>
      </c>
      <c r="O140" s="164" t="s">
        <v>35</v>
      </c>
      <c r="Q140" s="162" t="s">
        <v>162</v>
      </c>
      <c r="R140" s="187">
        <v>1</v>
      </c>
      <c r="S140" s="164" t="s">
        <v>35</v>
      </c>
      <c r="T140" s="187">
        <v>0.443584720398434</v>
      </c>
      <c r="U140" s="164" t="s">
        <v>35</v>
      </c>
      <c r="V140" s="187">
        <v>0.556415279601566</v>
      </c>
      <c r="W140" s="164" t="s">
        <v>35</v>
      </c>
    </row>
    <row r="141" s="129" customFormat="1" ht="12.75" customHeight="1" spans="1:23">
      <c r="A141" s="162" t="s">
        <v>163</v>
      </c>
      <c r="B141" s="163">
        <v>2858.55</v>
      </c>
      <c r="C141" s="164" t="s">
        <v>35</v>
      </c>
      <c r="D141" s="163">
        <v>1055.601</v>
      </c>
      <c r="E141" s="164" t="s">
        <v>35</v>
      </c>
      <c r="F141" s="163">
        <v>1802.949</v>
      </c>
      <c r="G141" s="164" t="s">
        <v>35</v>
      </c>
      <c r="I141" s="162" t="s">
        <v>163</v>
      </c>
      <c r="J141" s="187">
        <v>-0.0125923789423507</v>
      </c>
      <c r="K141" s="188" t="s">
        <v>35</v>
      </c>
      <c r="L141" s="187">
        <v>-0.0361463054744939</v>
      </c>
      <c r="M141" s="188" t="s">
        <v>35</v>
      </c>
      <c r="N141" s="187">
        <v>0.00174017691798666</v>
      </c>
      <c r="O141" s="164" t="s">
        <v>35</v>
      </c>
      <c r="Q141" s="162" t="s">
        <v>163</v>
      </c>
      <c r="R141" s="187">
        <v>1</v>
      </c>
      <c r="S141" s="164" t="s">
        <v>35</v>
      </c>
      <c r="T141" s="187">
        <v>0.369278480348428</v>
      </c>
      <c r="U141" s="164" t="s">
        <v>35</v>
      </c>
      <c r="V141" s="187">
        <v>0.630721519651572</v>
      </c>
      <c r="W141" s="164" t="s">
        <v>35</v>
      </c>
    </row>
    <row r="142" s="129" customFormat="1" ht="12.75" customHeight="1" spans="1:23">
      <c r="A142" s="162" t="s">
        <v>164</v>
      </c>
      <c r="B142" s="163">
        <v>2412.17299048519</v>
      </c>
      <c r="C142" s="164" t="s">
        <v>35</v>
      </c>
      <c r="D142" s="163">
        <v>890.247255141394</v>
      </c>
      <c r="E142" s="164" t="s">
        <v>35</v>
      </c>
      <c r="F142" s="163">
        <v>1521.92573534374</v>
      </c>
      <c r="G142" s="164" t="s">
        <v>35</v>
      </c>
      <c r="I142" s="162" t="s">
        <v>164</v>
      </c>
      <c r="J142" s="187">
        <v>-0.049911527781066</v>
      </c>
      <c r="K142" s="188" t="s">
        <v>35</v>
      </c>
      <c r="L142" s="187">
        <v>-0.152245598572252</v>
      </c>
      <c r="M142" s="188" t="s">
        <v>35</v>
      </c>
      <c r="N142" s="187">
        <v>0.0222712387061308</v>
      </c>
      <c r="O142" s="164" t="s">
        <v>35</v>
      </c>
      <c r="Q142" s="162" t="s">
        <v>164</v>
      </c>
      <c r="R142" s="187">
        <v>1</v>
      </c>
      <c r="S142" s="164" t="s">
        <v>35</v>
      </c>
      <c r="T142" s="187">
        <v>0.3690644322165</v>
      </c>
      <c r="U142" s="164" t="s">
        <v>35</v>
      </c>
      <c r="V142" s="187">
        <v>0.630935567783476</v>
      </c>
      <c r="W142" s="164" t="s">
        <v>35</v>
      </c>
    </row>
    <row r="143" s="129" customFormat="1" ht="12.75" customHeight="1" spans="1:23">
      <c r="A143" s="162" t="s">
        <v>165</v>
      </c>
      <c r="B143" s="163">
        <v>1699.10375970611</v>
      </c>
      <c r="C143" s="164" t="s">
        <v>35</v>
      </c>
      <c r="D143" s="163">
        <v>669.833669706504</v>
      </c>
      <c r="E143" s="164" t="s">
        <v>35</v>
      </c>
      <c r="F143" s="163">
        <v>1029.27008999965</v>
      </c>
      <c r="G143" s="164" t="s">
        <v>35</v>
      </c>
      <c r="I143" s="162" t="s">
        <v>165</v>
      </c>
      <c r="J143" s="187">
        <v>-0.0604537739994266</v>
      </c>
      <c r="K143" s="188" t="s">
        <v>35</v>
      </c>
      <c r="L143" s="187">
        <v>-0.212990111972789</v>
      </c>
      <c r="M143" s="188" t="s">
        <v>35</v>
      </c>
      <c r="N143" s="187">
        <v>0.0751600160469136</v>
      </c>
      <c r="O143" s="164" t="s">
        <v>35</v>
      </c>
      <c r="Q143" s="162" t="s">
        <v>165</v>
      </c>
      <c r="R143" s="187">
        <v>1</v>
      </c>
      <c r="S143" s="164" t="s">
        <v>35</v>
      </c>
      <c r="T143" s="187">
        <v>0.394227642591034</v>
      </c>
      <c r="U143" s="164" t="s">
        <v>35</v>
      </c>
      <c r="V143" s="187">
        <v>0.605772357408993</v>
      </c>
      <c r="W143" s="164" t="s">
        <v>35</v>
      </c>
    </row>
    <row r="144" s="129" customFormat="1" ht="12.75" customHeight="1" spans="1:23">
      <c r="A144" s="165" t="s">
        <v>166</v>
      </c>
      <c r="B144" s="166">
        <v>1730.79244871713</v>
      </c>
      <c r="C144" s="167" t="s">
        <v>35</v>
      </c>
      <c r="D144" s="166">
        <v>840.659227115389</v>
      </c>
      <c r="E144" s="167" t="s">
        <v>35</v>
      </c>
      <c r="F144" s="166">
        <v>890.133221601774</v>
      </c>
      <c r="G144" s="167" t="s">
        <v>35</v>
      </c>
      <c r="I144" s="165" t="s">
        <v>166</v>
      </c>
      <c r="J144" s="189">
        <v>-0.0315743663711379</v>
      </c>
      <c r="K144" s="190" t="s">
        <v>35</v>
      </c>
      <c r="L144" s="189">
        <v>-0.0911787392062647</v>
      </c>
      <c r="M144" s="190" t="s">
        <v>35</v>
      </c>
      <c r="N144" s="189">
        <v>0.0323696402751138</v>
      </c>
      <c r="O144" s="167" t="s">
        <v>35</v>
      </c>
      <c r="Q144" s="165" t="s">
        <v>166</v>
      </c>
      <c r="R144" s="189">
        <v>1</v>
      </c>
      <c r="S144" s="167" t="s">
        <v>35</v>
      </c>
      <c r="T144" s="189">
        <v>0.485707704432434</v>
      </c>
      <c r="U144" s="167" t="s">
        <v>35</v>
      </c>
      <c r="V144" s="189">
        <v>0.514292295567584</v>
      </c>
      <c r="W144" s="167" t="s">
        <v>35</v>
      </c>
    </row>
    <row r="145" s="129" customFormat="1" spans="1:23">
      <c r="A145" s="162" t="s">
        <v>167</v>
      </c>
      <c r="B145" s="163">
        <v>1556.21665014894</v>
      </c>
      <c r="C145" s="223" t="s">
        <v>35</v>
      </c>
      <c r="D145" s="163">
        <v>690.374480148683</v>
      </c>
      <c r="E145" s="164" t="s">
        <v>35</v>
      </c>
      <c r="F145" s="163">
        <v>865.842170000255</v>
      </c>
      <c r="G145" s="164" t="s">
        <v>35</v>
      </c>
      <c r="I145" s="162" t="s">
        <v>167</v>
      </c>
      <c r="J145" s="187">
        <v>0.00806647954349429</v>
      </c>
      <c r="K145" s="188" t="s">
        <v>35</v>
      </c>
      <c r="L145" s="187">
        <v>-0.132226288504624</v>
      </c>
      <c r="M145" s="188" t="s">
        <v>35</v>
      </c>
      <c r="N145" s="187">
        <v>0.157242558148673</v>
      </c>
      <c r="O145" s="164" t="s">
        <v>35</v>
      </c>
      <c r="Q145" s="162" t="s">
        <v>167</v>
      </c>
      <c r="R145" s="187">
        <v>1</v>
      </c>
      <c r="S145" s="164" t="s">
        <v>35</v>
      </c>
      <c r="T145" s="187">
        <v>0.443623630477549</v>
      </c>
      <c r="U145" s="164" t="s">
        <v>35</v>
      </c>
      <c r="V145" s="187">
        <v>0.556376369522449</v>
      </c>
      <c r="W145" s="164" t="s">
        <v>35</v>
      </c>
    </row>
    <row r="146" s="295" customFormat="1" spans="1:23">
      <c r="A146" s="162" t="s">
        <v>168</v>
      </c>
      <c r="B146" s="163">
        <v>1598.42883600997</v>
      </c>
      <c r="C146" s="223" t="s">
        <v>35</v>
      </c>
      <c r="D146" s="163">
        <v>668.075196009486</v>
      </c>
      <c r="E146" s="164" t="s">
        <v>35</v>
      </c>
      <c r="F146" s="163">
        <v>930.353640000551</v>
      </c>
      <c r="G146" s="164" t="s">
        <v>35</v>
      </c>
      <c r="I146" s="162" t="s">
        <v>168</v>
      </c>
      <c r="J146" s="187">
        <v>-0.0816265463237648</v>
      </c>
      <c r="K146" s="188" t="s">
        <v>35</v>
      </c>
      <c r="L146" s="187">
        <v>-0.262814678700179</v>
      </c>
      <c r="M146" s="188" t="s">
        <v>35</v>
      </c>
      <c r="N146" s="187">
        <v>0.115199695841216</v>
      </c>
      <c r="O146" s="164" t="s">
        <v>35</v>
      </c>
      <c r="P146" s="129"/>
      <c r="Q146" s="162" t="s">
        <v>168</v>
      </c>
      <c r="R146" s="187">
        <v>1</v>
      </c>
      <c r="S146" s="164" t="s">
        <v>35</v>
      </c>
      <c r="T146" s="187">
        <v>0.417957422287969</v>
      </c>
      <c r="U146" s="164" t="s">
        <v>35</v>
      </c>
      <c r="V146" s="187">
        <v>0.582042577712072</v>
      </c>
      <c r="W146" s="164" t="s">
        <v>35</v>
      </c>
    </row>
    <row r="147" s="129" customFormat="1" spans="1:23">
      <c r="A147" s="162" t="s">
        <v>169</v>
      </c>
      <c r="B147" s="163">
        <v>1830.04830849653</v>
      </c>
      <c r="C147" s="223" t="s">
        <v>35</v>
      </c>
      <c r="D147" s="163">
        <v>753.613827773194</v>
      </c>
      <c r="E147" s="164" t="s">
        <v>35</v>
      </c>
      <c r="F147" s="163">
        <v>1076.43448072329</v>
      </c>
      <c r="G147" s="164" t="s">
        <v>35</v>
      </c>
      <c r="I147" s="162" t="s">
        <v>169</v>
      </c>
      <c r="J147" s="187">
        <v>-0.0440565119230378</v>
      </c>
      <c r="K147" s="188" t="s">
        <v>35</v>
      </c>
      <c r="L147" s="187">
        <v>-0.130667103509197</v>
      </c>
      <c r="M147" s="188" t="s">
        <v>35</v>
      </c>
      <c r="N147" s="187">
        <v>0.0276203256980489</v>
      </c>
      <c r="O147" s="164" t="s">
        <v>35</v>
      </c>
      <c r="Q147" s="162" t="s">
        <v>169</v>
      </c>
      <c r="R147" s="187">
        <v>1</v>
      </c>
      <c r="S147" s="164" t="s">
        <v>35</v>
      </c>
      <c r="T147" s="187">
        <v>0.411799964118064</v>
      </c>
      <c r="U147" s="164" t="s">
        <v>35</v>
      </c>
      <c r="V147" s="187">
        <v>0.588200035881911</v>
      </c>
      <c r="W147" s="164" t="s">
        <v>35</v>
      </c>
    </row>
    <row r="148" s="129" customFormat="1" spans="1:23">
      <c r="A148" s="162" t="s">
        <v>170</v>
      </c>
      <c r="B148" s="163">
        <v>2385.42402316047</v>
      </c>
      <c r="C148" s="164" t="s">
        <v>35</v>
      </c>
      <c r="D148" s="163">
        <v>902.402703159196</v>
      </c>
      <c r="E148" s="164" t="s">
        <v>35</v>
      </c>
      <c r="F148" s="163">
        <v>1483.02132000128</v>
      </c>
      <c r="G148" s="164" t="s">
        <v>35</v>
      </c>
      <c r="I148" s="162" t="s">
        <v>170</v>
      </c>
      <c r="J148" s="187">
        <v>-0.0726955012571081</v>
      </c>
      <c r="K148" s="188" t="s">
        <v>35</v>
      </c>
      <c r="L148" s="187">
        <v>-0.204422154734861</v>
      </c>
      <c r="M148" s="188" t="s">
        <v>35</v>
      </c>
      <c r="N148" s="187">
        <v>0.0311973746189623</v>
      </c>
      <c r="O148" s="164" t="s">
        <v>35</v>
      </c>
      <c r="Q148" s="162" t="s">
        <v>170</v>
      </c>
      <c r="R148" s="187">
        <v>1</v>
      </c>
      <c r="S148" s="164" t="s">
        <v>35</v>
      </c>
      <c r="T148" s="187">
        <v>0.37829865650619</v>
      </c>
      <c r="U148" s="164" t="s">
        <v>35</v>
      </c>
      <c r="V148" s="187">
        <v>0.621701343493814</v>
      </c>
      <c r="W148" s="164" t="s">
        <v>35</v>
      </c>
    </row>
    <row r="149" s="129" customFormat="1" spans="1:23">
      <c r="A149" s="162" t="s">
        <v>171</v>
      </c>
      <c r="B149" s="163">
        <v>2543.55744858592</v>
      </c>
      <c r="C149" s="164" t="s">
        <v>35</v>
      </c>
      <c r="D149" s="163">
        <v>913.124058573529</v>
      </c>
      <c r="E149" s="164" t="s">
        <v>35</v>
      </c>
      <c r="F149" s="163">
        <v>1630.43339001231</v>
      </c>
      <c r="G149" s="164" t="s">
        <v>35</v>
      </c>
      <c r="I149" s="162" t="s">
        <v>171</v>
      </c>
      <c r="J149" s="187">
        <v>-0.0687938921874029</v>
      </c>
      <c r="K149" s="188" t="s">
        <v>35</v>
      </c>
      <c r="L149" s="187">
        <v>-0.165987649379815</v>
      </c>
      <c r="M149" s="188" t="s">
        <v>35</v>
      </c>
      <c r="N149" s="187">
        <v>-0.00377332069158304</v>
      </c>
      <c r="O149" s="164" t="s">
        <v>35</v>
      </c>
      <c r="Q149" s="162" t="s">
        <v>171</v>
      </c>
      <c r="R149" s="187">
        <v>1</v>
      </c>
      <c r="S149" s="164" t="s">
        <v>35</v>
      </c>
      <c r="T149" s="187">
        <v>0.358994863308936</v>
      </c>
      <c r="U149" s="164" t="s">
        <v>35</v>
      </c>
      <c r="V149" s="187">
        <v>0.641005136691033</v>
      </c>
      <c r="W149" s="164" t="s">
        <v>35</v>
      </c>
    </row>
    <row r="150" s="129" customFormat="1" spans="1:23">
      <c r="A150" s="162" t="s">
        <v>172</v>
      </c>
      <c r="B150" s="163">
        <v>2772.58234293523</v>
      </c>
      <c r="C150" s="164" t="s">
        <v>35</v>
      </c>
      <c r="D150" s="163">
        <v>921.75963384132</v>
      </c>
      <c r="E150" s="164" t="s">
        <v>35</v>
      </c>
      <c r="F150" s="163">
        <v>1850.82270909383</v>
      </c>
      <c r="G150" s="164" t="s">
        <v>35</v>
      </c>
      <c r="I150" s="162" t="s">
        <v>172</v>
      </c>
      <c r="J150" s="187">
        <v>-0.022259615091987</v>
      </c>
      <c r="K150" s="188" t="s">
        <v>35</v>
      </c>
      <c r="L150" s="187">
        <v>-0.181535195377029</v>
      </c>
      <c r="M150" s="188" t="s">
        <v>35</v>
      </c>
      <c r="N150" s="187">
        <v>0.0826700198685177</v>
      </c>
      <c r="O150" s="164" t="s">
        <v>35</v>
      </c>
      <c r="Q150" s="162" t="s">
        <v>172</v>
      </c>
      <c r="R150" s="187">
        <v>1</v>
      </c>
      <c r="S150" s="164" t="s">
        <v>35</v>
      </c>
      <c r="T150" s="187">
        <v>0.332455278087607</v>
      </c>
      <c r="U150" s="164" t="s">
        <v>35</v>
      </c>
      <c r="V150" s="187">
        <v>0.667544721912364</v>
      </c>
      <c r="W150" s="164" t="s">
        <v>35</v>
      </c>
    </row>
    <row r="151" s="129" customFormat="1" spans="1:23">
      <c r="A151" s="162" t="s">
        <v>173</v>
      </c>
      <c r="B151" s="163">
        <v>3545.32114147886</v>
      </c>
      <c r="C151" s="164" t="s">
        <v>35</v>
      </c>
      <c r="D151" s="163">
        <v>1150.5185220409</v>
      </c>
      <c r="E151" s="164" t="s">
        <v>35</v>
      </c>
      <c r="F151" s="163">
        <v>2394.80261943788</v>
      </c>
      <c r="G151" s="164" t="s">
        <v>35</v>
      </c>
      <c r="I151" s="162" t="s">
        <v>173</v>
      </c>
      <c r="J151" s="187">
        <v>-0.0901327947284201</v>
      </c>
      <c r="K151" s="188" t="s">
        <v>35</v>
      </c>
      <c r="L151" s="187">
        <v>-0.273457260900417</v>
      </c>
      <c r="M151" s="188" t="s">
        <v>35</v>
      </c>
      <c r="N151" s="187">
        <v>0.0353783304078349</v>
      </c>
      <c r="O151" s="164" t="s">
        <v>35</v>
      </c>
      <c r="Q151" s="162" t="s">
        <v>173</v>
      </c>
      <c r="R151" s="187">
        <v>1</v>
      </c>
      <c r="S151" s="164" t="s">
        <v>35</v>
      </c>
      <c r="T151" s="187">
        <v>0.324517434705782</v>
      </c>
      <c r="U151" s="164" t="s">
        <v>35</v>
      </c>
      <c r="V151" s="187">
        <v>0.675482565294194</v>
      </c>
      <c r="W151" s="164" t="s">
        <v>35</v>
      </c>
    </row>
    <row r="152" s="129" customFormat="1" spans="1:23">
      <c r="A152" s="162" t="s">
        <v>174</v>
      </c>
      <c r="B152" s="163">
        <v>3382.19274388692</v>
      </c>
      <c r="C152" s="164" t="s">
        <v>35</v>
      </c>
      <c r="D152" s="163">
        <v>880.999815438171</v>
      </c>
      <c r="E152" s="164" t="s">
        <v>35</v>
      </c>
      <c r="F152" s="163">
        <v>2501.19292844872</v>
      </c>
      <c r="G152" s="164" t="s">
        <v>35</v>
      </c>
      <c r="I152" s="162" t="s">
        <v>174</v>
      </c>
      <c r="J152" s="187">
        <v>-0.187495893418586</v>
      </c>
      <c r="K152" s="188" t="s">
        <v>35</v>
      </c>
      <c r="L152" s="187">
        <v>-0.502158043606161</v>
      </c>
      <c r="M152" s="188" t="s">
        <v>35</v>
      </c>
      <c r="N152" s="187">
        <v>0.045194707094304</v>
      </c>
      <c r="O152" s="164" t="s">
        <v>35</v>
      </c>
      <c r="Q152" s="162" t="s">
        <v>174</v>
      </c>
      <c r="R152" s="187">
        <v>1</v>
      </c>
      <c r="S152" s="164" t="s">
        <v>35</v>
      </c>
      <c r="T152" s="187">
        <v>0.260481847768882</v>
      </c>
      <c r="U152" s="164" t="s">
        <v>35</v>
      </c>
      <c r="V152" s="187">
        <v>0.739518152231109</v>
      </c>
      <c r="W152" s="164" t="s">
        <v>35</v>
      </c>
    </row>
    <row r="153" s="129" customFormat="1" spans="1:23">
      <c r="A153" s="162" t="s">
        <v>175</v>
      </c>
      <c r="B153" s="163">
        <v>2640.61030734368</v>
      </c>
      <c r="C153" s="164" t="s">
        <v>35</v>
      </c>
      <c r="D153" s="163">
        <v>763.673103226115</v>
      </c>
      <c r="E153" s="164" t="s">
        <v>35</v>
      </c>
      <c r="F153" s="163">
        <v>1876.93720411756</v>
      </c>
      <c r="G153" s="164" t="s">
        <v>35</v>
      </c>
      <c r="I153" s="162" t="s">
        <v>175</v>
      </c>
      <c r="J153" s="187">
        <v>-0.0519822259460177</v>
      </c>
      <c r="K153" s="188" t="s">
        <v>35</v>
      </c>
      <c r="L153" s="187">
        <v>-0.210986767440198</v>
      </c>
      <c r="M153" s="188" t="s">
        <v>35</v>
      </c>
      <c r="N153" s="187">
        <v>0.0326925471672519</v>
      </c>
      <c r="O153" s="164" t="s">
        <v>35</v>
      </c>
      <c r="Q153" s="162" t="s">
        <v>175</v>
      </c>
      <c r="R153" s="187">
        <v>1</v>
      </c>
      <c r="S153" s="164" t="s">
        <v>35</v>
      </c>
      <c r="T153" s="187">
        <v>0.289203257709893</v>
      </c>
      <c r="U153" s="164" t="s">
        <v>35</v>
      </c>
      <c r="V153" s="187">
        <v>0.710796742290104</v>
      </c>
      <c r="W153" s="164" t="s">
        <v>35</v>
      </c>
    </row>
    <row r="154" s="129" customFormat="1" spans="1:23">
      <c r="A154" s="162" t="s">
        <v>176</v>
      </c>
      <c r="B154" s="163">
        <v>2358.5910281039</v>
      </c>
      <c r="C154" s="164" t="s">
        <v>35</v>
      </c>
      <c r="D154" s="163">
        <v>795.693898985783</v>
      </c>
      <c r="E154" s="164" t="s">
        <v>35</v>
      </c>
      <c r="F154" s="163">
        <v>1562.89712911806</v>
      </c>
      <c r="G154" s="164" t="s">
        <v>35</v>
      </c>
      <c r="I154" s="162" t="s">
        <v>176</v>
      </c>
      <c r="J154" s="187">
        <v>-0.0222131538658298</v>
      </c>
      <c r="K154" s="188" t="s">
        <v>35</v>
      </c>
      <c r="L154" s="187">
        <v>-0.10621022298906</v>
      </c>
      <c r="M154" s="188" t="s">
        <v>35</v>
      </c>
      <c r="N154" s="187">
        <v>0.0269207550166016</v>
      </c>
      <c r="O154" s="164" t="s">
        <v>35</v>
      </c>
      <c r="Q154" s="162" t="s">
        <v>176</v>
      </c>
      <c r="R154" s="187">
        <v>1</v>
      </c>
      <c r="S154" s="164" t="s">
        <v>35</v>
      </c>
      <c r="T154" s="187">
        <v>0.337359843018418</v>
      </c>
      <c r="U154" s="164" t="s">
        <v>35</v>
      </c>
      <c r="V154" s="187">
        <v>0.662640156981557</v>
      </c>
      <c r="W154" s="164" t="s">
        <v>35</v>
      </c>
    </row>
    <row r="155" s="129" customFormat="1" spans="1:23">
      <c r="A155" s="162" t="s">
        <v>177</v>
      </c>
      <c r="B155" s="163">
        <v>1613.05362255435</v>
      </c>
      <c r="C155" s="164" t="s">
        <v>35</v>
      </c>
      <c r="D155" s="163">
        <v>603.082417742815</v>
      </c>
      <c r="E155" s="164" t="s">
        <v>35</v>
      </c>
      <c r="F155" s="163">
        <v>1009.97120481147</v>
      </c>
      <c r="G155" s="164" t="s">
        <v>35</v>
      </c>
      <c r="I155" s="162" t="s">
        <v>177</v>
      </c>
      <c r="J155" s="187">
        <v>-0.0506444232693593</v>
      </c>
      <c r="K155" s="188" t="s">
        <v>35</v>
      </c>
      <c r="L155" s="187">
        <v>-0.0996534706892235</v>
      </c>
      <c r="M155" s="188" t="s">
        <v>35</v>
      </c>
      <c r="N155" s="187">
        <v>-0.0187500639409429</v>
      </c>
      <c r="O155" s="164" t="s">
        <v>35</v>
      </c>
      <c r="Q155" s="162" t="s">
        <v>177</v>
      </c>
      <c r="R155" s="187">
        <v>1</v>
      </c>
      <c r="S155" s="164" t="s">
        <v>35</v>
      </c>
      <c r="T155" s="187">
        <v>0.373876236543087</v>
      </c>
      <c r="U155" s="164" t="s">
        <v>35</v>
      </c>
      <c r="V155" s="187">
        <v>0.626123763456874</v>
      </c>
      <c r="W155" s="164" t="s">
        <v>35</v>
      </c>
    </row>
    <row r="156" s="129" customFormat="1" spans="1:23">
      <c r="A156" s="165" t="s">
        <v>178</v>
      </c>
      <c r="B156" s="166">
        <v>1576.18244299668</v>
      </c>
      <c r="C156" s="167" t="s">
        <v>35</v>
      </c>
      <c r="D156" s="166">
        <v>619.714302996325</v>
      </c>
      <c r="E156" s="167" t="s">
        <v>35</v>
      </c>
      <c r="F156" s="166">
        <v>956.468140000413</v>
      </c>
      <c r="G156" s="167" t="s">
        <v>35</v>
      </c>
      <c r="I156" s="165" t="s">
        <v>178</v>
      </c>
      <c r="J156" s="189">
        <v>-0.0893290296014405</v>
      </c>
      <c r="K156" s="190" t="s">
        <v>35</v>
      </c>
      <c r="L156" s="189">
        <v>-0.262823415380808</v>
      </c>
      <c r="M156" s="190" t="s">
        <v>35</v>
      </c>
      <c r="N156" s="189">
        <v>0.0745224630533394</v>
      </c>
      <c r="O156" s="167" t="s">
        <v>35</v>
      </c>
      <c r="Q156" s="165" t="s">
        <v>178</v>
      </c>
      <c r="R156" s="189">
        <v>1</v>
      </c>
      <c r="S156" s="167" t="s">
        <v>35</v>
      </c>
      <c r="T156" s="189">
        <v>0.393174220249598</v>
      </c>
      <c r="U156" s="167" t="s">
        <v>35</v>
      </c>
      <c r="V156" s="189">
        <v>0.60682577975044</v>
      </c>
      <c r="W156" s="167" t="s">
        <v>35</v>
      </c>
    </row>
    <row r="157" s="129" customFormat="1" spans="1:23">
      <c r="A157" s="162" t="s">
        <v>179</v>
      </c>
      <c r="B157" s="163">
        <v>1293.77527891186</v>
      </c>
      <c r="C157" s="164" t="s">
        <v>35</v>
      </c>
      <c r="D157" s="163">
        <v>447.56215009149</v>
      </c>
      <c r="E157" s="164" t="s">
        <v>35</v>
      </c>
      <c r="F157" s="163">
        <v>846.213128820416</v>
      </c>
      <c r="G157" s="164" t="s">
        <v>35</v>
      </c>
      <c r="I157" s="162" t="s">
        <v>179</v>
      </c>
      <c r="J157" s="74">
        <v>-0.168640639599869</v>
      </c>
      <c r="K157" s="188" t="s">
        <v>35</v>
      </c>
      <c r="L157" s="187">
        <v>-0.351711045293708</v>
      </c>
      <c r="M157" s="188" t="s">
        <v>35</v>
      </c>
      <c r="N157" s="187">
        <v>-0.0226704610377589</v>
      </c>
      <c r="O157" s="164" t="s">
        <v>35</v>
      </c>
      <c r="Q157" s="162" t="s">
        <v>179</v>
      </c>
      <c r="R157" s="187">
        <v>1</v>
      </c>
      <c r="S157" s="164" t="s">
        <v>35</v>
      </c>
      <c r="T157" s="187">
        <v>0.345934999212472</v>
      </c>
      <c r="U157" s="164" t="s">
        <v>35</v>
      </c>
      <c r="V157" s="187">
        <v>0.654065000787564</v>
      </c>
      <c r="W157" s="164" t="s">
        <v>35</v>
      </c>
    </row>
    <row r="158" s="129" customFormat="1" spans="1:23">
      <c r="A158" s="162" t="s">
        <v>180</v>
      </c>
      <c r="B158" s="163">
        <v>1475.54813084399</v>
      </c>
      <c r="C158" s="164" t="s">
        <v>35</v>
      </c>
      <c r="D158" s="163">
        <v>486.349889053601</v>
      </c>
      <c r="E158" s="164" t="s">
        <v>35</v>
      </c>
      <c r="F158" s="163">
        <v>989.198241790397</v>
      </c>
      <c r="G158" s="164" t="s">
        <v>35</v>
      </c>
      <c r="I158" s="162" t="s">
        <v>180</v>
      </c>
      <c r="J158" s="187">
        <v>-0.0768759311629553</v>
      </c>
      <c r="K158" s="188" t="s">
        <v>35</v>
      </c>
      <c r="L158" s="187">
        <v>-0.272013252462234</v>
      </c>
      <c r="M158" s="188" t="s">
        <v>35</v>
      </c>
      <c r="N158" s="187">
        <v>0.0632497141515038</v>
      </c>
      <c r="O158" s="164" t="s">
        <v>35</v>
      </c>
      <c r="Q158" s="162" t="s">
        <v>180</v>
      </c>
      <c r="R158" s="187">
        <v>1</v>
      </c>
      <c r="S158" s="164" t="s">
        <v>35</v>
      </c>
      <c r="T158" s="187">
        <v>0.329606252000345</v>
      </c>
      <c r="U158" s="164" t="s">
        <v>35</v>
      </c>
      <c r="V158" s="187">
        <v>0.670393747999663</v>
      </c>
      <c r="W158" s="164" t="s">
        <v>35</v>
      </c>
    </row>
    <row r="159" s="129" customFormat="1" spans="1:23">
      <c r="A159" s="162" t="s">
        <v>181</v>
      </c>
      <c r="B159" s="163">
        <v>1617.62031477923</v>
      </c>
      <c r="C159" s="164" t="s">
        <v>35</v>
      </c>
      <c r="D159" s="163">
        <v>462.617534780009</v>
      </c>
      <c r="E159" s="164" t="s">
        <v>35</v>
      </c>
      <c r="F159" s="163">
        <v>1155.00277999922</v>
      </c>
      <c r="G159" s="164" t="s">
        <v>35</v>
      </c>
      <c r="I159" s="162" t="s">
        <v>181</v>
      </c>
      <c r="J159" s="187">
        <v>-0.116077806651903</v>
      </c>
      <c r="K159" s="188" t="s">
        <v>35</v>
      </c>
      <c r="L159" s="187">
        <v>-0.386134492586251</v>
      </c>
      <c r="M159" s="188" t="s">
        <v>35</v>
      </c>
      <c r="N159" s="187">
        <v>0.0729893929290857</v>
      </c>
      <c r="O159" s="164" t="s">
        <v>35</v>
      </c>
      <c r="Q159" s="162" t="s">
        <v>181</v>
      </c>
      <c r="R159" s="187">
        <v>1</v>
      </c>
      <c r="S159" s="164" t="s">
        <v>35</v>
      </c>
      <c r="T159" s="187">
        <v>0.285986476896556</v>
      </c>
      <c r="U159" s="164" t="s">
        <v>35</v>
      </c>
      <c r="V159" s="187">
        <v>0.714013523103444</v>
      </c>
      <c r="W159" s="164" t="s">
        <v>35</v>
      </c>
    </row>
    <row r="160" s="129" customFormat="1" spans="1:23">
      <c r="A160" s="162" t="s">
        <v>182</v>
      </c>
      <c r="B160" s="163">
        <v>2400.8977943304</v>
      </c>
      <c r="C160" s="164" t="s">
        <v>35</v>
      </c>
      <c r="D160" s="163">
        <v>645.878514331729</v>
      </c>
      <c r="E160" s="164" t="s">
        <v>35</v>
      </c>
      <c r="F160" s="163">
        <v>1755.01927999874</v>
      </c>
      <c r="G160" s="164" t="s">
        <v>35</v>
      </c>
      <c r="I160" s="162" t="s">
        <v>182</v>
      </c>
      <c r="J160" s="187">
        <v>0.00648680109686728</v>
      </c>
      <c r="K160" s="188" t="s">
        <v>35</v>
      </c>
      <c r="L160" s="187">
        <v>-0.284267974740556</v>
      </c>
      <c r="M160" s="188" t="s">
        <v>35</v>
      </c>
      <c r="N160" s="187">
        <v>0.183407990383589</v>
      </c>
      <c r="O160" s="164" t="s">
        <v>35</v>
      </c>
      <c r="Q160" s="162" t="s">
        <v>182</v>
      </c>
      <c r="R160" s="187">
        <v>1</v>
      </c>
      <c r="S160" s="164" t="s">
        <v>35</v>
      </c>
      <c r="T160" s="187">
        <v>0.269015414090903</v>
      </c>
      <c r="U160" s="164" t="s">
        <v>35</v>
      </c>
      <c r="V160" s="187">
        <v>0.730984585909124</v>
      </c>
      <c r="W160" s="164" t="s">
        <v>35</v>
      </c>
    </row>
    <row r="161" s="129" customFormat="1" spans="1:23">
      <c r="A161" s="162" t="s">
        <v>183</v>
      </c>
      <c r="B161" s="163">
        <v>2692.57993628737</v>
      </c>
      <c r="C161" s="164" t="s">
        <v>35</v>
      </c>
      <c r="D161" s="163">
        <v>771.633676286577</v>
      </c>
      <c r="E161" s="164" t="s">
        <v>35</v>
      </c>
      <c r="F161" s="163">
        <v>1920.94626000068</v>
      </c>
      <c r="G161" s="164" t="s">
        <v>35</v>
      </c>
      <c r="I161" s="162" t="s">
        <v>183</v>
      </c>
      <c r="J161" s="187">
        <v>0.0585882138358222</v>
      </c>
      <c r="K161" s="188" t="s">
        <v>35</v>
      </c>
      <c r="L161" s="187">
        <v>-0.154951981560958</v>
      </c>
      <c r="M161" s="188" t="s">
        <v>35</v>
      </c>
      <c r="N161" s="187">
        <v>0.178181379115509</v>
      </c>
      <c r="O161" s="164" t="s">
        <v>35</v>
      </c>
      <c r="Q161" s="162" t="s">
        <v>183</v>
      </c>
      <c r="R161" s="187">
        <v>1</v>
      </c>
      <c r="S161" s="164" t="s">
        <v>35</v>
      </c>
      <c r="T161" s="187">
        <v>0.286577815532018</v>
      </c>
      <c r="U161" s="164" t="s">
        <v>35</v>
      </c>
      <c r="V161" s="187">
        <v>0.71342218446794</v>
      </c>
      <c r="W161" s="164" t="s">
        <v>35</v>
      </c>
    </row>
    <row r="162" s="129" customFormat="1" spans="1:23">
      <c r="A162" s="162" t="s">
        <v>184</v>
      </c>
      <c r="B162" s="163">
        <v>2720.01877468975</v>
      </c>
      <c r="C162" s="164" t="s">
        <v>35</v>
      </c>
      <c r="D162" s="163">
        <v>693.662711605344</v>
      </c>
      <c r="E162" s="164" t="s">
        <v>35</v>
      </c>
      <c r="F162" s="163">
        <v>2026.35606308439</v>
      </c>
      <c r="G162" s="164" t="s">
        <v>35</v>
      </c>
      <c r="I162" s="162" t="s">
        <v>184</v>
      </c>
      <c r="J162" s="187">
        <v>-0.018958343430056</v>
      </c>
      <c r="K162" s="188" t="s">
        <v>35</v>
      </c>
      <c r="L162" s="187">
        <v>-0.247458137524867</v>
      </c>
      <c r="M162" s="188" t="s">
        <v>35</v>
      </c>
      <c r="N162" s="187">
        <v>0.0948407176592845</v>
      </c>
      <c r="O162" s="164" t="s">
        <v>35</v>
      </c>
      <c r="Q162" s="162" t="s">
        <v>184</v>
      </c>
      <c r="R162" s="187">
        <v>1</v>
      </c>
      <c r="S162" s="164" t="s">
        <v>35</v>
      </c>
      <c r="T162" s="187">
        <v>0.255021295463103</v>
      </c>
      <c r="U162" s="164" t="s">
        <v>35</v>
      </c>
      <c r="V162" s="187">
        <v>0.744978704536888</v>
      </c>
      <c r="W162" s="164" t="s">
        <v>35</v>
      </c>
    </row>
    <row r="163" s="129" customFormat="1" spans="1:23">
      <c r="A163" s="162" t="s">
        <v>185</v>
      </c>
      <c r="B163" s="163">
        <v>3563.01809323234</v>
      </c>
      <c r="C163" s="164" t="s">
        <v>35</v>
      </c>
      <c r="D163" s="163">
        <v>1005.89305062148</v>
      </c>
      <c r="E163" s="164" t="s">
        <v>35</v>
      </c>
      <c r="F163" s="163">
        <v>2557.12504261094</v>
      </c>
      <c r="G163" s="164" t="s">
        <v>35</v>
      </c>
      <c r="I163" s="162" t="s">
        <v>185</v>
      </c>
      <c r="J163" s="187">
        <v>0.00499163574956119</v>
      </c>
      <c r="K163" s="188" t="s">
        <v>35</v>
      </c>
      <c r="L163" s="187">
        <v>-0.125704600707222</v>
      </c>
      <c r="M163" s="188" t="s">
        <v>35</v>
      </c>
      <c r="N163" s="187">
        <v>0.067781128121182</v>
      </c>
      <c r="O163" s="164" t="s">
        <v>35</v>
      </c>
      <c r="Q163" s="162" t="s">
        <v>185</v>
      </c>
      <c r="R163" s="187">
        <v>1</v>
      </c>
      <c r="S163" s="164" t="s">
        <v>35</v>
      </c>
      <c r="T163" s="187">
        <v>0.282314887070625</v>
      </c>
      <c r="U163" s="164" t="s">
        <v>35</v>
      </c>
      <c r="V163" s="187">
        <v>0.717685112929398</v>
      </c>
      <c r="W163" s="164" t="s">
        <v>35</v>
      </c>
    </row>
    <row r="164" s="129" customFormat="1" spans="1:23">
      <c r="A164" s="162" t="s">
        <v>186</v>
      </c>
      <c r="B164" s="163">
        <v>3429.6165381932</v>
      </c>
      <c r="C164" s="164" t="s">
        <v>35</v>
      </c>
      <c r="D164" s="163">
        <v>862.00442483236</v>
      </c>
      <c r="E164" s="164" t="s">
        <v>35</v>
      </c>
      <c r="F164" s="163">
        <v>2567.61211336109</v>
      </c>
      <c r="G164" s="164" t="s">
        <v>35</v>
      </c>
      <c r="I164" s="162" t="s">
        <v>186</v>
      </c>
      <c r="J164" s="187">
        <v>0.0140216119829351</v>
      </c>
      <c r="K164" s="188" t="s">
        <v>35</v>
      </c>
      <c r="L164" s="187">
        <v>-0.0215611743305115</v>
      </c>
      <c r="M164" s="188" t="s">
        <v>35</v>
      </c>
      <c r="N164" s="187">
        <v>0.0265550026776875</v>
      </c>
      <c r="O164" s="164" t="s">
        <v>35</v>
      </c>
      <c r="Q164" s="162" t="s">
        <v>186</v>
      </c>
      <c r="R164" s="187">
        <v>1</v>
      </c>
      <c r="S164" s="164" t="s">
        <v>35</v>
      </c>
      <c r="T164" s="187">
        <v>0.25134134245996</v>
      </c>
      <c r="U164" s="164" t="s">
        <v>35</v>
      </c>
      <c r="V164" s="187">
        <v>0.748658657540112</v>
      </c>
      <c r="W164" s="164" t="s">
        <v>35</v>
      </c>
    </row>
    <row r="165" s="129" customFormat="1" spans="1:23">
      <c r="A165" s="162" t="s">
        <v>187</v>
      </c>
      <c r="B165" s="163">
        <v>2546.56089123523</v>
      </c>
      <c r="C165" s="164" t="s">
        <v>35</v>
      </c>
      <c r="D165" s="163">
        <v>546.87185123269</v>
      </c>
      <c r="E165" s="164" t="s">
        <v>35</v>
      </c>
      <c r="F165" s="163">
        <v>1999.68904000247</v>
      </c>
      <c r="G165" s="164" t="s">
        <v>35</v>
      </c>
      <c r="I165" s="162" t="s">
        <v>187</v>
      </c>
      <c r="J165" s="187">
        <v>-0.0356165451020518</v>
      </c>
      <c r="K165" s="188" t="s">
        <v>35</v>
      </c>
      <c r="L165" s="187">
        <v>-0.283892742951865</v>
      </c>
      <c r="M165" s="188" t="s">
        <v>35</v>
      </c>
      <c r="N165" s="187">
        <v>0.0654000760470979</v>
      </c>
      <c r="O165" s="164" t="s">
        <v>35</v>
      </c>
      <c r="Q165" s="162" t="s">
        <v>187</v>
      </c>
      <c r="R165" s="187">
        <v>1</v>
      </c>
      <c r="S165" s="164" t="s">
        <v>35</v>
      </c>
      <c r="T165" s="187">
        <v>0.214749175295559</v>
      </c>
      <c r="U165" s="164" t="s">
        <v>35</v>
      </c>
      <c r="V165" s="187">
        <v>0.785250824704414</v>
      </c>
      <c r="W165" s="164" t="s">
        <v>35</v>
      </c>
    </row>
    <row r="166" s="129" customFormat="1" spans="1:23">
      <c r="A166" s="162" t="s">
        <v>188</v>
      </c>
      <c r="B166" s="163">
        <v>2057.65278977624</v>
      </c>
      <c r="C166" s="164" t="s">
        <v>35</v>
      </c>
      <c r="D166" s="163">
        <v>560.621039777127</v>
      </c>
      <c r="E166" s="164" t="s">
        <v>35</v>
      </c>
      <c r="F166" s="163">
        <v>1497.03174999904</v>
      </c>
      <c r="G166" s="164" t="s">
        <v>35</v>
      </c>
      <c r="I166" s="162" t="s">
        <v>188</v>
      </c>
      <c r="J166" s="187">
        <v>-0.127592378136701</v>
      </c>
      <c r="K166" s="188" t="s">
        <v>35</v>
      </c>
      <c r="L166" s="187">
        <v>-0.295431270125719</v>
      </c>
      <c r="M166" s="188" t="s">
        <v>35</v>
      </c>
      <c r="N166" s="187">
        <v>-0.0421431314268169</v>
      </c>
      <c r="O166" s="164" t="s">
        <v>35</v>
      </c>
      <c r="Q166" s="162" t="s">
        <v>188</v>
      </c>
      <c r="R166" s="187">
        <v>1</v>
      </c>
      <c r="S166" s="164" t="s">
        <v>35</v>
      </c>
      <c r="T166" s="187">
        <v>0.272456578953776</v>
      </c>
      <c r="U166" s="164" t="s">
        <v>35</v>
      </c>
      <c r="V166" s="187">
        <v>0.727543421046191</v>
      </c>
      <c r="W166" s="164" t="s">
        <v>35</v>
      </c>
    </row>
    <row r="167" s="129" customFormat="1" spans="1:23">
      <c r="A167" s="162" t="s">
        <v>189</v>
      </c>
      <c r="B167" s="163">
        <v>1360.55966771274</v>
      </c>
      <c r="C167" s="164" t="s">
        <v>35</v>
      </c>
      <c r="D167" s="163">
        <v>379.097577676105</v>
      </c>
      <c r="E167" s="164" t="s">
        <v>35</v>
      </c>
      <c r="F167" s="163">
        <v>981.462090036592</v>
      </c>
      <c r="G167" s="164" t="s">
        <v>35</v>
      </c>
      <c r="I167" s="162" t="s">
        <v>189</v>
      </c>
      <c r="J167" s="187">
        <v>-0.15653165605355</v>
      </c>
      <c r="K167" s="188" t="s">
        <v>35</v>
      </c>
      <c r="L167" s="187">
        <v>-0.371400049938495</v>
      </c>
      <c r="M167" s="188" t="s">
        <v>35</v>
      </c>
      <c r="N167" s="187">
        <v>-0.0282276510845714</v>
      </c>
      <c r="O167" s="164" t="s">
        <v>35</v>
      </c>
      <c r="Q167" s="162" t="s">
        <v>189</v>
      </c>
      <c r="R167" s="187">
        <v>1</v>
      </c>
      <c r="S167" s="164" t="s">
        <v>35</v>
      </c>
      <c r="T167" s="187">
        <v>0.278633555493683</v>
      </c>
      <c r="U167" s="164" t="s">
        <v>35</v>
      </c>
      <c r="V167" s="187">
        <v>0.721366444506285</v>
      </c>
      <c r="W167" s="164" t="s">
        <v>35</v>
      </c>
    </row>
    <row r="168" s="129" customFormat="1" spans="1:23">
      <c r="A168" s="165" t="s">
        <v>190</v>
      </c>
      <c r="B168" s="166">
        <v>1197.07484255806</v>
      </c>
      <c r="C168" s="167" t="s">
        <v>35</v>
      </c>
      <c r="D168" s="166">
        <v>374.310062557514</v>
      </c>
      <c r="E168" s="167" t="s">
        <v>35</v>
      </c>
      <c r="F168" s="166">
        <v>822.764780000551</v>
      </c>
      <c r="G168" s="167" t="s">
        <v>35</v>
      </c>
      <c r="I168" s="165" t="s">
        <v>190</v>
      </c>
      <c r="J168" s="189">
        <v>-0.240522664189719</v>
      </c>
      <c r="K168" s="190" t="s">
        <v>35</v>
      </c>
      <c r="L168" s="189">
        <v>-0.395995766520604</v>
      </c>
      <c r="M168" s="190" t="s">
        <v>35</v>
      </c>
      <c r="N168" s="189">
        <v>-0.139788618573123</v>
      </c>
      <c r="O168" s="167" t="s">
        <v>35</v>
      </c>
      <c r="Q168" s="165" t="s">
        <v>190</v>
      </c>
      <c r="R168" s="189">
        <v>1</v>
      </c>
      <c r="S168" s="167" t="s">
        <v>35</v>
      </c>
      <c r="T168" s="189">
        <v>0.312687268372996</v>
      </c>
      <c r="U168" s="167" t="s">
        <v>35</v>
      </c>
      <c r="V168" s="189">
        <v>0.68731273162701</v>
      </c>
      <c r="W168" s="167" t="s">
        <v>35</v>
      </c>
    </row>
    <row r="169" s="129" customFormat="1" spans="1:23">
      <c r="A169" s="162" t="s">
        <v>191</v>
      </c>
      <c r="B169" s="163">
        <v>1280.77822092129</v>
      </c>
      <c r="C169" s="164" t="s">
        <v>35</v>
      </c>
      <c r="D169" s="163">
        <v>415.980217091622</v>
      </c>
      <c r="E169" s="164" t="s">
        <v>35</v>
      </c>
      <c r="F169" s="163">
        <v>864.79800382968</v>
      </c>
      <c r="G169" s="164" t="s">
        <v>35</v>
      </c>
      <c r="I169" s="162" t="s">
        <v>191</v>
      </c>
      <c r="J169" s="187">
        <v>-0.0100458388735788</v>
      </c>
      <c r="K169" s="188" t="s">
        <v>35</v>
      </c>
      <c r="L169" s="187">
        <v>-0.0705643517741878</v>
      </c>
      <c r="M169" s="188" t="s">
        <v>35</v>
      </c>
      <c r="N169" s="187">
        <v>0.021962404477428</v>
      </c>
      <c r="O169" s="164" t="s">
        <v>35</v>
      </c>
      <c r="Q169" s="162" t="s">
        <v>191</v>
      </c>
      <c r="R169" s="187">
        <v>1</v>
      </c>
      <c r="S169" s="164" t="s">
        <v>35</v>
      </c>
      <c r="T169" s="187">
        <v>0.324787078899888</v>
      </c>
      <c r="U169" s="164" t="s">
        <v>35</v>
      </c>
      <c r="V169" s="187">
        <v>0.675212921100121</v>
      </c>
      <c r="W169" s="164" t="s">
        <v>35</v>
      </c>
    </row>
    <row r="170" s="129" customFormat="1" spans="1:23">
      <c r="A170" s="162" t="s">
        <v>192</v>
      </c>
      <c r="B170" s="163">
        <v>1490.87603778735</v>
      </c>
      <c r="C170" s="164" t="s">
        <v>35</v>
      </c>
      <c r="D170" s="163">
        <v>475.083495136309</v>
      </c>
      <c r="E170" s="164" t="s">
        <v>35</v>
      </c>
      <c r="F170" s="163">
        <v>1015.79254265096</v>
      </c>
      <c r="G170" s="164" t="s">
        <v>35</v>
      </c>
      <c r="I170" s="162" t="s">
        <v>192</v>
      </c>
      <c r="J170" s="187">
        <v>0.0103879410118555</v>
      </c>
      <c r="K170" s="188" t="s">
        <v>35</v>
      </c>
      <c r="L170" s="187">
        <v>-0.0231652030171434</v>
      </c>
      <c r="M170" s="188" t="s">
        <v>35</v>
      </c>
      <c r="N170" s="187">
        <v>0.0268847029210493</v>
      </c>
      <c r="O170" s="164" t="s">
        <v>35</v>
      </c>
      <c r="Q170" s="162" t="s">
        <v>192</v>
      </c>
      <c r="R170" s="187">
        <v>1</v>
      </c>
      <c r="S170" s="164" t="s">
        <v>35</v>
      </c>
      <c r="T170" s="187">
        <v>0.31866062844594</v>
      </c>
      <c r="U170" s="164" t="s">
        <v>35</v>
      </c>
      <c r="V170" s="187">
        <v>0.681339371554005</v>
      </c>
      <c r="W170" s="164" t="s">
        <v>35</v>
      </c>
    </row>
    <row r="171" s="129" customFormat="1" spans="1:23">
      <c r="A171" s="162" t="s">
        <v>193</v>
      </c>
      <c r="B171" s="163">
        <v>1845.08680652342</v>
      </c>
      <c r="C171" s="164" t="s">
        <v>35</v>
      </c>
      <c r="D171" s="163">
        <v>627.757246846734</v>
      </c>
      <c r="E171" s="164" t="s">
        <v>35</v>
      </c>
      <c r="F171" s="163">
        <v>1217.32955967668</v>
      </c>
      <c r="G171" s="164" t="s">
        <v>35</v>
      </c>
      <c r="I171" s="162" t="s">
        <v>193</v>
      </c>
      <c r="J171" s="187">
        <v>0.140617974234108</v>
      </c>
      <c r="K171" s="188" t="s">
        <v>35</v>
      </c>
      <c r="L171" s="187">
        <v>0.356968120858743</v>
      </c>
      <c r="M171" s="188" t="s">
        <v>35</v>
      </c>
      <c r="N171" s="187">
        <v>0.0539624499237172</v>
      </c>
      <c r="O171" s="164" t="s">
        <v>35</v>
      </c>
      <c r="Q171" s="162" t="s">
        <v>193</v>
      </c>
      <c r="R171" s="187">
        <v>1</v>
      </c>
      <c r="S171" s="164" t="s">
        <v>35</v>
      </c>
      <c r="T171" s="187">
        <v>0.340231822495971</v>
      </c>
      <c r="U171" s="164" t="s">
        <v>35</v>
      </c>
      <c r="V171" s="187">
        <v>0.659768177504025</v>
      </c>
      <c r="W171" s="164" t="s">
        <v>35</v>
      </c>
    </row>
    <row r="172" s="129" customFormat="1" spans="1:23">
      <c r="A172" s="162" t="s">
        <v>194</v>
      </c>
      <c r="B172" s="163">
        <v>2462.38154377499</v>
      </c>
      <c r="C172" s="164" t="s">
        <v>35</v>
      </c>
      <c r="D172" s="163">
        <v>891.482258190081</v>
      </c>
      <c r="E172" s="164" t="s">
        <v>35</v>
      </c>
      <c r="F172" s="163">
        <v>1570.89928558484</v>
      </c>
      <c r="G172" s="164" t="s">
        <v>35</v>
      </c>
      <c r="I172" s="162" t="s">
        <v>194</v>
      </c>
      <c r="J172" s="187">
        <v>0.0256086492268766</v>
      </c>
      <c r="K172" s="188" t="s">
        <v>35</v>
      </c>
      <c r="L172" s="187">
        <v>0.380263065589776</v>
      </c>
      <c r="M172" s="188" t="s">
        <v>35</v>
      </c>
      <c r="N172" s="187">
        <v>-0.104910525207465</v>
      </c>
      <c r="O172" s="164" t="s">
        <v>35</v>
      </c>
      <c r="Q172" s="162" t="s">
        <v>194</v>
      </c>
      <c r="R172" s="187">
        <v>1</v>
      </c>
      <c r="S172" s="164" t="s">
        <v>35</v>
      </c>
      <c r="T172" s="187">
        <v>0.362040667679543</v>
      </c>
      <c r="U172" s="164" t="s">
        <v>35</v>
      </c>
      <c r="V172" s="187">
        <v>0.637959332320431</v>
      </c>
      <c r="W172" s="164" t="s">
        <v>35</v>
      </c>
    </row>
    <row r="173" s="129" customFormat="1" spans="1:23">
      <c r="A173" s="162" t="s">
        <v>195</v>
      </c>
      <c r="B173" s="163">
        <v>2697.95498473029</v>
      </c>
      <c r="C173" s="164" t="s">
        <v>35</v>
      </c>
      <c r="D173" s="163">
        <v>812.590155447201</v>
      </c>
      <c r="E173" s="164" t="s">
        <v>35</v>
      </c>
      <c r="F173" s="163">
        <v>1885.3648292831</v>
      </c>
      <c r="G173" s="164" t="s">
        <v>35</v>
      </c>
      <c r="I173" s="162" t="s">
        <v>195</v>
      </c>
      <c r="J173" s="187">
        <v>0.00199624470585924</v>
      </c>
      <c r="K173" s="188" t="s">
        <v>35</v>
      </c>
      <c r="L173" s="187">
        <v>0.053077620144476</v>
      </c>
      <c r="M173" s="188" t="s">
        <v>35</v>
      </c>
      <c r="N173" s="187">
        <v>-0.0185228662865201</v>
      </c>
      <c r="O173" s="164" t="s">
        <v>35</v>
      </c>
      <c r="Q173" s="162" t="s">
        <v>195</v>
      </c>
      <c r="R173" s="187">
        <v>1</v>
      </c>
      <c r="S173" s="164" t="s">
        <v>35</v>
      </c>
      <c r="T173" s="187">
        <v>0.301187440133822</v>
      </c>
      <c r="U173" s="164" t="s">
        <v>35</v>
      </c>
      <c r="V173" s="187">
        <v>0.698812559866182</v>
      </c>
      <c r="W173" s="164" t="s">
        <v>35</v>
      </c>
    </row>
    <row r="174" s="129" customFormat="1" spans="1:23">
      <c r="A174" s="162" t="s">
        <v>196</v>
      </c>
      <c r="B174" s="163">
        <v>2754.37571503119</v>
      </c>
      <c r="C174" s="164" t="s">
        <v>35</v>
      </c>
      <c r="D174" s="163">
        <v>650.002560309871</v>
      </c>
      <c r="E174" s="164" t="s">
        <v>35</v>
      </c>
      <c r="F174" s="163">
        <v>2104.3731547214</v>
      </c>
      <c r="G174" s="164" t="s">
        <v>35</v>
      </c>
      <c r="I174" s="162" t="s">
        <v>196</v>
      </c>
      <c r="J174" s="187">
        <v>0.0126311408807669</v>
      </c>
      <c r="K174" s="188" t="s">
        <v>35</v>
      </c>
      <c r="L174" s="187">
        <v>-0.0629414707825807</v>
      </c>
      <c r="M174" s="188" t="s">
        <v>35</v>
      </c>
      <c r="N174" s="187">
        <v>0.0385011761053786</v>
      </c>
      <c r="O174" s="164" t="s">
        <v>35</v>
      </c>
      <c r="Q174" s="162" t="s">
        <v>196</v>
      </c>
      <c r="R174" s="187">
        <v>1</v>
      </c>
      <c r="S174" s="164" t="s">
        <v>35</v>
      </c>
      <c r="T174" s="187">
        <v>0.235989068870552</v>
      </c>
      <c r="U174" s="164" t="s">
        <v>35</v>
      </c>
      <c r="V174" s="187">
        <v>0.764010931129477</v>
      </c>
      <c r="W174" s="164" t="s">
        <v>35</v>
      </c>
    </row>
    <row r="175" s="129" customFormat="1" spans="1:23">
      <c r="A175" s="162" t="s">
        <v>197</v>
      </c>
      <c r="B175" s="163">
        <v>3456.43338504544</v>
      </c>
      <c r="C175" s="164" t="s">
        <v>35</v>
      </c>
      <c r="D175" s="163">
        <v>1028.59101510807</v>
      </c>
      <c r="E175" s="164" t="s">
        <v>35</v>
      </c>
      <c r="F175" s="163">
        <v>2427.84236993737</v>
      </c>
      <c r="G175" s="164" t="s">
        <v>35</v>
      </c>
      <c r="I175" s="162" t="s">
        <v>197</v>
      </c>
      <c r="J175" s="187">
        <v>-0.0299141641714777</v>
      </c>
      <c r="K175" s="188" t="s">
        <v>35</v>
      </c>
      <c r="L175" s="187">
        <v>0.0225649878707948</v>
      </c>
      <c r="M175" s="188" t="s">
        <v>35</v>
      </c>
      <c r="N175" s="187">
        <v>-0.0505578219755611</v>
      </c>
      <c r="O175" s="164" t="s">
        <v>35</v>
      </c>
      <c r="Q175" s="162" t="s">
        <v>197</v>
      </c>
      <c r="R175" s="187">
        <v>1</v>
      </c>
      <c r="S175" s="164" t="s">
        <v>35</v>
      </c>
      <c r="T175" s="187">
        <v>0.297587397332279</v>
      </c>
      <c r="U175" s="164" t="s">
        <v>35</v>
      </c>
      <c r="V175" s="187">
        <v>0.70241260266772</v>
      </c>
      <c r="W175" s="164" t="s">
        <v>35</v>
      </c>
    </row>
    <row r="176" s="129" customFormat="1" spans="1:23">
      <c r="A176" s="162" t="s">
        <v>198</v>
      </c>
      <c r="B176" s="163">
        <v>3393.05721269046</v>
      </c>
      <c r="C176" s="164" t="s">
        <v>35</v>
      </c>
      <c r="D176" s="163">
        <v>959.757406921719</v>
      </c>
      <c r="E176" s="164" t="s">
        <v>35</v>
      </c>
      <c r="F176" s="163">
        <v>2433.29980576882</v>
      </c>
      <c r="G176" s="164" t="s">
        <v>35</v>
      </c>
      <c r="I176" s="162" t="s">
        <v>198</v>
      </c>
      <c r="J176" s="187">
        <v>-0.0106598872193437</v>
      </c>
      <c r="K176" s="188" t="s">
        <v>35</v>
      </c>
      <c r="L176" s="187">
        <v>0.113401949309448</v>
      </c>
      <c r="M176" s="188" t="s">
        <v>35</v>
      </c>
      <c r="N176" s="187">
        <v>-0.0523102017214166</v>
      </c>
      <c r="O176" s="164" t="s">
        <v>35</v>
      </c>
      <c r="Q176" s="162" t="s">
        <v>198</v>
      </c>
      <c r="R176" s="187">
        <v>1</v>
      </c>
      <c r="S176" s="164" t="s">
        <v>35</v>
      </c>
      <c r="T176" s="187">
        <v>0.28285918767656</v>
      </c>
      <c r="U176" s="164" t="s">
        <v>35</v>
      </c>
      <c r="V176" s="187">
        <v>0.71714081232346</v>
      </c>
      <c r="W176" s="164" t="s">
        <v>35</v>
      </c>
    </row>
    <row r="177" s="129" customFormat="1" spans="1:23">
      <c r="A177" s="162" t="s">
        <v>199</v>
      </c>
      <c r="B177" s="163">
        <v>2751.10786793377</v>
      </c>
      <c r="C177" s="164" t="s">
        <v>35</v>
      </c>
      <c r="D177" s="163">
        <v>743.633817920894</v>
      </c>
      <c r="E177" s="164" t="s">
        <v>35</v>
      </c>
      <c r="F177" s="163">
        <v>2007.47405001306</v>
      </c>
      <c r="G177" s="164" t="s">
        <v>35</v>
      </c>
      <c r="I177" s="162" t="s">
        <v>199</v>
      </c>
      <c r="J177" s="187">
        <v>0.0803228296651202</v>
      </c>
      <c r="K177" s="188" t="s">
        <v>35</v>
      </c>
      <c r="L177" s="187">
        <v>0.359795382125972</v>
      </c>
      <c r="M177" s="188" t="s">
        <v>35</v>
      </c>
      <c r="N177" s="187">
        <v>0.00389311030607975</v>
      </c>
      <c r="O177" s="164" t="s">
        <v>35</v>
      </c>
      <c r="Q177" s="162" t="s">
        <v>199</v>
      </c>
      <c r="R177" s="187">
        <v>1</v>
      </c>
      <c r="S177" s="164" t="s">
        <v>35</v>
      </c>
      <c r="T177" s="187">
        <v>0.270303402708597</v>
      </c>
      <c r="U177" s="164" t="s">
        <v>35</v>
      </c>
      <c r="V177" s="187">
        <v>0.729696597291468</v>
      </c>
      <c r="W177" s="164" t="s">
        <v>35</v>
      </c>
    </row>
    <row r="178" s="129" customFormat="1" spans="1:23">
      <c r="A178" s="162" t="s">
        <v>200</v>
      </c>
      <c r="B178" s="163">
        <v>2330.91823545609</v>
      </c>
      <c r="C178" s="164" t="s">
        <v>35</v>
      </c>
      <c r="D178" s="163">
        <v>665.703239822401</v>
      </c>
      <c r="E178" s="164" t="s">
        <v>35</v>
      </c>
      <c r="F178" s="163">
        <v>1665.21499563366</v>
      </c>
      <c r="G178" s="164" t="s">
        <v>35</v>
      </c>
      <c r="I178" s="162" t="s">
        <v>200</v>
      </c>
      <c r="J178" s="187">
        <v>0.132804449340343</v>
      </c>
      <c r="K178" s="188" t="s">
        <v>35</v>
      </c>
      <c r="L178" s="187">
        <v>0.187438916111762</v>
      </c>
      <c r="M178" s="188" t="s">
        <v>35</v>
      </c>
      <c r="N178" s="187">
        <v>0.112344474747928</v>
      </c>
      <c r="O178" s="164" t="s">
        <v>35</v>
      </c>
      <c r="Q178" s="162" t="s">
        <v>200</v>
      </c>
      <c r="R178" s="187">
        <v>1</v>
      </c>
      <c r="S178" s="164" t="s">
        <v>35</v>
      </c>
      <c r="T178" s="187">
        <v>0.285596993363494</v>
      </c>
      <c r="U178" s="164" t="s">
        <v>35</v>
      </c>
      <c r="V178" s="187">
        <v>0.714403006636491</v>
      </c>
      <c r="W178" s="164" t="s">
        <v>35</v>
      </c>
    </row>
    <row r="179" s="129" customFormat="1" spans="1:23">
      <c r="A179" s="162" t="s">
        <v>201</v>
      </c>
      <c r="B179" s="163">
        <v>1542.20953316068</v>
      </c>
      <c r="C179" s="164" t="s">
        <v>35</v>
      </c>
      <c r="D179" s="163">
        <v>507.576063408391</v>
      </c>
      <c r="E179" s="164" t="s">
        <v>35</v>
      </c>
      <c r="F179" s="163">
        <v>1034.63346975228</v>
      </c>
      <c r="G179" s="164" t="s">
        <v>35</v>
      </c>
      <c r="I179" s="162" t="s">
        <v>201</v>
      </c>
      <c r="J179" s="187">
        <v>0.133511134982643</v>
      </c>
      <c r="K179" s="188" t="s">
        <v>35</v>
      </c>
      <c r="L179" s="187">
        <v>0.338906110980367</v>
      </c>
      <c r="M179" s="188" t="s">
        <v>35</v>
      </c>
      <c r="N179" s="187">
        <v>0.0541756836616094</v>
      </c>
      <c r="O179" s="164" t="s">
        <v>35</v>
      </c>
      <c r="Q179" s="162" t="s">
        <v>201</v>
      </c>
      <c r="R179" s="187">
        <v>1</v>
      </c>
      <c r="S179" s="164" t="s">
        <v>35</v>
      </c>
      <c r="T179" s="187">
        <v>0.329122633789029</v>
      </c>
      <c r="U179" s="164" t="s">
        <v>35</v>
      </c>
      <c r="V179" s="187">
        <v>0.670877366210965</v>
      </c>
      <c r="W179" s="164" t="s">
        <v>35</v>
      </c>
    </row>
    <row r="180" s="129" customFormat="1" spans="1:23">
      <c r="A180" s="165" t="s">
        <v>202</v>
      </c>
      <c r="B180" s="166">
        <v>1490.48464745123</v>
      </c>
      <c r="C180" s="167" t="s">
        <v>35</v>
      </c>
      <c r="D180" s="166">
        <v>521.162317452397</v>
      </c>
      <c r="E180" s="167" t="s">
        <v>35</v>
      </c>
      <c r="F180" s="166">
        <v>969.322329998835</v>
      </c>
      <c r="G180" s="167" t="s">
        <v>35</v>
      </c>
      <c r="I180" s="165" t="s">
        <v>202</v>
      </c>
      <c r="J180" s="189">
        <v>0.245105647919369</v>
      </c>
      <c r="K180" s="190" t="s">
        <v>35</v>
      </c>
      <c r="L180" s="189">
        <v>0.392327830813577</v>
      </c>
      <c r="M180" s="190" t="s">
        <v>35</v>
      </c>
      <c r="N180" s="189">
        <v>0.178128127942212</v>
      </c>
      <c r="O180" s="167" t="s">
        <v>35</v>
      </c>
      <c r="Q180" s="165" t="s">
        <v>202</v>
      </c>
      <c r="R180" s="189">
        <v>1</v>
      </c>
      <c r="S180" s="167" t="s">
        <v>35</v>
      </c>
      <c r="T180" s="189">
        <v>0.349659634766182</v>
      </c>
      <c r="U180" s="167" t="s">
        <v>35</v>
      </c>
      <c r="V180" s="189">
        <v>0.650340365233822</v>
      </c>
      <c r="W180" s="167" t="s">
        <v>35</v>
      </c>
    </row>
    <row r="181" s="129" customFormat="1" spans="1:23">
      <c r="A181" s="162" t="s">
        <v>203</v>
      </c>
      <c r="B181" s="163">
        <v>1360.02578670682</v>
      </c>
      <c r="C181" s="164" t="s">
        <v>35</v>
      </c>
      <c r="D181" s="163">
        <v>449.697086707111</v>
      </c>
      <c r="E181" s="164" t="s">
        <v>35</v>
      </c>
      <c r="F181" s="163">
        <v>910.328699999693</v>
      </c>
      <c r="G181" s="164" t="s">
        <v>35</v>
      </c>
      <c r="I181" s="162" t="s">
        <v>203</v>
      </c>
      <c r="J181" s="187">
        <v>0.0618745419706792</v>
      </c>
      <c r="K181" s="188" t="s">
        <v>35</v>
      </c>
      <c r="L181" s="187">
        <v>0.0810540218744653</v>
      </c>
      <c r="M181" s="188" t="s">
        <v>35</v>
      </c>
      <c r="N181" s="187">
        <v>0.0526489376344357</v>
      </c>
      <c r="O181" s="164" t="s">
        <v>35</v>
      </c>
      <c r="Q181" s="162" t="s">
        <v>203</v>
      </c>
      <c r="R181" s="187">
        <v>1</v>
      </c>
      <c r="S181" s="164" t="s">
        <v>35</v>
      </c>
      <c r="T181" s="187">
        <v>0.330653353122085</v>
      </c>
      <c r="U181" s="164" t="s">
        <v>35</v>
      </c>
      <c r="V181" s="187">
        <v>0.669346646877906</v>
      </c>
      <c r="W181" s="164" t="s">
        <v>35</v>
      </c>
    </row>
    <row r="182" s="129" customFormat="1" spans="1:23">
      <c r="A182" s="162" t="s">
        <v>204</v>
      </c>
      <c r="B182" s="163">
        <v>1629.48617181239</v>
      </c>
      <c r="C182" s="164" t="s">
        <v>35</v>
      </c>
      <c r="D182" s="163">
        <v>599.194071812748</v>
      </c>
      <c r="E182" s="164" t="s">
        <v>35</v>
      </c>
      <c r="F182" s="163">
        <v>1030.29209999972</v>
      </c>
      <c r="G182" s="164" t="s">
        <v>35</v>
      </c>
      <c r="I182" s="162" t="s">
        <v>204</v>
      </c>
      <c r="J182" s="187">
        <v>0.0929722730206084</v>
      </c>
      <c r="K182" s="188" t="s">
        <v>35</v>
      </c>
      <c r="L182" s="187">
        <v>0.261239504101968</v>
      </c>
      <c r="M182" s="188" t="s">
        <v>35</v>
      </c>
      <c r="N182" s="187">
        <v>0.0142741325024129</v>
      </c>
      <c r="O182" s="164" t="s">
        <v>35</v>
      </c>
      <c r="Q182" s="162" t="s">
        <v>204</v>
      </c>
      <c r="R182" s="187">
        <v>1</v>
      </c>
      <c r="S182" s="164" t="s">
        <v>35</v>
      </c>
      <c r="T182" s="187">
        <v>0.367719642042924</v>
      </c>
      <c r="U182" s="164" t="s">
        <v>35</v>
      </c>
      <c r="V182" s="187">
        <v>0.63228035795712</v>
      </c>
      <c r="W182" s="164" t="s">
        <v>35</v>
      </c>
    </row>
    <row r="183" s="129" customFormat="1" spans="1:23">
      <c r="A183" s="162" t="s">
        <v>205</v>
      </c>
      <c r="B183" s="163">
        <v>1969.50257143321</v>
      </c>
      <c r="C183" s="164" t="s">
        <v>35</v>
      </c>
      <c r="D183" s="163">
        <v>688.631651434985</v>
      </c>
      <c r="E183" s="164" t="s">
        <v>35</v>
      </c>
      <c r="F183" s="163">
        <v>1280.87091999825</v>
      </c>
      <c r="G183" s="164" t="s">
        <v>35</v>
      </c>
      <c r="I183" s="162" t="s">
        <v>205</v>
      </c>
      <c r="J183" s="187">
        <v>0.0674308463265314</v>
      </c>
      <c r="K183" s="188" t="s">
        <v>35</v>
      </c>
      <c r="L183" s="187">
        <v>0.096971249466298</v>
      </c>
      <c r="M183" s="188" t="s">
        <v>35</v>
      </c>
      <c r="N183" s="187">
        <v>0.0521973362237647</v>
      </c>
      <c r="O183" s="164" t="s">
        <v>35</v>
      </c>
      <c r="Q183" s="162" t="s">
        <v>205</v>
      </c>
      <c r="R183" s="187">
        <v>1</v>
      </c>
      <c r="S183" s="164" t="s">
        <v>35</v>
      </c>
      <c r="T183" s="187">
        <v>0.349647500553333</v>
      </c>
      <c r="U183" s="164" t="s">
        <v>35</v>
      </c>
      <c r="V183" s="187">
        <v>0.650352499446678</v>
      </c>
      <c r="W183" s="164" t="s">
        <v>35</v>
      </c>
    </row>
    <row r="184" s="129" customFormat="1" spans="1:23">
      <c r="A184" s="162" t="s">
        <v>206</v>
      </c>
      <c r="B184" s="163">
        <v>2509.76748866007</v>
      </c>
      <c r="C184" s="164" t="s">
        <v>35</v>
      </c>
      <c r="D184" s="163">
        <v>838.341238661062</v>
      </c>
      <c r="E184" s="164" t="s">
        <v>35</v>
      </c>
      <c r="F184" s="163">
        <v>1671.42624999928</v>
      </c>
      <c r="G184" s="164" t="s">
        <v>35</v>
      </c>
      <c r="I184" s="162" t="s">
        <v>206</v>
      </c>
      <c r="J184" s="187">
        <v>0.0192439490154868</v>
      </c>
      <c r="K184" s="188" t="s">
        <v>35</v>
      </c>
      <c r="L184" s="187">
        <v>-0.0596097331616097</v>
      </c>
      <c r="M184" s="188" t="s">
        <v>35</v>
      </c>
      <c r="N184" s="187">
        <v>0.0639932587256891</v>
      </c>
      <c r="O184" s="164" t="s">
        <v>35</v>
      </c>
      <c r="Q184" s="162" t="s">
        <v>206</v>
      </c>
      <c r="R184" s="187">
        <v>1</v>
      </c>
      <c r="S184" s="164" t="s">
        <v>35</v>
      </c>
      <c r="T184" s="187">
        <v>0.33403143615851</v>
      </c>
      <c r="U184" s="164" t="s">
        <v>35</v>
      </c>
      <c r="V184" s="187">
        <v>0.665968563841595</v>
      </c>
      <c r="W184" s="164" t="s">
        <v>35</v>
      </c>
    </row>
    <row r="185" s="129" customFormat="1" spans="1:23">
      <c r="A185" s="162" t="s">
        <v>207</v>
      </c>
      <c r="B185" s="163">
        <v>2665.30630937187</v>
      </c>
      <c r="C185" s="164" t="s">
        <v>35</v>
      </c>
      <c r="D185" s="163">
        <v>830.176999368802</v>
      </c>
      <c r="E185" s="164" t="s">
        <v>35</v>
      </c>
      <c r="F185" s="163">
        <v>1835.12931000309</v>
      </c>
      <c r="G185" s="164" t="s">
        <v>35</v>
      </c>
      <c r="I185" s="162" t="s">
        <v>207</v>
      </c>
      <c r="J185" s="187">
        <v>-0.0121012676427908</v>
      </c>
      <c r="K185" s="188" t="s">
        <v>35</v>
      </c>
      <c r="L185" s="187">
        <v>0.0216429448519742</v>
      </c>
      <c r="M185" s="188" t="s">
        <v>35</v>
      </c>
      <c r="N185" s="187">
        <v>-0.0266449858933194</v>
      </c>
      <c r="O185" s="164" t="s">
        <v>35</v>
      </c>
      <c r="Q185" s="162" t="s">
        <v>207</v>
      </c>
      <c r="R185" s="187">
        <v>1</v>
      </c>
      <c r="S185" s="164" t="s">
        <v>35</v>
      </c>
      <c r="T185" s="187">
        <v>0.311475268883617</v>
      </c>
      <c r="U185" s="164" t="s">
        <v>35</v>
      </c>
      <c r="V185" s="187">
        <v>0.688524731116393</v>
      </c>
      <c r="W185" s="164" t="s">
        <v>35</v>
      </c>
    </row>
    <row r="186" s="129" customFormat="1" spans="1:23">
      <c r="A186" s="162" t="s">
        <v>208</v>
      </c>
      <c r="B186" s="163">
        <v>2818.89787484848</v>
      </c>
      <c r="C186" s="164" t="s">
        <v>35</v>
      </c>
      <c r="D186" s="163">
        <v>642.172084126739</v>
      </c>
      <c r="E186" s="164" t="s">
        <v>35</v>
      </c>
      <c r="F186" s="163">
        <v>2176.72579072185</v>
      </c>
      <c r="G186" s="164" t="s">
        <v>35</v>
      </c>
      <c r="I186" s="162" t="s">
        <v>208</v>
      </c>
      <c r="J186" s="187">
        <v>0.0234253299087612</v>
      </c>
      <c r="K186" s="188" t="s">
        <v>35</v>
      </c>
      <c r="L186" s="187">
        <v>-0.0120468389838325</v>
      </c>
      <c r="M186" s="188" t="s">
        <v>35</v>
      </c>
      <c r="N186" s="187">
        <v>0.0343820371582495</v>
      </c>
      <c r="O186" s="164" t="s">
        <v>35</v>
      </c>
      <c r="Q186" s="162" t="s">
        <v>208</v>
      </c>
      <c r="R186" s="187">
        <v>1</v>
      </c>
      <c r="S186" s="164" t="s">
        <v>35</v>
      </c>
      <c r="T186" s="187">
        <v>0.227809630798085</v>
      </c>
      <c r="U186" s="164" t="s">
        <v>35</v>
      </c>
      <c r="V186" s="187">
        <v>0.772190369201956</v>
      </c>
      <c r="W186" s="164" t="s">
        <v>35</v>
      </c>
    </row>
    <row r="187" s="129" customFormat="1" spans="1:23">
      <c r="A187" s="162" t="s">
        <v>209</v>
      </c>
      <c r="B187" s="163">
        <v>3408.24654021824</v>
      </c>
      <c r="C187" s="164" t="s">
        <v>35</v>
      </c>
      <c r="D187" s="163">
        <v>1029.65318021849</v>
      </c>
      <c r="E187" s="164" t="s">
        <v>35</v>
      </c>
      <c r="F187" s="163">
        <v>2378.59335999994</v>
      </c>
      <c r="G187" s="164" t="s">
        <v>35</v>
      </c>
      <c r="I187" s="162" t="s">
        <v>209</v>
      </c>
      <c r="J187" s="187">
        <v>-0.0139412045479265</v>
      </c>
      <c r="K187" s="188" t="s">
        <v>35</v>
      </c>
      <c r="L187" s="187">
        <v>0.00103264085998833</v>
      </c>
      <c r="M187" s="188" t="s">
        <v>35</v>
      </c>
      <c r="N187" s="187">
        <v>-0.0202850936894626</v>
      </c>
      <c r="O187" s="164" t="s">
        <v>35</v>
      </c>
      <c r="Q187" s="162" t="s">
        <v>209</v>
      </c>
      <c r="R187" s="187">
        <v>1</v>
      </c>
      <c r="S187" s="164" t="s">
        <v>35</v>
      </c>
      <c r="T187" s="187">
        <v>0.302106425714308</v>
      </c>
      <c r="U187" s="164" t="s">
        <v>35</v>
      </c>
      <c r="V187" s="187">
        <v>0.697893574285747</v>
      </c>
      <c r="W187" s="164" t="s">
        <v>35</v>
      </c>
    </row>
    <row r="188" s="129" customFormat="1" spans="1:23">
      <c r="A188" s="162" t="s">
        <v>210</v>
      </c>
      <c r="B188" s="163">
        <v>3076.53836070317</v>
      </c>
      <c r="C188" s="164" t="s">
        <v>35</v>
      </c>
      <c r="D188" s="163">
        <v>713.207570703614</v>
      </c>
      <c r="E188" s="164" t="s">
        <v>35</v>
      </c>
      <c r="F188" s="163">
        <v>2363.33078999961</v>
      </c>
      <c r="G188" s="164" t="s">
        <v>35</v>
      </c>
      <c r="I188" s="162" t="s">
        <v>210</v>
      </c>
      <c r="J188" s="187">
        <v>-0.093284266119495</v>
      </c>
      <c r="K188" s="188" t="s">
        <v>35</v>
      </c>
      <c r="L188" s="187">
        <v>-0.256887661861217</v>
      </c>
      <c r="M188" s="188" t="s">
        <v>35</v>
      </c>
      <c r="N188" s="187">
        <v>-0.0287547862385553</v>
      </c>
      <c r="O188" s="164" t="s">
        <v>35</v>
      </c>
      <c r="Q188" s="162" t="s">
        <v>210</v>
      </c>
      <c r="R188" s="187">
        <v>1</v>
      </c>
      <c r="S188" s="164" t="s">
        <v>35</v>
      </c>
      <c r="T188" s="187">
        <v>0.231821445756523</v>
      </c>
      <c r="U188" s="164" t="s">
        <v>35</v>
      </c>
      <c r="V188" s="187">
        <v>0.768178554243494</v>
      </c>
      <c r="W188" s="164" t="s">
        <v>35</v>
      </c>
    </row>
    <row r="189" s="129" customFormat="1" spans="1:23">
      <c r="A189" s="162" t="s">
        <v>211</v>
      </c>
      <c r="B189" s="163">
        <v>2785.98446589027</v>
      </c>
      <c r="C189" s="164" t="s">
        <v>35</v>
      </c>
      <c r="D189" s="163">
        <v>774.280865886974</v>
      </c>
      <c r="E189" s="164" t="s">
        <v>35</v>
      </c>
      <c r="F189" s="163">
        <v>2011.70360000307</v>
      </c>
      <c r="G189" s="164" t="s">
        <v>35</v>
      </c>
      <c r="I189" s="162" t="s">
        <v>211</v>
      </c>
      <c r="J189" s="187">
        <v>0.0126772920694995</v>
      </c>
      <c r="K189" s="188" t="s">
        <v>35</v>
      </c>
      <c r="L189" s="187">
        <v>0.041212552774651</v>
      </c>
      <c r="M189" s="188" t="s">
        <v>35</v>
      </c>
      <c r="N189" s="187">
        <v>0.0021069014515942</v>
      </c>
      <c r="O189" s="164" t="s">
        <v>35</v>
      </c>
      <c r="Q189" s="162" t="s">
        <v>211</v>
      </c>
      <c r="R189" s="187">
        <v>1</v>
      </c>
      <c r="S189" s="164" t="s">
        <v>35</v>
      </c>
      <c r="T189" s="187">
        <v>0.277920022658687</v>
      </c>
      <c r="U189" s="164" t="s">
        <v>35</v>
      </c>
      <c r="V189" s="187">
        <v>0.722079977341232</v>
      </c>
      <c r="W189" s="164" t="s">
        <v>35</v>
      </c>
    </row>
    <row r="190" s="129" customFormat="1" spans="1:23">
      <c r="A190" s="162" t="s">
        <v>212</v>
      </c>
      <c r="B190" s="163">
        <v>2392.55647513414</v>
      </c>
      <c r="C190" s="164" t="s">
        <v>35</v>
      </c>
      <c r="D190" s="163">
        <v>716.126705132553</v>
      </c>
      <c r="E190" s="164" t="s">
        <v>35</v>
      </c>
      <c r="F190" s="163">
        <v>1676.42977000161</v>
      </c>
      <c r="G190" s="164" t="s">
        <v>35</v>
      </c>
      <c r="I190" s="162" t="s">
        <v>212</v>
      </c>
      <c r="J190" s="187">
        <v>0.026443758833089</v>
      </c>
      <c r="K190" s="188" t="s">
        <v>35</v>
      </c>
      <c r="L190" s="187">
        <v>0.0757446596228148</v>
      </c>
      <c r="M190" s="188" t="s">
        <v>35</v>
      </c>
      <c r="N190" s="187">
        <v>0.00673473058875529</v>
      </c>
      <c r="O190" s="164" t="s">
        <v>35</v>
      </c>
      <c r="Q190" s="162" t="s">
        <v>212</v>
      </c>
      <c r="R190" s="187">
        <v>1</v>
      </c>
      <c r="S190" s="164" t="s">
        <v>35</v>
      </c>
      <c r="T190" s="187">
        <v>0.299314441508597</v>
      </c>
      <c r="U190" s="164" t="s">
        <v>35</v>
      </c>
      <c r="V190" s="187">
        <v>0.70068555849141</v>
      </c>
      <c r="W190" s="164" t="s">
        <v>35</v>
      </c>
    </row>
    <row r="191" s="129" customFormat="1" spans="1:23">
      <c r="A191" s="162" t="s">
        <v>213</v>
      </c>
      <c r="B191" s="163">
        <v>1660.5883662891</v>
      </c>
      <c r="C191" s="164" t="s">
        <v>35</v>
      </c>
      <c r="D191" s="163">
        <v>613.435089544376</v>
      </c>
      <c r="E191" s="164" t="s">
        <v>35</v>
      </c>
      <c r="F191" s="163">
        <v>1047.15327674477</v>
      </c>
      <c r="G191" s="164" t="s">
        <v>35</v>
      </c>
      <c r="I191" s="162" t="s">
        <v>213</v>
      </c>
      <c r="J191" s="187">
        <v>0.0767592409351863</v>
      </c>
      <c r="K191" s="188" t="s">
        <v>35</v>
      </c>
      <c r="L191" s="187">
        <v>0.208557955678874</v>
      </c>
      <c r="M191" s="188" t="s">
        <v>35</v>
      </c>
      <c r="N191" s="187">
        <v>0.012100717170392</v>
      </c>
      <c r="O191" s="164" t="s">
        <v>35</v>
      </c>
      <c r="Q191" s="162" t="s">
        <v>213</v>
      </c>
      <c r="R191" s="187">
        <v>1</v>
      </c>
      <c r="S191" s="164" t="s">
        <v>35</v>
      </c>
      <c r="T191" s="187">
        <v>0.36940827841352</v>
      </c>
      <c r="U191" s="164" t="s">
        <v>35</v>
      </c>
      <c r="V191" s="187">
        <v>0.630591721586509</v>
      </c>
      <c r="W191" s="164" t="s">
        <v>35</v>
      </c>
    </row>
    <row r="192" s="129" customFormat="1" spans="1:23">
      <c r="A192" s="165" t="s">
        <v>214</v>
      </c>
      <c r="B192" s="166">
        <v>1633.52737549551</v>
      </c>
      <c r="C192" s="167" t="s">
        <v>35</v>
      </c>
      <c r="D192" s="166">
        <v>640.35876224016</v>
      </c>
      <c r="E192" s="167" t="s">
        <v>35</v>
      </c>
      <c r="F192" s="166">
        <v>993.16861325541</v>
      </c>
      <c r="G192" s="167" t="s">
        <v>35</v>
      </c>
      <c r="I192" s="165" t="s">
        <v>214</v>
      </c>
      <c r="J192" s="189">
        <v>0.0959706148526169</v>
      </c>
      <c r="K192" s="190" t="s">
        <v>35</v>
      </c>
      <c r="L192" s="189">
        <v>0.22871270772306</v>
      </c>
      <c r="M192" s="190" t="s">
        <v>35</v>
      </c>
      <c r="N192" s="189">
        <v>0.0246009841294006</v>
      </c>
      <c r="O192" s="167" t="s">
        <v>35</v>
      </c>
      <c r="Q192" s="165" t="s">
        <v>214</v>
      </c>
      <c r="R192" s="189">
        <v>1</v>
      </c>
      <c r="S192" s="167" t="s">
        <v>35</v>
      </c>
      <c r="T192" s="189">
        <v>0.392009813760187</v>
      </c>
      <c r="U192" s="167" t="s">
        <v>35</v>
      </c>
      <c r="V192" s="189">
        <v>0.607990186239852</v>
      </c>
      <c r="W192" s="167" t="s">
        <v>35</v>
      </c>
    </row>
    <row r="193" s="129" customFormat="1" spans="1:23">
      <c r="A193" s="162" t="s">
        <v>215</v>
      </c>
      <c r="B193" s="163">
        <v>1423.13924574249</v>
      </c>
      <c r="C193" s="164" t="s">
        <v>35</v>
      </c>
      <c r="D193" s="163">
        <v>552.982630953201</v>
      </c>
      <c r="E193" s="164" t="s">
        <v>35</v>
      </c>
      <c r="F193" s="163">
        <v>870.156614789238</v>
      </c>
      <c r="G193" s="164" t="s">
        <v>35</v>
      </c>
      <c r="I193" s="162" t="s">
        <v>215</v>
      </c>
      <c r="J193" s="187">
        <v>0.0464060752763318</v>
      </c>
      <c r="K193" s="188" t="s">
        <v>35</v>
      </c>
      <c r="L193" s="187">
        <v>0.229678037281483</v>
      </c>
      <c r="M193" s="188" t="s">
        <v>35</v>
      </c>
      <c r="N193" s="187">
        <v>-0.0441292087247926</v>
      </c>
      <c r="O193" s="164" t="s">
        <v>35</v>
      </c>
      <c r="Q193" s="162" t="s">
        <v>215</v>
      </c>
      <c r="R193" s="187">
        <v>1</v>
      </c>
      <c r="S193" s="164" t="s">
        <v>35</v>
      </c>
      <c r="T193" s="187">
        <v>0.38856537236783</v>
      </c>
      <c r="U193" s="164" t="s">
        <v>35</v>
      </c>
      <c r="V193" s="187">
        <v>0.611434627632138</v>
      </c>
      <c r="W193" s="164" t="s">
        <v>35</v>
      </c>
    </row>
    <row r="194" s="129" customFormat="1" spans="1:23">
      <c r="A194" s="162" t="s">
        <v>216</v>
      </c>
      <c r="B194" s="163">
        <v>1619.70596649371</v>
      </c>
      <c r="C194" s="164" t="s">
        <v>35</v>
      </c>
      <c r="D194" s="163">
        <v>653.350026469629</v>
      </c>
      <c r="E194" s="164" t="s">
        <v>35</v>
      </c>
      <c r="F194" s="163">
        <v>966.355940024127</v>
      </c>
      <c r="G194" s="164" t="s">
        <v>35</v>
      </c>
      <c r="I194" s="162" t="s">
        <v>216</v>
      </c>
      <c r="J194" s="187">
        <v>-0.00600201799061983</v>
      </c>
      <c r="K194" s="188" t="s">
        <v>35</v>
      </c>
      <c r="L194" s="187">
        <v>0.0903813258583186</v>
      </c>
      <c r="M194" s="188" t="s">
        <v>35</v>
      </c>
      <c r="N194" s="187">
        <v>-0.0620563430270007</v>
      </c>
      <c r="O194" s="164" t="s">
        <v>35</v>
      </c>
      <c r="Q194" s="162" t="s">
        <v>216</v>
      </c>
      <c r="R194" s="187">
        <v>1</v>
      </c>
      <c r="S194" s="164" t="s">
        <v>35</v>
      </c>
      <c r="T194" s="187">
        <v>0.403375699037512</v>
      </c>
      <c r="U194" s="164" t="s">
        <v>35</v>
      </c>
      <c r="V194" s="187">
        <v>0.596624300962516</v>
      </c>
      <c r="W194" s="164" t="s">
        <v>35</v>
      </c>
    </row>
    <row r="195" s="129" customFormat="1" spans="1:23">
      <c r="A195" s="162" t="s">
        <v>217</v>
      </c>
      <c r="B195" s="163">
        <v>645.507045266928</v>
      </c>
      <c r="C195" s="164" t="s">
        <v>35</v>
      </c>
      <c r="D195" s="163">
        <v>246.366675266807</v>
      </c>
      <c r="E195" s="164" t="s">
        <v>35</v>
      </c>
      <c r="F195" s="163">
        <v>399.140370000115</v>
      </c>
      <c r="G195" s="164" t="s">
        <v>35</v>
      </c>
      <c r="I195" s="162" t="s">
        <v>217</v>
      </c>
      <c r="J195" s="187">
        <v>-0.672248691304226</v>
      </c>
      <c r="K195" s="188" t="s">
        <v>35</v>
      </c>
      <c r="L195" s="187">
        <v>-0.642237363395332</v>
      </c>
      <c r="M195" s="188" t="s">
        <v>35</v>
      </c>
      <c r="N195" s="187">
        <v>-0.688383611675203</v>
      </c>
      <c r="O195" s="164" t="s">
        <v>35</v>
      </c>
      <c r="Q195" s="162" t="s">
        <v>217</v>
      </c>
      <c r="R195" s="187">
        <v>1</v>
      </c>
      <c r="S195" s="164" t="s">
        <v>35</v>
      </c>
      <c r="T195" s="187">
        <v>0.381663805334503</v>
      </c>
      <c r="U195" s="164" t="s">
        <v>35</v>
      </c>
      <c r="V195" s="187">
        <v>0.618336194665488</v>
      </c>
      <c r="W195" s="164" t="s">
        <v>35</v>
      </c>
    </row>
    <row r="196" s="129" customFormat="1" spans="1:23">
      <c r="A196" s="162" t="s">
        <v>218</v>
      </c>
      <c r="B196" s="163" t="s">
        <v>219</v>
      </c>
      <c r="C196" s="164" t="s">
        <v>35</v>
      </c>
      <c r="D196" s="163" t="s">
        <v>219</v>
      </c>
      <c r="E196" s="164" t="s">
        <v>35</v>
      </c>
      <c r="F196" s="163" t="s">
        <v>219</v>
      </c>
      <c r="G196" s="164" t="s">
        <v>35</v>
      </c>
      <c r="I196" s="162" t="s">
        <v>218</v>
      </c>
      <c r="J196" s="187" t="s">
        <v>220</v>
      </c>
      <c r="K196" s="188" t="s">
        <v>35</v>
      </c>
      <c r="L196" s="187" t="s">
        <v>220</v>
      </c>
      <c r="M196" s="188" t="s">
        <v>35</v>
      </c>
      <c r="N196" s="187" t="s">
        <v>220</v>
      </c>
      <c r="O196" s="164" t="s">
        <v>35</v>
      </c>
      <c r="Q196" s="162" t="s">
        <v>218</v>
      </c>
      <c r="R196" s="187" t="s">
        <v>220</v>
      </c>
      <c r="S196" s="164" t="s">
        <v>35</v>
      </c>
      <c r="T196" s="187" t="s">
        <v>220</v>
      </c>
      <c r="U196" s="164" t="s">
        <v>35</v>
      </c>
      <c r="V196" s="187" t="s">
        <v>220</v>
      </c>
      <c r="W196" s="164" t="s">
        <v>35</v>
      </c>
    </row>
    <row r="197" s="129" customFormat="1" spans="1:23">
      <c r="A197" s="162" t="s">
        <v>221</v>
      </c>
      <c r="B197" s="163" t="s">
        <v>219</v>
      </c>
      <c r="C197" s="164" t="s">
        <v>35</v>
      </c>
      <c r="D197" s="163" t="s">
        <v>219</v>
      </c>
      <c r="E197" s="164" t="s">
        <v>35</v>
      </c>
      <c r="F197" s="163" t="s">
        <v>219</v>
      </c>
      <c r="G197" s="164" t="s">
        <v>35</v>
      </c>
      <c r="I197" s="162" t="s">
        <v>221</v>
      </c>
      <c r="J197" s="187" t="s">
        <v>220</v>
      </c>
      <c r="K197" s="188" t="s">
        <v>35</v>
      </c>
      <c r="L197" s="187" t="s">
        <v>220</v>
      </c>
      <c r="M197" s="188" t="s">
        <v>35</v>
      </c>
      <c r="N197" s="187" t="s">
        <v>220</v>
      </c>
      <c r="O197" s="164" t="s">
        <v>35</v>
      </c>
      <c r="Q197" s="162" t="s">
        <v>221</v>
      </c>
      <c r="R197" s="187" t="s">
        <v>220</v>
      </c>
      <c r="S197" s="164" t="s">
        <v>35</v>
      </c>
      <c r="T197" s="187" t="s">
        <v>220</v>
      </c>
      <c r="U197" s="164" t="s">
        <v>35</v>
      </c>
      <c r="V197" s="187" t="s">
        <v>220</v>
      </c>
      <c r="W197" s="164" t="s">
        <v>35</v>
      </c>
    </row>
    <row r="198" s="129" customFormat="1" spans="1:23">
      <c r="A198" s="162" t="s">
        <v>222</v>
      </c>
      <c r="B198" s="163">
        <v>224.26325570598</v>
      </c>
      <c r="C198" s="164" t="s">
        <v>35</v>
      </c>
      <c r="D198" s="163">
        <v>147.483505705671</v>
      </c>
      <c r="E198" s="164" t="s">
        <v>35</v>
      </c>
      <c r="F198" s="163">
        <v>76.7797500003098</v>
      </c>
      <c r="G198" s="164" t="s">
        <v>35</v>
      </c>
      <c r="I198" s="162" t="s">
        <v>222</v>
      </c>
      <c r="J198" s="187">
        <v>-0.920442929945437</v>
      </c>
      <c r="K198" s="188" t="s">
        <v>35</v>
      </c>
      <c r="L198" s="187">
        <v>-0.770336473118063</v>
      </c>
      <c r="M198" s="188" t="s">
        <v>35</v>
      </c>
      <c r="N198" s="187">
        <v>-0.964726953515423</v>
      </c>
      <c r="O198" s="164" t="s">
        <v>35</v>
      </c>
      <c r="Q198" s="162" t="s">
        <v>222</v>
      </c>
      <c r="R198" s="187">
        <v>1</v>
      </c>
      <c r="S198" s="164" t="s">
        <v>35</v>
      </c>
      <c r="T198" s="187">
        <v>0.6576356222128</v>
      </c>
      <c r="U198" s="164" t="s">
        <v>35</v>
      </c>
      <c r="V198" s="187">
        <v>0.342364377787201</v>
      </c>
      <c r="W198" s="164" t="s">
        <v>35</v>
      </c>
    </row>
    <row r="199" s="129" customFormat="1" spans="1:23">
      <c r="A199" s="162" t="s">
        <v>223</v>
      </c>
      <c r="B199" s="163">
        <v>1004.14329146397</v>
      </c>
      <c r="C199" s="164" t="s">
        <v>35</v>
      </c>
      <c r="D199" s="163">
        <v>567.202591464006</v>
      </c>
      <c r="E199" s="164" t="s">
        <v>35</v>
      </c>
      <c r="F199" s="163">
        <v>436.940699999976</v>
      </c>
      <c r="G199" s="164" t="s">
        <v>35</v>
      </c>
      <c r="I199" s="162" t="s">
        <v>223</v>
      </c>
      <c r="J199" s="187">
        <v>-0.705378328822517</v>
      </c>
      <c r="K199" s="188" t="s">
        <v>35</v>
      </c>
      <c r="L199" s="187">
        <v>-0.449132385194355</v>
      </c>
      <c r="M199" s="188" t="s">
        <v>35</v>
      </c>
      <c r="N199" s="187">
        <v>-0.816302900971696</v>
      </c>
      <c r="O199" s="164" t="s">
        <v>35</v>
      </c>
      <c r="Q199" s="162" t="s">
        <v>223</v>
      </c>
      <c r="R199" s="187">
        <v>1</v>
      </c>
      <c r="S199" s="164" t="s">
        <v>35</v>
      </c>
      <c r="T199" s="187">
        <v>0.56486220272115</v>
      </c>
      <c r="U199" s="164" t="s">
        <v>35</v>
      </c>
      <c r="V199" s="187">
        <v>0.435137797278857</v>
      </c>
      <c r="W199" s="164" t="s">
        <v>35</v>
      </c>
    </row>
    <row r="200" s="129" customFormat="1" spans="1:23">
      <c r="A200" s="162" t="s">
        <v>224</v>
      </c>
      <c r="B200" s="163">
        <v>1103.2306444455</v>
      </c>
      <c r="C200" s="164" t="s">
        <v>35</v>
      </c>
      <c r="D200" s="163">
        <v>644.88154444622</v>
      </c>
      <c r="E200" s="164" t="s">
        <v>35</v>
      </c>
      <c r="F200" s="163">
        <v>458.349099999297</v>
      </c>
      <c r="G200" s="164" t="s">
        <v>35</v>
      </c>
      <c r="I200" s="162" t="s">
        <v>224</v>
      </c>
      <c r="J200" s="187">
        <v>-0.64140520445409</v>
      </c>
      <c r="K200" s="188" t="s">
        <v>35</v>
      </c>
      <c r="L200" s="187">
        <v>-0.0958010389457685</v>
      </c>
      <c r="M200" s="188" t="s">
        <v>35</v>
      </c>
      <c r="N200" s="187">
        <v>-0.806058000031654</v>
      </c>
      <c r="O200" s="164" t="s">
        <v>35</v>
      </c>
      <c r="Q200" s="162" t="s">
        <v>224</v>
      </c>
      <c r="R200" s="187">
        <v>1</v>
      </c>
      <c r="S200" s="164" t="s">
        <v>35</v>
      </c>
      <c r="T200" s="187">
        <v>0.584539187424716</v>
      </c>
      <c r="U200" s="164" t="s">
        <v>35</v>
      </c>
      <c r="V200" s="187">
        <v>0.415460812575297</v>
      </c>
      <c r="W200" s="164" t="s">
        <v>35</v>
      </c>
    </row>
    <row r="201" s="129" customFormat="1" spans="1:23">
      <c r="A201" s="162" t="s">
        <v>225</v>
      </c>
      <c r="B201" s="163">
        <v>773.939961337386</v>
      </c>
      <c r="C201" s="164" t="s">
        <v>35</v>
      </c>
      <c r="D201" s="163">
        <v>498.7340113374</v>
      </c>
      <c r="E201" s="164" t="s">
        <v>35</v>
      </c>
      <c r="F201" s="163">
        <v>275.205949999972</v>
      </c>
      <c r="G201" s="164" t="s">
        <v>35</v>
      </c>
      <c r="I201" s="162" t="s">
        <v>225</v>
      </c>
      <c r="J201" s="187">
        <v>-0.722202341465651</v>
      </c>
      <c r="K201" s="188" t="s">
        <v>35</v>
      </c>
      <c r="L201" s="187">
        <v>-0.355874549778422</v>
      </c>
      <c r="M201" s="188" t="s">
        <v>35</v>
      </c>
      <c r="N201" s="187">
        <v>-0.86319756548651</v>
      </c>
      <c r="O201" s="164" t="s">
        <v>35</v>
      </c>
      <c r="Q201" s="162" t="s">
        <v>225</v>
      </c>
      <c r="R201" s="187">
        <v>1</v>
      </c>
      <c r="S201" s="164" t="s">
        <v>35</v>
      </c>
      <c r="T201" s="187">
        <v>0.644409174163298</v>
      </c>
      <c r="U201" s="164" t="s">
        <v>35</v>
      </c>
      <c r="V201" s="187">
        <v>0.355590825836683</v>
      </c>
      <c r="W201" s="164" t="s">
        <v>35</v>
      </c>
    </row>
    <row r="202" s="129" customFormat="1" spans="1:23">
      <c r="A202" s="162" t="s">
        <v>226</v>
      </c>
      <c r="B202" s="163">
        <v>755.531259344594</v>
      </c>
      <c r="C202" s="164" t="s">
        <v>35</v>
      </c>
      <c r="D202" s="163">
        <v>524.527589344658</v>
      </c>
      <c r="E202" s="164" t="s">
        <v>35</v>
      </c>
      <c r="F202" s="163">
        <v>231.00366999992</v>
      </c>
      <c r="G202" s="164" t="s">
        <v>35</v>
      </c>
      <c r="I202" s="162" t="s">
        <v>226</v>
      </c>
      <c r="J202" s="187">
        <v>-0.684215914150059</v>
      </c>
      <c r="K202" s="188" t="s">
        <v>35</v>
      </c>
      <c r="L202" s="187">
        <v>-0.267549184264021</v>
      </c>
      <c r="M202" s="188" t="s">
        <v>35</v>
      </c>
      <c r="N202" s="187">
        <v>-0.862204982198748</v>
      </c>
      <c r="O202" s="164" t="s">
        <v>35</v>
      </c>
      <c r="Q202" s="162" t="s">
        <v>226</v>
      </c>
      <c r="R202" s="187">
        <v>1</v>
      </c>
      <c r="S202" s="164" t="s">
        <v>35</v>
      </c>
      <c r="T202" s="187">
        <v>0.694250016603778</v>
      </c>
      <c r="U202" s="164" t="s">
        <v>35</v>
      </c>
      <c r="V202" s="187">
        <v>0.305749983396201</v>
      </c>
      <c r="W202" s="164" t="s">
        <v>35</v>
      </c>
    </row>
    <row r="203" s="129" customFormat="1" spans="1:23">
      <c r="A203" s="162" t="s">
        <v>227</v>
      </c>
      <c r="B203" s="163">
        <v>154.93954897525</v>
      </c>
      <c r="C203" s="164" t="s">
        <v>35</v>
      </c>
      <c r="D203" s="163">
        <v>96.1016589749615</v>
      </c>
      <c r="E203" s="164" t="s">
        <v>35</v>
      </c>
      <c r="F203" s="163">
        <v>58.8378900002872</v>
      </c>
      <c r="G203" s="164" t="s">
        <v>35</v>
      </c>
      <c r="I203" s="162" t="s">
        <v>227</v>
      </c>
      <c r="J203" s="187">
        <v>-0.906695992745335</v>
      </c>
      <c r="K203" s="188" t="s">
        <v>35</v>
      </c>
      <c r="L203" s="187">
        <v>-0.843338503758661</v>
      </c>
      <c r="M203" s="188" t="s">
        <v>35</v>
      </c>
      <c r="N203" s="187">
        <v>-0.943811578202579</v>
      </c>
      <c r="O203" s="164" t="s">
        <v>35</v>
      </c>
      <c r="Q203" s="162" t="s">
        <v>227</v>
      </c>
      <c r="R203" s="187">
        <v>1</v>
      </c>
      <c r="S203" s="164" t="s">
        <v>35</v>
      </c>
      <c r="T203" s="187">
        <v>0.620252605681153</v>
      </c>
      <c r="U203" s="164" t="s">
        <v>35</v>
      </c>
      <c r="V203" s="187">
        <v>0.379747394318838</v>
      </c>
      <c r="W203" s="164" t="s">
        <v>35</v>
      </c>
    </row>
    <row r="204" s="129" customFormat="1" spans="1:23">
      <c r="A204" s="165" t="s">
        <v>228</v>
      </c>
      <c r="B204" s="166">
        <v>294.714477002418</v>
      </c>
      <c r="C204" s="167" t="s">
        <v>35</v>
      </c>
      <c r="D204" s="166">
        <v>197.225747002375</v>
      </c>
      <c r="E204" s="167" t="s">
        <v>35</v>
      </c>
      <c r="F204" s="166">
        <v>97.4887300000477</v>
      </c>
      <c r="G204" s="167" t="s">
        <v>35</v>
      </c>
      <c r="I204" s="165" t="s">
        <v>228</v>
      </c>
      <c r="J204" s="189">
        <v>-0.819583998760338</v>
      </c>
      <c r="K204" s="190" t="s">
        <v>35</v>
      </c>
      <c r="L204" s="189">
        <v>-0.6920074204772</v>
      </c>
      <c r="M204" s="190" t="s">
        <v>35</v>
      </c>
      <c r="N204" s="189">
        <v>-0.901840705899375</v>
      </c>
      <c r="O204" s="167" t="s">
        <v>35</v>
      </c>
      <c r="Q204" s="165" t="s">
        <v>228</v>
      </c>
      <c r="R204" s="189">
        <v>1</v>
      </c>
      <c r="S204" s="167" t="s">
        <v>35</v>
      </c>
      <c r="T204" s="189">
        <v>0.669209565164171</v>
      </c>
      <c r="U204" s="167" t="s">
        <v>35</v>
      </c>
      <c r="V204" s="189">
        <v>0.330790434835842</v>
      </c>
      <c r="W204" s="167" t="s">
        <v>35</v>
      </c>
    </row>
    <row r="205" s="129" customFormat="1" spans="1:23">
      <c r="A205" s="162" t="s">
        <v>229</v>
      </c>
      <c r="B205" s="163">
        <v>193.808968904062</v>
      </c>
      <c r="C205" s="164" t="s">
        <v>35</v>
      </c>
      <c r="D205" s="163">
        <v>108.36859890421</v>
      </c>
      <c r="E205" s="164" t="s">
        <v>35</v>
      </c>
      <c r="F205" s="163">
        <v>85.4403699998487</v>
      </c>
      <c r="G205" s="164" t="s">
        <v>35</v>
      </c>
      <c r="I205" s="162" t="s">
        <v>229</v>
      </c>
      <c r="J205" s="187">
        <v>-0.863815877832146</v>
      </c>
      <c r="K205" s="188" t="s">
        <v>35</v>
      </c>
      <c r="L205" s="187">
        <v>-0.804028928146603</v>
      </c>
      <c r="M205" s="188" t="s">
        <v>35</v>
      </c>
      <c r="N205" s="187">
        <v>-0.901810353966517</v>
      </c>
      <c r="O205" s="164" t="s">
        <v>35</v>
      </c>
      <c r="Q205" s="162" t="s">
        <v>229</v>
      </c>
      <c r="R205" s="187">
        <v>1</v>
      </c>
      <c r="S205" s="164" t="s">
        <v>35</v>
      </c>
      <c r="T205" s="187">
        <v>0.559151619850234</v>
      </c>
      <c r="U205" s="164" t="s">
        <v>35</v>
      </c>
      <c r="V205" s="187">
        <v>0.440848380149748</v>
      </c>
      <c r="W205" s="164" t="s">
        <v>35</v>
      </c>
    </row>
    <row r="206" s="129" customFormat="1" spans="1:23">
      <c r="A206" s="162" t="s">
        <v>230</v>
      </c>
      <c r="B206" s="163">
        <v>199.81441546229</v>
      </c>
      <c r="C206" s="164" t="s">
        <v>35</v>
      </c>
      <c r="D206" s="163">
        <v>145.466765462207</v>
      </c>
      <c r="E206" s="164" t="s">
        <v>35</v>
      </c>
      <c r="F206" s="163">
        <v>54.3476500000814</v>
      </c>
      <c r="G206" s="164" t="s">
        <v>35</v>
      </c>
      <c r="I206" s="162" t="s">
        <v>230</v>
      </c>
      <c r="J206" s="187">
        <v>-0.876635377287125</v>
      </c>
      <c r="K206" s="188" t="s">
        <v>35</v>
      </c>
      <c r="L206" s="187">
        <v>-0.777352476362119</v>
      </c>
      <c r="M206" s="188" t="s">
        <v>35</v>
      </c>
      <c r="N206" s="187">
        <v>-0.943760215310805</v>
      </c>
      <c r="O206" s="164" t="s">
        <v>35</v>
      </c>
      <c r="Q206" s="162" t="s">
        <v>230</v>
      </c>
      <c r="R206" s="187">
        <v>1</v>
      </c>
      <c r="S206" s="164" t="s">
        <v>35</v>
      </c>
      <c r="T206" s="187">
        <v>0.728009363717105</v>
      </c>
      <c r="U206" s="164" t="s">
        <v>35</v>
      </c>
      <c r="V206" s="187">
        <v>0.271990636282887</v>
      </c>
      <c r="W206" s="164" t="s">
        <v>35</v>
      </c>
    </row>
    <row r="207" s="129" customFormat="1" spans="1:23">
      <c r="A207" s="162" t="s">
        <v>231</v>
      </c>
      <c r="B207" s="163">
        <v>308.568383887308</v>
      </c>
      <c r="C207" s="164" t="s">
        <v>35</v>
      </c>
      <c r="D207" s="163">
        <v>222.941173887137</v>
      </c>
      <c r="E207" s="164" t="s">
        <v>35</v>
      </c>
      <c r="F207" s="163">
        <v>85.6272100001744</v>
      </c>
      <c r="G207" s="164" t="s">
        <v>35</v>
      </c>
      <c r="I207" s="162" t="s">
        <v>231</v>
      </c>
      <c r="J207" s="187">
        <v>-0.521975188110131</v>
      </c>
      <c r="K207" s="188" t="s">
        <v>35</v>
      </c>
      <c r="L207" s="187">
        <v>-0.0950838880879507</v>
      </c>
      <c r="M207" s="188" t="s">
        <v>35</v>
      </c>
      <c r="N207" s="187">
        <v>-0.785470935951305</v>
      </c>
      <c r="O207" s="164" t="s">
        <v>35</v>
      </c>
      <c r="Q207" s="162" t="s">
        <v>231</v>
      </c>
      <c r="R207" s="187">
        <v>1</v>
      </c>
      <c r="S207" s="164" t="s">
        <v>35</v>
      </c>
      <c r="T207" s="187">
        <v>0.722501673951656</v>
      </c>
      <c r="U207" s="164" t="s">
        <v>35</v>
      </c>
      <c r="V207" s="187">
        <v>0.277498326048356</v>
      </c>
      <c r="W207" s="164" t="s">
        <v>35</v>
      </c>
    </row>
    <row r="208" s="129" customFormat="1" spans="1:23">
      <c r="A208" s="162" t="s">
        <v>232</v>
      </c>
      <c r="B208" s="163">
        <v>287.614982432058</v>
      </c>
      <c r="C208" s="164" t="s">
        <v>35</v>
      </c>
      <c r="D208" s="163">
        <v>194.079662431906</v>
      </c>
      <c r="E208" s="164" t="s">
        <v>35</v>
      </c>
      <c r="F208" s="163">
        <v>93.5353200001545</v>
      </c>
      <c r="G208" s="164" t="s">
        <v>35</v>
      </c>
      <c r="I208" s="162" t="s">
        <v>232</v>
      </c>
      <c r="J208" s="187" t="s">
        <v>220</v>
      </c>
      <c r="K208" s="188" t="s">
        <v>35</v>
      </c>
      <c r="L208" s="187" t="s">
        <v>220</v>
      </c>
      <c r="M208" s="188" t="s">
        <v>35</v>
      </c>
      <c r="N208" s="187" t="s">
        <v>220</v>
      </c>
      <c r="O208" s="164" t="s">
        <v>35</v>
      </c>
      <c r="Q208" s="162" t="s">
        <v>232</v>
      </c>
      <c r="R208" s="187">
        <v>1</v>
      </c>
      <c r="S208" s="164" t="s">
        <v>35</v>
      </c>
      <c r="T208" s="187">
        <v>0.674789820720666</v>
      </c>
      <c r="U208" s="164" t="s">
        <v>35</v>
      </c>
      <c r="V208" s="187">
        <v>0.325210179279342</v>
      </c>
      <c r="W208" s="164" t="s">
        <v>35</v>
      </c>
    </row>
    <row r="209" s="129" customFormat="1" spans="1:23">
      <c r="A209" s="162" t="s">
        <v>233</v>
      </c>
      <c r="B209" s="163">
        <v>596.155615949461</v>
      </c>
      <c r="C209" s="164" t="s">
        <v>35</v>
      </c>
      <c r="D209" s="163">
        <v>345.00085594953</v>
      </c>
      <c r="E209" s="164" t="s">
        <v>35</v>
      </c>
      <c r="F209" s="163">
        <v>251.154759999921</v>
      </c>
      <c r="G209" s="164" t="s">
        <v>35</v>
      </c>
      <c r="I209" s="162" t="s">
        <v>233</v>
      </c>
      <c r="J209" s="187" t="s">
        <v>220</v>
      </c>
      <c r="K209" s="188" t="s">
        <v>35</v>
      </c>
      <c r="L209" s="187" t="s">
        <v>220</v>
      </c>
      <c r="M209" s="188" t="s">
        <v>35</v>
      </c>
      <c r="N209" s="187" t="s">
        <v>220</v>
      </c>
      <c r="O209" s="164" t="s">
        <v>35</v>
      </c>
      <c r="Q209" s="162" t="s">
        <v>233</v>
      </c>
      <c r="R209" s="187">
        <v>1</v>
      </c>
      <c r="S209" s="164" t="s">
        <v>35</v>
      </c>
      <c r="T209" s="187">
        <v>0.578709395197206</v>
      </c>
      <c r="U209" s="164" t="s">
        <v>35</v>
      </c>
      <c r="V209" s="187">
        <v>0.421290604802778</v>
      </c>
      <c r="W209" s="164" t="s">
        <v>35</v>
      </c>
    </row>
    <row r="210" s="129" customFormat="1" spans="1:23">
      <c r="A210" s="162" t="s">
        <v>234</v>
      </c>
      <c r="B210" s="163">
        <v>903.788476052309</v>
      </c>
      <c r="C210" s="164" t="s">
        <v>35</v>
      </c>
      <c r="D210" s="163">
        <v>499.45263605227</v>
      </c>
      <c r="E210" s="164" t="s">
        <v>35</v>
      </c>
      <c r="F210" s="163">
        <v>404.335840000052</v>
      </c>
      <c r="G210" s="164" t="s">
        <v>35</v>
      </c>
      <c r="I210" s="162" t="s">
        <v>234</v>
      </c>
      <c r="J210" s="187">
        <v>3.03003369057132</v>
      </c>
      <c r="K210" s="188" t="s">
        <v>35</v>
      </c>
      <c r="L210" s="187">
        <v>2.38649826407718</v>
      </c>
      <c r="M210" s="188" t="s">
        <v>35</v>
      </c>
      <c r="N210" s="187">
        <v>4.26617812637342</v>
      </c>
      <c r="O210" s="164" t="s">
        <v>35</v>
      </c>
      <c r="Q210" s="162" t="s">
        <v>234</v>
      </c>
      <c r="R210" s="187">
        <v>1</v>
      </c>
      <c r="S210" s="164" t="s">
        <v>35</v>
      </c>
      <c r="T210" s="187">
        <v>0.552621160023911</v>
      </c>
      <c r="U210" s="164" t="s">
        <v>35</v>
      </c>
      <c r="V210" s="187">
        <v>0.447378839976103</v>
      </c>
      <c r="W210" s="164" t="s">
        <v>35</v>
      </c>
    </row>
    <row r="211" s="129" customFormat="1" spans="1:23">
      <c r="A211" s="162" t="s">
        <v>235</v>
      </c>
      <c r="B211" s="163">
        <v>1546.11180734585</v>
      </c>
      <c r="C211" s="164" t="s">
        <v>35</v>
      </c>
      <c r="D211" s="163">
        <v>730.458277346007</v>
      </c>
      <c r="E211" s="164" t="s">
        <v>35</v>
      </c>
      <c r="F211" s="163">
        <v>815.653529999871</v>
      </c>
      <c r="G211" s="164" t="s">
        <v>35</v>
      </c>
      <c r="I211" s="162" t="s">
        <v>235</v>
      </c>
      <c r="J211" s="187">
        <v>0.53973224786646</v>
      </c>
      <c r="K211" s="188" t="s">
        <v>35</v>
      </c>
      <c r="L211" s="187">
        <v>0.287826057812293</v>
      </c>
      <c r="M211" s="188" t="s">
        <v>35</v>
      </c>
      <c r="N211" s="187">
        <v>0.866737362758646</v>
      </c>
      <c r="O211" s="164" t="s">
        <v>35</v>
      </c>
      <c r="Q211" s="162" t="s">
        <v>235</v>
      </c>
      <c r="R211" s="187">
        <v>1</v>
      </c>
      <c r="S211" s="164" t="s">
        <v>35</v>
      </c>
      <c r="T211" s="187">
        <v>0.472448547301347</v>
      </c>
      <c r="U211" s="164" t="s">
        <v>35</v>
      </c>
      <c r="V211" s="187">
        <v>0.527551452698671</v>
      </c>
      <c r="W211" s="164" t="s">
        <v>35</v>
      </c>
    </row>
    <row r="212" s="129" customFormat="1" spans="1:23">
      <c r="A212" s="162" t="s">
        <v>236</v>
      </c>
      <c r="B212" s="163">
        <v>1894.67387109359</v>
      </c>
      <c r="C212" s="164" t="s">
        <v>35</v>
      </c>
      <c r="D212" s="163">
        <v>817.917460938335</v>
      </c>
      <c r="E212" s="164" t="s">
        <v>35</v>
      </c>
      <c r="F212" s="163">
        <v>1076.75641015519</v>
      </c>
      <c r="G212" s="164" t="s">
        <v>35</v>
      </c>
      <c r="I212" s="162" t="s">
        <v>236</v>
      </c>
      <c r="J212" s="187">
        <v>0.71738691327404</v>
      </c>
      <c r="K212" s="188" t="s">
        <v>35</v>
      </c>
      <c r="L212" s="187">
        <v>0.268322016628196</v>
      </c>
      <c r="M212" s="188" t="s">
        <v>35</v>
      </c>
      <c r="N212" s="187">
        <v>1.34920590038651</v>
      </c>
      <c r="O212" s="164" t="s">
        <v>35</v>
      </c>
      <c r="Q212" s="162" t="s">
        <v>236</v>
      </c>
      <c r="R212" s="187">
        <v>1</v>
      </c>
      <c r="S212" s="164" t="s">
        <v>35</v>
      </c>
      <c r="T212" s="187">
        <v>0.431693007127522</v>
      </c>
      <c r="U212" s="164" t="s">
        <v>35</v>
      </c>
      <c r="V212" s="187">
        <v>0.568306992872445</v>
      </c>
      <c r="W212" s="164" t="s">
        <v>35</v>
      </c>
    </row>
    <row r="213" s="129" customFormat="1" spans="1:23">
      <c r="A213" s="162" t="s">
        <v>237</v>
      </c>
      <c r="B213" s="163">
        <v>1514.83509036216</v>
      </c>
      <c r="C213" s="164" t="s">
        <v>35</v>
      </c>
      <c r="D213" s="163">
        <v>637.010350362156</v>
      </c>
      <c r="E213" s="164" t="s">
        <v>35</v>
      </c>
      <c r="F213" s="163">
        <v>877.82474</v>
      </c>
      <c r="G213" s="164" t="s">
        <v>35</v>
      </c>
      <c r="I213" s="162" t="s">
        <v>237</v>
      </c>
      <c r="J213" s="187">
        <v>0.957303106231252</v>
      </c>
      <c r="K213" s="188" t="s">
        <v>35</v>
      </c>
      <c r="L213" s="187">
        <v>0.277254680614133</v>
      </c>
      <c r="M213" s="188" t="s">
        <v>35</v>
      </c>
      <c r="N213" s="187">
        <v>2.18970116743512</v>
      </c>
      <c r="O213" s="164" t="s">
        <v>35</v>
      </c>
      <c r="Q213" s="162" t="s">
        <v>237</v>
      </c>
      <c r="R213" s="187">
        <v>1</v>
      </c>
      <c r="S213" s="164" t="s">
        <v>35</v>
      </c>
      <c r="T213" s="187">
        <v>0.420514651670673</v>
      </c>
      <c r="U213" s="164" t="s">
        <v>35</v>
      </c>
      <c r="V213" s="187">
        <v>0.579485348329325</v>
      </c>
      <c r="W213" s="164" t="s">
        <v>35</v>
      </c>
    </row>
    <row r="214" s="129" customFormat="1" spans="1:23">
      <c r="A214" s="162" t="s">
        <v>238</v>
      </c>
      <c r="B214" s="163">
        <v>1375.04554058922</v>
      </c>
      <c r="C214" s="164" t="s">
        <v>35</v>
      </c>
      <c r="D214" s="163">
        <v>506.282050588101</v>
      </c>
      <c r="E214" s="164" t="s">
        <v>35</v>
      </c>
      <c r="F214" s="163">
        <v>868.763490001069</v>
      </c>
      <c r="G214" s="164" t="s">
        <v>35</v>
      </c>
      <c r="I214" s="162" t="s">
        <v>238</v>
      </c>
      <c r="J214" s="187">
        <v>0.819971739861623</v>
      </c>
      <c r="K214" s="188" t="s">
        <v>35</v>
      </c>
      <c r="L214" s="187">
        <v>-0.0347847074723984</v>
      </c>
      <c r="M214" s="188" t="s">
        <v>35</v>
      </c>
      <c r="N214" s="187">
        <v>2.76082115925418</v>
      </c>
      <c r="O214" s="164" t="s">
        <v>35</v>
      </c>
      <c r="Q214" s="162" t="s">
        <v>238</v>
      </c>
      <c r="R214" s="187">
        <v>1</v>
      </c>
      <c r="S214" s="164" t="s">
        <v>35</v>
      </c>
      <c r="T214" s="187">
        <v>0.368192932992716</v>
      </c>
      <c r="U214" s="164" t="s">
        <v>35</v>
      </c>
      <c r="V214" s="187">
        <v>0.631807067007245</v>
      </c>
      <c r="W214" s="164" t="s">
        <v>35</v>
      </c>
    </row>
    <row r="215" s="129" customFormat="1" spans="1:23">
      <c r="A215" s="162" t="s">
        <v>239</v>
      </c>
      <c r="B215" s="163">
        <v>1049.23504149375</v>
      </c>
      <c r="C215" s="164" t="s">
        <v>35</v>
      </c>
      <c r="D215" s="163">
        <v>433.175599007625</v>
      </c>
      <c r="E215" s="164" t="s">
        <v>35</v>
      </c>
      <c r="F215" s="163">
        <v>616.059442486102</v>
      </c>
      <c r="G215" s="164" t="s">
        <v>35</v>
      </c>
      <c r="I215" s="162" t="s">
        <v>239</v>
      </c>
      <c r="J215" s="187">
        <v>5.77189941776167</v>
      </c>
      <c r="K215" s="188" t="s">
        <v>35</v>
      </c>
      <c r="L215" s="187">
        <v>3.50747264540444</v>
      </c>
      <c r="M215" s="188" t="s">
        <v>35</v>
      </c>
      <c r="N215" s="187">
        <v>9.47045437018722</v>
      </c>
      <c r="O215" s="164" t="s">
        <v>35</v>
      </c>
      <c r="Q215" s="162" t="s">
        <v>239</v>
      </c>
      <c r="R215" s="187">
        <v>1</v>
      </c>
      <c r="S215" s="164" t="s">
        <v>35</v>
      </c>
      <c r="T215" s="187">
        <v>0.412848963175049</v>
      </c>
      <c r="U215" s="164" t="s">
        <v>35</v>
      </c>
      <c r="V215" s="187">
        <v>0.587151036824927</v>
      </c>
      <c r="W215" s="164" t="s">
        <v>35</v>
      </c>
    </row>
    <row r="216" s="129" customFormat="1" spans="1:23">
      <c r="A216" s="165" t="s">
        <v>240</v>
      </c>
      <c r="B216" s="166">
        <v>1119.99486070865</v>
      </c>
      <c r="C216" s="167" t="s">
        <v>35</v>
      </c>
      <c r="D216" s="166">
        <v>561.656450709528</v>
      </c>
      <c r="E216" s="167" t="s">
        <v>35</v>
      </c>
      <c r="F216" s="166">
        <v>558.338409999104</v>
      </c>
      <c r="G216" s="167" t="s">
        <v>35</v>
      </c>
      <c r="I216" s="165" t="s">
        <v>240</v>
      </c>
      <c r="J216" s="189">
        <v>2.8002709337535</v>
      </c>
      <c r="K216" s="190" t="s">
        <v>35</v>
      </c>
      <c r="L216" s="189">
        <v>1.84778462876232</v>
      </c>
      <c r="M216" s="190" t="s">
        <v>35</v>
      </c>
      <c r="N216" s="189">
        <v>4.72720980157225</v>
      </c>
      <c r="O216" s="167" t="s">
        <v>35</v>
      </c>
      <c r="Q216" s="165" t="s">
        <v>240</v>
      </c>
      <c r="R216" s="189">
        <v>1</v>
      </c>
      <c r="S216" s="167" t="s">
        <v>35</v>
      </c>
      <c r="T216" s="189">
        <v>0.501481274971343</v>
      </c>
      <c r="U216" s="167" t="s">
        <v>35</v>
      </c>
      <c r="V216" s="189">
        <v>0.498518725028637</v>
      </c>
      <c r="W216" s="167" t="s">
        <v>35</v>
      </c>
    </row>
    <row r="217" s="129" customFormat="1" spans="1:23">
      <c r="A217" s="162" t="s">
        <v>241</v>
      </c>
      <c r="B217" s="163">
        <v>940.443342707174</v>
      </c>
      <c r="C217" s="164" t="s">
        <v>35</v>
      </c>
      <c r="D217" s="163">
        <v>475.271012707632</v>
      </c>
      <c r="E217" s="164" t="s">
        <v>35</v>
      </c>
      <c r="F217" s="163">
        <v>465.172329999552</v>
      </c>
      <c r="G217" s="164" t="s">
        <v>35</v>
      </c>
      <c r="I217" s="162" t="s">
        <v>241</v>
      </c>
      <c r="J217" s="187">
        <v>3.85242426098817</v>
      </c>
      <c r="K217" s="188" t="s">
        <v>35</v>
      </c>
      <c r="L217" s="187">
        <v>3.38568937416766</v>
      </c>
      <c r="M217" s="188" t="s">
        <v>35</v>
      </c>
      <c r="N217" s="187">
        <v>4.444409124169</v>
      </c>
      <c r="O217" s="164" t="s">
        <v>35</v>
      </c>
      <c r="Q217" s="162" t="s">
        <v>241</v>
      </c>
      <c r="R217" s="187">
        <v>1</v>
      </c>
      <c r="S217" s="164" t="s">
        <v>35</v>
      </c>
      <c r="T217" s="187">
        <v>0.505369107446186</v>
      </c>
      <c r="U217" s="164" t="s">
        <v>35</v>
      </c>
      <c r="V217" s="187">
        <v>0.494630892553825</v>
      </c>
      <c r="W217" s="164" t="s">
        <v>35</v>
      </c>
    </row>
    <row r="218" s="129" customFormat="1" spans="1:23">
      <c r="A218" s="162" t="s">
        <v>242</v>
      </c>
      <c r="B218" s="163">
        <v>1228.47160033751</v>
      </c>
      <c r="C218" s="164" t="s">
        <v>35</v>
      </c>
      <c r="D218" s="163">
        <v>609.396560336512</v>
      </c>
      <c r="E218" s="164" t="s">
        <v>35</v>
      </c>
      <c r="F218" s="163">
        <v>619.075040000979</v>
      </c>
      <c r="G218" s="164" t="s">
        <v>35</v>
      </c>
      <c r="I218" s="162" t="s">
        <v>242</v>
      </c>
      <c r="J218" s="187">
        <v>5.14806292876982</v>
      </c>
      <c r="K218" s="188" t="s">
        <v>35</v>
      </c>
      <c r="L218" s="187">
        <v>3.18924940277742</v>
      </c>
      <c r="M218" s="188" t="s">
        <v>35</v>
      </c>
      <c r="N218" s="187">
        <v>10.3910176428981</v>
      </c>
      <c r="O218" s="164" t="s">
        <v>35</v>
      </c>
      <c r="Q218" s="162" t="s">
        <v>242</v>
      </c>
      <c r="R218" s="187">
        <v>1</v>
      </c>
      <c r="S218" s="164" t="s">
        <v>35</v>
      </c>
      <c r="T218" s="187">
        <v>0.496060763772711</v>
      </c>
      <c r="U218" s="164" t="s">
        <v>35</v>
      </c>
      <c r="V218" s="187">
        <v>0.50393923622727</v>
      </c>
      <c r="W218" s="164" t="s">
        <v>35</v>
      </c>
    </row>
    <row r="219" s="129" customFormat="1" spans="1:23">
      <c r="A219" s="162" t="s">
        <v>243</v>
      </c>
      <c r="B219" s="163">
        <v>1181.15964673912</v>
      </c>
      <c r="C219" s="164" t="s">
        <v>35</v>
      </c>
      <c r="D219" s="163">
        <v>472.19629679805</v>
      </c>
      <c r="E219" s="164" t="s">
        <v>35</v>
      </c>
      <c r="F219" s="163">
        <v>708.963349941082</v>
      </c>
      <c r="G219" s="164" t="s">
        <v>35</v>
      </c>
      <c r="I219" s="162" t="s">
        <v>243</v>
      </c>
      <c r="J219" s="187">
        <v>2.82786995822127</v>
      </c>
      <c r="K219" s="188" t="s">
        <v>35</v>
      </c>
      <c r="L219" s="187">
        <v>1.11803090727914</v>
      </c>
      <c r="M219" s="188" t="s">
        <v>35</v>
      </c>
      <c r="N219" s="187">
        <v>7.27965024131508</v>
      </c>
      <c r="O219" s="164" t="s">
        <v>35</v>
      </c>
      <c r="Q219" s="162" t="s">
        <v>243</v>
      </c>
      <c r="R219" s="187">
        <v>1</v>
      </c>
      <c r="S219" s="164" t="s">
        <v>35</v>
      </c>
      <c r="T219" s="187">
        <v>0.399773475246691</v>
      </c>
      <c r="U219" s="164" t="s">
        <v>35</v>
      </c>
      <c r="V219" s="187">
        <v>0.600226524753323</v>
      </c>
      <c r="W219" s="164" t="s">
        <v>35</v>
      </c>
    </row>
    <row r="220" s="129" customFormat="1" spans="1:23">
      <c r="A220" s="162" t="s">
        <v>244</v>
      </c>
      <c r="B220" s="163">
        <v>1729.59464562402</v>
      </c>
      <c r="C220" s="164" t="s">
        <v>35</v>
      </c>
      <c r="D220" s="163">
        <v>572.708095624564</v>
      </c>
      <c r="E220" s="164" t="s">
        <v>35</v>
      </c>
      <c r="F220" s="163">
        <v>1156.88654999937</v>
      </c>
      <c r="G220" s="164" t="s">
        <v>35</v>
      </c>
      <c r="I220" s="162" t="s">
        <v>244</v>
      </c>
      <c r="J220" s="187">
        <v>5.01357631302323</v>
      </c>
      <c r="K220" s="188" t="s">
        <v>35</v>
      </c>
      <c r="L220" s="187">
        <v>1.95089185774683</v>
      </c>
      <c r="M220" s="188" t="s">
        <v>35</v>
      </c>
      <c r="N220" s="187">
        <v>11.3684459517267</v>
      </c>
      <c r="O220" s="164" t="s">
        <v>35</v>
      </c>
      <c r="Q220" s="162" t="s">
        <v>244</v>
      </c>
      <c r="R220" s="187">
        <v>1</v>
      </c>
      <c r="S220" s="164" t="s">
        <v>35</v>
      </c>
      <c r="T220" s="187">
        <v>0.331122726977417</v>
      </c>
      <c r="U220" s="164" t="s">
        <v>35</v>
      </c>
      <c r="V220" s="187">
        <v>0.668877273022533</v>
      </c>
      <c r="W220" s="164" t="s">
        <v>35</v>
      </c>
    </row>
    <row r="221" s="129" customFormat="1" spans="1:23">
      <c r="A221" s="162" t="s">
        <v>245</v>
      </c>
      <c r="B221" s="163">
        <v>2200.92677373106</v>
      </c>
      <c r="C221" s="164" t="s">
        <v>35</v>
      </c>
      <c r="D221" s="163">
        <v>725.992089539781</v>
      </c>
      <c r="E221" s="164" t="s">
        <v>35</v>
      </c>
      <c r="F221" s="163">
        <v>1474.93468419133</v>
      </c>
      <c r="G221" s="164" t="s">
        <v>35</v>
      </c>
      <c r="I221" s="162" t="s">
        <v>245</v>
      </c>
      <c r="J221" s="187">
        <v>2.69186620883505</v>
      </c>
      <c r="K221" s="188" t="s">
        <v>35</v>
      </c>
      <c r="L221" s="187">
        <v>1.10431967637201</v>
      </c>
      <c r="M221" s="188" t="s">
        <v>35</v>
      </c>
      <c r="N221" s="187">
        <v>4.87261290286432</v>
      </c>
      <c r="O221" s="164" t="s">
        <v>35</v>
      </c>
      <c r="Q221" s="162" t="s">
        <v>245</v>
      </c>
      <c r="R221" s="187">
        <v>1</v>
      </c>
      <c r="S221" s="164" t="s">
        <v>35</v>
      </c>
      <c r="T221" s="187">
        <v>0.329857448328035</v>
      </c>
      <c r="U221" s="164" t="s">
        <v>35</v>
      </c>
      <c r="V221" s="187">
        <v>0.670142551671987</v>
      </c>
      <c r="W221" s="164" t="s">
        <v>35</v>
      </c>
    </row>
    <row r="222" s="129" customFormat="1" spans="1:23">
      <c r="A222" s="162" t="s">
        <v>246</v>
      </c>
      <c r="B222" s="163">
        <v>2291.41061055566</v>
      </c>
      <c r="C222" s="164" t="s">
        <v>35</v>
      </c>
      <c r="D222" s="163">
        <v>660.343569437511</v>
      </c>
      <c r="E222" s="164" t="s">
        <v>35</v>
      </c>
      <c r="F222" s="163">
        <v>1631.06704111811</v>
      </c>
      <c r="G222" s="164" t="s">
        <v>35</v>
      </c>
      <c r="I222" s="162" t="s">
        <v>246</v>
      </c>
      <c r="J222" s="187">
        <v>1.5353394862528</v>
      </c>
      <c r="K222" s="188" t="s">
        <v>35</v>
      </c>
      <c r="L222" s="187">
        <v>0.322134516411688</v>
      </c>
      <c r="M222" s="188" t="s">
        <v>35</v>
      </c>
      <c r="N222" s="187">
        <v>3.03394129275778</v>
      </c>
      <c r="O222" s="164" t="s">
        <v>35</v>
      </c>
      <c r="Q222" s="162" t="s">
        <v>246</v>
      </c>
      <c r="R222" s="187">
        <v>1</v>
      </c>
      <c r="S222" s="164" t="s">
        <v>35</v>
      </c>
      <c r="T222" s="187">
        <v>0.288182120827912</v>
      </c>
      <c r="U222" s="164" t="s">
        <v>35</v>
      </c>
      <c r="V222" s="187">
        <v>0.711817879172072</v>
      </c>
      <c r="W222" s="164" t="s">
        <v>35</v>
      </c>
    </row>
    <row r="223" s="129" customFormat="1" spans="1:23">
      <c r="A223" s="162" t="s">
        <v>247</v>
      </c>
      <c r="B223" s="163">
        <v>2859.45465466214</v>
      </c>
      <c r="C223" s="164" t="s">
        <v>35</v>
      </c>
      <c r="D223" s="163">
        <v>863.725173753621</v>
      </c>
      <c r="E223" s="164" t="s">
        <v>35</v>
      </c>
      <c r="F223" s="163">
        <v>1995.72948090852</v>
      </c>
      <c r="G223" s="164" t="s">
        <v>35</v>
      </c>
      <c r="I223" s="162" t="s">
        <v>247</v>
      </c>
      <c r="J223" s="187">
        <v>0.849448818045606</v>
      </c>
      <c r="K223" s="188" t="s">
        <v>35</v>
      </c>
      <c r="L223" s="187">
        <v>0.182442858874591</v>
      </c>
      <c r="M223" s="188" t="s">
        <v>35</v>
      </c>
      <c r="N223" s="187">
        <v>1.44678580733763</v>
      </c>
      <c r="O223" s="164" t="s">
        <v>35</v>
      </c>
      <c r="Q223" s="162" t="s">
        <v>247</v>
      </c>
      <c r="R223" s="187">
        <v>1</v>
      </c>
      <c r="S223" s="164" t="s">
        <v>35</v>
      </c>
      <c r="T223" s="187">
        <v>0.302059405749057</v>
      </c>
      <c r="U223" s="164" t="s">
        <v>35</v>
      </c>
      <c r="V223" s="187">
        <v>0.697940594250943</v>
      </c>
      <c r="W223" s="164" t="s">
        <v>35</v>
      </c>
    </row>
    <row r="224" s="129" customFormat="1" spans="1:23">
      <c r="A224" s="162" t="s">
        <v>248</v>
      </c>
      <c r="B224" s="163">
        <v>2598.28981963275</v>
      </c>
      <c r="C224" s="164" t="s">
        <v>35</v>
      </c>
      <c r="D224" s="163">
        <v>696.537821292959</v>
      </c>
      <c r="E224" s="164" t="s">
        <v>35</v>
      </c>
      <c r="F224" s="163">
        <v>1901.75199833984</v>
      </c>
      <c r="G224" s="164" t="s">
        <v>35</v>
      </c>
      <c r="I224" s="162" t="s">
        <v>248</v>
      </c>
      <c r="J224" s="187">
        <v>0.371365203940366</v>
      </c>
      <c r="K224" s="188" t="s">
        <v>35</v>
      </c>
      <c r="L224" s="187">
        <v>-0.148400841701223</v>
      </c>
      <c r="M224" s="188" t="s">
        <v>35</v>
      </c>
      <c r="N224" s="187">
        <v>0.766185908348335</v>
      </c>
      <c r="O224" s="164" t="s">
        <v>35</v>
      </c>
      <c r="Q224" s="162" t="s">
        <v>248</v>
      </c>
      <c r="R224" s="187">
        <v>1</v>
      </c>
      <c r="S224" s="164" t="s">
        <v>35</v>
      </c>
      <c r="T224" s="187">
        <v>0.268075491821544</v>
      </c>
      <c r="U224" s="164" t="s">
        <v>35</v>
      </c>
      <c r="V224" s="187">
        <v>0.731924508178477</v>
      </c>
      <c r="W224" s="164" t="s">
        <v>35</v>
      </c>
    </row>
    <row r="225" s="129" customFormat="1" spans="1:23">
      <c r="A225" s="162" t="s">
        <v>249</v>
      </c>
      <c r="B225" s="163">
        <v>2232.48692803143</v>
      </c>
      <c r="C225" s="164" t="s">
        <v>35</v>
      </c>
      <c r="D225" s="163">
        <v>590.098077243191</v>
      </c>
      <c r="E225" s="164" t="s">
        <v>35</v>
      </c>
      <c r="F225" s="163">
        <v>1642.38885078807</v>
      </c>
      <c r="G225" s="164" t="s">
        <v>35</v>
      </c>
      <c r="I225" s="162" t="s">
        <v>249</v>
      </c>
      <c r="J225" s="187">
        <v>0.473749150805382</v>
      </c>
      <c r="K225" s="188" t="s">
        <v>35</v>
      </c>
      <c r="L225" s="187">
        <v>-0.0736444440695432</v>
      </c>
      <c r="M225" s="188" t="s">
        <v>35</v>
      </c>
      <c r="N225" s="187">
        <v>0.87097580638713</v>
      </c>
      <c r="O225" s="164" t="s">
        <v>35</v>
      </c>
      <c r="Q225" s="162" t="s">
        <v>249</v>
      </c>
      <c r="R225" s="187">
        <v>1</v>
      </c>
      <c r="S225" s="164" t="s">
        <v>35</v>
      </c>
      <c r="T225" s="187">
        <v>0.26432319483435</v>
      </c>
      <c r="U225" s="164" t="s">
        <v>35</v>
      </c>
      <c r="V225" s="187">
        <v>0.735676805165576</v>
      </c>
      <c r="W225" s="164" t="s">
        <v>35</v>
      </c>
    </row>
    <row r="226" s="129" customFormat="1" spans="1:23">
      <c r="A226" s="162" t="s">
        <v>250</v>
      </c>
      <c r="B226" s="163">
        <v>2194.50559061541</v>
      </c>
      <c r="C226" s="164" t="s">
        <v>35</v>
      </c>
      <c r="D226" s="163">
        <v>709.667850644674</v>
      </c>
      <c r="E226" s="164" t="s">
        <v>35</v>
      </c>
      <c r="F226" s="163">
        <v>1484.83773997075</v>
      </c>
      <c r="G226" s="164" t="s">
        <v>35</v>
      </c>
      <c r="I226" s="162" t="s">
        <v>250</v>
      </c>
      <c r="J226" s="187">
        <v>0.595951207314224</v>
      </c>
      <c r="K226" s="188" t="s">
        <v>35</v>
      </c>
      <c r="L226" s="187">
        <v>0.401724295420542</v>
      </c>
      <c r="M226" s="188" t="s">
        <v>35</v>
      </c>
      <c r="N226" s="187">
        <v>0.709139204237193</v>
      </c>
      <c r="O226" s="164" t="s">
        <v>35</v>
      </c>
      <c r="Q226" s="162" t="s">
        <v>250</v>
      </c>
      <c r="R226" s="187">
        <v>1</v>
      </c>
      <c r="S226" s="164" t="s">
        <v>35</v>
      </c>
      <c r="T226" s="187">
        <v>0.323383933802447</v>
      </c>
      <c r="U226" s="164" t="s">
        <v>35</v>
      </c>
      <c r="V226" s="187">
        <v>0.676616066197561</v>
      </c>
      <c r="W226" s="164" t="s">
        <v>35</v>
      </c>
    </row>
    <row r="227" s="129" customFormat="1" spans="1:23">
      <c r="A227" s="162" t="s">
        <v>251</v>
      </c>
      <c r="B227" s="163">
        <v>1451.28630520183</v>
      </c>
      <c r="C227" s="164" t="s">
        <v>35</v>
      </c>
      <c r="D227" s="163">
        <v>494.163185201684</v>
      </c>
      <c r="E227" s="164" t="s">
        <v>35</v>
      </c>
      <c r="F227" s="163">
        <v>957.12312000009</v>
      </c>
      <c r="G227" s="164" t="s">
        <v>35</v>
      </c>
      <c r="I227" s="162" t="s">
        <v>251</v>
      </c>
      <c r="J227" s="187">
        <v>0.383185128029748</v>
      </c>
      <c r="K227" s="188" t="s">
        <v>35</v>
      </c>
      <c r="L227" s="187">
        <v>0.140791832074054</v>
      </c>
      <c r="M227" s="188" t="s">
        <v>35</v>
      </c>
      <c r="N227" s="187">
        <v>0.553621378056685</v>
      </c>
      <c r="O227" s="164" t="s">
        <v>35</v>
      </c>
      <c r="Q227" s="162" t="s">
        <v>251</v>
      </c>
      <c r="R227" s="187">
        <v>1</v>
      </c>
      <c r="S227" s="164" t="s">
        <v>35</v>
      </c>
      <c r="T227" s="187">
        <v>0.340500136623945</v>
      </c>
      <c r="U227" s="164" t="s">
        <v>35</v>
      </c>
      <c r="V227" s="187">
        <v>0.659499863376015</v>
      </c>
      <c r="W227" s="164" t="s">
        <v>35</v>
      </c>
    </row>
    <row r="228" s="129" customFormat="1" spans="1:23">
      <c r="A228" s="165" t="s">
        <v>252</v>
      </c>
      <c r="B228" s="166">
        <v>1372.2111972167</v>
      </c>
      <c r="C228" s="167" t="s">
        <v>35</v>
      </c>
      <c r="D228" s="166">
        <v>558.099547214929</v>
      </c>
      <c r="E228" s="167" t="s">
        <v>35</v>
      </c>
      <c r="F228" s="166">
        <v>814.111650001764</v>
      </c>
      <c r="G228" s="167" t="s">
        <v>35</v>
      </c>
      <c r="I228" s="165" t="s">
        <v>252</v>
      </c>
      <c r="J228" s="189">
        <v>0.225194190934465</v>
      </c>
      <c r="K228" s="190" t="s">
        <v>35</v>
      </c>
      <c r="L228" s="189">
        <v>-0.0063328810522969</v>
      </c>
      <c r="M228" s="190" t="s">
        <v>35</v>
      </c>
      <c r="N228" s="189">
        <v>0.458097160113112</v>
      </c>
      <c r="O228" s="167" t="s">
        <v>35</v>
      </c>
      <c r="Q228" s="165" t="s">
        <v>252</v>
      </c>
      <c r="R228" s="189">
        <v>1</v>
      </c>
      <c r="S228" s="167" t="s">
        <v>35</v>
      </c>
      <c r="T228" s="189">
        <v>0.406715488364285</v>
      </c>
      <c r="U228" s="167" t="s">
        <v>35</v>
      </c>
      <c r="V228" s="189">
        <v>0.593284511635711</v>
      </c>
      <c r="W228" s="167" t="s">
        <v>35</v>
      </c>
    </row>
    <row r="229" s="129" customFormat="1" spans="1:23">
      <c r="A229" s="162" t="s">
        <v>253</v>
      </c>
      <c r="B229" s="163">
        <v>1293.08693114364</v>
      </c>
      <c r="C229" s="164" t="s">
        <v>35</v>
      </c>
      <c r="D229" s="163">
        <v>495.936861142616</v>
      </c>
      <c r="E229" s="164" t="s">
        <v>35</v>
      </c>
      <c r="F229" s="163">
        <v>797.150070000982</v>
      </c>
      <c r="G229" s="164" t="s">
        <v>35</v>
      </c>
      <c r="I229" s="162" t="s">
        <v>253</v>
      </c>
      <c r="J229" s="187">
        <v>0.37497589958087</v>
      </c>
      <c r="K229" s="188" t="s">
        <v>35</v>
      </c>
      <c r="L229" s="187">
        <v>0.0434822404111086</v>
      </c>
      <c r="M229" s="188" t="s">
        <v>35</v>
      </c>
      <c r="N229" s="187">
        <v>0.71366613745437</v>
      </c>
      <c r="O229" s="164" t="s">
        <v>35</v>
      </c>
      <c r="Q229" s="162" t="s">
        <v>253</v>
      </c>
      <c r="R229" s="187">
        <v>1</v>
      </c>
      <c r="S229" s="164" t="s">
        <v>35</v>
      </c>
      <c r="T229" s="187">
        <v>0.383529404866846</v>
      </c>
      <c r="U229" s="164" t="s">
        <v>35</v>
      </c>
      <c r="V229" s="187">
        <v>0.616470595133123</v>
      </c>
      <c r="W229" s="164" t="s">
        <v>35</v>
      </c>
    </row>
    <row r="230" s="129" customFormat="1" spans="1:23">
      <c r="A230" s="162" t="s">
        <v>254</v>
      </c>
      <c r="B230" s="163">
        <v>1480.594417797</v>
      </c>
      <c r="C230" s="164" t="s">
        <v>35</v>
      </c>
      <c r="D230" s="163">
        <v>550.41630662136</v>
      </c>
      <c r="E230" s="164" t="s">
        <v>35</v>
      </c>
      <c r="F230" s="163">
        <v>930.178111175657</v>
      </c>
      <c r="G230" s="164" t="s">
        <v>35</v>
      </c>
      <c r="I230" s="162" t="s">
        <v>254</v>
      </c>
      <c r="J230" s="187">
        <v>0.205232923081183</v>
      </c>
      <c r="K230" s="188" t="s">
        <v>35</v>
      </c>
      <c r="L230" s="187">
        <v>-0.0967846843155513</v>
      </c>
      <c r="M230" s="188" t="s">
        <v>35</v>
      </c>
      <c r="N230" s="187">
        <v>0.50252885526476</v>
      </c>
      <c r="O230" s="164" t="s">
        <v>35</v>
      </c>
      <c r="Q230" s="162" t="s">
        <v>254</v>
      </c>
      <c r="R230" s="187">
        <v>1</v>
      </c>
      <c r="S230" s="164" t="s">
        <v>35</v>
      </c>
      <c r="T230" s="187">
        <v>0.371753601124832</v>
      </c>
      <c r="U230" s="164" t="s">
        <v>35</v>
      </c>
      <c r="V230" s="187">
        <v>0.628246398875178</v>
      </c>
      <c r="W230" s="164" t="s">
        <v>35</v>
      </c>
    </row>
    <row r="231" s="129" customFormat="1" spans="1:23">
      <c r="A231" s="162" t="s">
        <v>255</v>
      </c>
      <c r="B231" s="163">
        <v>1641.50382012108</v>
      </c>
      <c r="C231" s="164" t="s">
        <v>35</v>
      </c>
      <c r="D231" s="163">
        <v>588.866169317891</v>
      </c>
      <c r="E231" s="164" t="s">
        <v>35</v>
      </c>
      <c r="F231" s="163">
        <v>1052.63765080321</v>
      </c>
      <c r="G231" s="164" t="s">
        <v>35</v>
      </c>
      <c r="I231" s="162" t="s">
        <v>255</v>
      </c>
      <c r="J231" s="187">
        <v>0.389739164094251</v>
      </c>
      <c r="K231" s="188" t="s">
        <v>35</v>
      </c>
      <c r="L231" s="187">
        <v>0.247079177263726</v>
      </c>
      <c r="M231" s="188" t="s">
        <v>35</v>
      </c>
      <c r="N231" s="187">
        <v>0.484756089141549</v>
      </c>
      <c r="O231" s="164" t="s">
        <v>35</v>
      </c>
      <c r="Q231" s="162" t="s">
        <v>255</v>
      </c>
      <c r="R231" s="187">
        <v>1</v>
      </c>
      <c r="S231" s="164" t="s">
        <v>35</v>
      </c>
      <c r="T231" s="187">
        <v>0.358735789767736</v>
      </c>
      <c r="U231" s="164" t="s">
        <v>35</v>
      </c>
      <c r="V231" s="187">
        <v>0.641264210232279</v>
      </c>
      <c r="W231" s="164" t="s">
        <v>35</v>
      </c>
    </row>
    <row r="232" s="129" customFormat="1" spans="1:23">
      <c r="A232" s="162" t="s">
        <v>256</v>
      </c>
      <c r="B232" s="163">
        <v>2313.68230616115</v>
      </c>
      <c r="C232" s="164" t="s">
        <v>35</v>
      </c>
      <c r="D232" s="163">
        <v>772.41226616227</v>
      </c>
      <c r="E232" s="164" t="s">
        <v>35</v>
      </c>
      <c r="F232" s="163">
        <v>1541.27003999877</v>
      </c>
      <c r="G232" s="164" t="s">
        <v>35</v>
      </c>
      <c r="I232" s="162" t="s">
        <v>256</v>
      </c>
      <c r="J232" s="187">
        <v>0.337702051758143</v>
      </c>
      <c r="K232" s="188" t="s">
        <v>35</v>
      </c>
      <c r="L232" s="187">
        <v>0.348701497435477</v>
      </c>
      <c r="M232" s="188" t="s">
        <v>35</v>
      </c>
      <c r="N232" s="187">
        <v>0.33225685785664</v>
      </c>
      <c r="O232" s="164" t="s">
        <v>35</v>
      </c>
      <c r="Q232" s="162" t="s">
        <v>256</v>
      </c>
      <c r="R232" s="187">
        <v>1</v>
      </c>
      <c r="S232" s="164" t="s">
        <v>35</v>
      </c>
      <c r="T232" s="187">
        <v>0.333845430768693</v>
      </c>
      <c r="U232" s="164" t="s">
        <v>35</v>
      </c>
      <c r="V232" s="187">
        <v>0.66615456923126</v>
      </c>
      <c r="W232" s="164" t="s">
        <v>35</v>
      </c>
    </row>
    <row r="233" s="129" customFormat="1" spans="1:23">
      <c r="A233" s="162" t="s">
        <v>257</v>
      </c>
      <c r="B233" s="163">
        <v>2656.50625831129</v>
      </c>
      <c r="C233" s="164" t="s">
        <v>35</v>
      </c>
      <c r="D233" s="163">
        <v>732.228503645842</v>
      </c>
      <c r="E233" s="164" t="s">
        <v>35</v>
      </c>
      <c r="F233" s="163">
        <v>1924.27775466529</v>
      </c>
      <c r="G233" s="164" t="s">
        <v>35</v>
      </c>
      <c r="I233" s="162" t="s">
        <v>257</v>
      </c>
      <c r="J233" s="187">
        <v>0.206994385282485</v>
      </c>
      <c r="K233" s="188" t="s">
        <v>35</v>
      </c>
      <c r="L233" s="187">
        <v>0.00859019567281294</v>
      </c>
      <c r="M233" s="188" t="s">
        <v>35</v>
      </c>
      <c r="N233" s="187">
        <v>0.304652860421631</v>
      </c>
      <c r="O233" s="164" t="s">
        <v>35</v>
      </c>
      <c r="Q233" s="162" t="s">
        <v>257</v>
      </c>
      <c r="R233" s="187">
        <v>1</v>
      </c>
      <c r="S233" s="164" t="s">
        <v>35</v>
      </c>
      <c r="T233" s="187">
        <v>0.275635903869962</v>
      </c>
      <c r="U233" s="164" t="s">
        <v>35</v>
      </c>
      <c r="V233" s="187">
        <v>0.724364096129981</v>
      </c>
      <c r="W233" s="164" t="s">
        <v>35</v>
      </c>
    </row>
    <row r="234" s="129" customFormat="1" spans="1:23">
      <c r="A234" s="162" t="s">
        <v>258</v>
      </c>
      <c r="B234" s="163">
        <v>2579.43769067234</v>
      </c>
      <c r="C234" s="164" t="s">
        <v>35</v>
      </c>
      <c r="D234" s="163">
        <v>759.72972066957</v>
      </c>
      <c r="E234" s="164" t="s">
        <v>35</v>
      </c>
      <c r="F234" s="163">
        <v>1819.70797000276</v>
      </c>
      <c r="G234" s="164" t="s">
        <v>35</v>
      </c>
      <c r="I234" s="162" t="s">
        <v>258</v>
      </c>
      <c r="J234" s="187">
        <v>0.125698588803705</v>
      </c>
      <c r="K234" s="188" t="s">
        <v>35</v>
      </c>
      <c r="L234" s="187">
        <v>0.15050672987808</v>
      </c>
      <c r="M234" s="188" t="s">
        <v>35</v>
      </c>
      <c r="N234" s="187">
        <v>0.115654920447254</v>
      </c>
      <c r="O234" s="164" t="s">
        <v>35</v>
      </c>
      <c r="Q234" s="162" t="s">
        <v>258</v>
      </c>
      <c r="R234" s="187">
        <v>1</v>
      </c>
      <c r="S234" s="164" t="s">
        <v>35</v>
      </c>
      <c r="T234" s="187">
        <v>0.294533077273731</v>
      </c>
      <c r="U234" s="164" t="s">
        <v>35</v>
      </c>
      <c r="V234" s="187">
        <v>0.705466922726267</v>
      </c>
      <c r="W234" s="164" t="s">
        <v>35</v>
      </c>
    </row>
    <row r="235" s="129" customFormat="1" spans="1:23">
      <c r="A235" s="162" t="s">
        <v>259</v>
      </c>
      <c r="B235" s="163">
        <v>3223.43185410167</v>
      </c>
      <c r="C235" s="164" t="s">
        <v>35</v>
      </c>
      <c r="D235" s="163">
        <v>914.411174103053</v>
      </c>
      <c r="E235" s="164" t="s">
        <v>35</v>
      </c>
      <c r="F235" s="163">
        <v>2309.02067999872</v>
      </c>
      <c r="G235" s="164" t="s">
        <v>35</v>
      </c>
      <c r="I235" s="162" t="s">
        <v>259</v>
      </c>
      <c r="J235" s="187">
        <v>0.127289026544305</v>
      </c>
      <c r="K235" s="188" t="s">
        <v>35</v>
      </c>
      <c r="L235" s="187">
        <v>0.058683018498995</v>
      </c>
      <c r="M235" s="188" t="s">
        <v>35</v>
      </c>
      <c r="N235" s="187">
        <v>0.156980794284594</v>
      </c>
      <c r="O235" s="164" t="s">
        <v>35</v>
      </c>
      <c r="Q235" s="162" t="s">
        <v>259</v>
      </c>
      <c r="R235" s="187">
        <v>1</v>
      </c>
      <c r="S235" s="164" t="s">
        <v>35</v>
      </c>
      <c r="T235" s="187">
        <v>0.283676285242236</v>
      </c>
      <c r="U235" s="164" t="s">
        <v>35</v>
      </c>
      <c r="V235" s="187">
        <v>0.716323714757797</v>
      </c>
      <c r="W235" s="164" t="s">
        <v>35</v>
      </c>
    </row>
    <row r="236" s="129" customFormat="1" spans="1:23">
      <c r="A236" s="162" t="s">
        <v>260</v>
      </c>
      <c r="B236" s="163">
        <v>2813.13265598415</v>
      </c>
      <c r="C236" s="164" t="s">
        <v>35</v>
      </c>
      <c r="D236" s="163">
        <v>658.922445985546</v>
      </c>
      <c r="E236" s="164" t="s">
        <v>35</v>
      </c>
      <c r="F236" s="163">
        <v>2154.21020999869</v>
      </c>
      <c r="G236" s="164" t="s">
        <v>35</v>
      </c>
      <c r="I236" s="162" t="s">
        <v>260</v>
      </c>
      <c r="J236" s="187">
        <v>0.082686247980517</v>
      </c>
      <c r="K236" s="188" t="s">
        <v>35</v>
      </c>
      <c r="L236" s="187">
        <v>-0.0540033493624059</v>
      </c>
      <c r="M236" s="188" t="s">
        <v>35</v>
      </c>
      <c r="N236" s="187">
        <v>0.132750333313299</v>
      </c>
      <c r="O236" s="164" t="s">
        <v>35</v>
      </c>
      <c r="Q236" s="162" t="s">
        <v>260</v>
      </c>
      <c r="R236" s="187">
        <v>1</v>
      </c>
      <c r="S236" s="164" t="s">
        <v>35</v>
      </c>
      <c r="T236" s="187">
        <v>0.234230847444707</v>
      </c>
      <c r="U236" s="164" t="s">
        <v>35</v>
      </c>
      <c r="V236" s="187">
        <v>0.765769152555323</v>
      </c>
      <c r="W236" s="164" t="s">
        <v>35</v>
      </c>
    </row>
    <row r="237" s="129" customFormat="1" spans="1:23">
      <c r="A237" s="162" t="s">
        <v>261</v>
      </c>
      <c r="B237" s="163">
        <v>2441.60386483177</v>
      </c>
      <c r="C237" s="164" t="s">
        <v>35</v>
      </c>
      <c r="D237" s="163">
        <v>622.933504834304</v>
      </c>
      <c r="E237" s="164" t="s">
        <v>35</v>
      </c>
      <c r="F237" s="163">
        <v>1818.6703599974</v>
      </c>
      <c r="G237" s="164" t="s">
        <v>35</v>
      </c>
      <c r="I237" s="162" t="s">
        <v>261</v>
      </c>
      <c r="J237" s="187">
        <v>0.0936699490485888</v>
      </c>
      <c r="K237" s="188" t="s">
        <v>35</v>
      </c>
      <c r="L237" s="187">
        <v>0.055644017253053</v>
      </c>
      <c r="M237" s="188" t="s">
        <v>35</v>
      </c>
      <c r="N237" s="187">
        <v>0.107332383025334</v>
      </c>
      <c r="O237" s="164" t="s">
        <v>35</v>
      </c>
      <c r="Q237" s="162" t="s">
        <v>261</v>
      </c>
      <c r="R237" s="187">
        <v>1</v>
      </c>
      <c r="S237" s="164" t="s">
        <v>35</v>
      </c>
      <c r="T237" s="187">
        <v>0.255132912347853</v>
      </c>
      <c r="U237" s="164" t="s">
        <v>35</v>
      </c>
      <c r="V237" s="187">
        <v>0.744867087652118</v>
      </c>
      <c r="W237" s="164" t="s">
        <v>35</v>
      </c>
    </row>
    <row r="238" s="129" customFormat="1" spans="1:23">
      <c r="A238" s="162" t="s">
        <v>262</v>
      </c>
      <c r="B238" s="163">
        <v>2302.2440602101</v>
      </c>
      <c r="C238" s="164" t="s">
        <v>35</v>
      </c>
      <c r="D238" s="163">
        <v>632.457840211676</v>
      </c>
      <c r="E238" s="164" t="s">
        <v>35</v>
      </c>
      <c r="F238" s="163">
        <v>1669.78621999862</v>
      </c>
      <c r="G238" s="164" t="s">
        <v>35</v>
      </c>
      <c r="I238" s="162" t="s">
        <v>262</v>
      </c>
      <c r="J238" s="187">
        <v>0.0490946434839019</v>
      </c>
      <c r="K238" s="188" t="s">
        <v>35</v>
      </c>
      <c r="L238" s="187">
        <v>-0.108797390727027</v>
      </c>
      <c r="M238" s="188" t="s">
        <v>35</v>
      </c>
      <c r="N238" s="187">
        <v>0.124558040955712</v>
      </c>
      <c r="O238" s="164" t="s">
        <v>35</v>
      </c>
      <c r="Q238" s="162" t="s">
        <v>262</v>
      </c>
      <c r="R238" s="187">
        <v>1</v>
      </c>
      <c r="S238" s="164" t="s">
        <v>35</v>
      </c>
      <c r="T238" s="187">
        <v>0.274713637508074</v>
      </c>
      <c r="U238" s="164" t="s">
        <v>35</v>
      </c>
      <c r="V238" s="187">
        <v>0.725286362492008</v>
      </c>
      <c r="W238" s="164" t="s">
        <v>35</v>
      </c>
    </row>
    <row r="239" s="129" customFormat="1" spans="1:23">
      <c r="A239" s="162" t="s">
        <v>263</v>
      </c>
      <c r="B239" s="163">
        <v>1685.97096504918</v>
      </c>
      <c r="C239" s="164" t="s">
        <v>35</v>
      </c>
      <c r="D239" s="163">
        <v>540.363225048672</v>
      </c>
      <c r="E239" s="164" t="s">
        <v>35</v>
      </c>
      <c r="F239" s="163">
        <v>1145.60774000049</v>
      </c>
      <c r="G239" s="164" t="s">
        <v>35</v>
      </c>
      <c r="I239" s="162" t="s">
        <v>263</v>
      </c>
      <c r="J239" s="187">
        <v>0.161708037212349</v>
      </c>
      <c r="K239" s="188" t="s">
        <v>35</v>
      </c>
      <c r="L239" s="187">
        <v>0.093491464420062</v>
      </c>
      <c r="M239" s="188" t="s">
        <v>35</v>
      </c>
      <c r="N239" s="187">
        <v>0.196928290688858</v>
      </c>
      <c r="O239" s="164" t="s">
        <v>35</v>
      </c>
      <c r="Q239" s="162" t="s">
        <v>263</v>
      </c>
      <c r="R239" s="187">
        <v>1</v>
      </c>
      <c r="S239" s="164" t="s">
        <v>35</v>
      </c>
      <c r="T239" s="187">
        <v>0.320505652974224</v>
      </c>
      <c r="U239" s="164" t="s">
        <v>35</v>
      </c>
      <c r="V239" s="187">
        <v>0.679494347025765</v>
      </c>
      <c r="W239" s="164" t="s">
        <v>35</v>
      </c>
    </row>
    <row r="240" s="129" customFormat="1" spans="1:23">
      <c r="A240" s="165" t="s">
        <v>264</v>
      </c>
      <c r="B240" s="166">
        <v>1662.40810495156</v>
      </c>
      <c r="C240" s="167" t="s">
        <v>35</v>
      </c>
      <c r="D240" s="166">
        <v>642.312935290559</v>
      </c>
      <c r="E240" s="167" t="s">
        <v>35</v>
      </c>
      <c r="F240" s="166">
        <v>1020.09516966103</v>
      </c>
      <c r="G240" s="167" t="s">
        <v>35</v>
      </c>
      <c r="I240" s="165" t="s">
        <v>264</v>
      </c>
      <c r="J240" s="189">
        <v>0.211481227032309</v>
      </c>
      <c r="K240" s="190" t="s">
        <v>35</v>
      </c>
      <c r="L240" s="189">
        <v>0.150893130976146</v>
      </c>
      <c r="M240" s="190" t="s">
        <v>35</v>
      </c>
      <c r="N240" s="189">
        <v>0.253016302688727</v>
      </c>
      <c r="O240" s="167" t="s">
        <v>35</v>
      </c>
      <c r="Q240" s="165" t="s">
        <v>264</v>
      </c>
      <c r="R240" s="189">
        <v>1</v>
      </c>
      <c r="S240" s="167" t="s">
        <v>35</v>
      </c>
      <c r="T240" s="189">
        <v>0.386375002249688</v>
      </c>
      <c r="U240" s="167" t="s">
        <v>35</v>
      </c>
      <c r="V240" s="189">
        <v>0.613624997750329</v>
      </c>
      <c r="W240" s="167" t="s">
        <v>35</v>
      </c>
    </row>
    <row r="241" s="129" customFormat="1" spans="1:23">
      <c r="A241" s="162" t="s">
        <v>265</v>
      </c>
      <c r="B241" s="163">
        <v>1437.59027149979</v>
      </c>
      <c r="C241" s="164" t="s">
        <v>35</v>
      </c>
      <c r="D241" s="163">
        <v>478.864041499029</v>
      </c>
      <c r="E241" s="164" t="s">
        <v>35</v>
      </c>
      <c r="F241" s="163">
        <v>958.726230000685</v>
      </c>
      <c r="G241" s="164" t="s">
        <v>35</v>
      </c>
      <c r="I241" s="162" t="s">
        <v>265</v>
      </c>
      <c r="J241" s="187">
        <v>0.111750677294643</v>
      </c>
      <c r="K241" s="188" t="s">
        <v>35</v>
      </c>
      <c r="L241" s="187">
        <v>-0.0344253895632047</v>
      </c>
      <c r="M241" s="188" t="s">
        <v>35</v>
      </c>
      <c r="N241" s="187">
        <v>0.202692273488108</v>
      </c>
      <c r="O241" s="164" t="s">
        <v>35</v>
      </c>
      <c r="Q241" s="162" t="s">
        <v>265</v>
      </c>
      <c r="R241" s="187">
        <v>1</v>
      </c>
      <c r="S241" s="164" t="s">
        <v>35</v>
      </c>
      <c r="T241" s="187">
        <v>0.333101893489753</v>
      </c>
      <c r="U241" s="164" t="s">
        <v>35</v>
      </c>
      <c r="V241" s="187">
        <v>0.666898106510193</v>
      </c>
      <c r="W241" s="164" t="s">
        <v>35</v>
      </c>
    </row>
    <row r="242" s="129" customFormat="1" spans="1:23">
      <c r="A242" s="162" t="s">
        <v>266</v>
      </c>
      <c r="B242" s="163">
        <v>1539.95734195872</v>
      </c>
      <c r="C242" s="164" t="s">
        <v>35</v>
      </c>
      <c r="D242" s="163">
        <v>490.213580579453</v>
      </c>
      <c r="E242" s="164" t="s">
        <v>35</v>
      </c>
      <c r="F242" s="163">
        <v>1049.74376137928</v>
      </c>
      <c r="G242" s="164" t="s">
        <v>35</v>
      </c>
      <c r="I242" s="162" t="s">
        <v>266</v>
      </c>
      <c r="J242" s="187">
        <v>0.0400939808013352</v>
      </c>
      <c r="K242" s="188" t="s">
        <v>35</v>
      </c>
      <c r="L242" s="187">
        <v>-0.109376712349697</v>
      </c>
      <c r="M242" s="188" t="s">
        <v>35</v>
      </c>
      <c r="N242" s="187">
        <v>0.12854059751256</v>
      </c>
      <c r="O242" s="164" t="s">
        <v>35</v>
      </c>
      <c r="Q242" s="162" t="s">
        <v>266</v>
      </c>
      <c r="R242" s="187">
        <v>1</v>
      </c>
      <c r="S242" s="164" t="s">
        <v>35</v>
      </c>
      <c r="T242" s="187">
        <v>0.318329324600599</v>
      </c>
      <c r="U242" s="164" t="s">
        <v>35</v>
      </c>
      <c r="V242" s="187">
        <v>0.681670675399411</v>
      </c>
      <c r="W242" s="164" t="s">
        <v>35</v>
      </c>
    </row>
    <row r="243" s="129" customFormat="1" spans="1:23">
      <c r="A243" s="162" t="s">
        <v>267</v>
      </c>
      <c r="B243" s="163">
        <v>1982.50625408716</v>
      </c>
      <c r="C243" s="164" t="s">
        <v>35</v>
      </c>
      <c r="D243" s="163">
        <v>636.077254087601</v>
      </c>
      <c r="E243" s="164" t="s">
        <v>35</v>
      </c>
      <c r="F243" s="163">
        <v>1346.42899999954</v>
      </c>
      <c r="G243" s="164" t="s">
        <v>35</v>
      </c>
      <c r="I243" s="162" t="s">
        <v>267</v>
      </c>
      <c r="J243" s="187">
        <v>0.207737825392897</v>
      </c>
      <c r="K243" s="188" t="s">
        <v>35</v>
      </c>
      <c r="L243" s="187">
        <v>0.0801728596913576</v>
      </c>
      <c r="M243" s="188" t="s">
        <v>35</v>
      </c>
      <c r="N243" s="187">
        <v>0.279100171813303</v>
      </c>
      <c r="O243" s="164" t="s">
        <v>35</v>
      </c>
      <c r="Q243" s="162" t="s">
        <v>267</v>
      </c>
      <c r="R243" s="187">
        <v>1</v>
      </c>
      <c r="S243" s="164" t="s">
        <v>35</v>
      </c>
      <c r="T243" s="187">
        <v>0.320845017651902</v>
      </c>
      <c r="U243" s="164" t="s">
        <v>35</v>
      </c>
      <c r="V243" s="187">
        <v>0.679154982348087</v>
      </c>
      <c r="W243" s="164" t="s">
        <v>35</v>
      </c>
    </row>
    <row r="244" s="129" customFormat="1" spans="1:23">
      <c r="A244" s="162" t="s">
        <v>268</v>
      </c>
      <c r="B244" s="163">
        <v>2371.12794561386</v>
      </c>
      <c r="C244" s="164" t="s">
        <v>35</v>
      </c>
      <c r="D244" s="163">
        <v>701.655357997104</v>
      </c>
      <c r="E244" s="164" t="s">
        <v>35</v>
      </c>
      <c r="F244" s="163">
        <v>1669.47258761676</v>
      </c>
      <c r="G244" s="164" t="s">
        <v>35</v>
      </c>
      <c r="I244" s="162" t="s">
        <v>268</v>
      </c>
      <c r="J244" s="187">
        <v>0.0248286635117265</v>
      </c>
      <c r="K244" s="188" t="s">
        <v>35</v>
      </c>
      <c r="L244" s="187">
        <v>-0.0916051068385041</v>
      </c>
      <c r="M244" s="188" t="s">
        <v>35</v>
      </c>
      <c r="N244" s="187">
        <v>0.0831798090476696</v>
      </c>
      <c r="O244" s="164" t="s">
        <v>35</v>
      </c>
      <c r="Q244" s="162" t="s">
        <v>268</v>
      </c>
      <c r="R244" s="187">
        <v>1</v>
      </c>
      <c r="S244" s="164" t="s">
        <v>35</v>
      </c>
      <c r="T244" s="187">
        <v>0.295916278703996</v>
      </c>
      <c r="U244" s="164" t="s">
        <v>35</v>
      </c>
      <c r="V244" s="187">
        <v>0.704083721296006</v>
      </c>
      <c r="W244" s="164" t="s">
        <v>35</v>
      </c>
    </row>
    <row r="245" s="129" customFormat="1" spans="1:23">
      <c r="A245" s="162" t="s">
        <v>269</v>
      </c>
      <c r="B245" s="163">
        <v>2768.51024597648</v>
      </c>
      <c r="C245" s="164" t="s">
        <v>35</v>
      </c>
      <c r="D245" s="163">
        <v>729.902607892087</v>
      </c>
      <c r="E245" s="164" t="s">
        <v>35</v>
      </c>
      <c r="F245" s="163">
        <v>2038.60763808443</v>
      </c>
      <c r="G245" s="164" t="s">
        <v>35</v>
      </c>
      <c r="I245" s="162" t="s">
        <v>269</v>
      </c>
      <c r="J245" s="187">
        <v>0.0421621395826857</v>
      </c>
      <c r="K245" s="188" t="s">
        <v>35</v>
      </c>
      <c r="L245" s="187">
        <v>-0.00317646164028673</v>
      </c>
      <c r="M245" s="188" t="s">
        <v>35</v>
      </c>
      <c r="N245" s="187">
        <v>0.0594144390756246</v>
      </c>
      <c r="O245" s="164" t="s">
        <v>35</v>
      </c>
      <c r="Q245" s="162" t="s">
        <v>269</v>
      </c>
      <c r="R245" s="187">
        <v>1</v>
      </c>
      <c r="S245" s="164" t="s">
        <v>35</v>
      </c>
      <c r="T245" s="187">
        <v>0.263644539135394</v>
      </c>
      <c r="U245" s="164" t="s">
        <v>35</v>
      </c>
      <c r="V245" s="187">
        <v>0.736355460864618</v>
      </c>
      <c r="W245" s="164" t="s">
        <v>35</v>
      </c>
    </row>
    <row r="246" s="129" customFormat="1" spans="1:23">
      <c r="A246" s="162" t="s">
        <v>270</v>
      </c>
      <c r="B246" s="163">
        <v>2775.77051265748</v>
      </c>
      <c r="C246" s="164" t="s">
        <v>35</v>
      </c>
      <c r="D246" s="163">
        <v>771.907522655395</v>
      </c>
      <c r="E246" s="164" t="s">
        <v>35</v>
      </c>
      <c r="F246" s="163">
        <v>2003.86299000235</v>
      </c>
      <c r="G246" s="164" t="s">
        <v>35</v>
      </c>
      <c r="I246" s="162" t="s">
        <v>270</v>
      </c>
      <c r="J246" s="187">
        <v>0.0761145821413354</v>
      </c>
      <c r="K246" s="188" t="s">
        <v>35</v>
      </c>
      <c r="L246" s="187">
        <v>0.0160291241141557</v>
      </c>
      <c r="M246" s="188" t="s">
        <v>35</v>
      </c>
      <c r="N246" s="187">
        <v>0.101200315124909</v>
      </c>
      <c r="O246" s="164" t="s">
        <v>35</v>
      </c>
      <c r="Q246" s="162" t="s">
        <v>270</v>
      </c>
      <c r="R246" s="187">
        <v>1</v>
      </c>
      <c r="S246" s="164" t="s">
        <v>35</v>
      </c>
      <c r="T246" s="187">
        <v>0.278087658592635</v>
      </c>
      <c r="U246" s="164" t="s">
        <v>35</v>
      </c>
      <c r="V246" s="187">
        <v>0.721912341407463</v>
      </c>
      <c r="W246" s="164" t="s">
        <v>35</v>
      </c>
    </row>
    <row r="247" s="129" customFormat="1" spans="1:23">
      <c r="A247" s="162" t="s">
        <v>271</v>
      </c>
      <c r="B247" s="163">
        <v>3423.86566318264</v>
      </c>
      <c r="C247" s="164" t="s">
        <v>35</v>
      </c>
      <c r="D247" s="163">
        <v>1029.33041318294</v>
      </c>
      <c r="E247" s="164" t="s">
        <v>35</v>
      </c>
      <c r="F247" s="163">
        <v>2394.53524999968</v>
      </c>
      <c r="G247" s="164" t="s">
        <v>35</v>
      </c>
      <c r="I247" s="162" t="s">
        <v>271</v>
      </c>
      <c r="J247" s="187">
        <v>0.0621802532682467</v>
      </c>
      <c r="K247" s="188" t="s">
        <v>35</v>
      </c>
      <c r="L247" s="187">
        <v>0.125675672317338</v>
      </c>
      <c r="M247" s="188" t="s">
        <v>35</v>
      </c>
      <c r="N247" s="187">
        <v>0.037034995286835</v>
      </c>
      <c r="O247" s="164" t="s">
        <v>35</v>
      </c>
      <c r="Q247" s="162" t="s">
        <v>271</v>
      </c>
      <c r="R247" s="187">
        <v>1</v>
      </c>
      <c r="S247" s="164" t="s">
        <v>35</v>
      </c>
      <c r="T247" s="187">
        <v>0.300633995151004</v>
      </c>
      <c r="U247" s="164" t="s">
        <v>35</v>
      </c>
      <c r="V247" s="187">
        <v>0.699366004848988</v>
      </c>
      <c r="W247" s="164" t="s">
        <v>35</v>
      </c>
    </row>
    <row r="248" s="129" customFormat="1" spans="1:23">
      <c r="A248" s="209" t="s">
        <v>272</v>
      </c>
      <c r="B248" s="377">
        <v>3027.88297175652</v>
      </c>
      <c r="C248" s="211" t="s">
        <v>35</v>
      </c>
      <c r="D248" s="210">
        <v>740.037451617469</v>
      </c>
      <c r="E248" s="211" t="s">
        <v>35</v>
      </c>
      <c r="F248" s="210">
        <v>2287.84552013905</v>
      </c>
      <c r="G248" s="211" t="s">
        <v>35</v>
      </c>
      <c r="I248" s="209" t="s">
        <v>272</v>
      </c>
      <c r="J248" s="236">
        <v>0.0763384959168392</v>
      </c>
      <c r="K248" s="232" t="s">
        <v>35</v>
      </c>
      <c r="L248" s="236">
        <v>0.123102507929593</v>
      </c>
      <c r="M248" s="232" t="s">
        <v>35</v>
      </c>
      <c r="N248" s="236">
        <v>0.0620344799779031</v>
      </c>
      <c r="O248" s="211" t="s">
        <v>35</v>
      </c>
      <c r="Q248" s="209" t="s">
        <v>272</v>
      </c>
      <c r="R248" s="236">
        <v>1</v>
      </c>
      <c r="S248" s="211" t="s">
        <v>35</v>
      </c>
      <c r="T248" s="236">
        <v>0.244407547623335</v>
      </c>
      <c r="U248" s="211" t="s">
        <v>35</v>
      </c>
      <c r="V248" s="236">
        <v>0.755592452376662</v>
      </c>
      <c r="W248" s="211" t="s">
        <v>35</v>
      </c>
    </row>
    <row r="249" s="129" customFormat="1" spans="1:23">
      <c r="A249" s="162"/>
      <c r="B249" s="212"/>
      <c r="C249" s="223"/>
      <c r="D249" s="163"/>
      <c r="E249" s="164"/>
      <c r="F249" s="163"/>
      <c r="G249" s="164"/>
      <c r="I249" s="162"/>
      <c r="J249" s="222"/>
      <c r="K249" s="223"/>
      <c r="L249" s="187"/>
      <c r="M249" s="164"/>
      <c r="N249" s="187"/>
      <c r="O249" s="164"/>
      <c r="Q249" s="162"/>
      <c r="R249" s="187"/>
      <c r="S249" s="164"/>
      <c r="T249" s="187"/>
      <c r="U249" s="164"/>
      <c r="V249" s="187"/>
      <c r="W249" s="164"/>
    </row>
    <row r="250" s="129" customFormat="1" spans="1:23">
      <c r="A250" s="213" t="s">
        <v>273</v>
      </c>
      <c r="B250" s="214"/>
      <c r="C250" s="215"/>
      <c r="D250" s="214"/>
      <c r="E250" s="215"/>
      <c r="F250" s="214"/>
      <c r="G250" s="215"/>
      <c r="I250" s="213" t="s">
        <v>273</v>
      </c>
      <c r="J250" s="224"/>
      <c r="K250" s="215"/>
      <c r="L250" s="224"/>
      <c r="M250" s="215"/>
      <c r="N250" s="224"/>
      <c r="O250" s="215"/>
      <c r="Q250" s="213" t="s">
        <v>273</v>
      </c>
      <c r="R250" s="224"/>
      <c r="S250" s="215"/>
      <c r="T250" s="224"/>
      <c r="U250" s="215"/>
      <c r="V250" s="224"/>
      <c r="W250" s="215"/>
    </row>
    <row r="251" s="129" customFormat="1" ht="12.75" customHeight="1" spans="1:23">
      <c r="A251" s="159" t="s">
        <v>274</v>
      </c>
      <c r="B251" s="160">
        <v>4384.012</v>
      </c>
      <c r="C251" s="161" t="s">
        <v>35</v>
      </c>
      <c r="D251" s="160">
        <v>2257.01</v>
      </c>
      <c r="E251" s="161" t="s">
        <v>35</v>
      </c>
      <c r="F251" s="160">
        <v>2127.002</v>
      </c>
      <c r="G251" s="161" t="s">
        <v>35</v>
      </c>
      <c r="I251" s="159" t="s">
        <v>274</v>
      </c>
      <c r="J251" s="225">
        <v>0.184762490038048</v>
      </c>
      <c r="K251" s="226" t="s">
        <v>35</v>
      </c>
      <c r="L251" s="186">
        <v>0.197230839086947</v>
      </c>
      <c r="M251" s="161" t="s">
        <v>35</v>
      </c>
      <c r="N251" s="186">
        <v>0.171812926517392</v>
      </c>
      <c r="O251" s="161" t="s">
        <v>35</v>
      </c>
      <c r="Q251" s="159" t="s">
        <v>274</v>
      </c>
      <c r="R251" s="186">
        <v>1</v>
      </c>
      <c r="S251" s="161" t="s">
        <v>35</v>
      </c>
      <c r="T251" s="186">
        <v>0.514827514158264</v>
      </c>
      <c r="U251" s="161" t="s">
        <v>35</v>
      </c>
      <c r="V251" s="186">
        <v>0.485172485841736</v>
      </c>
      <c r="W251" s="161" t="s">
        <v>35</v>
      </c>
    </row>
    <row r="252" s="129" customFormat="1" ht="12.75" customHeight="1" spans="1:23">
      <c r="A252" s="162" t="s">
        <v>275</v>
      </c>
      <c r="B252" s="163">
        <v>6550.49</v>
      </c>
      <c r="C252" s="164" t="s">
        <v>35</v>
      </c>
      <c r="D252" s="163">
        <v>2804.561</v>
      </c>
      <c r="E252" s="164" t="s">
        <v>35</v>
      </c>
      <c r="F252" s="163">
        <v>3745.929</v>
      </c>
      <c r="G252" s="164" t="s">
        <v>35</v>
      </c>
      <c r="I252" s="162" t="s">
        <v>275</v>
      </c>
      <c r="J252" s="222">
        <v>0.150626666966451</v>
      </c>
      <c r="K252" s="223" t="s">
        <v>35</v>
      </c>
      <c r="L252" s="187">
        <v>0.218390629826266</v>
      </c>
      <c r="M252" s="164" t="s">
        <v>35</v>
      </c>
      <c r="N252" s="187">
        <v>0.104629179925564</v>
      </c>
      <c r="O252" s="164" t="s">
        <v>35</v>
      </c>
      <c r="Q252" s="162" t="s">
        <v>275</v>
      </c>
      <c r="R252" s="187">
        <v>1</v>
      </c>
      <c r="S252" s="164" t="s">
        <v>35</v>
      </c>
      <c r="T252" s="187">
        <v>0.428145222723796</v>
      </c>
      <c r="U252" s="164" t="s">
        <v>35</v>
      </c>
      <c r="V252" s="187">
        <v>0.571854777276204</v>
      </c>
      <c r="W252" s="164" t="s">
        <v>35</v>
      </c>
    </row>
    <row r="253" s="129" customFormat="1" ht="12.75" customHeight="1" spans="1:23">
      <c r="A253" s="162" t="s">
        <v>276</v>
      </c>
      <c r="B253" s="163">
        <v>9089.455</v>
      </c>
      <c r="C253" s="164" t="s">
        <v>35</v>
      </c>
      <c r="D253" s="163">
        <v>3605.203</v>
      </c>
      <c r="E253" s="164" t="s">
        <v>35</v>
      </c>
      <c r="F253" s="163">
        <v>5484.252</v>
      </c>
      <c r="G253" s="164" t="s">
        <v>35</v>
      </c>
      <c r="I253" s="162" t="s">
        <v>276</v>
      </c>
      <c r="J253" s="222">
        <v>0.135626979267256</v>
      </c>
      <c r="K253" s="223" t="s">
        <v>35</v>
      </c>
      <c r="L253" s="187">
        <v>0.153209211719528</v>
      </c>
      <c r="M253" s="164" t="s">
        <v>35</v>
      </c>
      <c r="N253" s="187">
        <v>0.124358044428553</v>
      </c>
      <c r="O253" s="164" t="s">
        <v>35</v>
      </c>
      <c r="Q253" s="162" t="s">
        <v>276</v>
      </c>
      <c r="R253" s="187">
        <v>1</v>
      </c>
      <c r="S253" s="164" t="s">
        <v>35</v>
      </c>
      <c r="T253" s="187">
        <v>0.396635771891714</v>
      </c>
      <c r="U253" s="164" t="s">
        <v>35</v>
      </c>
      <c r="V253" s="187">
        <v>0.603364228108286</v>
      </c>
      <c r="W253" s="164" t="s">
        <v>35</v>
      </c>
    </row>
    <row r="254" s="129" customFormat="1" ht="12.75" customHeight="1" spans="1:23">
      <c r="A254" s="165" t="s">
        <v>277</v>
      </c>
      <c r="B254" s="340">
        <v>5213.358</v>
      </c>
      <c r="C254" s="228" t="s">
        <v>35</v>
      </c>
      <c r="D254" s="166">
        <v>2541.906</v>
      </c>
      <c r="E254" s="167" t="s">
        <v>35</v>
      </c>
      <c r="F254" s="166">
        <v>2671.452</v>
      </c>
      <c r="G254" s="167" t="s">
        <v>35</v>
      </c>
      <c r="I254" s="165" t="s">
        <v>277</v>
      </c>
      <c r="J254" s="227">
        <v>0.0879912215384513</v>
      </c>
      <c r="K254" s="228" t="s">
        <v>35</v>
      </c>
      <c r="L254" s="189">
        <v>0.0691804693631874</v>
      </c>
      <c r="M254" s="167" t="s">
        <v>35</v>
      </c>
      <c r="N254" s="189">
        <v>0.106514782375303</v>
      </c>
      <c r="O254" s="167" t="s">
        <v>35</v>
      </c>
      <c r="Q254" s="165" t="s">
        <v>277</v>
      </c>
      <c r="R254" s="189">
        <v>1</v>
      </c>
      <c r="S254" s="167" t="s">
        <v>35</v>
      </c>
      <c r="T254" s="189">
        <v>0.487575570294616</v>
      </c>
      <c r="U254" s="167" t="s">
        <v>35</v>
      </c>
      <c r="V254" s="189">
        <v>0.512424429705384</v>
      </c>
      <c r="W254" s="167" t="s">
        <v>35</v>
      </c>
    </row>
    <row r="255" s="129" customFormat="1" spans="1:23">
      <c r="A255" s="162" t="s">
        <v>278</v>
      </c>
      <c r="B255" s="212">
        <v>4767.425</v>
      </c>
      <c r="C255" s="223" t="s">
        <v>35</v>
      </c>
      <c r="D255" s="163">
        <v>2431.851</v>
      </c>
      <c r="E255" s="164" t="s">
        <v>35</v>
      </c>
      <c r="F255" s="163">
        <v>2335.573</v>
      </c>
      <c r="G255" s="164" t="s">
        <v>35</v>
      </c>
      <c r="I255" s="162" t="s">
        <v>278</v>
      </c>
      <c r="J255" s="222">
        <v>0.0874571254497308</v>
      </c>
      <c r="K255" s="223" t="s">
        <v>35</v>
      </c>
      <c r="L255" s="187">
        <v>0.0774657622252449</v>
      </c>
      <c r="M255" s="164" t="s">
        <v>35</v>
      </c>
      <c r="N255" s="187">
        <v>0.0980591922617808</v>
      </c>
      <c r="O255" s="164" t="s">
        <v>35</v>
      </c>
      <c r="Q255" s="162" t="s">
        <v>278</v>
      </c>
      <c r="R255" s="187">
        <v>1</v>
      </c>
      <c r="S255" s="164" t="s">
        <v>35</v>
      </c>
      <c r="T255" s="187">
        <v>0.510097379612684</v>
      </c>
      <c r="U255" s="164" t="s">
        <v>35</v>
      </c>
      <c r="V255" s="187">
        <v>0.489902410630477</v>
      </c>
      <c r="W255" s="164" t="s">
        <v>35</v>
      </c>
    </row>
    <row r="256" s="129" customFormat="1" spans="1:23">
      <c r="A256" s="162" t="s">
        <v>279</v>
      </c>
      <c r="B256" s="163">
        <v>7026.906</v>
      </c>
      <c r="C256" s="164" t="s">
        <v>35</v>
      </c>
      <c r="D256" s="163">
        <v>2799.308</v>
      </c>
      <c r="E256" s="164" t="s">
        <v>35</v>
      </c>
      <c r="F256" s="163">
        <v>4227.598</v>
      </c>
      <c r="G256" s="164" t="s">
        <v>35</v>
      </c>
      <c r="I256" s="162" t="s">
        <v>279</v>
      </c>
      <c r="J256" s="222">
        <v>0.0727296736580012</v>
      </c>
      <c r="K256" s="223" t="s">
        <v>35</v>
      </c>
      <c r="L256" s="187">
        <v>-0.00187302041210728</v>
      </c>
      <c r="M256" s="164" t="s">
        <v>35</v>
      </c>
      <c r="N256" s="187">
        <v>0.128584391215103</v>
      </c>
      <c r="O256" s="164" t="s">
        <v>35</v>
      </c>
      <c r="Q256" s="162" t="s">
        <v>279</v>
      </c>
      <c r="R256" s="187">
        <v>1</v>
      </c>
      <c r="S256" s="164" t="s">
        <v>35</v>
      </c>
      <c r="T256" s="187">
        <v>0.398369922694284</v>
      </c>
      <c r="U256" s="164" t="s">
        <v>35</v>
      </c>
      <c r="V256" s="187">
        <v>0.601630077305716</v>
      </c>
      <c r="W256" s="164" t="s">
        <v>35</v>
      </c>
    </row>
    <row r="257" s="129" customFormat="1" spans="1:23">
      <c r="A257" s="162" t="s">
        <v>280</v>
      </c>
      <c r="B257" s="163">
        <v>9293.333</v>
      </c>
      <c r="C257" s="164" t="s">
        <v>35</v>
      </c>
      <c r="D257" s="163">
        <v>3554.872</v>
      </c>
      <c r="E257" s="164" t="s">
        <v>35</v>
      </c>
      <c r="F257" s="163">
        <v>5738.46</v>
      </c>
      <c r="G257" s="164" t="s">
        <v>35</v>
      </c>
      <c r="I257" s="162" t="s">
        <v>280</v>
      </c>
      <c r="J257" s="222">
        <v>0.0224301677053245</v>
      </c>
      <c r="K257" s="223" t="s">
        <v>35</v>
      </c>
      <c r="L257" s="187">
        <v>-0.0139606563070096</v>
      </c>
      <c r="M257" s="164" t="s">
        <v>35</v>
      </c>
      <c r="N257" s="187">
        <v>0.0463525381401146</v>
      </c>
      <c r="O257" s="164" t="s">
        <v>35</v>
      </c>
      <c r="Q257" s="162" t="s">
        <v>280</v>
      </c>
      <c r="R257" s="187">
        <v>1</v>
      </c>
      <c r="S257" s="164" t="s">
        <v>35</v>
      </c>
      <c r="T257" s="187">
        <v>0.382518521611138</v>
      </c>
      <c r="U257" s="164" t="s">
        <v>35</v>
      </c>
      <c r="V257" s="187">
        <v>0.617481370784841</v>
      </c>
      <c r="W257" s="164" t="s">
        <v>35</v>
      </c>
    </row>
    <row r="258" s="129" customFormat="1" spans="1:23">
      <c r="A258" s="165" t="s">
        <v>281</v>
      </c>
      <c r="B258" s="340">
        <v>5336.798</v>
      </c>
      <c r="C258" s="228" t="s">
        <v>35</v>
      </c>
      <c r="D258" s="166">
        <v>2521.342</v>
      </c>
      <c r="E258" s="167" t="s">
        <v>35</v>
      </c>
      <c r="F258" s="166">
        <v>2815.454</v>
      </c>
      <c r="G258" s="167" t="s">
        <v>35</v>
      </c>
      <c r="I258" s="165" t="s">
        <v>281</v>
      </c>
      <c r="J258" s="227">
        <v>0.023677637330872</v>
      </c>
      <c r="K258" s="228" t="s">
        <v>35</v>
      </c>
      <c r="L258" s="189">
        <v>-0.00808959890727667</v>
      </c>
      <c r="M258" s="167" t="s">
        <v>35</v>
      </c>
      <c r="N258" s="189">
        <v>0.0539043935657463</v>
      </c>
      <c r="O258" s="167" t="s">
        <v>35</v>
      </c>
      <c r="Q258" s="165" t="s">
        <v>281</v>
      </c>
      <c r="R258" s="189">
        <v>1</v>
      </c>
      <c r="S258" s="167" t="s">
        <v>35</v>
      </c>
      <c r="T258" s="189">
        <v>0.47244471310325</v>
      </c>
      <c r="U258" s="167" t="s">
        <v>35</v>
      </c>
      <c r="V258" s="189">
        <v>0.527554912140201</v>
      </c>
      <c r="W258" s="167" t="s">
        <v>35</v>
      </c>
    </row>
    <row r="259" s="129" customFormat="1" spans="1:23">
      <c r="A259" s="162" t="s">
        <v>282</v>
      </c>
      <c r="B259" s="212">
        <v>4650.818</v>
      </c>
      <c r="C259" s="223" t="s">
        <v>35</v>
      </c>
      <c r="D259" s="163">
        <v>2235.967</v>
      </c>
      <c r="E259" s="164" t="s">
        <v>35</v>
      </c>
      <c r="F259" s="163">
        <v>2414.849</v>
      </c>
      <c r="G259" s="164" t="s">
        <v>35</v>
      </c>
      <c r="I259" s="162" t="s">
        <v>282</v>
      </c>
      <c r="J259" s="222">
        <v>-0.0244591209005115</v>
      </c>
      <c r="K259" s="223" t="s">
        <v>35</v>
      </c>
      <c r="L259" s="187">
        <v>-0.0805489316574083</v>
      </c>
      <c r="M259" s="164" t="s">
        <v>35</v>
      </c>
      <c r="N259" s="187">
        <v>0.0339428482860523</v>
      </c>
      <c r="O259" s="164" t="s">
        <v>35</v>
      </c>
      <c r="Q259" s="162" t="s">
        <v>282</v>
      </c>
      <c r="R259" s="187">
        <v>1</v>
      </c>
      <c r="S259" s="164" t="s">
        <v>35</v>
      </c>
      <c r="T259" s="187">
        <v>0.480768544372194</v>
      </c>
      <c r="U259" s="164" t="s">
        <v>35</v>
      </c>
      <c r="V259" s="187">
        <v>0.519231025595927</v>
      </c>
      <c r="W259" s="164" t="s">
        <v>35</v>
      </c>
    </row>
    <row r="260" s="129" customFormat="1" spans="1:23">
      <c r="A260" s="162" t="s">
        <v>283</v>
      </c>
      <c r="B260" s="212">
        <v>6834.248</v>
      </c>
      <c r="C260" s="223" t="s">
        <v>35</v>
      </c>
      <c r="D260" s="163">
        <v>2635.936</v>
      </c>
      <c r="E260" s="164" t="s">
        <v>35</v>
      </c>
      <c r="F260" s="163">
        <v>4198.311</v>
      </c>
      <c r="G260" s="164" t="s">
        <v>35</v>
      </c>
      <c r="I260" s="162" t="s">
        <v>283</v>
      </c>
      <c r="J260" s="222">
        <v>-0.0274169068743636</v>
      </c>
      <c r="K260" s="223" t="s">
        <v>35</v>
      </c>
      <c r="L260" s="187">
        <v>-0.0583612092702911</v>
      </c>
      <c r="M260" s="164" t="s">
        <v>35</v>
      </c>
      <c r="N260" s="187">
        <v>-0.00692710303276306</v>
      </c>
      <c r="O260" s="164" t="s">
        <v>35</v>
      </c>
      <c r="Q260" s="162" t="s">
        <v>283</v>
      </c>
      <c r="R260" s="187">
        <v>1</v>
      </c>
      <c r="S260" s="164" t="s">
        <v>35</v>
      </c>
      <c r="T260" s="187">
        <v>0.385695105006432</v>
      </c>
      <c r="U260" s="164" t="s">
        <v>35</v>
      </c>
      <c r="V260" s="187">
        <v>0.61430474867169</v>
      </c>
      <c r="W260" s="164" t="s">
        <v>35</v>
      </c>
    </row>
    <row r="261" s="129" customFormat="1" spans="1:23">
      <c r="A261" s="162" t="s">
        <v>284</v>
      </c>
      <c r="B261" s="212">
        <v>9642.492</v>
      </c>
      <c r="C261" s="223" t="s">
        <v>35</v>
      </c>
      <c r="D261" s="163">
        <v>3885.812</v>
      </c>
      <c r="E261" s="164" t="s">
        <v>35</v>
      </c>
      <c r="F261" s="163">
        <v>5756.679</v>
      </c>
      <c r="G261" s="164" t="s">
        <v>35</v>
      </c>
      <c r="I261" s="162" t="s">
        <v>284</v>
      </c>
      <c r="J261" s="222">
        <v>0.0375710199989605</v>
      </c>
      <c r="K261" s="223" t="s">
        <v>35</v>
      </c>
      <c r="L261" s="187">
        <v>0.0930950537740881</v>
      </c>
      <c r="M261" s="164" t="s">
        <v>35</v>
      </c>
      <c r="N261" s="187">
        <v>0.00317489305930632</v>
      </c>
      <c r="O261" s="164" t="s">
        <v>35</v>
      </c>
      <c r="Q261" s="162" t="s">
        <v>284</v>
      </c>
      <c r="R261" s="187">
        <v>1</v>
      </c>
      <c r="S261" s="164" t="s">
        <v>35</v>
      </c>
      <c r="T261" s="187">
        <v>0.402988356122048</v>
      </c>
      <c r="U261" s="164" t="s">
        <v>35</v>
      </c>
      <c r="V261" s="187">
        <v>0.597011540170321</v>
      </c>
      <c r="W261" s="164" t="s">
        <v>35</v>
      </c>
    </row>
    <row r="262" s="129" customFormat="1" spans="1:23">
      <c r="A262" s="165" t="s">
        <v>285</v>
      </c>
      <c r="B262" s="340">
        <v>5458.77</v>
      </c>
      <c r="C262" s="228" t="s">
        <v>35</v>
      </c>
      <c r="D262" s="166">
        <v>2594.888</v>
      </c>
      <c r="E262" s="167" t="s">
        <v>35</v>
      </c>
      <c r="F262" s="166">
        <v>2863.883</v>
      </c>
      <c r="G262" s="167" t="s">
        <v>35</v>
      </c>
      <c r="I262" s="165" t="s">
        <v>285</v>
      </c>
      <c r="J262" s="227">
        <v>0.0228547155054398</v>
      </c>
      <c r="K262" s="228" t="s">
        <v>35</v>
      </c>
      <c r="L262" s="189">
        <v>0.0291685819819041</v>
      </c>
      <c r="M262" s="167" t="s">
        <v>35</v>
      </c>
      <c r="N262" s="189">
        <v>0.0172004169841109</v>
      </c>
      <c r="O262" s="167" t="s">
        <v>35</v>
      </c>
      <c r="Q262" s="165" t="s">
        <v>285</v>
      </c>
      <c r="R262" s="189">
        <v>1</v>
      </c>
      <c r="S262" s="167" t="s">
        <v>35</v>
      </c>
      <c r="T262" s="189">
        <v>0.475361299340328</v>
      </c>
      <c r="U262" s="167" t="s">
        <v>35</v>
      </c>
      <c r="V262" s="189">
        <v>0.524638883851124</v>
      </c>
      <c r="W262" s="167" t="s">
        <v>35</v>
      </c>
    </row>
    <row r="263" s="129" customFormat="1" spans="1:23">
      <c r="A263" s="162" t="s">
        <v>286</v>
      </c>
      <c r="B263" s="212">
        <v>4846.736</v>
      </c>
      <c r="C263" s="223" t="s">
        <v>35</v>
      </c>
      <c r="D263" s="163">
        <v>2323.355</v>
      </c>
      <c r="E263" s="164" t="s">
        <v>35</v>
      </c>
      <c r="F263" s="163">
        <v>2523.381</v>
      </c>
      <c r="G263" s="164" t="s">
        <v>35</v>
      </c>
      <c r="I263" s="162" t="s">
        <v>286</v>
      </c>
      <c r="J263" s="222">
        <v>0.0421259318524036</v>
      </c>
      <c r="K263" s="223" t="s">
        <v>35</v>
      </c>
      <c r="L263" s="187">
        <v>0.0390828491284312</v>
      </c>
      <c r="M263" s="164" t="s">
        <v>35</v>
      </c>
      <c r="N263" s="187">
        <v>0.0449435968874244</v>
      </c>
      <c r="O263" s="164" t="s">
        <v>35</v>
      </c>
      <c r="Q263" s="162" t="s">
        <v>286</v>
      </c>
      <c r="R263" s="187">
        <v>1</v>
      </c>
      <c r="S263" s="164" t="s">
        <v>35</v>
      </c>
      <c r="T263" s="187">
        <v>0.479364875660651</v>
      </c>
      <c r="U263" s="164" t="s">
        <v>35</v>
      </c>
      <c r="V263" s="187">
        <v>0.520635124339349</v>
      </c>
      <c r="W263" s="164" t="s">
        <v>35</v>
      </c>
    </row>
    <row r="264" s="129" customFormat="1" spans="1:23">
      <c r="A264" s="162" t="s">
        <v>287</v>
      </c>
      <c r="B264" s="212">
        <v>7046.116</v>
      </c>
      <c r="C264" s="223" t="s">
        <v>35</v>
      </c>
      <c r="D264" s="163">
        <v>2821.962</v>
      </c>
      <c r="E264" s="164" t="s">
        <v>35</v>
      </c>
      <c r="F264" s="163">
        <v>4224.156</v>
      </c>
      <c r="G264" s="164" t="s">
        <v>35</v>
      </c>
      <c r="I264" s="162" t="s">
        <v>287</v>
      </c>
      <c r="J264" s="222">
        <v>0.0310009190475793</v>
      </c>
      <c r="K264" s="223" t="s">
        <v>35</v>
      </c>
      <c r="L264" s="187">
        <v>0.0705722481227738</v>
      </c>
      <c r="M264" s="164" t="s">
        <v>35</v>
      </c>
      <c r="N264" s="187">
        <v>0.00615580738163338</v>
      </c>
      <c r="O264" s="164" t="s">
        <v>35</v>
      </c>
      <c r="Q264" s="162" t="s">
        <v>287</v>
      </c>
      <c r="R264" s="187">
        <v>1</v>
      </c>
      <c r="S264" s="164" t="s">
        <v>35</v>
      </c>
      <c r="T264" s="187">
        <v>0.400498941544533</v>
      </c>
      <c r="U264" s="164" t="s">
        <v>35</v>
      </c>
      <c r="V264" s="187">
        <v>0.599501342299786</v>
      </c>
      <c r="W264" s="164" t="s">
        <v>35</v>
      </c>
    </row>
    <row r="265" s="129" customFormat="1" spans="1:23">
      <c r="A265" s="162" t="s">
        <v>288</v>
      </c>
      <c r="B265" s="212">
        <v>8840.353</v>
      </c>
      <c r="C265" s="223" t="s">
        <v>35</v>
      </c>
      <c r="D265" s="163">
        <v>3781.89</v>
      </c>
      <c r="E265" s="164" t="s">
        <v>35</v>
      </c>
      <c r="F265" s="163">
        <v>5058.463</v>
      </c>
      <c r="G265" s="164" t="s">
        <v>35</v>
      </c>
      <c r="I265" s="162" t="s">
        <v>288</v>
      </c>
      <c r="J265" s="222">
        <v>-0.0831881340230167</v>
      </c>
      <c r="K265" s="223" t="s">
        <v>35</v>
      </c>
      <c r="L265" s="187">
        <v>-0.0267444676313554</v>
      </c>
      <c r="M265" s="164" t="s">
        <v>35</v>
      </c>
      <c r="N265" s="187">
        <v>-0.121288138301938</v>
      </c>
      <c r="O265" s="164" t="s">
        <v>35</v>
      </c>
      <c r="Q265" s="162" t="s">
        <v>288</v>
      </c>
      <c r="R265" s="187">
        <v>1</v>
      </c>
      <c r="S265" s="164" t="s">
        <v>35</v>
      </c>
      <c r="T265" s="187">
        <v>0.42779852795471</v>
      </c>
      <c r="U265" s="164" t="s">
        <v>35</v>
      </c>
      <c r="V265" s="187">
        <v>0.57220147204529</v>
      </c>
      <c r="W265" s="164" t="s">
        <v>35</v>
      </c>
    </row>
    <row r="266" s="129" customFormat="1" spans="1:23">
      <c r="A266" s="165" t="s">
        <v>289</v>
      </c>
      <c r="B266" s="340">
        <v>4840.262</v>
      </c>
      <c r="C266" s="228" t="s">
        <v>35</v>
      </c>
      <c r="D266" s="166">
        <v>2301.929</v>
      </c>
      <c r="E266" s="167" t="s">
        <v>35</v>
      </c>
      <c r="F266" s="166">
        <v>2538.333</v>
      </c>
      <c r="G266" s="167" t="s">
        <v>35</v>
      </c>
      <c r="I266" s="165" t="s">
        <v>289</v>
      </c>
      <c r="J266" s="227">
        <v>-0.113305215882922</v>
      </c>
      <c r="K266" s="228" t="s">
        <v>35</v>
      </c>
      <c r="L266" s="189">
        <v>-0.112898172444503</v>
      </c>
      <c r="M266" s="167" t="s">
        <v>35</v>
      </c>
      <c r="N266" s="189">
        <v>-0.113674027072344</v>
      </c>
      <c r="O266" s="167" t="s">
        <v>35</v>
      </c>
      <c r="Q266" s="165" t="s">
        <v>289</v>
      </c>
      <c r="R266" s="189">
        <v>1</v>
      </c>
      <c r="S266" s="167" t="s">
        <v>35</v>
      </c>
      <c r="T266" s="189">
        <v>0.475579421113981</v>
      </c>
      <c r="U266" s="167" t="s">
        <v>35</v>
      </c>
      <c r="V266" s="189">
        <v>0.524420578886019</v>
      </c>
      <c r="W266" s="167" t="s">
        <v>35</v>
      </c>
    </row>
    <row r="267" s="129" customFormat="1" spans="1:23">
      <c r="A267" s="162" t="s">
        <v>290</v>
      </c>
      <c r="B267" s="212">
        <v>4407.535</v>
      </c>
      <c r="C267" s="223" t="s">
        <v>35</v>
      </c>
      <c r="D267" s="163">
        <v>2287.881</v>
      </c>
      <c r="E267" s="164" t="s">
        <v>35</v>
      </c>
      <c r="F267" s="163">
        <v>2119.656</v>
      </c>
      <c r="G267" s="164" t="s">
        <v>35</v>
      </c>
      <c r="I267" s="162" t="s">
        <v>290</v>
      </c>
      <c r="J267" s="222">
        <v>-0.0906180797513874</v>
      </c>
      <c r="K267" s="223" t="s">
        <v>35</v>
      </c>
      <c r="L267" s="187">
        <v>-0.015269291490413</v>
      </c>
      <c r="M267" s="164" t="s">
        <v>35</v>
      </c>
      <c r="N267" s="187">
        <v>-0.159994071446207</v>
      </c>
      <c r="O267" s="164" t="s">
        <v>35</v>
      </c>
      <c r="Q267" s="162" t="s">
        <v>290</v>
      </c>
      <c r="R267" s="187">
        <v>1</v>
      </c>
      <c r="S267" s="164" t="s">
        <v>35</v>
      </c>
      <c r="T267" s="187">
        <v>0.5190840231558</v>
      </c>
      <c r="U267" s="164" t="s">
        <v>35</v>
      </c>
      <c r="V267" s="187">
        <v>0.480916430612576</v>
      </c>
      <c r="W267" s="164" t="s">
        <v>35</v>
      </c>
    </row>
    <row r="268" s="129" customFormat="1" spans="1:23">
      <c r="A268" s="162" t="s">
        <v>291</v>
      </c>
      <c r="B268" s="212">
        <v>6503.228</v>
      </c>
      <c r="C268" s="223" t="s">
        <v>35</v>
      </c>
      <c r="D268" s="163">
        <v>2746.56</v>
      </c>
      <c r="E268" s="164" t="s">
        <v>35</v>
      </c>
      <c r="F268" s="163">
        <v>3756.668</v>
      </c>
      <c r="G268" s="164" t="s">
        <v>35</v>
      </c>
      <c r="I268" s="162" t="s">
        <v>291</v>
      </c>
      <c r="J268" s="222">
        <v>-0.077047968405861</v>
      </c>
      <c r="K268" s="223" t="s">
        <v>35</v>
      </c>
      <c r="L268" s="187">
        <v>-0.0267193628827613</v>
      </c>
      <c r="M268" s="164" t="s">
        <v>35</v>
      </c>
      <c r="N268" s="187">
        <v>-0.110670155174193</v>
      </c>
      <c r="O268" s="164" t="s">
        <v>35</v>
      </c>
      <c r="Q268" s="162" t="s">
        <v>291</v>
      </c>
      <c r="R268" s="187">
        <v>1</v>
      </c>
      <c r="S268" s="164" t="s">
        <v>35</v>
      </c>
      <c r="T268" s="187">
        <v>0.422337952782833</v>
      </c>
      <c r="U268" s="164" t="s">
        <v>35</v>
      </c>
      <c r="V268" s="187">
        <v>0.577662047217167</v>
      </c>
      <c r="W268" s="164" t="s">
        <v>35</v>
      </c>
    </row>
    <row r="269" s="129" customFormat="1" spans="1:23">
      <c r="A269" s="162" t="s">
        <v>292</v>
      </c>
      <c r="B269" s="212">
        <v>8309.945</v>
      </c>
      <c r="C269" s="223" t="s">
        <v>35</v>
      </c>
      <c r="D269" s="163">
        <v>3795.912</v>
      </c>
      <c r="E269" s="164" t="s">
        <v>35</v>
      </c>
      <c r="F269" s="163">
        <v>4514.033</v>
      </c>
      <c r="G269" s="164" t="s">
        <v>35</v>
      </c>
      <c r="I269" s="162" t="s">
        <v>292</v>
      </c>
      <c r="J269" s="222">
        <v>-0.0599984027785319</v>
      </c>
      <c r="K269" s="223" t="s">
        <v>35</v>
      </c>
      <c r="L269" s="187">
        <v>0.00370793537303712</v>
      </c>
      <c r="M269" s="164" t="s">
        <v>35</v>
      </c>
      <c r="N269" s="187">
        <v>-0.107627554061382</v>
      </c>
      <c r="O269" s="164" t="s">
        <v>35</v>
      </c>
      <c r="Q269" s="162" t="s">
        <v>292</v>
      </c>
      <c r="R269" s="187">
        <v>1</v>
      </c>
      <c r="S269" s="164" t="s">
        <v>35</v>
      </c>
      <c r="T269" s="187">
        <v>0.456791470942347</v>
      </c>
      <c r="U269" s="164" t="s">
        <v>35</v>
      </c>
      <c r="V269" s="187">
        <v>0.543208529057653</v>
      </c>
      <c r="W269" s="164" t="s">
        <v>35</v>
      </c>
    </row>
    <row r="270" s="129" customFormat="1" spans="1:23">
      <c r="A270" s="165" t="s">
        <v>293</v>
      </c>
      <c r="B270" s="340">
        <v>4900.6</v>
      </c>
      <c r="C270" s="228" t="s">
        <v>35</v>
      </c>
      <c r="D270" s="166">
        <v>2586.371</v>
      </c>
      <c r="E270" s="167" t="s">
        <v>35</v>
      </c>
      <c r="F270" s="166">
        <v>2314.228</v>
      </c>
      <c r="G270" s="167" t="s">
        <v>35</v>
      </c>
      <c r="I270" s="165" t="s">
        <v>293</v>
      </c>
      <c r="J270" s="227">
        <v>0.0124658541211199</v>
      </c>
      <c r="K270" s="228" t="s">
        <v>35</v>
      </c>
      <c r="L270" s="189">
        <v>0.123566799844826</v>
      </c>
      <c r="M270" s="167" t="s">
        <v>35</v>
      </c>
      <c r="N270" s="189">
        <v>-0.0882878645158062</v>
      </c>
      <c r="O270" s="167" t="s">
        <v>35</v>
      </c>
      <c r="Q270" s="165" t="s">
        <v>293</v>
      </c>
      <c r="R270" s="189">
        <v>1</v>
      </c>
      <c r="S270" s="167" t="s">
        <v>35</v>
      </c>
      <c r="T270" s="189">
        <v>0.52776619189487</v>
      </c>
      <c r="U270" s="167" t="s">
        <v>35</v>
      </c>
      <c r="V270" s="189">
        <v>0.472233604048484</v>
      </c>
      <c r="W270" s="167" t="s">
        <v>35</v>
      </c>
    </row>
    <row r="271" s="129" customFormat="1" spans="1:23">
      <c r="A271" s="162" t="s">
        <v>294</v>
      </c>
      <c r="B271" s="212">
        <v>4434.381</v>
      </c>
      <c r="C271" s="223" t="s">
        <v>35</v>
      </c>
      <c r="D271" s="163">
        <v>2338.577</v>
      </c>
      <c r="E271" s="164" t="s">
        <v>35</v>
      </c>
      <c r="F271" s="163">
        <v>2095.803</v>
      </c>
      <c r="G271" s="164" t="s">
        <v>35</v>
      </c>
      <c r="I271" s="162" t="s">
        <v>294</v>
      </c>
      <c r="J271" s="222">
        <v>0.00609093291374884</v>
      </c>
      <c r="K271" s="223" t="s">
        <v>35</v>
      </c>
      <c r="L271" s="187">
        <v>0.0221589419025473</v>
      </c>
      <c r="M271" s="164" t="s">
        <v>35</v>
      </c>
      <c r="N271" s="187">
        <v>-0.0112523028511715</v>
      </c>
      <c r="O271" s="164" t="s">
        <v>35</v>
      </c>
      <c r="Q271" s="162" t="s">
        <v>294</v>
      </c>
      <c r="R271" s="187">
        <v>1</v>
      </c>
      <c r="S271" s="164" t="s">
        <v>35</v>
      </c>
      <c r="T271" s="187">
        <v>0.527373944638496</v>
      </c>
      <c r="U271" s="164" t="s">
        <v>35</v>
      </c>
      <c r="V271" s="187">
        <v>0.472625829850886</v>
      </c>
      <c r="W271" s="164" t="s">
        <v>35</v>
      </c>
    </row>
    <row r="272" s="129" customFormat="1" spans="1:23">
      <c r="A272" s="162" t="s">
        <v>295</v>
      </c>
      <c r="B272" s="212">
        <v>6372.298</v>
      </c>
      <c r="C272" s="223" t="s">
        <v>35</v>
      </c>
      <c r="D272" s="163">
        <v>2643.123</v>
      </c>
      <c r="E272" s="164" t="s">
        <v>35</v>
      </c>
      <c r="F272" s="163">
        <v>3729.174</v>
      </c>
      <c r="G272" s="164" t="s">
        <v>35</v>
      </c>
      <c r="I272" s="162" t="s">
        <v>295</v>
      </c>
      <c r="J272" s="222">
        <v>-0.0201329247567516</v>
      </c>
      <c r="K272" s="223" t="s">
        <v>35</v>
      </c>
      <c r="L272" s="187">
        <v>-0.0376602003961319</v>
      </c>
      <c r="M272" s="164" t="s">
        <v>35</v>
      </c>
      <c r="N272" s="187">
        <v>-0.00731845348058439</v>
      </c>
      <c r="O272" s="164" t="s">
        <v>35</v>
      </c>
      <c r="Q272" s="162" t="s">
        <v>295</v>
      </c>
      <c r="R272" s="187">
        <v>1</v>
      </c>
      <c r="S272" s="164" t="s">
        <v>35</v>
      </c>
      <c r="T272" s="187">
        <v>0.414783332480684</v>
      </c>
      <c r="U272" s="164" t="s">
        <v>35</v>
      </c>
      <c r="V272" s="187">
        <v>0.585216510590057</v>
      </c>
      <c r="W272" s="164" t="s">
        <v>35</v>
      </c>
    </row>
    <row r="273" s="129" customFormat="1" spans="1:23">
      <c r="A273" s="162" t="s">
        <v>296</v>
      </c>
      <c r="B273" s="212">
        <v>8859.102</v>
      </c>
      <c r="C273" s="223" t="s">
        <v>35</v>
      </c>
      <c r="D273" s="163">
        <v>3929.97</v>
      </c>
      <c r="E273" s="164" t="s">
        <v>35</v>
      </c>
      <c r="F273" s="163">
        <v>4929.133</v>
      </c>
      <c r="G273" s="164" t="s">
        <v>35</v>
      </c>
      <c r="I273" s="162" t="s">
        <v>296</v>
      </c>
      <c r="J273" s="222">
        <v>0.0660843122307067</v>
      </c>
      <c r="K273" s="223" t="s">
        <v>35</v>
      </c>
      <c r="L273" s="187">
        <v>0.0353164140791462</v>
      </c>
      <c r="M273" s="164" t="s">
        <v>35</v>
      </c>
      <c r="N273" s="187">
        <v>0.0919574579982025</v>
      </c>
      <c r="O273" s="164" t="s">
        <v>35</v>
      </c>
      <c r="Q273" s="162" t="s">
        <v>296</v>
      </c>
      <c r="R273" s="187">
        <v>1</v>
      </c>
      <c r="S273" s="164" t="s">
        <v>35</v>
      </c>
      <c r="T273" s="187">
        <v>0.443608167058016</v>
      </c>
      <c r="U273" s="164" t="s">
        <v>35</v>
      </c>
      <c r="V273" s="187">
        <v>0.556391945820242</v>
      </c>
      <c r="W273" s="164" t="s">
        <v>35</v>
      </c>
    </row>
    <row r="274" s="129" customFormat="1" spans="1:23">
      <c r="A274" s="165" t="s">
        <v>297</v>
      </c>
      <c r="B274" s="340">
        <v>5071.963</v>
      </c>
      <c r="C274" s="228" t="s">
        <v>35</v>
      </c>
      <c r="D274" s="166">
        <v>2671.546</v>
      </c>
      <c r="E274" s="167" t="s">
        <v>35</v>
      </c>
      <c r="F274" s="166">
        <v>2400.418</v>
      </c>
      <c r="G274" s="167" t="s">
        <v>35</v>
      </c>
      <c r="I274" s="165" t="s">
        <v>297</v>
      </c>
      <c r="J274" s="227">
        <v>0.0349679631065584</v>
      </c>
      <c r="K274" s="228" t="s">
        <v>35</v>
      </c>
      <c r="L274" s="189">
        <v>0.0329322436726982</v>
      </c>
      <c r="M274" s="167" t="s">
        <v>35</v>
      </c>
      <c r="N274" s="189">
        <v>0.0372430731790156</v>
      </c>
      <c r="O274" s="167" t="s">
        <v>35</v>
      </c>
      <c r="Q274" s="165" t="s">
        <v>297</v>
      </c>
      <c r="R274" s="189">
        <v>1</v>
      </c>
      <c r="S274" s="167" t="s">
        <v>35</v>
      </c>
      <c r="T274" s="189">
        <v>0.526728211542553</v>
      </c>
      <c r="U274" s="167" t="s">
        <v>35</v>
      </c>
      <c r="V274" s="189">
        <v>0.473271985619769</v>
      </c>
      <c r="W274" s="167" t="s">
        <v>35</v>
      </c>
    </row>
    <row r="275" s="129" customFormat="1" spans="1:23">
      <c r="A275" s="162" t="s">
        <v>298</v>
      </c>
      <c r="B275" s="212">
        <v>4574.13</v>
      </c>
      <c r="C275" s="223" t="s">
        <v>35</v>
      </c>
      <c r="D275" s="163">
        <v>2605.96</v>
      </c>
      <c r="E275" s="164" t="s">
        <v>35</v>
      </c>
      <c r="F275" s="163">
        <v>1968.171</v>
      </c>
      <c r="G275" s="164" t="s">
        <v>35</v>
      </c>
      <c r="I275" s="162" t="s">
        <v>298</v>
      </c>
      <c r="J275" s="222">
        <v>0.0315148833625257</v>
      </c>
      <c r="K275" s="223" t="s">
        <v>35</v>
      </c>
      <c r="L275" s="187">
        <v>0.114335769145083</v>
      </c>
      <c r="M275" s="164" t="s">
        <v>35</v>
      </c>
      <c r="N275" s="187">
        <v>-0.0608997787961088</v>
      </c>
      <c r="O275" s="164" t="s">
        <v>35</v>
      </c>
      <c r="Q275" s="162" t="s">
        <v>298</v>
      </c>
      <c r="R275" s="187">
        <v>1</v>
      </c>
      <c r="S275" s="164" t="s">
        <v>35</v>
      </c>
      <c r="T275" s="187">
        <v>0.569717082811376</v>
      </c>
      <c r="U275" s="164" t="s">
        <v>35</v>
      </c>
      <c r="V275" s="187">
        <v>0.430283135809433</v>
      </c>
      <c r="W275" s="164" t="s">
        <v>35</v>
      </c>
    </row>
    <row r="276" s="129" customFormat="1" spans="1:23">
      <c r="A276" s="162" t="s">
        <v>299</v>
      </c>
      <c r="B276" s="212">
        <v>7007.171</v>
      </c>
      <c r="C276" s="223" t="s">
        <v>35</v>
      </c>
      <c r="D276" s="163">
        <v>3300.414</v>
      </c>
      <c r="E276" s="164" t="s">
        <v>35</v>
      </c>
      <c r="F276" s="163">
        <v>3706.758</v>
      </c>
      <c r="G276" s="164" t="s">
        <v>35</v>
      </c>
      <c r="I276" s="162" t="s">
        <v>299</v>
      </c>
      <c r="J276" s="222">
        <v>0.0996299765594803</v>
      </c>
      <c r="K276" s="223" t="s">
        <v>35</v>
      </c>
      <c r="L276" s="187">
        <v>0.248678836104549</v>
      </c>
      <c r="M276" s="164" t="s">
        <v>35</v>
      </c>
      <c r="N276" s="187">
        <v>-0.00601124913687344</v>
      </c>
      <c r="O276" s="164" t="s">
        <v>35</v>
      </c>
      <c r="Q276" s="162" t="s">
        <v>299</v>
      </c>
      <c r="R276" s="187">
        <v>1</v>
      </c>
      <c r="S276" s="164" t="s">
        <v>35</v>
      </c>
      <c r="T276" s="187">
        <v>0.471005203098369</v>
      </c>
      <c r="U276" s="164" t="s">
        <v>35</v>
      </c>
      <c r="V276" s="187">
        <v>0.528994939612577</v>
      </c>
      <c r="W276" s="164" t="s">
        <v>35</v>
      </c>
    </row>
    <row r="277" s="129" customFormat="1" spans="1:23">
      <c r="A277" s="162" t="s">
        <v>300</v>
      </c>
      <c r="B277" s="212">
        <v>9720.819</v>
      </c>
      <c r="C277" s="223" t="s">
        <v>35</v>
      </c>
      <c r="D277" s="163">
        <v>4719.444</v>
      </c>
      <c r="E277" s="164" t="s">
        <v>35</v>
      </c>
      <c r="F277" s="163">
        <v>5001.376</v>
      </c>
      <c r="G277" s="164" t="s">
        <v>35</v>
      </c>
      <c r="I277" s="162" t="s">
        <v>300</v>
      </c>
      <c r="J277" s="222">
        <v>0.0972691137318433</v>
      </c>
      <c r="K277" s="223" t="s">
        <v>35</v>
      </c>
      <c r="L277" s="187">
        <v>0.200885502942771</v>
      </c>
      <c r="M277" s="164" t="s">
        <v>35</v>
      </c>
      <c r="N277" s="187">
        <v>0.0146563330014291</v>
      </c>
      <c r="O277" s="164" t="s">
        <v>35</v>
      </c>
      <c r="Q277" s="162" t="s">
        <v>300</v>
      </c>
      <c r="R277" s="187">
        <v>1</v>
      </c>
      <c r="S277" s="164" t="s">
        <v>35</v>
      </c>
      <c r="T277" s="187">
        <v>0.485498598420565</v>
      </c>
      <c r="U277" s="164" t="s">
        <v>35</v>
      </c>
      <c r="V277" s="187">
        <v>0.514501504451425</v>
      </c>
      <c r="W277" s="164" t="s">
        <v>35</v>
      </c>
    </row>
    <row r="278" s="129" customFormat="1" spans="1:23">
      <c r="A278" s="165" t="s">
        <v>301</v>
      </c>
      <c r="B278" s="340">
        <v>4965.584</v>
      </c>
      <c r="C278" s="228" t="s">
        <v>35</v>
      </c>
      <c r="D278" s="166">
        <v>2498.717</v>
      </c>
      <c r="E278" s="167" t="s">
        <v>35</v>
      </c>
      <c r="F278" s="166">
        <v>2466.865</v>
      </c>
      <c r="G278" s="167" t="s">
        <v>35</v>
      </c>
      <c r="I278" s="165" t="s">
        <v>301</v>
      </c>
      <c r="J278" s="227">
        <v>-0.0209743207956523</v>
      </c>
      <c r="K278" s="228" t="s">
        <v>35</v>
      </c>
      <c r="L278" s="189">
        <v>-0.0646921295759085</v>
      </c>
      <c r="M278" s="167" t="s">
        <v>35</v>
      </c>
      <c r="N278" s="189">
        <v>0.0276814288178142</v>
      </c>
      <c r="O278" s="167" t="s">
        <v>35</v>
      </c>
      <c r="Q278" s="165" t="s">
        <v>301</v>
      </c>
      <c r="R278" s="189">
        <v>1</v>
      </c>
      <c r="S278" s="167" t="s">
        <v>35</v>
      </c>
      <c r="T278" s="189">
        <v>0.503207074938215</v>
      </c>
      <c r="U278" s="167" t="s">
        <v>35</v>
      </c>
      <c r="V278" s="189">
        <v>0.496792522289422</v>
      </c>
      <c r="W278" s="167" t="s">
        <v>35</v>
      </c>
    </row>
    <row r="279" s="129" customFormat="1" spans="1:23">
      <c r="A279" s="162" t="s">
        <v>302</v>
      </c>
      <c r="B279" s="212">
        <v>4476.093</v>
      </c>
      <c r="C279" s="223" t="s">
        <v>35</v>
      </c>
      <c r="D279" s="163">
        <v>2311.667</v>
      </c>
      <c r="E279" s="164" t="s">
        <v>35</v>
      </c>
      <c r="F279" s="163">
        <v>2164.426</v>
      </c>
      <c r="G279" s="164" t="s">
        <v>35</v>
      </c>
      <c r="I279" s="162" t="s">
        <v>302</v>
      </c>
      <c r="J279" s="222">
        <v>-0.0214329282289747</v>
      </c>
      <c r="K279" s="223" t="s">
        <v>35</v>
      </c>
      <c r="L279" s="187">
        <v>-0.112930743372884</v>
      </c>
      <c r="M279" s="164" t="s">
        <v>35</v>
      </c>
      <c r="N279" s="187">
        <v>0.099714963646433</v>
      </c>
      <c r="O279" s="164" t="s">
        <v>35</v>
      </c>
      <c r="Q279" s="162" t="s">
        <v>302</v>
      </c>
      <c r="R279" s="187">
        <v>1</v>
      </c>
      <c r="S279" s="164" t="s">
        <v>35</v>
      </c>
      <c r="T279" s="187">
        <v>0.516447491149089</v>
      </c>
      <c r="U279" s="164" t="s">
        <v>35</v>
      </c>
      <c r="V279" s="187">
        <v>0.483552508850911</v>
      </c>
      <c r="W279" s="164" t="s">
        <v>35</v>
      </c>
    </row>
    <row r="280" s="129" customFormat="1" spans="1:23">
      <c r="A280" s="162" t="s">
        <v>303</v>
      </c>
      <c r="B280" s="212">
        <v>7058.582</v>
      </c>
      <c r="C280" s="223" t="s">
        <v>35</v>
      </c>
      <c r="D280" s="163">
        <v>2897.025</v>
      </c>
      <c r="E280" s="164" t="s">
        <v>35</v>
      </c>
      <c r="F280" s="163">
        <v>4161.558</v>
      </c>
      <c r="G280" s="164" t="s">
        <v>35</v>
      </c>
      <c r="I280" s="162" t="s">
        <v>303</v>
      </c>
      <c r="J280" s="222">
        <v>0.00733691242871053</v>
      </c>
      <c r="K280" s="223" t="s">
        <v>35</v>
      </c>
      <c r="L280" s="187">
        <v>-0.122223794416032</v>
      </c>
      <c r="M280" s="164" t="s">
        <v>35</v>
      </c>
      <c r="N280" s="187">
        <v>0.122694818490983</v>
      </c>
      <c r="O280" s="164" t="s">
        <v>35</v>
      </c>
      <c r="Q280" s="162" t="s">
        <v>303</v>
      </c>
      <c r="R280" s="187">
        <v>1</v>
      </c>
      <c r="S280" s="164" t="s">
        <v>35</v>
      </c>
      <c r="T280" s="187">
        <v>0.410425918406842</v>
      </c>
      <c r="U280" s="164" t="s">
        <v>35</v>
      </c>
      <c r="V280" s="187">
        <v>0.589574223264673</v>
      </c>
      <c r="W280" s="164" t="s">
        <v>35</v>
      </c>
    </row>
    <row r="281" s="129" customFormat="1" spans="1:23">
      <c r="A281" s="162" t="s">
        <v>304</v>
      </c>
      <c r="B281" s="212">
        <v>10208.319</v>
      </c>
      <c r="C281" s="223" t="s">
        <v>35</v>
      </c>
      <c r="D281" s="163">
        <v>4652.899</v>
      </c>
      <c r="E281" s="164" t="s">
        <v>35</v>
      </c>
      <c r="F281" s="163">
        <v>5555.422</v>
      </c>
      <c r="G281" s="164" t="s">
        <v>35</v>
      </c>
      <c r="I281" s="162" t="s">
        <v>304</v>
      </c>
      <c r="J281" s="222">
        <v>0.0501501982497565</v>
      </c>
      <c r="K281" s="223" t="s">
        <v>35</v>
      </c>
      <c r="L281" s="187">
        <v>-0.0141001779023122</v>
      </c>
      <c r="M281" s="164" t="s">
        <v>35</v>
      </c>
      <c r="N281" s="187">
        <v>0.110778735847642</v>
      </c>
      <c r="O281" s="164" t="s">
        <v>35</v>
      </c>
      <c r="Q281" s="162" t="s">
        <v>304</v>
      </c>
      <c r="R281" s="187">
        <v>1</v>
      </c>
      <c r="S281" s="164" t="s">
        <v>35</v>
      </c>
      <c r="T281" s="187">
        <v>0.455794827728248</v>
      </c>
      <c r="U281" s="164" t="s">
        <v>35</v>
      </c>
      <c r="V281" s="187">
        <v>0.544205368190395</v>
      </c>
      <c r="W281" s="164" t="s">
        <v>35</v>
      </c>
    </row>
    <row r="282" s="129" customFormat="1" spans="1:23">
      <c r="A282" s="165" t="s">
        <v>305</v>
      </c>
      <c r="B282" s="340">
        <v>4859.336</v>
      </c>
      <c r="C282" s="228" t="s">
        <v>35</v>
      </c>
      <c r="D282" s="166">
        <v>2300.988</v>
      </c>
      <c r="E282" s="167" t="s">
        <v>35</v>
      </c>
      <c r="F282" s="166">
        <v>2558.349</v>
      </c>
      <c r="G282" s="167" t="s">
        <v>35</v>
      </c>
      <c r="I282" s="165" t="s">
        <v>305</v>
      </c>
      <c r="J282" s="227">
        <v>-0.0213966819203304</v>
      </c>
      <c r="K282" s="228" t="s">
        <v>35</v>
      </c>
      <c r="L282" s="189">
        <v>-0.0791329793918321</v>
      </c>
      <c r="M282" s="167" t="s">
        <v>35</v>
      </c>
      <c r="N282" s="189">
        <v>0.0370851262634964</v>
      </c>
      <c r="O282" s="167" t="s">
        <v>35</v>
      </c>
      <c r="Q282" s="165" t="s">
        <v>305</v>
      </c>
      <c r="R282" s="189">
        <v>1</v>
      </c>
      <c r="S282" s="167" t="s">
        <v>35</v>
      </c>
      <c r="T282" s="189">
        <v>0.473519015766763</v>
      </c>
      <c r="U282" s="167" t="s">
        <v>35</v>
      </c>
      <c r="V282" s="189">
        <v>0.52648119002267</v>
      </c>
      <c r="W282" s="167" t="s">
        <v>35</v>
      </c>
    </row>
    <row r="283" s="129" customFormat="1" spans="1:23">
      <c r="A283" s="162" t="s">
        <v>306</v>
      </c>
      <c r="B283" s="212">
        <v>4784.334</v>
      </c>
      <c r="C283" s="223" t="s">
        <v>35</v>
      </c>
      <c r="D283" s="163">
        <v>2464.373</v>
      </c>
      <c r="E283" s="164" t="s">
        <v>35</v>
      </c>
      <c r="F283" s="163">
        <v>2319.96</v>
      </c>
      <c r="G283" s="164" t="s">
        <v>35</v>
      </c>
      <c r="I283" s="162" t="s">
        <v>306</v>
      </c>
      <c r="J283" s="222">
        <v>0.0688636272749471</v>
      </c>
      <c r="K283" s="223" t="s">
        <v>35</v>
      </c>
      <c r="L283" s="187">
        <v>0.0660588224861107</v>
      </c>
      <c r="M283" s="164" t="s">
        <v>35</v>
      </c>
      <c r="N283" s="187">
        <v>0.0718592365828169</v>
      </c>
      <c r="O283" s="164" t="s">
        <v>35</v>
      </c>
      <c r="Q283" s="162" t="s">
        <v>306</v>
      </c>
      <c r="R283" s="187">
        <v>1</v>
      </c>
      <c r="S283" s="164" t="s">
        <v>35</v>
      </c>
      <c r="T283" s="187">
        <v>0.515092173748739</v>
      </c>
      <c r="U283" s="164" t="s">
        <v>35</v>
      </c>
      <c r="V283" s="187">
        <v>0.484907617235753</v>
      </c>
      <c r="W283" s="164" t="s">
        <v>35</v>
      </c>
    </row>
    <row r="284" s="129" customFormat="1" spans="1:23">
      <c r="A284" s="162" t="s">
        <v>307</v>
      </c>
      <c r="B284" s="212">
        <v>7617.001</v>
      </c>
      <c r="C284" s="223" t="s">
        <v>35</v>
      </c>
      <c r="D284" s="163">
        <v>3253.511</v>
      </c>
      <c r="E284" s="164" t="s">
        <v>35</v>
      </c>
      <c r="F284" s="163">
        <v>4363.491</v>
      </c>
      <c r="G284" s="164" t="s">
        <v>35</v>
      </c>
      <c r="I284" s="162" t="s">
        <v>307</v>
      </c>
      <c r="J284" s="222">
        <v>0.0791120652845005</v>
      </c>
      <c r="K284" s="223" t="s">
        <v>35</v>
      </c>
      <c r="L284" s="187">
        <v>0.12305248420448</v>
      </c>
      <c r="M284" s="164" t="s">
        <v>35</v>
      </c>
      <c r="N284" s="187">
        <v>0.0485234135869307</v>
      </c>
      <c r="O284" s="164" t="s">
        <v>35</v>
      </c>
      <c r="Q284" s="162" t="s">
        <v>307</v>
      </c>
      <c r="R284" s="187">
        <v>1</v>
      </c>
      <c r="S284" s="164" t="s">
        <v>35</v>
      </c>
      <c r="T284" s="187">
        <v>0.427138056040691</v>
      </c>
      <c r="U284" s="164" t="s">
        <v>35</v>
      </c>
      <c r="V284" s="187">
        <v>0.572862075244575</v>
      </c>
      <c r="W284" s="164" t="s">
        <v>35</v>
      </c>
    </row>
    <row r="285" s="129" customFormat="1" spans="1:23">
      <c r="A285" s="162" t="s">
        <v>308</v>
      </c>
      <c r="B285" s="212">
        <v>10887.934</v>
      </c>
      <c r="C285" s="223" t="s">
        <v>35</v>
      </c>
      <c r="D285" s="163">
        <v>4917.633</v>
      </c>
      <c r="E285" s="164" t="s">
        <v>35</v>
      </c>
      <c r="F285" s="163">
        <v>5970.302</v>
      </c>
      <c r="G285" s="164" t="s">
        <v>35</v>
      </c>
      <c r="H285" s="162"/>
      <c r="I285" s="162" t="s">
        <v>308</v>
      </c>
      <c r="J285" s="222">
        <v>0.0665746175668474</v>
      </c>
      <c r="K285" s="223" t="s">
        <v>35</v>
      </c>
      <c r="L285" s="187">
        <v>0.0568965713633586</v>
      </c>
      <c r="M285" s="164" t="s">
        <v>35</v>
      </c>
      <c r="N285" s="187">
        <v>0.0746803887590157</v>
      </c>
      <c r="O285" s="164" t="s">
        <v>35</v>
      </c>
      <c r="Q285" s="162" t="s">
        <v>308</v>
      </c>
      <c r="R285" s="187">
        <v>1</v>
      </c>
      <c r="S285" s="164" t="s">
        <v>35</v>
      </c>
      <c r="T285" s="187">
        <v>0.451658964868817</v>
      </c>
      <c r="U285" s="164" t="s">
        <v>35</v>
      </c>
      <c r="V285" s="187">
        <v>0.548341126975972</v>
      </c>
      <c r="W285" s="164" t="s">
        <v>35</v>
      </c>
    </row>
    <row r="286" s="129" customFormat="1" spans="1:23">
      <c r="A286" s="165" t="s">
        <v>309</v>
      </c>
      <c r="B286" s="340">
        <v>5598.877</v>
      </c>
      <c r="C286" s="228" t="s">
        <v>35</v>
      </c>
      <c r="D286" s="166">
        <v>2621.116</v>
      </c>
      <c r="E286" s="167" t="s">
        <v>35</v>
      </c>
      <c r="F286" s="166">
        <v>2977.763</v>
      </c>
      <c r="G286" s="167" t="s">
        <v>35</v>
      </c>
      <c r="H286" s="162"/>
      <c r="I286" s="165" t="s">
        <v>309</v>
      </c>
      <c r="J286" s="227">
        <v>0.15218972304035</v>
      </c>
      <c r="K286" s="228" t="s">
        <v>35</v>
      </c>
      <c r="L286" s="189">
        <v>0.139126383591042</v>
      </c>
      <c r="M286" s="167" t="s">
        <v>35</v>
      </c>
      <c r="N286" s="189">
        <v>0.163938930927719</v>
      </c>
      <c r="O286" s="167" t="s">
        <v>35</v>
      </c>
      <c r="Q286" s="165" t="s">
        <v>309</v>
      </c>
      <c r="R286" s="189">
        <v>1</v>
      </c>
      <c r="S286" s="167" t="s">
        <v>35</v>
      </c>
      <c r="T286" s="189">
        <v>0.468150309428123</v>
      </c>
      <c r="U286" s="167" t="s">
        <v>35</v>
      </c>
      <c r="V286" s="189">
        <v>0.531850047786369</v>
      </c>
      <c r="W286" s="167" t="s">
        <v>35</v>
      </c>
    </row>
    <row r="287" s="129" customFormat="1" spans="1:23">
      <c r="A287" s="162" t="s">
        <v>310</v>
      </c>
      <c r="B287" s="212">
        <v>5083.507</v>
      </c>
      <c r="C287" s="223" t="s">
        <v>35</v>
      </c>
      <c r="D287" s="163">
        <v>2535.754</v>
      </c>
      <c r="E287" s="164" t="s">
        <v>35</v>
      </c>
      <c r="F287" s="163">
        <v>2547.752</v>
      </c>
      <c r="G287" s="164" t="s">
        <v>35</v>
      </c>
      <c r="I287" s="162" t="s">
        <v>310</v>
      </c>
      <c r="J287" s="222">
        <v>0.0625320185697777</v>
      </c>
      <c r="K287" s="223" t="s">
        <v>35</v>
      </c>
      <c r="L287" s="187">
        <v>0.0289651769435877</v>
      </c>
      <c r="M287" s="164" t="s">
        <v>35</v>
      </c>
      <c r="N287" s="187">
        <v>0.0981883308332902</v>
      </c>
      <c r="O287" s="164" t="s">
        <v>35</v>
      </c>
      <c r="Q287" s="162" t="s">
        <v>310</v>
      </c>
      <c r="R287" s="187">
        <v>1</v>
      </c>
      <c r="S287" s="164" t="s">
        <v>35</v>
      </c>
      <c r="T287" s="187">
        <v>0.498819810811709</v>
      </c>
      <c r="U287" s="164" t="s">
        <v>35</v>
      </c>
      <c r="V287" s="187">
        <v>0.5011799924737</v>
      </c>
      <c r="W287" s="164" t="s">
        <v>35</v>
      </c>
    </row>
    <row r="288" s="129" customFormat="1" spans="1:23">
      <c r="A288" s="162" t="s">
        <v>311</v>
      </c>
      <c r="B288" s="212">
        <v>7801.068</v>
      </c>
      <c r="C288" s="223" t="s">
        <v>35</v>
      </c>
      <c r="D288" s="163">
        <v>3224.903</v>
      </c>
      <c r="E288" s="164" t="s">
        <v>35</v>
      </c>
      <c r="F288" s="163">
        <v>4576.165</v>
      </c>
      <c r="G288" s="164" t="s">
        <v>35</v>
      </c>
      <c r="I288" s="162" t="s">
        <v>311</v>
      </c>
      <c r="J288" s="222">
        <v>0.0241654162839154</v>
      </c>
      <c r="K288" s="223" t="s">
        <v>35</v>
      </c>
      <c r="L288" s="187">
        <v>-0.00879235041539752</v>
      </c>
      <c r="M288" s="164" t="s">
        <v>35</v>
      </c>
      <c r="N288" s="187">
        <v>0.0487394152984388</v>
      </c>
      <c r="O288" s="164" t="s">
        <v>35</v>
      </c>
      <c r="Q288" s="162" t="s">
        <v>311</v>
      </c>
      <c r="R288" s="187">
        <v>1</v>
      </c>
      <c r="S288" s="164" t="s">
        <v>35</v>
      </c>
      <c r="T288" s="187">
        <v>0.413392499591082</v>
      </c>
      <c r="U288" s="164" t="s">
        <v>35</v>
      </c>
      <c r="V288" s="187">
        <v>0.586607500408918</v>
      </c>
      <c r="W288" s="164" t="s">
        <v>35</v>
      </c>
    </row>
    <row r="289" s="129" customFormat="1" spans="1:23">
      <c r="A289" s="162" t="s">
        <v>312</v>
      </c>
      <c r="B289" s="212">
        <v>11074.322</v>
      </c>
      <c r="C289" s="223" t="s">
        <v>35</v>
      </c>
      <c r="D289" s="163">
        <v>4718.427</v>
      </c>
      <c r="E289" s="164" t="s">
        <v>35</v>
      </c>
      <c r="F289" s="163">
        <v>6355.895</v>
      </c>
      <c r="G289" s="164" t="s">
        <v>35</v>
      </c>
      <c r="I289" s="162" t="s">
        <v>312</v>
      </c>
      <c r="J289" s="222">
        <v>0.0171186731000874</v>
      </c>
      <c r="K289" s="223" t="s">
        <v>35</v>
      </c>
      <c r="L289" s="187">
        <v>-0.0405085129370166</v>
      </c>
      <c r="M289" s="164" t="s">
        <v>35</v>
      </c>
      <c r="N289" s="187">
        <v>0.0645851750882954</v>
      </c>
      <c r="O289" s="164" t="s">
        <v>35</v>
      </c>
      <c r="Q289" s="162" t="s">
        <v>312</v>
      </c>
      <c r="R289" s="187">
        <v>1</v>
      </c>
      <c r="S289" s="164" t="s">
        <v>35</v>
      </c>
      <c r="T289" s="187">
        <v>0.426069153488584</v>
      </c>
      <c r="U289" s="164" t="s">
        <v>35</v>
      </c>
      <c r="V289" s="187">
        <v>0.573930846511416</v>
      </c>
      <c r="W289" s="164" t="s">
        <v>35</v>
      </c>
    </row>
    <row r="290" s="129" customFormat="1" spans="1:23">
      <c r="A290" s="165" t="s">
        <v>313</v>
      </c>
      <c r="B290" s="340">
        <v>6128.484</v>
      </c>
      <c r="C290" s="228" t="s">
        <v>35</v>
      </c>
      <c r="D290" s="166">
        <v>2814.478</v>
      </c>
      <c r="E290" s="167" t="s">
        <v>35</v>
      </c>
      <c r="F290" s="166">
        <v>3314.006</v>
      </c>
      <c r="G290" s="167" t="s">
        <v>35</v>
      </c>
      <c r="I290" s="165" t="s">
        <v>313</v>
      </c>
      <c r="J290" s="227">
        <v>0.0945914689677948</v>
      </c>
      <c r="K290" s="228" t="s">
        <v>35</v>
      </c>
      <c r="L290" s="189">
        <v>0.0737712767276522</v>
      </c>
      <c r="M290" s="167" t="s">
        <v>35</v>
      </c>
      <c r="N290" s="189">
        <v>0.112918023670125</v>
      </c>
      <c r="O290" s="167" t="s">
        <v>35</v>
      </c>
      <c r="Q290" s="165" t="s">
        <v>313</v>
      </c>
      <c r="R290" s="189">
        <v>1</v>
      </c>
      <c r="S290" s="167" t="s">
        <v>35</v>
      </c>
      <c r="T290" s="189">
        <v>0.459245385971474</v>
      </c>
      <c r="U290" s="167" t="s">
        <v>35</v>
      </c>
      <c r="V290" s="189">
        <v>0.540754614028526</v>
      </c>
      <c r="W290" s="167" t="s">
        <v>35</v>
      </c>
    </row>
    <row r="291" s="129" customFormat="1" spans="1:23">
      <c r="A291" s="162" t="s">
        <v>314</v>
      </c>
      <c r="B291" s="212">
        <v>5166.18</v>
      </c>
      <c r="C291" s="223" t="s">
        <v>35</v>
      </c>
      <c r="D291" s="163">
        <v>2485.29</v>
      </c>
      <c r="E291" s="164" t="s">
        <v>35</v>
      </c>
      <c r="F291" s="163">
        <v>2680.888</v>
      </c>
      <c r="G291" s="164" t="s">
        <v>35</v>
      </c>
      <c r="I291" s="162" t="s">
        <v>314</v>
      </c>
      <c r="J291" s="222">
        <v>0.0162629853760406</v>
      </c>
      <c r="K291" s="223" t="s">
        <v>35</v>
      </c>
      <c r="L291" s="187">
        <v>-0.019900589725975</v>
      </c>
      <c r="M291" s="164" t="s">
        <v>35</v>
      </c>
      <c r="N291" s="187">
        <v>0.0522562430502486</v>
      </c>
      <c r="O291" s="164" t="s">
        <v>35</v>
      </c>
      <c r="Q291" s="162" t="s">
        <v>314</v>
      </c>
      <c r="R291" s="187">
        <v>1</v>
      </c>
      <c r="S291" s="164" t="s">
        <v>35</v>
      </c>
      <c r="T291" s="187">
        <v>0.481069184581257</v>
      </c>
      <c r="U291" s="164" t="s">
        <v>35</v>
      </c>
      <c r="V291" s="187">
        <v>0.518930428285503</v>
      </c>
      <c r="W291" s="164" t="s">
        <v>35</v>
      </c>
    </row>
    <row r="292" s="129" customFormat="1" spans="1:23">
      <c r="A292" s="162" t="s">
        <v>315</v>
      </c>
      <c r="B292" s="212">
        <v>8149.519</v>
      </c>
      <c r="C292" s="223" t="s">
        <v>35</v>
      </c>
      <c r="D292" s="163">
        <v>3390.031</v>
      </c>
      <c r="E292" s="164" t="s">
        <v>35</v>
      </c>
      <c r="F292" s="163">
        <v>4759.488</v>
      </c>
      <c r="G292" s="164" t="s">
        <v>35</v>
      </c>
      <c r="I292" s="162" t="s">
        <v>315</v>
      </c>
      <c r="J292" s="222">
        <v>0.0446669552595933</v>
      </c>
      <c r="K292" s="223" t="s">
        <v>35</v>
      </c>
      <c r="L292" s="187">
        <v>0.051203694745642</v>
      </c>
      <c r="M292" s="164" t="s">
        <v>35</v>
      </c>
      <c r="N292" s="187">
        <v>0.0400603999200204</v>
      </c>
      <c r="O292" s="164" t="s">
        <v>35</v>
      </c>
      <c r="Q292" s="162" t="s">
        <v>315</v>
      </c>
      <c r="R292" s="187">
        <v>1</v>
      </c>
      <c r="S292" s="164" t="s">
        <v>35</v>
      </c>
      <c r="T292" s="187">
        <v>0.415979274359628</v>
      </c>
      <c r="U292" s="164" t="s">
        <v>35</v>
      </c>
      <c r="V292" s="187">
        <v>0.584020725640372</v>
      </c>
      <c r="W292" s="164" t="s">
        <v>35</v>
      </c>
    </row>
    <row r="293" s="129" customFormat="1" spans="1:23">
      <c r="A293" s="162" t="s">
        <v>316</v>
      </c>
      <c r="B293" s="212">
        <v>11033.527</v>
      </c>
      <c r="C293" s="223" t="s">
        <v>35</v>
      </c>
      <c r="D293" s="163">
        <v>4533.144</v>
      </c>
      <c r="E293" s="164" t="s">
        <v>35</v>
      </c>
      <c r="F293" s="163">
        <v>6500.383</v>
      </c>
      <c r="G293" s="164" t="s">
        <v>35</v>
      </c>
      <c r="I293" s="162" t="s">
        <v>316</v>
      </c>
      <c r="J293" s="222">
        <v>-0.00368374695985903</v>
      </c>
      <c r="K293" s="223" t="s">
        <v>35</v>
      </c>
      <c r="L293" s="187">
        <v>-0.0392679594280043</v>
      </c>
      <c r="M293" s="164" t="s">
        <v>35</v>
      </c>
      <c r="N293" s="187">
        <v>0.0227329117299767</v>
      </c>
      <c r="O293" s="164" t="s">
        <v>35</v>
      </c>
      <c r="Q293" s="162" t="s">
        <v>316</v>
      </c>
      <c r="R293" s="187">
        <v>1</v>
      </c>
      <c r="S293" s="164" t="s">
        <v>35</v>
      </c>
      <c r="T293" s="187">
        <v>0.410851761182077</v>
      </c>
      <c r="U293" s="164" t="s">
        <v>35</v>
      </c>
      <c r="V293" s="187">
        <v>0.589148238817923</v>
      </c>
      <c r="W293" s="164" t="s">
        <v>35</v>
      </c>
    </row>
    <row r="294" s="129" customFormat="1" spans="1:23">
      <c r="A294" s="165" t="s">
        <v>317</v>
      </c>
      <c r="B294" s="340">
        <v>5842.06919890844</v>
      </c>
      <c r="C294" s="228" t="s">
        <v>35</v>
      </c>
      <c r="D294" s="166">
        <v>2400.74015196329</v>
      </c>
      <c r="E294" s="167" t="s">
        <v>35</v>
      </c>
      <c r="F294" s="166">
        <v>3441.32904694517</v>
      </c>
      <c r="G294" s="167" t="s">
        <v>35</v>
      </c>
      <c r="I294" s="165" t="s">
        <v>317</v>
      </c>
      <c r="J294" s="227">
        <v>-0.0477152245220236</v>
      </c>
      <c r="K294" s="228" t="s">
        <v>35</v>
      </c>
      <c r="L294" s="189">
        <v>-0.150939132874783</v>
      </c>
      <c r="M294" s="167" t="s">
        <v>35</v>
      </c>
      <c r="N294" s="189">
        <v>0.0403112929876026</v>
      </c>
      <c r="O294" s="167" t="s">
        <v>35</v>
      </c>
      <c r="Q294" s="165" t="s">
        <v>317</v>
      </c>
      <c r="R294" s="189">
        <v>1</v>
      </c>
      <c r="S294" s="167" t="s">
        <v>35</v>
      </c>
      <c r="T294" s="189">
        <v>0.410940040287755</v>
      </c>
      <c r="U294" s="167" t="s">
        <v>35</v>
      </c>
      <c r="V294" s="189">
        <v>0.589059959712248</v>
      </c>
      <c r="W294" s="167" t="s">
        <v>35</v>
      </c>
    </row>
    <row r="295" s="129" customFormat="1" spans="1:23">
      <c r="A295" s="162" t="s">
        <v>318</v>
      </c>
      <c r="B295" s="212">
        <v>4984.69379465544</v>
      </c>
      <c r="C295" s="223" t="s">
        <v>35</v>
      </c>
      <c r="D295" s="163">
        <v>2112.06350393136</v>
      </c>
      <c r="E295" s="164" t="s">
        <v>35</v>
      </c>
      <c r="F295" s="163">
        <v>2872.6302907241</v>
      </c>
      <c r="G295" s="164" t="s">
        <v>35</v>
      </c>
      <c r="I295" s="162" t="s">
        <v>318</v>
      </c>
      <c r="J295" s="222">
        <v>-0.0411567312456595</v>
      </c>
      <c r="K295" s="223" t="s">
        <v>35</v>
      </c>
      <c r="L295" s="187">
        <v>-0.177772236817927</v>
      </c>
      <c r="M295" s="164" t="s">
        <v>35</v>
      </c>
      <c r="N295" s="187">
        <v>0.0922777884919867</v>
      </c>
      <c r="O295" s="164" t="s">
        <v>35</v>
      </c>
      <c r="Q295" s="162" t="s">
        <v>318</v>
      </c>
      <c r="R295" s="187">
        <v>1</v>
      </c>
      <c r="S295" s="164" t="s">
        <v>35</v>
      </c>
      <c r="T295" s="187">
        <v>0.423709778561705</v>
      </c>
      <c r="U295" s="164" t="s">
        <v>35</v>
      </c>
      <c r="V295" s="187">
        <v>0.576290221438298</v>
      </c>
      <c r="W295" s="164" t="s">
        <v>35</v>
      </c>
    </row>
    <row r="296" s="129" customFormat="1" spans="1:23">
      <c r="A296" s="162" t="s">
        <v>319</v>
      </c>
      <c r="B296" s="212">
        <v>7701.56381468162</v>
      </c>
      <c r="C296" s="223" t="s">
        <v>35</v>
      </c>
      <c r="D296" s="163">
        <v>2737.28639557405</v>
      </c>
      <c r="E296" s="164" t="s">
        <v>35</v>
      </c>
      <c r="F296" s="163">
        <v>4964.27741910743</v>
      </c>
      <c r="G296" s="164" t="s">
        <v>35</v>
      </c>
      <c r="I296" s="162" t="s">
        <v>319</v>
      </c>
      <c r="J296" s="222">
        <v>-0.053815162935856</v>
      </c>
      <c r="K296" s="223" t="s">
        <v>35</v>
      </c>
      <c r="L296" s="187">
        <v>-0.184198932134846</v>
      </c>
      <c r="M296" s="164" t="s">
        <v>35</v>
      </c>
      <c r="N296" s="187">
        <v>0.0376265914954763</v>
      </c>
      <c r="O296" s="164" t="s">
        <v>35</v>
      </c>
      <c r="Q296" s="162" t="s">
        <v>319</v>
      </c>
      <c r="R296" s="187">
        <v>1</v>
      </c>
      <c r="S296" s="164" t="s">
        <v>35</v>
      </c>
      <c r="T296" s="187">
        <v>0.355419556526417</v>
      </c>
      <c r="U296" s="164" t="s">
        <v>35</v>
      </c>
      <c r="V296" s="187">
        <v>0.644580443473563</v>
      </c>
      <c r="W296" s="164" t="s">
        <v>35</v>
      </c>
    </row>
    <row r="297" s="129" customFormat="1" spans="1:23">
      <c r="A297" s="162" t="s">
        <v>320</v>
      </c>
      <c r="B297" s="212">
        <v>9568.12419270946</v>
      </c>
      <c r="C297" s="223" t="s">
        <v>35</v>
      </c>
      <c r="D297" s="163">
        <v>2795.19144070518</v>
      </c>
      <c r="E297" s="164" t="s">
        <v>35</v>
      </c>
      <c r="F297" s="163">
        <v>6772.93275200415</v>
      </c>
      <c r="G297" s="164" t="s">
        <v>35</v>
      </c>
      <c r="I297" s="162" t="s">
        <v>320</v>
      </c>
      <c r="J297" s="222">
        <v>-0.117706554656148</v>
      </c>
      <c r="K297" s="223" t="s">
        <v>35</v>
      </c>
      <c r="L297" s="187">
        <v>-0.353125726324098</v>
      </c>
      <c r="M297" s="164" t="s">
        <v>35</v>
      </c>
      <c r="N297" s="187">
        <v>0.0382310068287137</v>
      </c>
      <c r="O297" s="164" t="s">
        <v>35</v>
      </c>
      <c r="Q297" s="162" t="s">
        <v>320</v>
      </c>
      <c r="R297" s="187">
        <v>1</v>
      </c>
      <c r="S297" s="164" t="s">
        <v>35</v>
      </c>
      <c r="T297" s="187">
        <v>0.29213578172773</v>
      </c>
      <c r="U297" s="164" t="s">
        <v>35</v>
      </c>
      <c r="V297" s="187">
        <v>0.707864218272257</v>
      </c>
      <c r="W297" s="164" t="s">
        <v>35</v>
      </c>
    </row>
    <row r="298" s="129" customFormat="1" spans="1:23">
      <c r="A298" s="165" t="s">
        <v>321</v>
      </c>
      <c r="B298" s="340">
        <v>5547.82709365493</v>
      </c>
      <c r="C298" s="228" t="s">
        <v>35</v>
      </c>
      <c r="D298" s="166">
        <v>2018.49061972492</v>
      </c>
      <c r="E298" s="167" t="s">
        <v>35</v>
      </c>
      <c r="F298" s="166">
        <v>3529.33647392995</v>
      </c>
      <c r="G298" s="167" t="s">
        <v>35</v>
      </c>
      <c r="I298" s="165" t="s">
        <v>321</v>
      </c>
      <c r="J298" s="227">
        <v>-0.050366077398799</v>
      </c>
      <c r="K298" s="228" t="s">
        <v>35</v>
      </c>
      <c r="L298" s="189">
        <v>-0.159221537744426</v>
      </c>
      <c r="M298" s="167" t="s">
        <v>35</v>
      </c>
      <c r="N298" s="189">
        <v>0.0255736747986945</v>
      </c>
      <c r="O298" s="167" t="s">
        <v>35</v>
      </c>
      <c r="Q298" s="165" t="s">
        <v>321</v>
      </c>
      <c r="R298" s="189">
        <v>1</v>
      </c>
      <c r="S298" s="167" t="s">
        <v>35</v>
      </c>
      <c r="T298" s="189">
        <v>0.363834450073881</v>
      </c>
      <c r="U298" s="167" t="s">
        <v>35</v>
      </c>
      <c r="V298" s="189">
        <v>0.636165549926108</v>
      </c>
      <c r="W298" s="167" t="s">
        <v>35</v>
      </c>
    </row>
    <row r="299" s="129" customFormat="1" spans="1:23">
      <c r="A299" s="162" t="s">
        <v>322</v>
      </c>
      <c r="B299" s="212">
        <v>4386.94372453507</v>
      </c>
      <c r="C299" s="223" t="s">
        <v>35</v>
      </c>
      <c r="D299" s="163">
        <v>1396.5295739251</v>
      </c>
      <c r="E299" s="164" t="s">
        <v>35</v>
      </c>
      <c r="F299" s="163">
        <v>2990.41415061003</v>
      </c>
      <c r="G299" s="164" t="s">
        <v>35</v>
      </c>
      <c r="I299" s="162" t="s">
        <v>322</v>
      </c>
      <c r="J299" s="222">
        <v>-0.119917109203634</v>
      </c>
      <c r="K299" s="223" t="s">
        <v>35</v>
      </c>
      <c r="L299" s="187">
        <v>-0.33878428781823</v>
      </c>
      <c r="M299" s="164" t="s">
        <v>35</v>
      </c>
      <c r="N299" s="187">
        <v>0.0410020949323924</v>
      </c>
      <c r="O299" s="164" t="s">
        <v>35</v>
      </c>
      <c r="Q299" s="162" t="s">
        <v>322</v>
      </c>
      <c r="R299" s="187">
        <v>1</v>
      </c>
      <c r="S299" s="164" t="s">
        <v>35</v>
      </c>
      <c r="T299" s="187">
        <v>0.318337699687065</v>
      </c>
      <c r="U299" s="164" t="s">
        <v>35</v>
      </c>
      <c r="V299" s="187">
        <v>0.681662300312949</v>
      </c>
      <c r="W299" s="164" t="s">
        <v>35</v>
      </c>
    </row>
    <row r="300" s="129" customFormat="1" spans="1:23">
      <c r="A300" s="162" t="s">
        <v>323</v>
      </c>
      <c r="B300" s="212">
        <v>7813.49650530753</v>
      </c>
      <c r="C300" s="223" t="s">
        <v>35</v>
      </c>
      <c r="D300" s="163">
        <v>2111.17490222365</v>
      </c>
      <c r="E300" s="164" t="s">
        <v>35</v>
      </c>
      <c r="F300" s="163">
        <v>5702.32160308381</v>
      </c>
      <c r="G300" s="164" t="s">
        <v>35</v>
      </c>
      <c r="I300" s="162" t="s">
        <v>323</v>
      </c>
      <c r="J300" s="222">
        <v>0.0145337613657797</v>
      </c>
      <c r="K300" s="223" t="s">
        <v>35</v>
      </c>
      <c r="L300" s="187">
        <v>-0.228734375169059</v>
      </c>
      <c r="M300" s="164" t="s">
        <v>35</v>
      </c>
      <c r="N300" s="187">
        <v>0.148671019297927</v>
      </c>
      <c r="O300" s="164" t="s">
        <v>35</v>
      </c>
      <c r="Q300" s="162" t="s">
        <v>323</v>
      </c>
      <c r="R300" s="187">
        <v>1</v>
      </c>
      <c r="S300" s="164" t="s">
        <v>35</v>
      </c>
      <c r="T300" s="187">
        <v>0.270195923270661</v>
      </c>
      <c r="U300" s="164" t="s">
        <v>35</v>
      </c>
      <c r="V300" s="187">
        <v>0.72980407672933</v>
      </c>
      <c r="W300" s="164" t="s">
        <v>35</v>
      </c>
    </row>
    <row r="301" s="129" customFormat="1" spans="1:23">
      <c r="A301" s="162" t="s">
        <v>324</v>
      </c>
      <c r="B301" s="212">
        <v>9539.19552266077</v>
      </c>
      <c r="C301" s="223" t="s">
        <v>35</v>
      </c>
      <c r="D301" s="163">
        <v>2414.76932668653</v>
      </c>
      <c r="E301" s="164" t="s">
        <v>35</v>
      </c>
      <c r="F301" s="163">
        <v>7124.4261959745</v>
      </c>
      <c r="G301" s="164" t="s">
        <v>35</v>
      </c>
      <c r="I301" s="162" t="s">
        <v>324</v>
      </c>
      <c r="J301" s="222">
        <v>-0.00302344215710848</v>
      </c>
      <c r="K301" s="223" t="s">
        <v>35</v>
      </c>
      <c r="L301" s="187">
        <v>-0.136098768935367</v>
      </c>
      <c r="M301" s="164" t="s">
        <v>35</v>
      </c>
      <c r="N301" s="187">
        <v>0.0518967863465549</v>
      </c>
      <c r="O301" s="164" t="s">
        <v>35</v>
      </c>
      <c r="Q301" s="162" t="s">
        <v>324</v>
      </c>
      <c r="R301" s="187">
        <v>1</v>
      </c>
      <c r="S301" s="164" t="s">
        <v>35</v>
      </c>
      <c r="T301" s="187">
        <v>0.253141821126335</v>
      </c>
      <c r="U301" s="164" t="s">
        <v>35</v>
      </c>
      <c r="V301" s="187">
        <v>0.746858178873692</v>
      </c>
      <c r="W301" s="164" t="s">
        <v>35</v>
      </c>
    </row>
    <row r="302" s="129" customFormat="1" spans="1:23">
      <c r="A302" s="165" t="s">
        <v>325</v>
      </c>
      <c r="B302" s="340">
        <v>4615.28730004704</v>
      </c>
      <c r="C302" s="228" t="s">
        <v>35</v>
      </c>
      <c r="D302" s="166">
        <v>1314.02868001075</v>
      </c>
      <c r="E302" s="167" t="s">
        <v>35</v>
      </c>
      <c r="F302" s="166">
        <v>3301.25862003619</v>
      </c>
      <c r="G302" s="167" t="s">
        <v>35</v>
      </c>
      <c r="I302" s="165" t="s">
        <v>325</v>
      </c>
      <c r="J302" s="227">
        <v>-0.168090998126896</v>
      </c>
      <c r="K302" s="228" t="s">
        <v>35</v>
      </c>
      <c r="L302" s="189">
        <v>-0.349004316804891</v>
      </c>
      <c r="M302" s="167" t="s">
        <v>35</v>
      </c>
      <c r="N302" s="189">
        <v>-0.064623437175372</v>
      </c>
      <c r="O302" s="167" t="s">
        <v>35</v>
      </c>
      <c r="Q302" s="165" t="s">
        <v>325</v>
      </c>
      <c r="R302" s="189">
        <v>1</v>
      </c>
      <c r="S302" s="167" t="s">
        <v>35</v>
      </c>
      <c r="T302" s="189">
        <v>0.284712217156525</v>
      </c>
      <c r="U302" s="167" t="s">
        <v>35</v>
      </c>
      <c r="V302" s="189">
        <v>0.715287782843452</v>
      </c>
      <c r="W302" s="167" t="s">
        <v>35</v>
      </c>
    </row>
    <row r="303" s="129" customFormat="1" spans="1:23">
      <c r="A303" s="162" t="s">
        <v>326</v>
      </c>
      <c r="B303" s="212">
        <v>4616.74106523206</v>
      </c>
      <c r="C303" s="223" t="s">
        <v>35</v>
      </c>
      <c r="D303" s="163">
        <v>1518.82095907467</v>
      </c>
      <c r="E303" s="164" t="s">
        <v>35</v>
      </c>
      <c r="F303" s="163">
        <v>3097.92010615731</v>
      </c>
      <c r="G303" s="164" t="s">
        <v>35</v>
      </c>
      <c r="I303" s="162" t="s">
        <v>326</v>
      </c>
      <c r="J303" s="222">
        <v>0.0523821036070713</v>
      </c>
      <c r="K303" s="223" t="s">
        <v>35</v>
      </c>
      <c r="L303" s="187">
        <v>0.0875680597338526</v>
      </c>
      <c r="M303" s="164" t="s">
        <v>35</v>
      </c>
      <c r="N303" s="187">
        <v>0.0359501895499506</v>
      </c>
      <c r="O303" s="164" t="s">
        <v>35</v>
      </c>
      <c r="Q303" s="162" t="s">
        <v>326</v>
      </c>
      <c r="R303" s="187">
        <v>1</v>
      </c>
      <c r="S303" s="164" t="s">
        <v>35</v>
      </c>
      <c r="T303" s="187">
        <v>0.328981187728431</v>
      </c>
      <c r="U303" s="164" t="s">
        <v>35</v>
      </c>
      <c r="V303" s="187">
        <v>0.671018812271552</v>
      </c>
      <c r="W303" s="164" t="s">
        <v>35</v>
      </c>
    </row>
    <row r="304" s="129" customFormat="1" spans="1:23">
      <c r="A304" s="162" t="s">
        <v>327</v>
      </c>
      <c r="B304" s="212">
        <v>7914.71224353647</v>
      </c>
      <c r="C304" s="223" t="s">
        <v>35</v>
      </c>
      <c r="D304" s="163">
        <v>2354.07497394715</v>
      </c>
      <c r="E304" s="164" t="s">
        <v>35</v>
      </c>
      <c r="F304" s="163">
        <v>5560.63726958935</v>
      </c>
      <c r="G304" s="164" t="s">
        <v>35</v>
      </c>
      <c r="I304" s="162" t="s">
        <v>327</v>
      </c>
      <c r="J304" s="222">
        <v>0.0129539621807202</v>
      </c>
      <c r="K304" s="223" t="s">
        <v>35</v>
      </c>
      <c r="L304" s="187">
        <v>0.115054452128842</v>
      </c>
      <c r="M304" s="164" t="s">
        <v>35</v>
      </c>
      <c r="N304" s="187">
        <v>-0.0248467805494943</v>
      </c>
      <c r="O304" s="164" t="s">
        <v>35</v>
      </c>
      <c r="Q304" s="162" t="s">
        <v>327</v>
      </c>
      <c r="R304" s="187">
        <v>1</v>
      </c>
      <c r="S304" s="164" t="s">
        <v>35</v>
      </c>
      <c r="T304" s="187">
        <v>0.297430266762964</v>
      </c>
      <c r="U304" s="164" t="s">
        <v>35</v>
      </c>
      <c r="V304" s="187">
        <v>0.702569733237039</v>
      </c>
      <c r="W304" s="164" t="s">
        <v>35</v>
      </c>
    </row>
    <row r="305" s="129" customFormat="1" spans="1:23">
      <c r="A305" s="162" t="s">
        <v>328</v>
      </c>
      <c r="B305" s="212">
        <v>9600.59846566968</v>
      </c>
      <c r="C305" s="223" t="s">
        <v>35</v>
      </c>
      <c r="D305" s="163">
        <v>2731.98223995068</v>
      </c>
      <c r="E305" s="164" t="s">
        <v>35</v>
      </c>
      <c r="F305" s="163">
        <v>6868.61622571924</v>
      </c>
      <c r="G305" s="164" t="s">
        <v>35</v>
      </c>
      <c r="I305" s="162" t="s">
        <v>328</v>
      </c>
      <c r="J305" s="222">
        <v>0.00643690999550706</v>
      </c>
      <c r="K305" s="223" t="s">
        <v>35</v>
      </c>
      <c r="L305" s="187">
        <v>0.131363650249534</v>
      </c>
      <c r="M305" s="164" t="s">
        <v>35</v>
      </c>
      <c r="N305" s="187">
        <v>-0.035906045373843</v>
      </c>
      <c r="O305" s="164" t="s">
        <v>35</v>
      </c>
      <c r="Q305" s="162" t="s">
        <v>328</v>
      </c>
      <c r="R305" s="187">
        <v>1</v>
      </c>
      <c r="S305" s="164" t="s">
        <v>35</v>
      </c>
      <c r="T305" s="187">
        <v>0.284563743574929</v>
      </c>
      <c r="U305" s="164" t="s">
        <v>35</v>
      </c>
      <c r="V305" s="187">
        <v>0.715436256425097</v>
      </c>
      <c r="W305" s="164" t="s">
        <v>35</v>
      </c>
    </row>
    <row r="306" s="129" customFormat="1" spans="1:23">
      <c r="A306" s="165" t="s">
        <v>329</v>
      </c>
      <c r="B306" s="340">
        <v>5363.612416068</v>
      </c>
      <c r="C306" s="228" t="s">
        <v>35</v>
      </c>
      <c r="D306" s="166">
        <v>1694.44162068319</v>
      </c>
      <c r="E306" s="167" t="s">
        <v>35</v>
      </c>
      <c r="F306" s="166">
        <v>3669.17079538477</v>
      </c>
      <c r="G306" s="167" t="s">
        <v>35</v>
      </c>
      <c r="I306" s="165" t="s">
        <v>329</v>
      </c>
      <c r="J306" s="227">
        <v>0.162140527202572</v>
      </c>
      <c r="K306" s="228" t="s">
        <v>35</v>
      </c>
      <c r="L306" s="189">
        <v>0.289501246403033</v>
      </c>
      <c r="M306" s="167" t="s">
        <v>35</v>
      </c>
      <c r="N306" s="189">
        <v>0.111446032466414</v>
      </c>
      <c r="O306" s="167" t="s">
        <v>35</v>
      </c>
      <c r="Q306" s="165" t="s">
        <v>329</v>
      </c>
      <c r="R306" s="189">
        <v>1</v>
      </c>
      <c r="S306" s="167" t="s">
        <v>35</v>
      </c>
      <c r="T306" s="189">
        <v>0.315914255028398</v>
      </c>
      <c r="U306" s="167" t="s">
        <v>35</v>
      </c>
      <c r="V306" s="189">
        <v>0.684085744971594</v>
      </c>
      <c r="W306" s="167" t="s">
        <v>35</v>
      </c>
    </row>
    <row r="307" s="129" customFormat="1" spans="1:23">
      <c r="A307" s="162" t="s">
        <v>330</v>
      </c>
      <c r="B307" s="212">
        <v>4959.01452995242</v>
      </c>
      <c r="C307" s="223" t="s">
        <v>35</v>
      </c>
      <c r="D307" s="163">
        <v>1737.52280995484</v>
      </c>
      <c r="E307" s="164" t="s">
        <v>35</v>
      </c>
      <c r="F307" s="163">
        <v>3221.49171999766</v>
      </c>
      <c r="G307" s="164" t="s">
        <v>35</v>
      </c>
      <c r="I307" s="162" t="s">
        <v>330</v>
      </c>
      <c r="J307" s="222">
        <v>0.0741374618771611</v>
      </c>
      <c r="K307" s="223" t="s">
        <v>35</v>
      </c>
      <c r="L307" s="187">
        <v>0.143994490972407</v>
      </c>
      <c r="M307" s="164" t="s">
        <v>35</v>
      </c>
      <c r="N307" s="187">
        <v>0.0398885734963728</v>
      </c>
      <c r="O307" s="164" t="s">
        <v>35</v>
      </c>
      <c r="Q307" s="162" t="s">
        <v>330</v>
      </c>
      <c r="R307" s="187">
        <v>1</v>
      </c>
      <c r="S307" s="164" t="s">
        <v>35</v>
      </c>
      <c r="T307" s="187">
        <v>0.350376632183716</v>
      </c>
      <c r="U307" s="164" t="s">
        <v>35</v>
      </c>
      <c r="V307" s="187">
        <v>0.649623367816301</v>
      </c>
      <c r="W307" s="164" t="s">
        <v>35</v>
      </c>
    </row>
    <row r="308" s="129" customFormat="1" spans="1:23">
      <c r="A308" s="162" t="s">
        <v>331</v>
      </c>
      <c r="B308" s="212">
        <v>7993.97167288042</v>
      </c>
      <c r="C308" s="223" t="s">
        <v>35</v>
      </c>
      <c r="D308" s="163">
        <v>2310.6903221566</v>
      </c>
      <c r="E308" s="164" t="s">
        <v>35</v>
      </c>
      <c r="F308" s="163">
        <v>5683.28135072422</v>
      </c>
      <c r="G308" s="164" t="s">
        <v>35</v>
      </c>
      <c r="I308" s="162" t="s">
        <v>331</v>
      </c>
      <c r="J308" s="222">
        <v>0.0100141896388806</v>
      </c>
      <c r="K308" s="223" t="s">
        <v>35</v>
      </c>
      <c r="L308" s="187">
        <v>-0.0184295964532541</v>
      </c>
      <c r="M308" s="164" t="s">
        <v>35</v>
      </c>
      <c r="N308" s="187">
        <v>0.0220557600125448</v>
      </c>
      <c r="O308" s="164" t="s">
        <v>35</v>
      </c>
      <c r="Q308" s="162" t="s">
        <v>331</v>
      </c>
      <c r="R308" s="187">
        <v>1</v>
      </c>
      <c r="S308" s="164" t="s">
        <v>35</v>
      </c>
      <c r="T308" s="187">
        <v>0.289054104356615</v>
      </c>
      <c r="U308" s="164" t="s">
        <v>35</v>
      </c>
      <c r="V308" s="187">
        <v>0.710945895643435</v>
      </c>
      <c r="W308" s="164" t="s">
        <v>35</v>
      </c>
    </row>
    <row r="309" s="129" customFormat="1" spans="1:23">
      <c r="A309" s="162" t="s">
        <v>332</v>
      </c>
      <c r="B309" s="212">
        <v>9270.76936681168</v>
      </c>
      <c r="C309" s="223" t="s">
        <v>35</v>
      </c>
      <c r="D309" s="163">
        <v>2517.14161680908</v>
      </c>
      <c r="E309" s="164" t="s">
        <v>35</v>
      </c>
      <c r="F309" s="163">
        <v>6753.62775000262</v>
      </c>
      <c r="G309" s="164" t="s">
        <v>35</v>
      </c>
      <c r="I309" s="162" t="s">
        <v>332</v>
      </c>
      <c r="J309" s="222">
        <v>-0.0343550560975356</v>
      </c>
      <c r="K309" s="223" t="s">
        <v>35</v>
      </c>
      <c r="L309" s="187">
        <v>-0.0786390994787306</v>
      </c>
      <c r="M309" s="164" t="s">
        <v>35</v>
      </c>
      <c r="N309" s="187">
        <v>-0.0167411414377829</v>
      </c>
      <c r="O309" s="164" t="s">
        <v>35</v>
      </c>
      <c r="Q309" s="162" t="s">
        <v>332</v>
      </c>
      <c r="R309" s="187">
        <v>1</v>
      </c>
      <c r="S309" s="164" t="s">
        <v>35</v>
      </c>
      <c r="T309" s="187">
        <v>0.27151377811427</v>
      </c>
      <c r="U309" s="164" t="s">
        <v>35</v>
      </c>
      <c r="V309" s="187">
        <v>0.728486221885732</v>
      </c>
      <c r="W309" s="164" t="s">
        <v>35</v>
      </c>
    </row>
    <row r="310" s="129" customFormat="1" spans="1:23">
      <c r="A310" s="165" t="s">
        <v>333</v>
      </c>
      <c r="B310" s="340">
        <v>5686.67221691875</v>
      </c>
      <c r="C310" s="228" t="s">
        <v>35</v>
      </c>
      <c r="D310" s="166">
        <v>1969.92055691709</v>
      </c>
      <c r="E310" s="167" t="s">
        <v>35</v>
      </c>
      <c r="F310" s="166">
        <v>3716.75166000179</v>
      </c>
      <c r="G310" s="167" t="s">
        <v>35</v>
      </c>
      <c r="I310" s="165" t="s">
        <v>333</v>
      </c>
      <c r="J310" s="227">
        <v>0.0602317572170108</v>
      </c>
      <c r="K310" s="228" t="s">
        <v>35</v>
      </c>
      <c r="L310" s="189">
        <v>0.162578003792676</v>
      </c>
      <c r="M310" s="167" t="s">
        <v>35</v>
      </c>
      <c r="N310" s="189">
        <v>0.0129677431960555</v>
      </c>
      <c r="O310" s="167" t="s">
        <v>35</v>
      </c>
      <c r="Q310" s="165" t="s">
        <v>333</v>
      </c>
      <c r="R310" s="189">
        <v>1</v>
      </c>
      <c r="S310" s="167" t="s">
        <v>35</v>
      </c>
      <c r="T310" s="189">
        <v>0.346410076363513</v>
      </c>
      <c r="U310" s="167" t="s">
        <v>35</v>
      </c>
      <c r="V310" s="189">
        <v>0.65358992363651</v>
      </c>
      <c r="W310" s="167" t="s">
        <v>35</v>
      </c>
    </row>
    <row r="311" s="129" customFormat="1" spans="1:23">
      <c r="A311" s="162" t="s">
        <v>334</v>
      </c>
      <c r="B311" s="212">
        <v>3688.35225750312</v>
      </c>
      <c r="C311" s="223" t="s">
        <v>35</v>
      </c>
      <c r="D311" s="163">
        <v>1452.69933268964</v>
      </c>
      <c r="E311" s="164" t="s">
        <v>35</v>
      </c>
      <c r="F311" s="163">
        <v>2235.65292481348</v>
      </c>
      <c r="G311" s="164" t="s">
        <v>35</v>
      </c>
      <c r="I311" s="162" t="s">
        <v>334</v>
      </c>
      <c r="J311" s="222">
        <v>-0.256232818995489</v>
      </c>
      <c r="K311" s="223" t="s">
        <v>35</v>
      </c>
      <c r="L311" s="187">
        <v>-0.163925029146874</v>
      </c>
      <c r="M311" s="164" t="s">
        <v>35</v>
      </c>
      <c r="N311" s="187">
        <v>-0.306019347827129</v>
      </c>
      <c r="O311" s="164" t="s">
        <v>35</v>
      </c>
      <c r="Q311" s="162" t="s">
        <v>334</v>
      </c>
      <c r="R311" s="187">
        <v>1</v>
      </c>
      <c r="S311" s="164" t="s">
        <v>35</v>
      </c>
      <c r="T311" s="187">
        <v>0.39386133190897</v>
      </c>
      <c r="U311" s="164" t="s">
        <v>35</v>
      </c>
      <c r="V311" s="187">
        <v>0.606138668091028</v>
      </c>
      <c r="W311" s="164" t="s">
        <v>35</v>
      </c>
    </row>
    <row r="312" s="129" customFormat="1" spans="1:23">
      <c r="A312" s="162" t="s">
        <v>335</v>
      </c>
      <c r="B312" s="212">
        <v>224.26325570598</v>
      </c>
      <c r="C312" s="223" t="s">
        <v>35</v>
      </c>
      <c r="D312" s="163">
        <v>147.483505705671</v>
      </c>
      <c r="E312" s="164" t="s">
        <v>35</v>
      </c>
      <c r="F312" s="163">
        <v>76.7797500003098</v>
      </c>
      <c r="G312" s="164" t="s">
        <v>35</v>
      </c>
      <c r="I312" s="162" t="s">
        <v>335</v>
      </c>
      <c r="J312" s="222">
        <v>-0.971945953165334</v>
      </c>
      <c r="K312" s="223" t="s">
        <v>35</v>
      </c>
      <c r="L312" s="187">
        <v>-0.936173400523865</v>
      </c>
      <c r="M312" s="164" t="s">
        <v>35</v>
      </c>
      <c r="N312" s="187">
        <v>-0.986490243001866</v>
      </c>
      <c r="O312" s="164" t="s">
        <v>35</v>
      </c>
      <c r="Q312" s="162" t="s">
        <v>335</v>
      </c>
      <c r="R312" s="187">
        <v>1</v>
      </c>
      <c r="S312" s="164" t="s">
        <v>35</v>
      </c>
      <c r="T312" s="187">
        <v>0.6576356222128</v>
      </c>
      <c r="U312" s="164" t="s">
        <v>35</v>
      </c>
      <c r="V312" s="187">
        <v>0.342364377787201</v>
      </c>
      <c r="W312" s="164" t="s">
        <v>35</v>
      </c>
    </row>
    <row r="313" s="129" customFormat="1" spans="1:23">
      <c r="A313" s="162" t="s">
        <v>336</v>
      </c>
      <c r="B313" s="212">
        <v>2881.31389724686</v>
      </c>
      <c r="C313" s="223" t="s">
        <v>35</v>
      </c>
      <c r="D313" s="163">
        <v>1710.81814724763</v>
      </c>
      <c r="E313" s="164" t="s">
        <v>35</v>
      </c>
      <c r="F313" s="163">
        <v>1170.49574999924</v>
      </c>
      <c r="G313" s="164" t="s">
        <v>35</v>
      </c>
      <c r="I313" s="162" t="s">
        <v>336</v>
      </c>
      <c r="J313" s="222">
        <v>-0.689204446444149</v>
      </c>
      <c r="K313" s="223" t="s">
        <v>35</v>
      </c>
      <c r="L313" s="187">
        <v>-0.320332977762137</v>
      </c>
      <c r="M313" s="164" t="s">
        <v>35</v>
      </c>
      <c r="N313" s="187">
        <v>-0.826686368670706</v>
      </c>
      <c r="O313" s="164" t="s">
        <v>35</v>
      </c>
      <c r="Q313" s="162" t="s">
        <v>336</v>
      </c>
      <c r="R313" s="187">
        <v>1</v>
      </c>
      <c r="S313" s="164" t="s">
        <v>35</v>
      </c>
      <c r="T313" s="187">
        <v>0.593763195631804</v>
      </c>
      <c r="U313" s="164" t="s">
        <v>35</v>
      </c>
      <c r="V313" s="187">
        <v>0.406236804368198</v>
      </c>
      <c r="W313" s="164" t="s">
        <v>35</v>
      </c>
    </row>
    <row r="314" s="129" customFormat="1" spans="1:23">
      <c r="A314" s="165" t="s">
        <v>337</v>
      </c>
      <c r="B314" s="340">
        <v>1205.18528532226</v>
      </c>
      <c r="C314" s="228" t="s">
        <v>35</v>
      </c>
      <c r="D314" s="166">
        <v>817.854995321994</v>
      </c>
      <c r="E314" s="167" t="s">
        <v>35</v>
      </c>
      <c r="F314" s="166">
        <v>387.330290000255</v>
      </c>
      <c r="G314" s="167" t="s">
        <v>35</v>
      </c>
      <c r="I314" s="165" t="s">
        <v>337</v>
      </c>
      <c r="J314" s="227">
        <v>-0.788068445067636</v>
      </c>
      <c r="K314" s="228" t="s">
        <v>35</v>
      </c>
      <c r="L314" s="189">
        <v>-0.584828437649318</v>
      </c>
      <c r="M314" s="167" t="s">
        <v>35</v>
      </c>
      <c r="N314" s="189">
        <v>-0.895787955335152</v>
      </c>
      <c r="O314" s="167" t="s">
        <v>35</v>
      </c>
      <c r="Q314" s="165" t="s">
        <v>337</v>
      </c>
      <c r="R314" s="189">
        <v>1</v>
      </c>
      <c r="S314" s="167" t="s">
        <v>35</v>
      </c>
      <c r="T314" s="189">
        <v>0.678613492284136</v>
      </c>
      <c r="U314" s="167" t="s">
        <v>35</v>
      </c>
      <c r="V314" s="189">
        <v>0.321386507715852</v>
      </c>
      <c r="W314" s="167" t="s">
        <v>35</v>
      </c>
    </row>
    <row r="315" s="129" customFormat="1" spans="1:23">
      <c r="A315" s="162" t="s">
        <v>338</v>
      </c>
      <c r="B315" s="212">
        <v>702.19176825366</v>
      </c>
      <c r="C315" s="223" t="s">
        <v>35</v>
      </c>
      <c r="D315" s="163">
        <v>476.776538253554</v>
      </c>
      <c r="E315" s="164" t="s">
        <v>35</v>
      </c>
      <c r="F315" s="163">
        <v>225.415230000104</v>
      </c>
      <c r="G315" s="164" t="s">
        <v>35</v>
      </c>
      <c r="I315" s="162" t="s">
        <v>338</v>
      </c>
      <c r="J315" s="222">
        <v>-0.809619114653377</v>
      </c>
      <c r="K315" s="223" t="s">
        <v>35</v>
      </c>
      <c r="L315" s="187">
        <v>-0.671799575091141</v>
      </c>
      <c r="M315" s="164" t="s">
        <v>35</v>
      </c>
      <c r="N315" s="187">
        <v>-0.89917252919797</v>
      </c>
      <c r="O315" s="164" t="s">
        <v>35</v>
      </c>
      <c r="Q315" s="162" t="s">
        <v>338</v>
      </c>
      <c r="R315" s="187">
        <v>1</v>
      </c>
      <c r="S315" s="164" t="s">
        <v>35</v>
      </c>
      <c r="T315" s="187">
        <v>0.678983377203766</v>
      </c>
      <c r="U315" s="164" t="s">
        <v>35</v>
      </c>
      <c r="V315" s="187">
        <v>0.321016622796232</v>
      </c>
      <c r="W315" s="164" t="s">
        <v>35</v>
      </c>
    </row>
    <row r="316" s="129" customFormat="1" spans="1:23">
      <c r="A316" s="162" t="s">
        <v>339</v>
      </c>
      <c r="B316" s="212">
        <v>1787.55907443383</v>
      </c>
      <c r="C316" s="223" t="s">
        <v>35</v>
      </c>
      <c r="D316" s="163">
        <v>1038.53315443371</v>
      </c>
      <c r="E316" s="164" t="s">
        <v>35</v>
      </c>
      <c r="F316" s="163">
        <v>749.025920000127</v>
      </c>
      <c r="G316" s="164" t="s">
        <v>35</v>
      </c>
      <c r="I316" s="162" t="s">
        <v>339</v>
      </c>
      <c r="J316" s="222">
        <v>6.97080675925532</v>
      </c>
      <c r="K316" s="223" t="s">
        <v>35</v>
      </c>
      <c r="L316" s="187">
        <v>6.04169018402833</v>
      </c>
      <c r="M316" s="164" t="s">
        <v>35</v>
      </c>
      <c r="N316" s="187">
        <v>8.75551392127617</v>
      </c>
      <c r="O316" s="164" t="s">
        <v>35</v>
      </c>
      <c r="Q316" s="162" t="s">
        <v>339</v>
      </c>
      <c r="R316" s="187">
        <v>1</v>
      </c>
      <c r="S316" s="164" t="s">
        <v>35</v>
      </c>
      <c r="T316" s="187">
        <v>0.580978368372324</v>
      </c>
      <c r="U316" s="164" t="s">
        <v>35</v>
      </c>
      <c r="V316" s="187">
        <v>0.419021631627679</v>
      </c>
      <c r="W316" s="164" t="s">
        <v>35</v>
      </c>
    </row>
    <row r="317" s="129" customFormat="1" spans="1:23">
      <c r="A317" s="162" t="s">
        <v>340</v>
      </c>
      <c r="B317" s="212">
        <v>4955.6207688016</v>
      </c>
      <c r="C317" s="223" t="s">
        <v>35</v>
      </c>
      <c r="D317" s="163">
        <v>2185.3860886465</v>
      </c>
      <c r="E317" s="164" t="s">
        <v>35</v>
      </c>
      <c r="F317" s="163">
        <v>2770.23468015506</v>
      </c>
      <c r="G317" s="164" t="s">
        <v>35</v>
      </c>
      <c r="I317" s="162" t="s">
        <v>340</v>
      </c>
      <c r="J317" s="222">
        <v>0.719917005063825</v>
      </c>
      <c r="K317" s="223" t="s">
        <v>35</v>
      </c>
      <c r="L317" s="187">
        <v>0.277392393903678</v>
      </c>
      <c r="M317" s="164" t="s">
        <v>35</v>
      </c>
      <c r="N317" s="187">
        <v>1.36671912747812</v>
      </c>
      <c r="O317" s="164" t="s">
        <v>35</v>
      </c>
      <c r="Q317" s="162" t="s">
        <v>340</v>
      </c>
      <c r="R317" s="187">
        <v>1</v>
      </c>
      <c r="S317" s="164" t="s">
        <v>35</v>
      </c>
      <c r="T317" s="187">
        <v>0.440991389495484</v>
      </c>
      <c r="U317" s="164" t="s">
        <v>35</v>
      </c>
      <c r="V317" s="187">
        <v>0.559008610504508</v>
      </c>
      <c r="W317" s="164" t="s">
        <v>35</v>
      </c>
    </row>
    <row r="318" s="129" customFormat="1" spans="1:23">
      <c r="A318" s="165" t="s">
        <v>341</v>
      </c>
      <c r="B318" s="340">
        <v>3544.27544279163</v>
      </c>
      <c r="C318" s="228" t="s">
        <v>35</v>
      </c>
      <c r="D318" s="166">
        <v>1501.11410030525</v>
      </c>
      <c r="E318" s="167" t="s">
        <v>35</v>
      </c>
      <c r="F318" s="166">
        <v>2043.16134248627</v>
      </c>
      <c r="G318" s="167" t="s">
        <v>35</v>
      </c>
      <c r="I318" s="165" t="s">
        <v>341</v>
      </c>
      <c r="J318" s="227">
        <v>1.94085522446775</v>
      </c>
      <c r="K318" s="228" t="s">
        <v>35</v>
      </c>
      <c r="L318" s="189">
        <v>0.835428173565484</v>
      </c>
      <c r="M318" s="167" t="s">
        <v>35</v>
      </c>
      <c r="N318" s="189">
        <v>4.27498467131225</v>
      </c>
      <c r="O318" s="167" t="s">
        <v>35</v>
      </c>
      <c r="Q318" s="165" t="s">
        <v>341</v>
      </c>
      <c r="R318" s="189">
        <v>1</v>
      </c>
      <c r="S318" s="167" t="s">
        <v>35</v>
      </c>
      <c r="T318" s="189">
        <v>0.423532009443067</v>
      </c>
      <c r="U318" s="167" t="s">
        <v>35</v>
      </c>
      <c r="V318" s="189">
        <v>0.576467990556905</v>
      </c>
      <c r="W318" s="167" t="s">
        <v>35</v>
      </c>
    </row>
    <row r="319" s="129" customFormat="1" spans="1:23">
      <c r="A319" s="162" t="s">
        <v>342</v>
      </c>
      <c r="B319" s="212">
        <v>3350.0745897838</v>
      </c>
      <c r="C319" s="223" t="s">
        <v>35</v>
      </c>
      <c r="D319" s="163">
        <v>1556.86386984219</v>
      </c>
      <c r="E319" s="164" t="s">
        <v>35</v>
      </c>
      <c r="F319" s="163">
        <v>1793.21071994161</v>
      </c>
      <c r="G319" s="164" t="s">
        <v>35</v>
      </c>
      <c r="I319" s="162" t="s">
        <v>342</v>
      </c>
      <c r="J319" s="222">
        <v>3.7708827434924</v>
      </c>
      <c r="K319" s="223" t="s">
        <v>35</v>
      </c>
      <c r="L319" s="187">
        <v>2.2653953056185</v>
      </c>
      <c r="M319" s="164" t="s">
        <v>35</v>
      </c>
      <c r="N319" s="187">
        <v>6.95514446801479</v>
      </c>
      <c r="O319" s="164" t="s">
        <v>35</v>
      </c>
      <c r="Q319" s="162" t="s">
        <v>342</v>
      </c>
      <c r="R319" s="187">
        <v>1</v>
      </c>
      <c r="S319" s="164" t="s">
        <v>35</v>
      </c>
      <c r="T319" s="187">
        <v>0.46472513614769</v>
      </c>
      <c r="U319" s="164" t="s">
        <v>35</v>
      </c>
      <c r="V319" s="187">
        <v>0.535274863852311</v>
      </c>
      <c r="W319" s="164" t="s">
        <v>35</v>
      </c>
    </row>
    <row r="320" s="129" customFormat="1" spans="1:23">
      <c r="A320" s="162" t="s">
        <v>343</v>
      </c>
      <c r="B320" s="212">
        <v>6221.93202991074</v>
      </c>
      <c r="C320" s="223" t="s">
        <v>35</v>
      </c>
      <c r="D320" s="163">
        <v>1959.04375460186</v>
      </c>
      <c r="E320" s="164" t="s">
        <v>35</v>
      </c>
      <c r="F320" s="163">
        <v>4262.88827530881</v>
      </c>
      <c r="G320" s="164" t="s">
        <v>35</v>
      </c>
      <c r="I320" s="162" t="s">
        <v>343</v>
      </c>
      <c r="J320" s="222">
        <v>2.48068610369221</v>
      </c>
      <c r="K320" s="223" t="s">
        <v>35</v>
      </c>
      <c r="L320" s="187">
        <v>0.886356488705542</v>
      </c>
      <c r="M320" s="164" t="s">
        <v>35</v>
      </c>
      <c r="N320" s="187">
        <v>4.69124266795478</v>
      </c>
      <c r="O320" s="164" t="s">
        <v>35</v>
      </c>
      <c r="Q320" s="162" t="s">
        <v>343</v>
      </c>
      <c r="R320" s="187">
        <v>1</v>
      </c>
      <c r="S320" s="164" t="s">
        <v>35</v>
      </c>
      <c r="T320" s="187">
        <v>0.314861002207053</v>
      </c>
      <c r="U320" s="164" t="s">
        <v>35</v>
      </c>
      <c r="V320" s="187">
        <v>0.685138997792935</v>
      </c>
      <c r="W320" s="164" t="s">
        <v>35</v>
      </c>
    </row>
    <row r="321" s="129" customFormat="1" spans="1:23">
      <c r="A321" s="162" t="s">
        <v>344</v>
      </c>
      <c r="B321" s="212">
        <v>7690.23140232631</v>
      </c>
      <c r="C321" s="223" t="s">
        <v>35</v>
      </c>
      <c r="D321" s="163">
        <v>2150.36107228977</v>
      </c>
      <c r="E321" s="164" t="s">
        <v>35</v>
      </c>
      <c r="F321" s="163">
        <v>5539.87033003643</v>
      </c>
      <c r="G321" s="164" t="s">
        <v>35</v>
      </c>
      <c r="I321" s="162" t="s">
        <v>344</v>
      </c>
      <c r="J321" s="222">
        <v>0.551819996142685</v>
      </c>
      <c r="K321" s="223" t="s">
        <v>35</v>
      </c>
      <c r="L321" s="187">
        <v>-0.0160269238184915</v>
      </c>
      <c r="M321" s="164" t="s">
        <v>35</v>
      </c>
      <c r="N321" s="187">
        <v>0.999783761903645</v>
      </c>
      <c r="O321" s="164" t="s">
        <v>35</v>
      </c>
      <c r="Q321" s="162" t="s">
        <v>344</v>
      </c>
      <c r="R321" s="187">
        <v>1</v>
      </c>
      <c r="S321" s="164" t="s">
        <v>35</v>
      </c>
      <c r="T321" s="187">
        <v>0.279622414435966</v>
      </c>
      <c r="U321" s="164" t="s">
        <v>35</v>
      </c>
      <c r="V321" s="187">
        <v>0.72037758556402</v>
      </c>
      <c r="W321" s="164" t="s">
        <v>35</v>
      </c>
    </row>
    <row r="322" s="129" customFormat="1" spans="1:23">
      <c r="A322" s="165" t="s">
        <v>345</v>
      </c>
      <c r="B322" s="340">
        <v>5018.00309303394</v>
      </c>
      <c r="C322" s="228" t="s">
        <v>35</v>
      </c>
      <c r="D322" s="166">
        <v>1761.93058306129</v>
      </c>
      <c r="E322" s="167" t="s">
        <v>35</v>
      </c>
      <c r="F322" s="166">
        <v>3256.07250997261</v>
      </c>
      <c r="G322" s="167" t="s">
        <v>35</v>
      </c>
      <c r="I322" s="165" t="s">
        <v>345</v>
      </c>
      <c r="J322" s="227">
        <v>0.415805056359147</v>
      </c>
      <c r="K322" s="228" t="s">
        <v>35</v>
      </c>
      <c r="L322" s="189">
        <v>0.173748606253845</v>
      </c>
      <c r="M322" s="167" t="s">
        <v>35</v>
      </c>
      <c r="N322" s="189">
        <v>0.593644340397695</v>
      </c>
      <c r="O322" s="167" t="s">
        <v>35</v>
      </c>
      <c r="Q322" s="165" t="s">
        <v>345</v>
      </c>
      <c r="R322" s="189">
        <v>1</v>
      </c>
      <c r="S322" s="167" t="s">
        <v>35</v>
      </c>
      <c r="T322" s="189">
        <v>0.351121860707344</v>
      </c>
      <c r="U322" s="167" t="s">
        <v>35</v>
      </c>
      <c r="V322" s="189">
        <v>0.648878139292646</v>
      </c>
      <c r="W322" s="167" t="s">
        <v>35</v>
      </c>
    </row>
    <row r="323" s="129" customFormat="1" spans="1:23">
      <c r="A323" s="162" t="s">
        <v>346</v>
      </c>
      <c r="B323" s="212">
        <v>4415.18516906172</v>
      </c>
      <c r="C323" s="223" t="s">
        <v>35</v>
      </c>
      <c r="D323" s="163">
        <v>1635.21933708187</v>
      </c>
      <c r="E323" s="164" t="s">
        <v>35</v>
      </c>
      <c r="F323" s="163">
        <v>2779.96583197985</v>
      </c>
      <c r="G323" s="164" t="s">
        <v>35</v>
      </c>
      <c r="I323" s="162" t="s">
        <v>346</v>
      </c>
      <c r="J323" s="222">
        <v>0.317936377454405</v>
      </c>
      <c r="K323" s="223" t="s">
        <v>35</v>
      </c>
      <c r="L323" s="187">
        <v>0.0503290420938443</v>
      </c>
      <c r="M323" s="164" t="s">
        <v>35</v>
      </c>
      <c r="N323" s="187">
        <v>0.550272815718147</v>
      </c>
      <c r="O323" s="164" t="s">
        <v>35</v>
      </c>
      <c r="Q323" s="162" t="s">
        <v>346</v>
      </c>
      <c r="R323" s="187">
        <v>1</v>
      </c>
      <c r="S323" s="164" t="s">
        <v>35</v>
      </c>
      <c r="T323" s="187">
        <v>0.370362572455681</v>
      </c>
      <c r="U323" s="164" t="s">
        <v>35</v>
      </c>
      <c r="V323" s="187">
        <v>0.629637427544319</v>
      </c>
      <c r="W323" s="164" t="s">
        <v>35</v>
      </c>
    </row>
    <row r="324" s="129" customFormat="1" spans="1:23">
      <c r="A324" s="162" t="s">
        <v>347</v>
      </c>
      <c r="B324" s="212">
        <v>7549.62625514477</v>
      </c>
      <c r="C324" s="223" t="s">
        <v>35</v>
      </c>
      <c r="D324" s="163">
        <v>2264.37049047768</v>
      </c>
      <c r="E324" s="164" t="s">
        <v>35</v>
      </c>
      <c r="F324" s="163">
        <v>5285.25576466682</v>
      </c>
      <c r="G324" s="164" t="s">
        <v>35</v>
      </c>
      <c r="I324" s="162" t="s">
        <v>347</v>
      </c>
      <c r="J324" s="222">
        <v>0.213389381120109</v>
      </c>
      <c r="K324" s="223" t="s">
        <v>35</v>
      </c>
      <c r="L324" s="187">
        <v>0.155854985453288</v>
      </c>
      <c r="M324" s="164" t="s">
        <v>35</v>
      </c>
      <c r="N324" s="187">
        <v>0.239829764077961</v>
      </c>
      <c r="O324" s="164" t="s">
        <v>35</v>
      </c>
      <c r="Q324" s="162" t="s">
        <v>347</v>
      </c>
      <c r="R324" s="187">
        <v>1</v>
      </c>
      <c r="S324" s="164" t="s">
        <v>35</v>
      </c>
      <c r="T324" s="187">
        <v>0.29993146865179</v>
      </c>
      <c r="U324" s="164" t="s">
        <v>35</v>
      </c>
      <c r="V324" s="187">
        <v>0.700068531348175</v>
      </c>
      <c r="W324" s="164" t="s">
        <v>35</v>
      </c>
    </row>
    <row r="325" s="129" customFormat="1" spans="1:23">
      <c r="A325" s="162" t="s">
        <v>348</v>
      </c>
      <c r="B325" s="212">
        <v>8478.16837491759</v>
      </c>
      <c r="C325" s="223" t="s">
        <v>35</v>
      </c>
      <c r="D325" s="163">
        <v>2196.2671249229</v>
      </c>
      <c r="E325" s="164" t="s">
        <v>35</v>
      </c>
      <c r="F325" s="163">
        <v>6281.9012499948</v>
      </c>
      <c r="G325" s="164" t="s">
        <v>35</v>
      </c>
      <c r="I325" s="162" t="s">
        <v>348</v>
      </c>
      <c r="J325" s="222">
        <v>0.10245946205896</v>
      </c>
      <c r="K325" s="223" t="s">
        <v>35</v>
      </c>
      <c r="L325" s="187">
        <v>0.0213480671802946</v>
      </c>
      <c r="M325" s="164" t="s">
        <v>35</v>
      </c>
      <c r="N325" s="187">
        <v>0.133943734375005</v>
      </c>
      <c r="O325" s="164" t="s">
        <v>35</v>
      </c>
      <c r="Q325" s="162" t="s">
        <v>348</v>
      </c>
      <c r="R325" s="187">
        <v>1</v>
      </c>
      <c r="S325" s="164" t="s">
        <v>35</v>
      </c>
      <c r="T325" s="187">
        <v>0.259049717792878</v>
      </c>
      <c r="U325" s="164" t="s">
        <v>35</v>
      </c>
      <c r="V325" s="187">
        <v>0.740950282207136</v>
      </c>
      <c r="W325" s="164" t="s">
        <v>35</v>
      </c>
    </row>
    <row r="326" s="129" customFormat="1" spans="1:23">
      <c r="A326" s="165" t="s">
        <v>349</v>
      </c>
      <c r="B326" s="340">
        <v>5650.62313021085</v>
      </c>
      <c r="C326" s="228" t="s">
        <v>35</v>
      </c>
      <c r="D326" s="166">
        <v>1815.13400055091</v>
      </c>
      <c r="E326" s="167" t="s">
        <v>35</v>
      </c>
      <c r="F326" s="166">
        <v>3835.48912966014</v>
      </c>
      <c r="G326" s="167" t="s">
        <v>35</v>
      </c>
      <c r="I326" s="165" t="s">
        <v>349</v>
      </c>
      <c r="J326" s="227">
        <v>0.126070077169764</v>
      </c>
      <c r="K326" s="228" t="s">
        <v>35</v>
      </c>
      <c r="L326" s="189">
        <v>0.0301960917195621</v>
      </c>
      <c r="M326" s="167" t="s">
        <v>35</v>
      </c>
      <c r="N326" s="189">
        <v>0.177949544401395</v>
      </c>
      <c r="O326" s="167" t="s">
        <v>35</v>
      </c>
      <c r="Q326" s="165" t="s">
        <v>349</v>
      </c>
      <c r="R326" s="189">
        <v>1</v>
      </c>
      <c r="S326" s="167" t="s">
        <v>35</v>
      </c>
      <c r="T326" s="189">
        <v>0.32122722728514</v>
      </c>
      <c r="U326" s="167" t="s">
        <v>35</v>
      </c>
      <c r="V326" s="189">
        <v>0.678772772714896</v>
      </c>
      <c r="W326" s="167" t="s">
        <v>35</v>
      </c>
    </row>
    <row r="327" s="129" customFormat="1" spans="1:23">
      <c r="A327" s="162" t="s">
        <v>350</v>
      </c>
      <c r="B327" s="212">
        <v>4960.05386754567</v>
      </c>
      <c r="C327" s="223" t="s">
        <v>35</v>
      </c>
      <c r="D327" s="163">
        <v>1605.15487616608</v>
      </c>
      <c r="E327" s="164" t="s">
        <v>35</v>
      </c>
      <c r="F327" s="163">
        <v>3354.89899137951</v>
      </c>
      <c r="G327" s="164" t="s">
        <v>35</v>
      </c>
      <c r="I327" s="162" t="s">
        <v>350</v>
      </c>
      <c r="J327" s="222">
        <v>0.123407892901522</v>
      </c>
      <c r="K327" s="223" t="s">
        <v>35</v>
      </c>
      <c r="L327" s="187">
        <v>-0.0183855830432118</v>
      </c>
      <c r="M327" s="164" t="s">
        <v>35</v>
      </c>
      <c r="N327" s="187">
        <v>0.206813030860238</v>
      </c>
      <c r="O327" s="164" t="s">
        <v>35</v>
      </c>
      <c r="Q327" s="162" t="s">
        <v>350</v>
      </c>
      <c r="R327" s="187">
        <v>1</v>
      </c>
      <c r="S327" s="164" t="s">
        <v>35</v>
      </c>
      <c r="T327" s="187">
        <v>0.323616420109636</v>
      </c>
      <c r="U327" s="164" t="s">
        <v>35</v>
      </c>
      <c r="V327" s="187">
        <v>0.676383579890348</v>
      </c>
      <c r="W327" s="164" t="s">
        <v>35</v>
      </c>
    </row>
    <row r="328" s="129" customFormat="1" spans="1:23">
      <c r="A328" s="209" t="s">
        <v>351</v>
      </c>
      <c r="B328" s="245">
        <v>7915.40870424782</v>
      </c>
      <c r="C328" s="246" t="s">
        <v>35</v>
      </c>
      <c r="D328" s="210">
        <v>2203.46548854459</v>
      </c>
      <c r="E328" s="211" t="s">
        <v>35</v>
      </c>
      <c r="F328" s="210">
        <v>5711.94321570354</v>
      </c>
      <c r="G328" s="211" t="s">
        <v>35</v>
      </c>
      <c r="I328" s="209" t="s">
        <v>351</v>
      </c>
      <c r="J328" s="254">
        <v>0.0484504049261747</v>
      </c>
      <c r="K328" s="246" t="s">
        <v>35</v>
      </c>
      <c r="L328" s="236">
        <v>-0.0268971010659339</v>
      </c>
      <c r="M328" s="211" t="s">
        <v>35</v>
      </c>
      <c r="N328" s="236">
        <v>0.0807316561459952</v>
      </c>
      <c r="O328" s="211" t="s">
        <v>35</v>
      </c>
      <c r="Q328" s="209" t="s">
        <v>351</v>
      </c>
      <c r="R328" s="236">
        <v>1</v>
      </c>
      <c r="S328" s="211" t="s">
        <v>35</v>
      </c>
      <c r="T328" s="236">
        <v>0.278376716967513</v>
      </c>
      <c r="U328" s="211" t="s">
        <v>35</v>
      </c>
      <c r="V328" s="236">
        <v>0.721623283032526</v>
      </c>
      <c r="W328" s="211" t="s">
        <v>35</v>
      </c>
    </row>
    <row r="329" s="129" customFormat="1" spans="1:23">
      <c r="A329" s="162"/>
      <c r="B329" s="212"/>
      <c r="C329" s="223"/>
      <c r="D329" s="163"/>
      <c r="E329" s="164"/>
      <c r="F329" s="163"/>
      <c r="G329" s="164"/>
      <c r="I329" s="162"/>
      <c r="J329" s="222"/>
      <c r="K329" s="223"/>
      <c r="L329" s="187"/>
      <c r="M329" s="164"/>
      <c r="N329" s="187"/>
      <c r="O329" s="164"/>
      <c r="Q329" s="162"/>
      <c r="R329" s="187"/>
      <c r="S329" s="164"/>
      <c r="T329" s="187"/>
      <c r="U329" s="164"/>
      <c r="V329" s="187"/>
      <c r="W329" s="164"/>
    </row>
    <row r="330" s="129" customFormat="1" spans="1:23">
      <c r="A330" s="213" t="s">
        <v>352</v>
      </c>
      <c r="B330" s="214"/>
      <c r="C330" s="215"/>
      <c r="D330" s="214"/>
      <c r="E330" s="215"/>
      <c r="F330" s="214"/>
      <c r="G330" s="215"/>
      <c r="I330" s="213" t="s">
        <v>352</v>
      </c>
      <c r="J330" s="224"/>
      <c r="K330" s="215"/>
      <c r="L330" s="224"/>
      <c r="M330" s="215"/>
      <c r="N330" s="224"/>
      <c r="O330" s="215"/>
      <c r="Q330" s="213" t="s">
        <v>352</v>
      </c>
      <c r="R330" s="224"/>
      <c r="S330" s="215"/>
      <c r="T330" s="224"/>
      <c r="U330" s="215"/>
      <c r="V330" s="224"/>
      <c r="W330" s="215"/>
    </row>
    <row r="331" s="129" customFormat="1" spans="1:23">
      <c r="A331" s="242" t="s">
        <v>353</v>
      </c>
      <c r="B331" s="212">
        <v>11311.336</v>
      </c>
      <c r="C331" s="223" t="s">
        <v>35</v>
      </c>
      <c r="D331" s="163">
        <v>4537.363</v>
      </c>
      <c r="E331" s="164" t="s">
        <v>35</v>
      </c>
      <c r="F331" s="163">
        <v>6773.973</v>
      </c>
      <c r="G331" s="226" t="s">
        <v>35</v>
      </c>
      <c r="I331" s="242" t="s">
        <v>353</v>
      </c>
      <c r="J331" s="225">
        <v>0.150547009805856</v>
      </c>
      <c r="K331" s="226" t="s">
        <v>35</v>
      </c>
      <c r="L331" s="225">
        <v>0.185378092819932</v>
      </c>
      <c r="M331" s="226" t="s">
        <v>35</v>
      </c>
      <c r="N331" s="225">
        <v>0.128338994761548</v>
      </c>
      <c r="O331" s="226" t="s">
        <v>35</v>
      </c>
      <c r="Q331" s="242" t="s">
        <v>353</v>
      </c>
      <c r="R331" s="225">
        <v>1</v>
      </c>
      <c r="S331" s="226" t="s">
        <v>35</v>
      </c>
      <c r="T331" s="225">
        <v>0.401134136586518</v>
      </c>
      <c r="U331" s="226" t="s">
        <v>35</v>
      </c>
      <c r="V331" s="225">
        <v>0.598865863413482</v>
      </c>
      <c r="W331" s="226" t="s">
        <v>35</v>
      </c>
    </row>
    <row r="332" s="129" customFormat="1" spans="1:23">
      <c r="A332" s="243" t="s">
        <v>354</v>
      </c>
      <c r="B332" s="212">
        <v>11568.685</v>
      </c>
      <c r="C332" s="223" t="s">
        <v>35</v>
      </c>
      <c r="D332" s="163">
        <v>4451.359</v>
      </c>
      <c r="E332" s="164" t="s">
        <v>35</v>
      </c>
      <c r="F332" s="163">
        <v>7117.326</v>
      </c>
      <c r="G332" s="164" t="s">
        <v>35</v>
      </c>
      <c r="I332" s="243" t="s">
        <v>354</v>
      </c>
      <c r="J332" s="222">
        <v>0.0227514238813169</v>
      </c>
      <c r="K332" s="223" t="s">
        <v>35</v>
      </c>
      <c r="L332" s="222">
        <v>-0.0189546218805945</v>
      </c>
      <c r="M332" s="223" t="s">
        <v>35</v>
      </c>
      <c r="N332" s="222">
        <v>0.0506870930840734</v>
      </c>
      <c r="O332" s="164" t="s">
        <v>35</v>
      </c>
      <c r="Q332" s="243" t="s">
        <v>354</v>
      </c>
      <c r="R332" s="187">
        <v>1</v>
      </c>
      <c r="S332" s="164" t="s">
        <v>35</v>
      </c>
      <c r="T332" s="187">
        <v>0.384776575730085</v>
      </c>
      <c r="U332" s="164" t="s">
        <v>35</v>
      </c>
      <c r="V332" s="187">
        <v>0.615223424269915</v>
      </c>
      <c r="W332" s="164" t="s">
        <v>35</v>
      </c>
    </row>
    <row r="333" s="129" customFormat="1" spans="1:23">
      <c r="A333" s="243" t="s">
        <v>355</v>
      </c>
      <c r="B333" s="212">
        <v>11990.041</v>
      </c>
      <c r="C333" s="223" t="s">
        <v>35</v>
      </c>
      <c r="D333" s="163">
        <v>4778.698</v>
      </c>
      <c r="E333" s="164" t="s">
        <v>35</v>
      </c>
      <c r="F333" s="163">
        <v>7211.343</v>
      </c>
      <c r="G333" s="164" t="s">
        <v>35</v>
      </c>
      <c r="I333" s="243" t="s">
        <v>355</v>
      </c>
      <c r="J333" s="222">
        <v>0.0364221171204852</v>
      </c>
      <c r="K333" s="223" t="s">
        <v>35</v>
      </c>
      <c r="L333" s="222">
        <v>0.073536868178909</v>
      </c>
      <c r="M333" s="223" t="s">
        <v>35</v>
      </c>
      <c r="N333" s="222">
        <v>0.0132095958510261</v>
      </c>
      <c r="O333" s="164" t="s">
        <v>35</v>
      </c>
      <c r="Q333" s="243" t="s">
        <v>355</v>
      </c>
      <c r="R333" s="187">
        <v>1</v>
      </c>
      <c r="S333" s="164" t="s">
        <v>35</v>
      </c>
      <c r="T333" s="187">
        <v>0.39855560126942</v>
      </c>
      <c r="U333" s="164" t="s">
        <v>35</v>
      </c>
      <c r="V333" s="187">
        <v>0.60144439873058</v>
      </c>
      <c r="W333" s="164" t="s">
        <v>35</v>
      </c>
    </row>
    <row r="334" s="129" customFormat="1" spans="1:23">
      <c r="A334" s="243" t="s">
        <v>356</v>
      </c>
      <c r="B334" s="212">
        <v>11254.265</v>
      </c>
      <c r="C334" s="223" t="s">
        <v>35</v>
      </c>
      <c r="D334" s="163">
        <v>4691.702</v>
      </c>
      <c r="E334" s="164" t="s">
        <v>35</v>
      </c>
      <c r="F334" s="163">
        <v>6562.563</v>
      </c>
      <c r="G334" s="164" t="s">
        <v>35</v>
      </c>
      <c r="I334" s="243" t="s">
        <v>356</v>
      </c>
      <c r="J334" s="222">
        <v>-0.0613655949967144</v>
      </c>
      <c r="K334" s="223" t="s">
        <v>35</v>
      </c>
      <c r="L334" s="222">
        <v>-0.0182049587565483</v>
      </c>
      <c r="M334" s="223" t="s">
        <v>35</v>
      </c>
      <c r="N334" s="222">
        <v>-0.0899665984546845</v>
      </c>
      <c r="O334" s="164" t="s">
        <v>35</v>
      </c>
      <c r="Q334" s="243" t="s">
        <v>356</v>
      </c>
      <c r="R334" s="187">
        <v>1</v>
      </c>
      <c r="S334" s="164" t="s">
        <v>35</v>
      </c>
      <c r="T334" s="187">
        <v>0.416882133129085</v>
      </c>
      <c r="U334" s="164" t="s">
        <v>35</v>
      </c>
      <c r="V334" s="187">
        <v>0.583117866870915</v>
      </c>
      <c r="W334" s="164" t="s">
        <v>35</v>
      </c>
    </row>
    <row r="335" s="129" customFormat="1" spans="1:23">
      <c r="A335" s="243" t="s">
        <v>357</v>
      </c>
      <c r="B335" s="212">
        <v>10481.223</v>
      </c>
      <c r="C335" s="223" t="s">
        <v>35</v>
      </c>
      <c r="D335" s="163">
        <v>4697.881</v>
      </c>
      <c r="E335" s="164" t="s">
        <v>35</v>
      </c>
      <c r="F335" s="163">
        <v>5783.342</v>
      </c>
      <c r="G335" s="164" t="s">
        <v>35</v>
      </c>
      <c r="I335" s="243" t="s">
        <v>357</v>
      </c>
      <c r="J335" s="222">
        <v>-0.0686888037557317</v>
      </c>
      <c r="K335" s="223" t="s">
        <v>35</v>
      </c>
      <c r="L335" s="222">
        <v>0.00131700606730777</v>
      </c>
      <c r="M335" s="223" t="s">
        <v>35</v>
      </c>
      <c r="N335" s="222">
        <v>-0.118737298217175</v>
      </c>
      <c r="O335" s="164" t="s">
        <v>35</v>
      </c>
      <c r="Q335" s="243" t="s">
        <v>357</v>
      </c>
      <c r="R335" s="187">
        <v>1</v>
      </c>
      <c r="S335" s="164" t="s">
        <v>35</v>
      </c>
      <c r="T335" s="187">
        <v>0.448218781338781</v>
      </c>
      <c r="U335" s="164" t="s">
        <v>35</v>
      </c>
      <c r="V335" s="187">
        <v>0.551781218661219</v>
      </c>
      <c r="W335" s="164" t="s">
        <v>35</v>
      </c>
    </row>
    <row r="336" s="129" customFormat="1" spans="1:23">
      <c r="A336" s="243" t="s">
        <v>358</v>
      </c>
      <c r="B336" s="212">
        <v>11135.891</v>
      </c>
      <c r="C336" s="223" t="s">
        <v>35</v>
      </c>
      <c r="D336" s="163">
        <v>4905.695</v>
      </c>
      <c r="E336" s="164" t="s">
        <v>35</v>
      </c>
      <c r="F336" s="163">
        <v>6230.196</v>
      </c>
      <c r="G336" s="164" t="s">
        <v>35</v>
      </c>
      <c r="I336" s="243" t="s">
        <v>358</v>
      </c>
      <c r="J336" s="222">
        <v>0.0624610315036709</v>
      </c>
      <c r="K336" s="223" t="s">
        <v>35</v>
      </c>
      <c r="L336" s="222">
        <v>0.04423568838802</v>
      </c>
      <c r="M336" s="223" t="s">
        <v>35</v>
      </c>
      <c r="N336" s="222">
        <v>0.077265705538424</v>
      </c>
      <c r="O336" s="164" t="s">
        <v>35</v>
      </c>
      <c r="Q336" s="243" t="s">
        <v>358</v>
      </c>
      <c r="R336" s="187">
        <v>1</v>
      </c>
      <c r="S336" s="164" t="s">
        <v>35</v>
      </c>
      <c r="T336" s="187">
        <v>0.440530084211492</v>
      </c>
      <c r="U336" s="164" t="s">
        <v>35</v>
      </c>
      <c r="V336" s="187">
        <v>0.559469915788508</v>
      </c>
      <c r="W336" s="164" t="s">
        <v>35</v>
      </c>
    </row>
    <row r="337" s="129" customFormat="1" spans="1:23">
      <c r="A337" s="243" t="s">
        <v>359</v>
      </c>
      <c r="B337" s="212">
        <v>12317.817</v>
      </c>
      <c r="C337" s="223" t="s">
        <v>35</v>
      </c>
      <c r="D337" s="163">
        <v>5937.793</v>
      </c>
      <c r="E337" s="164" t="s">
        <v>35</v>
      </c>
      <c r="F337" s="163">
        <v>6380.024</v>
      </c>
      <c r="G337" s="164" t="s">
        <v>35</v>
      </c>
      <c r="I337" s="243" t="s">
        <v>359</v>
      </c>
      <c r="J337" s="222">
        <v>0.106136635137682</v>
      </c>
      <c r="K337" s="223" t="s">
        <v>35</v>
      </c>
      <c r="L337" s="222">
        <v>0.210387722840495</v>
      </c>
      <c r="M337" s="223" t="s">
        <v>35</v>
      </c>
      <c r="N337" s="222">
        <v>0.024048681614511</v>
      </c>
      <c r="O337" s="164" t="s">
        <v>35</v>
      </c>
      <c r="Q337" s="243" t="s">
        <v>359</v>
      </c>
      <c r="R337" s="187">
        <v>1</v>
      </c>
      <c r="S337" s="164" t="s">
        <v>35</v>
      </c>
      <c r="T337" s="187">
        <v>0.482049132569513</v>
      </c>
      <c r="U337" s="164" t="s">
        <v>35</v>
      </c>
      <c r="V337" s="187">
        <v>0.517950867430487</v>
      </c>
      <c r="W337" s="164" t="s">
        <v>35</v>
      </c>
    </row>
    <row r="338" s="129" customFormat="1" spans="1:23">
      <c r="A338" s="243" t="s">
        <v>360</v>
      </c>
      <c r="B338" s="212">
        <v>12759.183</v>
      </c>
      <c r="C338" s="223" t="s">
        <v>35</v>
      </c>
      <c r="D338" s="163">
        <v>5670.868</v>
      </c>
      <c r="E338" s="164" t="s">
        <v>35</v>
      </c>
      <c r="F338" s="163">
        <v>7088.315</v>
      </c>
      <c r="G338" s="164" t="s">
        <v>35</v>
      </c>
      <c r="I338" s="243" t="s">
        <v>360</v>
      </c>
      <c r="J338" s="222">
        <v>0.0358315113790049</v>
      </c>
      <c r="K338" s="223" t="s">
        <v>35</v>
      </c>
      <c r="L338" s="222">
        <v>-0.0449535711332477</v>
      </c>
      <c r="M338" s="223" t="s">
        <v>35</v>
      </c>
      <c r="N338" s="222">
        <v>0.111016980500387</v>
      </c>
      <c r="O338" s="164" t="s">
        <v>35</v>
      </c>
      <c r="Q338" s="243" t="s">
        <v>360</v>
      </c>
      <c r="R338" s="187">
        <v>1</v>
      </c>
      <c r="S338" s="164" t="s">
        <v>35</v>
      </c>
      <c r="T338" s="187">
        <v>0.444453849435344</v>
      </c>
      <c r="U338" s="164" t="s">
        <v>35</v>
      </c>
      <c r="V338" s="187">
        <v>0.555546150564656</v>
      </c>
      <c r="W338" s="164" t="s">
        <v>35</v>
      </c>
    </row>
    <row r="339" s="129" customFormat="1" spans="1:23">
      <c r="A339" s="243" t="s">
        <v>361</v>
      </c>
      <c r="B339" s="212">
        <v>13587.262</v>
      </c>
      <c r="C339" s="223" t="s">
        <v>35</v>
      </c>
      <c r="D339" s="163">
        <v>5979.021</v>
      </c>
      <c r="E339" s="164" t="s">
        <v>35</v>
      </c>
      <c r="F339" s="163">
        <v>7608.241</v>
      </c>
      <c r="G339" s="164" t="s">
        <v>35</v>
      </c>
      <c r="I339" s="243" t="s">
        <v>361</v>
      </c>
      <c r="J339" s="222">
        <v>0.064900628825529</v>
      </c>
      <c r="K339" s="223" t="s">
        <v>35</v>
      </c>
      <c r="L339" s="222">
        <v>0.0543396531183586</v>
      </c>
      <c r="M339" s="223" t="s">
        <v>35</v>
      </c>
      <c r="N339" s="222">
        <v>0.073349731212566</v>
      </c>
      <c r="O339" s="164" t="s">
        <v>35</v>
      </c>
      <c r="Q339" s="243" t="s">
        <v>361</v>
      </c>
      <c r="R339" s="187">
        <v>1</v>
      </c>
      <c r="S339" s="164" t="s">
        <v>35</v>
      </c>
      <c r="T339" s="187">
        <v>0.440046051956605</v>
      </c>
      <c r="U339" s="164" t="s">
        <v>35</v>
      </c>
      <c r="V339" s="187">
        <v>0.559953948043395</v>
      </c>
      <c r="W339" s="164" t="s">
        <v>35</v>
      </c>
    </row>
    <row r="340" s="129" customFormat="1" spans="1:23">
      <c r="A340" s="243" t="s">
        <v>362</v>
      </c>
      <c r="B340" s="212">
        <v>13846.771</v>
      </c>
      <c r="C340" s="223" t="s">
        <v>35</v>
      </c>
      <c r="D340" s="163">
        <v>5814.069</v>
      </c>
      <c r="E340" s="164" t="s">
        <v>35</v>
      </c>
      <c r="F340" s="163">
        <v>8032.702</v>
      </c>
      <c r="G340" s="164" t="s">
        <v>35</v>
      </c>
      <c r="I340" s="243" t="s">
        <v>362</v>
      </c>
      <c r="J340" s="222">
        <v>0.0190994329836283</v>
      </c>
      <c r="K340" s="223" t="s">
        <v>35</v>
      </c>
      <c r="L340" s="222">
        <v>-0.0275884630610931</v>
      </c>
      <c r="M340" s="223" t="s">
        <v>35</v>
      </c>
      <c r="N340" s="222">
        <v>0.0557896365270238</v>
      </c>
      <c r="O340" s="164" t="s">
        <v>35</v>
      </c>
      <c r="Q340" s="243" t="s">
        <v>362</v>
      </c>
      <c r="R340" s="187">
        <v>1</v>
      </c>
      <c r="S340" s="164" t="s">
        <v>35</v>
      </c>
      <c r="T340" s="187">
        <v>0.419886268069285</v>
      </c>
      <c r="U340" s="164" t="s">
        <v>35</v>
      </c>
      <c r="V340" s="187">
        <v>0.580113731930715</v>
      </c>
      <c r="W340" s="164" t="s">
        <v>35</v>
      </c>
    </row>
    <row r="341" s="129" customFormat="1" spans="1:23">
      <c r="A341" s="243" t="s">
        <v>363</v>
      </c>
      <c r="B341" s="212">
        <v>13866.612</v>
      </c>
      <c r="C341" s="223" t="s">
        <v>35</v>
      </c>
      <c r="D341" s="163">
        <v>5659.35</v>
      </c>
      <c r="E341" s="164" t="s">
        <v>35</v>
      </c>
      <c r="F341" s="163">
        <v>8207.262</v>
      </c>
      <c r="G341" s="164" t="s">
        <v>35</v>
      </c>
      <c r="I341" s="243" t="s">
        <v>363</v>
      </c>
      <c r="J341" s="222">
        <v>0.00143289724369674</v>
      </c>
      <c r="K341" s="223" t="s">
        <v>35</v>
      </c>
      <c r="L341" s="222">
        <v>-0.0266111392898846</v>
      </c>
      <c r="M341" s="223" t="s">
        <v>35</v>
      </c>
      <c r="N341" s="222">
        <v>0.0217311684163062</v>
      </c>
      <c r="O341" s="164" t="s">
        <v>35</v>
      </c>
      <c r="Q341" s="243" t="s">
        <v>363</v>
      </c>
      <c r="R341" s="187">
        <v>1</v>
      </c>
      <c r="S341" s="164" t="s">
        <v>35</v>
      </c>
      <c r="T341" s="187">
        <v>0.408127810888485</v>
      </c>
      <c r="U341" s="164" t="s">
        <v>35</v>
      </c>
      <c r="V341" s="187">
        <v>0.591872189111515</v>
      </c>
      <c r="W341" s="164" t="s">
        <v>35</v>
      </c>
    </row>
    <row r="342" s="129" customFormat="1" spans="1:23">
      <c r="A342" s="243" t="s">
        <v>364</v>
      </c>
      <c r="B342" s="212">
        <v>12340.7065356447</v>
      </c>
      <c r="C342" s="223" t="s">
        <v>35</v>
      </c>
      <c r="D342" s="163">
        <v>3716.9510745465</v>
      </c>
      <c r="E342" s="164" t="s">
        <v>35</v>
      </c>
      <c r="F342" s="163">
        <v>8623.75546109798</v>
      </c>
      <c r="G342" s="164" t="s">
        <v>35</v>
      </c>
      <c r="I342" s="243" t="s">
        <v>364</v>
      </c>
      <c r="J342" s="222">
        <v>-0.0979219676783112</v>
      </c>
      <c r="K342" s="223" t="s">
        <v>35</v>
      </c>
      <c r="L342" s="222">
        <v>-0.317649995896851</v>
      </c>
      <c r="M342" s="223" t="s">
        <v>35</v>
      </c>
      <c r="N342" s="222">
        <v>0.0474582807939989</v>
      </c>
      <c r="O342" s="164" t="s">
        <v>35</v>
      </c>
      <c r="Q342" s="243" t="s">
        <v>364</v>
      </c>
      <c r="R342" s="187">
        <v>1</v>
      </c>
      <c r="S342" s="164" t="s">
        <v>35</v>
      </c>
      <c r="T342" s="187">
        <v>0.301194349270888</v>
      </c>
      <c r="U342" s="164" t="s">
        <v>35</v>
      </c>
      <c r="V342" s="187">
        <v>0.698805650729095</v>
      </c>
      <c r="W342" s="164" t="s">
        <v>35</v>
      </c>
    </row>
    <row r="343" s="129" customFormat="1" spans="1:23">
      <c r="A343" s="243" t="s">
        <v>365</v>
      </c>
      <c r="B343" s="212">
        <v>12259.2142973505</v>
      </c>
      <c r="C343" s="223" t="s">
        <v>35</v>
      </c>
      <c r="D343" s="163">
        <v>3108.43203829188</v>
      </c>
      <c r="E343" s="164" t="s">
        <v>35</v>
      </c>
      <c r="F343" s="163">
        <v>9150.78225905889</v>
      </c>
      <c r="G343" s="164" t="s">
        <v>35</v>
      </c>
      <c r="I343" s="243" t="s">
        <v>365</v>
      </c>
      <c r="J343" s="222">
        <v>-0.00660353101005873</v>
      </c>
      <c r="K343" s="223" t="s">
        <v>35</v>
      </c>
      <c r="L343" s="222">
        <v>-0.163714567141261</v>
      </c>
      <c r="M343" s="223" t="s">
        <v>35</v>
      </c>
      <c r="N343" s="222">
        <v>0.0611133746009309</v>
      </c>
      <c r="O343" s="164" t="s">
        <v>35</v>
      </c>
      <c r="Q343" s="243" t="s">
        <v>365</v>
      </c>
      <c r="R343" s="187">
        <v>1</v>
      </c>
      <c r="S343" s="164" t="s">
        <v>35</v>
      </c>
      <c r="T343" s="187">
        <v>0.253558830353726</v>
      </c>
      <c r="U343" s="164" t="s">
        <v>35</v>
      </c>
      <c r="V343" s="187">
        <v>0.746441169646293</v>
      </c>
      <c r="W343" s="164" t="s">
        <v>35</v>
      </c>
    </row>
    <row r="344" s="129" customFormat="1" spans="1:23">
      <c r="A344" s="243" t="s">
        <v>366</v>
      </c>
      <c r="B344" s="212">
        <v>12354.9741807009</v>
      </c>
      <c r="C344" s="223" t="s">
        <v>35</v>
      </c>
      <c r="D344" s="163">
        <v>3381.98480026055</v>
      </c>
      <c r="E344" s="164" t="s">
        <v>35</v>
      </c>
      <c r="F344" s="163">
        <v>8972.98938044064</v>
      </c>
      <c r="G344" s="164" t="s">
        <v>35</v>
      </c>
      <c r="I344" s="243" t="s">
        <v>366</v>
      </c>
      <c r="J344" s="222">
        <v>0.00781125780393976</v>
      </c>
      <c r="K344" s="223" t="s">
        <v>35</v>
      </c>
      <c r="L344" s="222">
        <v>0.0880034559542759</v>
      </c>
      <c r="M344" s="223" t="s">
        <v>35</v>
      </c>
      <c r="N344" s="222">
        <v>-0.0194292546347321</v>
      </c>
      <c r="O344" s="164" t="s">
        <v>35</v>
      </c>
      <c r="Q344" s="243" t="s">
        <v>366</v>
      </c>
      <c r="R344" s="187">
        <v>1</v>
      </c>
      <c r="S344" s="164" t="s">
        <v>35</v>
      </c>
      <c r="T344" s="187">
        <v>0.273734671622657</v>
      </c>
      <c r="U344" s="164" t="s">
        <v>35</v>
      </c>
      <c r="V344" s="187">
        <v>0.72626532837737</v>
      </c>
      <c r="W344" s="164" t="s">
        <v>35</v>
      </c>
    </row>
    <row r="345" s="129" customFormat="1" spans="1:23">
      <c r="A345" s="243" t="s">
        <v>367</v>
      </c>
      <c r="B345" s="212">
        <v>12089.6672416602</v>
      </c>
      <c r="C345" s="223" t="s">
        <v>35</v>
      </c>
      <c r="D345" s="163">
        <v>3159.31370093582</v>
      </c>
      <c r="E345" s="164" t="s">
        <v>35</v>
      </c>
      <c r="F345" s="163">
        <v>8930.35354072448</v>
      </c>
      <c r="G345" s="164" t="s">
        <v>35</v>
      </c>
      <c r="I345" s="243" t="s">
        <v>367</v>
      </c>
      <c r="J345" s="222">
        <v>-0.0214736943323713</v>
      </c>
      <c r="K345" s="223" t="s">
        <v>35</v>
      </c>
      <c r="L345" s="222">
        <v>-0.0658403607572643</v>
      </c>
      <c r="M345" s="223" t="s">
        <v>35</v>
      </c>
      <c r="N345" s="222">
        <v>-0.00475157585821939</v>
      </c>
      <c r="O345" s="164" t="s">
        <v>35</v>
      </c>
      <c r="Q345" s="243" t="s">
        <v>367</v>
      </c>
      <c r="R345" s="187">
        <v>1</v>
      </c>
      <c r="S345" s="164" t="s">
        <v>35</v>
      </c>
      <c r="T345" s="187">
        <v>0.261323462241296</v>
      </c>
      <c r="U345" s="164" t="s">
        <v>35</v>
      </c>
      <c r="V345" s="187">
        <v>0.738676537758715</v>
      </c>
      <c r="W345" s="164" t="s">
        <v>35</v>
      </c>
    </row>
    <row r="346" s="129" customFormat="1" spans="1:23">
      <c r="A346" s="243" t="s">
        <v>368</v>
      </c>
      <c r="B346" s="212">
        <v>3105.57715295284</v>
      </c>
      <c r="C346" s="223" t="s">
        <v>35</v>
      </c>
      <c r="D346" s="163">
        <v>1858.3016529533</v>
      </c>
      <c r="E346" s="164" t="s">
        <v>35</v>
      </c>
      <c r="F346" s="163">
        <v>1247.27549999955</v>
      </c>
      <c r="G346" s="164" t="s">
        <v>35</v>
      </c>
      <c r="I346" s="243" t="s">
        <v>368</v>
      </c>
      <c r="J346" s="222">
        <v>-0.743121370433486</v>
      </c>
      <c r="K346" s="223" t="s">
        <v>35</v>
      </c>
      <c r="L346" s="222">
        <v>-0.411802109932023</v>
      </c>
      <c r="M346" s="223" t="s">
        <v>35</v>
      </c>
      <c r="N346" s="222">
        <v>-0.860333021048754</v>
      </c>
      <c r="O346" s="164" t="s">
        <v>35</v>
      </c>
      <c r="Q346" s="243" t="s">
        <v>368</v>
      </c>
      <c r="R346" s="187">
        <v>1</v>
      </c>
      <c r="S346" s="164" t="s">
        <v>35</v>
      </c>
      <c r="T346" s="187">
        <v>0.59837561954833</v>
      </c>
      <c r="U346" s="164" t="s">
        <v>35</v>
      </c>
      <c r="V346" s="187">
        <v>0.401624380451672</v>
      </c>
      <c r="W346" s="164" t="s">
        <v>35</v>
      </c>
    </row>
    <row r="347" s="129" customFormat="1" spans="1:23">
      <c r="A347" s="243" t="s">
        <v>369</v>
      </c>
      <c r="B347" s="212">
        <v>5859.40924485391</v>
      </c>
      <c r="C347" s="223" t="s">
        <v>35</v>
      </c>
      <c r="D347" s="163">
        <v>2684.83872469877</v>
      </c>
      <c r="E347" s="164" t="s">
        <v>35</v>
      </c>
      <c r="F347" s="163">
        <v>3174.57052015512</v>
      </c>
      <c r="G347" s="164" t="s">
        <v>35</v>
      </c>
      <c r="I347" s="243" t="s">
        <v>369</v>
      </c>
      <c r="J347" s="222">
        <v>0.886737619538022</v>
      </c>
      <c r="K347" s="223" t="s">
        <v>35</v>
      </c>
      <c r="L347" s="222">
        <v>0.44478089465825</v>
      </c>
      <c r="M347" s="223" t="s">
        <v>35</v>
      </c>
      <c r="N347" s="222">
        <v>1.54520394263838</v>
      </c>
      <c r="O347" s="164" t="s">
        <v>35</v>
      </c>
      <c r="Q347" s="243" t="s">
        <v>369</v>
      </c>
      <c r="R347" s="187">
        <v>1</v>
      </c>
      <c r="S347" s="164" t="s">
        <v>35</v>
      </c>
      <c r="T347" s="187">
        <v>0.458209797695349</v>
      </c>
      <c r="U347" s="164" t="s">
        <v>35</v>
      </c>
      <c r="V347" s="187">
        <v>0.541790202304646</v>
      </c>
      <c r="W347" s="164" t="s">
        <v>35</v>
      </c>
    </row>
    <row r="348" s="129" customFormat="1" spans="1:23">
      <c r="A348" s="243" t="s">
        <v>370</v>
      </c>
      <c r="B348" s="212">
        <v>9981.64201288197</v>
      </c>
      <c r="C348" s="223" t="s">
        <v>35</v>
      </c>
      <c r="D348" s="163">
        <v>2810.70464172728</v>
      </c>
      <c r="E348" s="164" t="s">
        <v>35</v>
      </c>
      <c r="F348" s="163">
        <v>7170.93737115455</v>
      </c>
      <c r="G348" s="164" t="s">
        <v>35</v>
      </c>
      <c r="I348" s="243" t="s">
        <v>370</v>
      </c>
      <c r="J348" s="222">
        <v>0.703523614031304</v>
      </c>
      <c r="K348" s="223" t="s">
        <v>35</v>
      </c>
      <c r="L348" s="222">
        <v>0.0468802523856007</v>
      </c>
      <c r="M348" s="223" t="s">
        <v>35</v>
      </c>
      <c r="N348" s="222">
        <v>1.25886850697655</v>
      </c>
      <c r="O348" s="164" t="s">
        <v>35</v>
      </c>
      <c r="Q348" s="243" t="s">
        <v>370</v>
      </c>
      <c r="R348" s="187">
        <v>1</v>
      </c>
      <c r="S348" s="164" t="s">
        <v>35</v>
      </c>
      <c r="T348" s="187">
        <v>0.281587401962511</v>
      </c>
      <c r="U348" s="164" t="s">
        <v>35</v>
      </c>
      <c r="V348" s="187">
        <v>0.718412598037475</v>
      </c>
      <c r="W348" s="164" t="s">
        <v>35</v>
      </c>
    </row>
    <row r="349" s="129" customFormat="1" spans="1:23">
      <c r="A349" s="244" t="s">
        <v>371</v>
      </c>
      <c r="B349" s="245">
        <v>11057.6060655899</v>
      </c>
      <c r="C349" s="246" t="s">
        <v>35</v>
      </c>
      <c r="D349" s="210">
        <v>2955.99684559247</v>
      </c>
      <c r="E349" s="211" t="s">
        <v>35</v>
      </c>
      <c r="F349" s="210">
        <v>8101.60921999757</v>
      </c>
      <c r="G349" s="211" t="s">
        <v>35</v>
      </c>
      <c r="I349" s="244" t="s">
        <v>371</v>
      </c>
      <c r="J349" s="254">
        <v>0.107794293896671</v>
      </c>
      <c r="K349" s="246" t="s">
        <v>35</v>
      </c>
      <c r="L349" s="236">
        <v>0.0516924481171752</v>
      </c>
      <c r="M349" s="211" t="s">
        <v>35</v>
      </c>
      <c r="N349" s="236">
        <v>0.129783848424991</v>
      </c>
      <c r="O349" s="211" t="s">
        <v>35</v>
      </c>
      <c r="Q349" s="244" t="s">
        <v>371</v>
      </c>
      <c r="R349" s="236">
        <v>1</v>
      </c>
      <c r="S349" s="211" t="s">
        <v>35</v>
      </c>
      <c r="T349" s="236">
        <v>0.267327017082948</v>
      </c>
      <c r="U349" s="211" t="s">
        <v>35</v>
      </c>
      <c r="V349" s="236">
        <v>0.732672982917062</v>
      </c>
      <c r="W349" s="211" t="s">
        <v>35</v>
      </c>
    </row>
    <row r="350" s="129" customFormat="1" spans="1:23">
      <c r="A350" s="162"/>
      <c r="B350" s="212"/>
      <c r="C350" s="223"/>
      <c r="D350" s="163"/>
      <c r="E350" s="164"/>
      <c r="F350" s="163"/>
      <c r="G350" s="164"/>
      <c r="I350" s="162"/>
      <c r="J350" s="222"/>
      <c r="K350" s="223"/>
      <c r="L350" s="187"/>
      <c r="M350" s="164"/>
      <c r="N350" s="187"/>
      <c r="O350" s="164"/>
      <c r="Q350" s="162"/>
      <c r="R350" s="187"/>
      <c r="S350" s="164"/>
      <c r="T350" s="187"/>
      <c r="U350" s="164"/>
      <c r="V350" s="187"/>
      <c r="W350" s="164"/>
    </row>
    <row r="351" s="129" customFormat="1" spans="1:23">
      <c r="A351" s="213" t="s">
        <v>372</v>
      </c>
      <c r="B351" s="214"/>
      <c r="C351" s="215"/>
      <c r="D351" s="214"/>
      <c r="E351" s="215"/>
      <c r="F351" s="214"/>
      <c r="G351" s="215"/>
      <c r="I351" s="213" t="s">
        <v>372</v>
      </c>
      <c r="J351" s="224"/>
      <c r="K351" s="215"/>
      <c r="L351" s="224"/>
      <c r="M351" s="215"/>
      <c r="N351" s="224"/>
      <c r="O351" s="215"/>
      <c r="Q351" s="213" t="s">
        <v>372</v>
      </c>
      <c r="R351" s="224"/>
      <c r="S351" s="215"/>
      <c r="T351" s="224"/>
      <c r="U351" s="215"/>
      <c r="V351" s="224"/>
      <c r="W351" s="215"/>
    </row>
    <row r="352" s="129" customFormat="1" spans="1:23">
      <c r="A352" s="242">
        <v>2005</v>
      </c>
      <c r="B352" s="212">
        <v>25237.313</v>
      </c>
      <c r="C352" s="223" t="s">
        <v>35</v>
      </c>
      <c r="D352" s="163">
        <v>11208.68</v>
      </c>
      <c r="E352" s="164" t="s">
        <v>35</v>
      </c>
      <c r="F352" s="163">
        <v>14028.633</v>
      </c>
      <c r="G352" s="164" t="s">
        <v>35</v>
      </c>
      <c r="I352" s="242">
        <v>2005</v>
      </c>
      <c r="J352" s="222">
        <v>0.137382389057469</v>
      </c>
      <c r="K352" s="223" t="s">
        <v>35</v>
      </c>
      <c r="L352" s="187">
        <v>0.156640818564734</v>
      </c>
      <c r="M352" s="164" t="s">
        <v>35</v>
      </c>
      <c r="N352" s="187">
        <v>0.122450027903962</v>
      </c>
      <c r="O352" s="164" t="s">
        <v>35</v>
      </c>
      <c r="Q352" s="242">
        <v>2005</v>
      </c>
      <c r="R352" s="187">
        <v>1</v>
      </c>
      <c r="S352" s="164" t="s">
        <v>35</v>
      </c>
      <c r="T352" s="187">
        <v>0.444131274989536</v>
      </c>
      <c r="U352" s="164" t="s">
        <v>35</v>
      </c>
      <c r="V352" s="187">
        <v>0.555868725010464</v>
      </c>
      <c r="W352" s="164" t="s">
        <v>35</v>
      </c>
    </row>
    <row r="353" s="129" customFormat="1" spans="1:23">
      <c r="A353" s="243">
        <v>2006</v>
      </c>
      <c r="B353" s="212">
        <v>26424.461</v>
      </c>
      <c r="C353" s="223" t="s">
        <v>35</v>
      </c>
      <c r="D353" s="163">
        <v>11307.375</v>
      </c>
      <c r="E353" s="164" t="s">
        <v>35</v>
      </c>
      <c r="F353" s="163">
        <v>15117.086</v>
      </c>
      <c r="G353" s="164" t="s">
        <v>35</v>
      </c>
      <c r="I353" s="243">
        <v>2006</v>
      </c>
      <c r="J353" s="222">
        <v>0.0470393975777057</v>
      </c>
      <c r="K353" s="223" t="s">
        <v>35</v>
      </c>
      <c r="L353" s="187">
        <v>0.00880522951855169</v>
      </c>
      <c r="M353" s="164" t="s">
        <v>35</v>
      </c>
      <c r="N353" s="187">
        <v>0.0775879588552926</v>
      </c>
      <c r="O353" s="164" t="s">
        <v>35</v>
      </c>
      <c r="Q353" s="243">
        <v>2006</v>
      </c>
      <c r="R353" s="187">
        <v>1</v>
      </c>
      <c r="S353" s="164" t="s">
        <v>35</v>
      </c>
      <c r="T353" s="187">
        <v>0.427913174842053</v>
      </c>
      <c r="U353" s="164" t="s">
        <v>35</v>
      </c>
      <c r="V353" s="187">
        <v>0.572086825157947</v>
      </c>
      <c r="W353" s="164" t="s">
        <v>35</v>
      </c>
    </row>
    <row r="354" s="129" customFormat="1" spans="1:23">
      <c r="A354" s="243">
        <v>2007</v>
      </c>
      <c r="B354" s="212">
        <v>26586.328</v>
      </c>
      <c r="C354" s="223" t="s">
        <v>35</v>
      </c>
      <c r="D354" s="163">
        <v>11352.605</v>
      </c>
      <c r="E354" s="164" t="s">
        <v>35</v>
      </c>
      <c r="F354" s="163">
        <v>15233.723</v>
      </c>
      <c r="G354" s="164" t="s">
        <v>35</v>
      </c>
      <c r="I354" s="243">
        <v>2007</v>
      </c>
      <c r="J354" s="222">
        <v>0.00612565001798901</v>
      </c>
      <c r="K354" s="223" t="s">
        <v>35</v>
      </c>
      <c r="L354" s="187">
        <v>0.00400004421892791</v>
      </c>
      <c r="M354" s="164" t="s">
        <v>35</v>
      </c>
      <c r="N354" s="187">
        <v>0.00771557428462073</v>
      </c>
      <c r="O354" s="164" t="s">
        <v>35</v>
      </c>
      <c r="Q354" s="243">
        <v>2007</v>
      </c>
      <c r="R354" s="187">
        <v>1</v>
      </c>
      <c r="S354" s="164" t="s">
        <v>35</v>
      </c>
      <c r="T354" s="187">
        <v>0.427009137929841</v>
      </c>
      <c r="U354" s="164" t="s">
        <v>35</v>
      </c>
      <c r="V354" s="187">
        <v>0.572990862070159</v>
      </c>
      <c r="W354" s="164" t="s">
        <v>35</v>
      </c>
    </row>
    <row r="355" s="129" customFormat="1" spans="1:23">
      <c r="A355" s="243">
        <v>2008</v>
      </c>
      <c r="B355" s="212">
        <v>25573.469</v>
      </c>
      <c r="C355" s="223" t="s">
        <v>35</v>
      </c>
      <c r="D355" s="163">
        <v>11229.135</v>
      </c>
      <c r="E355" s="164" t="s">
        <v>35</v>
      </c>
      <c r="F355" s="163">
        <v>14344.334</v>
      </c>
      <c r="G355" s="164" t="s">
        <v>35</v>
      </c>
      <c r="I355" s="243">
        <v>2008</v>
      </c>
      <c r="J355" s="222">
        <v>-0.0380969872936195</v>
      </c>
      <c r="K355" s="223" t="s">
        <v>35</v>
      </c>
      <c r="L355" s="187">
        <v>-0.0108759179060665</v>
      </c>
      <c r="M355" s="164" t="s">
        <v>35</v>
      </c>
      <c r="N355" s="187">
        <v>-0.0583829048224127</v>
      </c>
      <c r="O355" s="164" t="s">
        <v>35</v>
      </c>
      <c r="Q355" s="243">
        <v>2008</v>
      </c>
      <c r="R355" s="187">
        <v>1</v>
      </c>
      <c r="S355" s="164" t="s">
        <v>35</v>
      </c>
      <c r="T355" s="187">
        <v>0.439093147667999</v>
      </c>
      <c r="U355" s="164" t="s">
        <v>35</v>
      </c>
      <c r="V355" s="187">
        <v>0.560906852332001</v>
      </c>
      <c r="W355" s="164" t="s">
        <v>35</v>
      </c>
    </row>
    <row r="356" s="129" customFormat="1" spans="1:23">
      <c r="A356" s="243">
        <v>2009</v>
      </c>
      <c r="B356" s="212">
        <v>24121.307</v>
      </c>
      <c r="C356" s="223" t="s">
        <v>35</v>
      </c>
      <c r="D356" s="163">
        <v>11416.723</v>
      </c>
      <c r="E356" s="164" t="s">
        <v>35</v>
      </c>
      <c r="F356" s="163">
        <v>12704.584</v>
      </c>
      <c r="G356" s="164" t="s">
        <v>35</v>
      </c>
      <c r="I356" s="243">
        <v>2009</v>
      </c>
      <c r="J356" s="222">
        <v>-0.0567839271238485</v>
      </c>
      <c r="K356" s="223" t="s">
        <v>35</v>
      </c>
      <c r="L356" s="187">
        <v>0.0167054719709043</v>
      </c>
      <c r="M356" s="164" t="s">
        <v>35</v>
      </c>
      <c r="N356" s="187">
        <v>-0.114313428563501</v>
      </c>
      <c r="O356" s="164" t="s">
        <v>35</v>
      </c>
      <c r="Q356" s="243">
        <v>2009</v>
      </c>
      <c r="R356" s="187">
        <v>1</v>
      </c>
      <c r="S356" s="164" t="s">
        <v>35</v>
      </c>
      <c r="T356" s="187">
        <v>0.473304493823656</v>
      </c>
      <c r="U356" s="164" t="s">
        <v>35</v>
      </c>
      <c r="V356" s="187">
        <v>0.526695506176344</v>
      </c>
      <c r="W356" s="164" t="s">
        <v>35</v>
      </c>
    </row>
    <row r="357" s="129" customFormat="1" spans="1:23">
      <c r="A357" s="243">
        <v>2010</v>
      </c>
      <c r="B357" s="212">
        <v>24737.744</v>
      </c>
      <c r="C357" s="223" t="s">
        <v>35</v>
      </c>
      <c r="D357" s="163">
        <v>11583.216</v>
      </c>
      <c r="E357" s="164" t="s">
        <v>35</v>
      </c>
      <c r="F357" s="163">
        <v>13154.528</v>
      </c>
      <c r="G357" s="164" t="s">
        <v>35</v>
      </c>
      <c r="I357" s="243">
        <v>2010</v>
      </c>
      <c r="J357" s="222">
        <v>0.0255557047551362</v>
      </c>
      <c r="K357" s="223" t="s">
        <v>35</v>
      </c>
      <c r="L357" s="187">
        <v>0.0145832565088949</v>
      </c>
      <c r="M357" s="164" t="s">
        <v>35</v>
      </c>
      <c r="N357" s="187">
        <v>0.0354158782373354</v>
      </c>
      <c r="O357" s="164" t="s">
        <v>35</v>
      </c>
      <c r="Q357" s="243">
        <v>2010</v>
      </c>
      <c r="R357" s="187">
        <v>1</v>
      </c>
      <c r="S357" s="164" t="s">
        <v>35</v>
      </c>
      <c r="T357" s="187">
        <v>0.468240596232219</v>
      </c>
      <c r="U357" s="164" t="s">
        <v>35</v>
      </c>
      <c r="V357" s="187">
        <v>0.531759403767781</v>
      </c>
      <c r="W357" s="164" t="s">
        <v>35</v>
      </c>
    </row>
    <row r="358" s="129" customFormat="1" spans="1:23">
      <c r="A358" s="243">
        <v>2011</v>
      </c>
      <c r="B358" s="212">
        <v>26267.703</v>
      </c>
      <c r="C358" s="223" t="s">
        <v>35</v>
      </c>
      <c r="D358" s="163">
        <v>13124.535</v>
      </c>
      <c r="E358" s="164" t="s">
        <v>35</v>
      </c>
      <c r="F358" s="163">
        <v>13143.168</v>
      </c>
      <c r="G358" s="164" t="s">
        <v>35</v>
      </c>
      <c r="I358" s="243">
        <v>2011</v>
      </c>
      <c r="J358" s="222">
        <v>0.0618471514621544</v>
      </c>
      <c r="K358" s="223" t="s">
        <v>35</v>
      </c>
      <c r="L358" s="187">
        <v>0.133064858671374</v>
      </c>
      <c r="M358" s="164" t="s">
        <v>35</v>
      </c>
      <c r="N358" s="187">
        <v>-0.000863580966188981</v>
      </c>
      <c r="O358" s="164" t="s">
        <v>35</v>
      </c>
      <c r="Q358" s="243">
        <v>2011</v>
      </c>
      <c r="R358" s="187">
        <v>1</v>
      </c>
      <c r="S358" s="164" t="s">
        <v>35</v>
      </c>
      <c r="T358" s="187">
        <v>0.499645324907168</v>
      </c>
      <c r="U358" s="164" t="s">
        <v>35</v>
      </c>
      <c r="V358" s="187">
        <v>0.500354675092832</v>
      </c>
      <c r="W358" s="164" t="s">
        <v>35</v>
      </c>
    </row>
    <row r="359" s="129" customFormat="1" spans="1:23">
      <c r="A359" s="243">
        <v>2012</v>
      </c>
      <c r="B359" s="212">
        <v>26602.331</v>
      </c>
      <c r="C359" s="223" t="s">
        <v>35</v>
      </c>
      <c r="D359" s="163">
        <v>12162.577</v>
      </c>
      <c r="E359" s="164" t="s">
        <v>35</v>
      </c>
      <c r="F359" s="163">
        <v>14439.754</v>
      </c>
      <c r="G359" s="164" t="s">
        <v>35</v>
      </c>
      <c r="I359" s="243">
        <v>2012</v>
      </c>
      <c r="J359" s="222">
        <v>0.0127391420559308</v>
      </c>
      <c r="K359" s="223" t="s">
        <v>35</v>
      </c>
      <c r="L359" s="187">
        <v>-0.0732946348194431</v>
      </c>
      <c r="M359" s="164" t="s">
        <v>35</v>
      </c>
      <c r="N359" s="187">
        <v>0.0986509492992861</v>
      </c>
      <c r="O359" s="164" t="s">
        <v>35</v>
      </c>
      <c r="Q359" s="243">
        <v>2012</v>
      </c>
      <c r="R359" s="187">
        <v>1</v>
      </c>
      <c r="S359" s="164" t="s">
        <v>35</v>
      </c>
      <c r="T359" s="187">
        <v>0.457199671712979</v>
      </c>
      <c r="U359" s="164" t="s">
        <v>35</v>
      </c>
      <c r="V359" s="187">
        <v>0.542800328287021</v>
      </c>
      <c r="W359" s="164" t="s">
        <v>35</v>
      </c>
    </row>
    <row r="360" s="129" customFormat="1" spans="1:23">
      <c r="A360" s="243">
        <v>2013</v>
      </c>
      <c r="B360" s="212">
        <v>28888.148</v>
      </c>
      <c r="C360" s="223" t="s">
        <v>35</v>
      </c>
      <c r="D360" s="163">
        <v>13256.632</v>
      </c>
      <c r="E360" s="164" t="s">
        <v>35</v>
      </c>
      <c r="F360" s="163">
        <v>15631.516</v>
      </c>
      <c r="G360" s="164" t="s">
        <v>35</v>
      </c>
      <c r="I360" s="243">
        <v>2013</v>
      </c>
      <c r="J360" s="222">
        <v>0.0859254401428206</v>
      </c>
      <c r="K360" s="223" t="s">
        <v>35</v>
      </c>
      <c r="L360" s="187">
        <v>0.0899525651512833</v>
      </c>
      <c r="M360" s="164" t="s">
        <v>35</v>
      </c>
      <c r="N360" s="187">
        <v>0.0825334004997592</v>
      </c>
      <c r="O360" s="164" t="s">
        <v>35</v>
      </c>
      <c r="Q360" s="243">
        <v>2013</v>
      </c>
      <c r="R360" s="187">
        <v>1</v>
      </c>
      <c r="S360" s="164" t="s">
        <v>35</v>
      </c>
      <c r="T360" s="187">
        <v>0.458895184281111</v>
      </c>
      <c r="U360" s="164" t="s">
        <v>35</v>
      </c>
      <c r="V360" s="187">
        <v>0.541104815718889</v>
      </c>
      <c r="W360" s="164" t="s">
        <v>35</v>
      </c>
    </row>
    <row r="361" s="129" customFormat="1" spans="1:23">
      <c r="A361" s="243">
        <v>2014</v>
      </c>
      <c r="B361" s="212">
        <v>30087.381</v>
      </c>
      <c r="C361" s="223" t="s">
        <v>35</v>
      </c>
      <c r="D361" s="163">
        <v>13293.563</v>
      </c>
      <c r="E361" s="164" t="s">
        <v>35</v>
      </c>
      <c r="F361" s="163">
        <v>16793.818</v>
      </c>
      <c r="G361" s="164" t="s">
        <v>35</v>
      </c>
      <c r="I361" s="243">
        <v>2014</v>
      </c>
      <c r="J361" s="222">
        <v>0.0415129761866354</v>
      </c>
      <c r="K361" s="223" t="s">
        <v>35</v>
      </c>
      <c r="L361" s="187">
        <v>0.00278585088580569</v>
      </c>
      <c r="M361" s="164" t="s">
        <v>35</v>
      </c>
      <c r="N361" s="187">
        <v>0.0743563196301626</v>
      </c>
      <c r="O361" s="164" t="s">
        <v>35</v>
      </c>
      <c r="Q361" s="243">
        <v>2014</v>
      </c>
      <c r="R361" s="187">
        <v>1</v>
      </c>
      <c r="S361" s="164" t="s">
        <v>35</v>
      </c>
      <c r="T361" s="187">
        <v>0.441831843057393</v>
      </c>
      <c r="U361" s="164" t="s">
        <v>35</v>
      </c>
      <c r="V361" s="187">
        <v>0.558168156942607</v>
      </c>
      <c r="W361" s="164" t="s">
        <v>35</v>
      </c>
    </row>
    <row r="362" s="129" customFormat="1" spans="1:23">
      <c r="A362" s="243">
        <v>2015</v>
      </c>
      <c r="B362" s="212">
        <v>30185.2870576756</v>
      </c>
      <c r="C362" s="223" t="s">
        <v>35</v>
      </c>
      <c r="D362" s="163">
        <v>12798.1281311848</v>
      </c>
      <c r="E362" s="164" t="s">
        <v>35</v>
      </c>
      <c r="F362" s="163">
        <v>17388.3558265174</v>
      </c>
      <c r="G362" s="164" t="s">
        <v>35</v>
      </c>
      <c r="I362" s="243">
        <v>2015</v>
      </c>
      <c r="J362" s="222">
        <v>0.00325405716355287</v>
      </c>
      <c r="K362" s="223" t="s">
        <v>35</v>
      </c>
      <c r="L362" s="187">
        <v>-0.0372687795450439</v>
      </c>
      <c r="M362" s="164" t="s">
        <v>35</v>
      </c>
      <c r="N362" s="187">
        <v>0.0354021835009396</v>
      </c>
      <c r="O362" s="164" t="s">
        <v>35</v>
      </c>
      <c r="Q362" s="243">
        <v>2015</v>
      </c>
      <c r="R362" s="187">
        <v>1</v>
      </c>
      <c r="S362" s="164" t="s">
        <v>35</v>
      </c>
      <c r="T362" s="187">
        <v>0.423985636006415</v>
      </c>
      <c r="U362" s="164" t="s">
        <v>35</v>
      </c>
      <c r="V362" s="187">
        <v>0.576054015762485</v>
      </c>
      <c r="W362" s="164" t="s">
        <v>35</v>
      </c>
    </row>
    <row r="363" s="129" customFormat="1" spans="1:23">
      <c r="A363" s="243">
        <v>2016</v>
      </c>
      <c r="B363" s="212">
        <v>27802.2088957015</v>
      </c>
      <c r="C363" s="223" t="s">
        <v>35</v>
      </c>
      <c r="D363" s="163">
        <v>9663.03195993551</v>
      </c>
      <c r="E363" s="164" t="s">
        <v>35</v>
      </c>
      <c r="F363" s="163">
        <v>18139.1769357656</v>
      </c>
      <c r="G363" s="164" t="s">
        <v>35</v>
      </c>
      <c r="I363" s="243">
        <v>2016</v>
      </c>
      <c r="J363" s="222">
        <v>-0.0740290459671581</v>
      </c>
      <c r="K363" s="223" t="s">
        <v>35</v>
      </c>
      <c r="L363" s="187">
        <v>-0.235873764305784</v>
      </c>
      <c r="M363" s="164" t="s">
        <v>35</v>
      </c>
      <c r="N363" s="187">
        <v>0.0437370748278537</v>
      </c>
      <c r="O363" s="164" t="s">
        <v>35</v>
      </c>
      <c r="Q363" s="243">
        <v>2016</v>
      </c>
      <c r="R363" s="187">
        <v>1</v>
      </c>
      <c r="S363" s="164" t="s">
        <v>35</v>
      </c>
      <c r="T363" s="187">
        <v>0.347563461456817</v>
      </c>
      <c r="U363" s="164" t="s">
        <v>35</v>
      </c>
      <c r="V363" s="187">
        <v>0.652436538543171</v>
      </c>
      <c r="W363" s="164" t="s">
        <v>35</v>
      </c>
    </row>
    <row r="364" s="129" customFormat="1" spans="1:23">
      <c r="A364" s="243">
        <v>2017</v>
      </c>
      <c r="B364" s="212">
        <v>26354.9230525504</v>
      </c>
      <c r="C364" s="223" t="s">
        <v>35</v>
      </c>
      <c r="D364" s="163">
        <v>7236.50248284603</v>
      </c>
      <c r="E364" s="164" t="s">
        <v>35</v>
      </c>
      <c r="F364" s="163">
        <v>19118.4205697045</v>
      </c>
      <c r="G364" s="164" t="s">
        <v>35</v>
      </c>
      <c r="I364" s="243">
        <v>2017</v>
      </c>
      <c r="J364" s="222">
        <v>-0.0520565056028629</v>
      </c>
      <c r="K364" s="223" t="s">
        <v>35</v>
      </c>
      <c r="L364" s="187">
        <v>-0.251114710905466</v>
      </c>
      <c r="M364" s="164" t="s">
        <v>35</v>
      </c>
      <c r="N364" s="187">
        <v>0.0539850092099876</v>
      </c>
      <c r="O364" s="164" t="s">
        <v>35</v>
      </c>
      <c r="Q364" s="243">
        <v>2017</v>
      </c>
      <c r="R364" s="187">
        <v>1</v>
      </c>
      <c r="S364" s="164" t="s">
        <v>35</v>
      </c>
      <c r="T364" s="187">
        <v>0.274578774842818</v>
      </c>
      <c r="U364" s="164" t="s">
        <v>35</v>
      </c>
      <c r="V364" s="187">
        <v>0.725421225157188</v>
      </c>
      <c r="W364" s="164" t="s">
        <v>35</v>
      </c>
    </row>
    <row r="365" s="129" customFormat="1" spans="1:23">
      <c r="A365" s="243">
        <v>2018</v>
      </c>
      <c r="B365" s="212">
        <v>27495.6641905062</v>
      </c>
      <c r="C365" s="223" t="s">
        <v>35</v>
      </c>
      <c r="D365" s="163">
        <v>8299.31979365569</v>
      </c>
      <c r="E365" s="164" t="s">
        <v>35</v>
      </c>
      <c r="F365" s="163">
        <v>19196.3443968507</v>
      </c>
      <c r="G365" s="164" t="s">
        <v>35</v>
      </c>
      <c r="I365" s="243">
        <v>2018</v>
      </c>
      <c r="J365" s="222">
        <v>0.0432837969468252</v>
      </c>
      <c r="K365" s="223" t="s">
        <v>35</v>
      </c>
      <c r="L365" s="187">
        <v>0.14686892090883</v>
      </c>
      <c r="M365" s="164" t="s">
        <v>35</v>
      </c>
      <c r="N365" s="187">
        <v>0.00407585066256111</v>
      </c>
      <c r="O365" s="164" t="s">
        <v>35</v>
      </c>
      <c r="Q365" s="243">
        <v>2018</v>
      </c>
      <c r="R365" s="187">
        <v>1</v>
      </c>
      <c r="S365" s="164" t="s">
        <v>35</v>
      </c>
      <c r="T365" s="187">
        <v>0.301841037050536</v>
      </c>
      <c r="U365" s="164" t="s">
        <v>35</v>
      </c>
      <c r="V365" s="187">
        <v>0.69815896294947</v>
      </c>
      <c r="W365" s="164" t="s">
        <v>35</v>
      </c>
    </row>
    <row r="366" s="129" customFormat="1" spans="1:23">
      <c r="A366" s="243">
        <v>2019</v>
      </c>
      <c r="B366" s="212">
        <v>27910.4277865633</v>
      </c>
      <c r="C366" s="223" t="s">
        <v>35</v>
      </c>
      <c r="D366" s="163">
        <v>8535.27530583761</v>
      </c>
      <c r="E366" s="164" t="s">
        <v>35</v>
      </c>
      <c r="F366" s="163">
        <v>19375.1524807263</v>
      </c>
      <c r="G366" s="164" t="s">
        <v>35</v>
      </c>
      <c r="I366" s="243">
        <v>2019</v>
      </c>
      <c r="J366" s="222">
        <v>0.0150846909237525</v>
      </c>
      <c r="K366" s="223" t="s">
        <v>35</v>
      </c>
      <c r="L366" s="187">
        <v>0.0284307049310586</v>
      </c>
      <c r="M366" s="164" t="s">
        <v>35</v>
      </c>
      <c r="N366" s="187">
        <v>0.00931469451574118</v>
      </c>
      <c r="O366" s="164" t="s">
        <v>35</v>
      </c>
      <c r="Q366" s="243">
        <v>2019</v>
      </c>
      <c r="R366" s="187">
        <v>1</v>
      </c>
      <c r="S366" s="164" t="s">
        <v>35</v>
      </c>
      <c r="T366" s="187">
        <v>0.305809547997924</v>
      </c>
      <c r="U366" s="164" t="s">
        <v>35</v>
      </c>
      <c r="V366" s="187">
        <v>0.694190452002099</v>
      </c>
      <c r="W366" s="164" t="s">
        <v>35</v>
      </c>
    </row>
    <row r="367" s="129" customFormat="1" spans="1:23">
      <c r="A367" s="243">
        <v>2020</v>
      </c>
      <c r="B367" s="212">
        <v>7999.11469577823</v>
      </c>
      <c r="C367" s="223" t="s">
        <v>35</v>
      </c>
      <c r="D367" s="163">
        <v>4128.85598096493</v>
      </c>
      <c r="E367" s="164" t="s">
        <v>35</v>
      </c>
      <c r="F367" s="163">
        <v>3870.25871481329</v>
      </c>
      <c r="G367" s="164" t="s">
        <v>35</v>
      </c>
      <c r="I367" s="243">
        <v>2020</v>
      </c>
      <c r="J367" s="222">
        <v>-0.713400498303033</v>
      </c>
      <c r="K367" s="223" t="s">
        <v>35</v>
      </c>
      <c r="L367" s="187">
        <v>-0.516259776864955</v>
      </c>
      <c r="M367" s="164" t="s">
        <v>35</v>
      </c>
      <c r="N367" s="187">
        <v>-0.800246283549857</v>
      </c>
      <c r="O367" s="164" t="s">
        <v>35</v>
      </c>
      <c r="Q367" s="243">
        <v>2020</v>
      </c>
      <c r="R367" s="187">
        <v>1</v>
      </c>
      <c r="S367" s="164" t="s">
        <v>35</v>
      </c>
      <c r="T367" s="187">
        <v>0.516164117904704</v>
      </c>
      <c r="U367" s="164" t="s">
        <v>35</v>
      </c>
      <c r="V367" s="187">
        <v>0.483835882095294</v>
      </c>
      <c r="W367" s="164" t="s">
        <v>35</v>
      </c>
    </row>
    <row r="368" s="129" customFormat="1" spans="1:23">
      <c r="A368" s="243">
        <v>2021</v>
      </c>
      <c r="B368" s="212">
        <v>10989.6470542807</v>
      </c>
      <c r="C368" s="223" t="s">
        <v>35</v>
      </c>
      <c r="D368" s="163">
        <v>5201.80988163901</v>
      </c>
      <c r="E368" s="164" t="s">
        <v>35</v>
      </c>
      <c r="F368" s="163">
        <v>5787.83717264157</v>
      </c>
      <c r="G368" s="164" t="s">
        <v>35</v>
      </c>
      <c r="I368" s="243">
        <v>2021</v>
      </c>
      <c r="J368" s="222">
        <v>0.373857917061851</v>
      </c>
      <c r="K368" s="223" t="s">
        <v>35</v>
      </c>
      <c r="L368" s="187">
        <v>0.259867117095069</v>
      </c>
      <c r="M368" s="164" t="s">
        <v>35</v>
      </c>
      <c r="N368" s="187">
        <v>0.495465186988357</v>
      </c>
      <c r="O368" s="164" t="s">
        <v>35</v>
      </c>
      <c r="Q368" s="243">
        <v>2021</v>
      </c>
      <c r="R368" s="187">
        <v>1</v>
      </c>
      <c r="S368" s="164" t="s">
        <v>35</v>
      </c>
      <c r="T368" s="187">
        <v>0.473337301548078</v>
      </c>
      <c r="U368" s="164" t="s">
        <v>35</v>
      </c>
      <c r="V368" s="187">
        <v>0.52666269845191</v>
      </c>
      <c r="W368" s="164" t="s">
        <v>35</v>
      </c>
    </row>
    <row r="369" s="129" customFormat="1" spans="1:23">
      <c r="A369" s="243">
        <v>2022</v>
      </c>
      <c r="B369" s="212">
        <v>22280.2411150548</v>
      </c>
      <c r="C369" s="223" t="s">
        <v>35</v>
      </c>
      <c r="D369" s="163">
        <v>7428.19927979511</v>
      </c>
      <c r="E369" s="164" t="s">
        <v>35</v>
      </c>
      <c r="F369" s="163">
        <v>14852.0418352595</v>
      </c>
      <c r="G369" s="164" t="s">
        <v>35</v>
      </c>
      <c r="I369" s="243">
        <v>2022</v>
      </c>
      <c r="J369" s="222">
        <v>1.02738459251757</v>
      </c>
      <c r="K369" s="223" t="s">
        <v>35</v>
      </c>
      <c r="L369" s="187">
        <v>0.428002839168468</v>
      </c>
      <c r="M369" s="164" t="s">
        <v>35</v>
      </c>
      <c r="N369" s="187">
        <v>1.56607803437583</v>
      </c>
      <c r="O369" s="164" t="s">
        <v>35</v>
      </c>
      <c r="Q369" s="243">
        <v>2022</v>
      </c>
      <c r="R369" s="187">
        <v>1</v>
      </c>
      <c r="S369" s="164" t="s">
        <v>35</v>
      </c>
      <c r="T369" s="187">
        <v>0.333398514021281</v>
      </c>
      <c r="U369" s="164" t="s">
        <v>35</v>
      </c>
      <c r="V369" s="187">
        <v>0.666601485978709</v>
      </c>
      <c r="W369" s="164" t="s">
        <v>35</v>
      </c>
    </row>
    <row r="370" s="129" customFormat="1" spans="1:23">
      <c r="A370" s="243">
        <v>2023</v>
      </c>
      <c r="B370" s="212">
        <v>26093.6029293349</v>
      </c>
      <c r="C370" s="223" t="s">
        <v>35</v>
      </c>
      <c r="D370" s="163">
        <v>7910.99095303336</v>
      </c>
      <c r="E370" s="164" t="s">
        <v>35</v>
      </c>
      <c r="F370" s="163">
        <v>18182.6119763016</v>
      </c>
      <c r="G370" s="164" t="s">
        <v>35</v>
      </c>
      <c r="I370" s="243">
        <v>2023</v>
      </c>
      <c r="J370" s="222">
        <v>0.171154423086716</v>
      </c>
      <c r="K370" s="223" t="s">
        <v>35</v>
      </c>
      <c r="L370" s="187">
        <v>0.0649944428054665</v>
      </c>
      <c r="M370" s="164" t="s">
        <v>35</v>
      </c>
      <c r="N370" s="187">
        <v>0.224249983805945</v>
      </c>
      <c r="O370" s="164" t="s">
        <v>35</v>
      </c>
      <c r="Q370" s="243">
        <v>2023</v>
      </c>
      <c r="R370" s="187">
        <v>1</v>
      </c>
      <c r="S370" s="164" t="s">
        <v>35</v>
      </c>
      <c r="T370" s="187">
        <v>0.303177409975058</v>
      </c>
      <c r="U370" s="164" t="s">
        <v>35</v>
      </c>
      <c r="V370" s="187">
        <v>0.696822590024943</v>
      </c>
      <c r="W370" s="164" t="s">
        <v>35</v>
      </c>
    </row>
    <row r="371" s="129" customFormat="1" spans="1:23">
      <c r="A371" s="244" t="s">
        <v>373</v>
      </c>
      <c r="B371" s="245">
        <v>19327.2112067327</v>
      </c>
      <c r="C371" s="246" t="s">
        <v>35</v>
      </c>
      <c r="D371" s="245">
        <v>5577.98822951108</v>
      </c>
      <c r="E371" s="246" t="s">
        <v>35</v>
      </c>
      <c r="F371" s="245">
        <v>13749.2229772218</v>
      </c>
      <c r="G371" s="246" t="s">
        <v>35</v>
      </c>
      <c r="I371" s="244" t="s">
        <v>373</v>
      </c>
      <c r="J371" s="254">
        <v>0.0736518851269949</v>
      </c>
      <c r="K371" s="246" t="s">
        <v>35</v>
      </c>
      <c r="L371" s="236">
        <v>0.0191971955880508</v>
      </c>
      <c r="M371" s="211" t="s">
        <v>35</v>
      </c>
      <c r="N371" s="236">
        <v>0.0974398467711068</v>
      </c>
      <c r="O371" s="211" t="s">
        <v>35</v>
      </c>
      <c r="Q371" s="244" t="s">
        <v>373</v>
      </c>
      <c r="R371" s="236">
        <v>1</v>
      </c>
      <c r="S371" s="211" t="s">
        <v>35</v>
      </c>
      <c r="T371" s="236">
        <v>0.28860802367431</v>
      </c>
      <c r="U371" s="211" t="s">
        <v>35</v>
      </c>
      <c r="V371" s="236">
        <v>0.711391976325701</v>
      </c>
      <c r="W371" s="211" t="s">
        <v>35</v>
      </c>
    </row>
    <row r="372" s="129" customFormat="1" spans="1:23">
      <c r="A372" s="247" t="s">
        <v>374</v>
      </c>
      <c r="B372" s="212"/>
      <c r="C372" s="223"/>
      <c r="D372" s="163"/>
      <c r="E372" s="164"/>
      <c r="F372" s="163"/>
      <c r="G372" s="164"/>
      <c r="I372" s="243"/>
      <c r="J372" s="212"/>
      <c r="K372" s="223"/>
      <c r="L372" s="163"/>
      <c r="M372" s="164"/>
      <c r="N372" s="163"/>
      <c r="O372" s="164"/>
      <c r="Q372" s="243"/>
      <c r="R372" s="163"/>
      <c r="S372" s="164"/>
      <c r="T372" s="163"/>
      <c r="U372" s="164"/>
      <c r="V372" s="163"/>
      <c r="W372" s="164"/>
    </row>
    <row r="373" spans="1:1">
      <c r="A373" s="247" t="s">
        <v>375</v>
      </c>
    </row>
    <row r="374" spans="1:1">
      <c r="A374" s="396" t="s">
        <v>376</v>
      </c>
    </row>
    <row r="375" spans="1:1">
      <c r="A375" s="248"/>
    </row>
    <row r="376" spans="1:1">
      <c r="A376" s="249" t="s">
        <v>377</v>
      </c>
    </row>
    <row r="377" spans="1:1">
      <c r="A377" s="397" t="s">
        <v>378</v>
      </c>
    </row>
    <row r="378" spans="1:1">
      <c r="A378" s="397" t="s">
        <v>379</v>
      </c>
    </row>
    <row r="379" spans="1:1">
      <c r="A379" s="250" t="s">
        <v>380</v>
      </c>
    </row>
  </sheetData>
  <sheetProtection selectLockedCells="1" selectUnlockedCells="1"/>
  <hyperlinks>
    <hyperlink ref="D4" location="'Tipus de visitant'!A250" display="Visitants. Trimestral"/>
    <hyperlink ref="D3" location="'Tipus de visitant'!A12" display="Visitants. Mensual"/>
    <hyperlink ref="D5" location="'Tipus de visitant'!A330" display="Visitants. Estiu"/>
    <hyperlink ref="D6" location="'Tipus de visitant'!A351" display="Visitants. Anual"/>
  </hyperlinks>
  <pageMargins left="0.236220472440945" right="0.236220472440945" top="0.748031496062992" bottom="0.748031496062992" header="0.31496062992126" footer="0.31496062992126"/>
  <pageSetup paperSize="9" scale="45" firstPageNumber="0" orientation="landscape" useFirstPageNumber="1" horizontalDpi="300" verticalDpi="300"/>
  <headerFooter alignWithMargins="0"/>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ull3"/>
  <dimension ref="A1:DD383"/>
  <sheetViews>
    <sheetView showGridLines="0" workbookViewId="0">
      <pane xSplit="1" ySplit="11" topLeftCell="B12" activePane="bottomRight" state="frozen"/>
      <selection/>
      <selection pane="topRight"/>
      <selection pane="bottomLeft"/>
      <selection pane="bottomRight" activeCell="A1" sqref="A1"/>
    </sheetView>
  </sheetViews>
  <sheetFormatPr defaultColWidth="9.10714285714286" defaultRowHeight="15.2"/>
  <cols>
    <col min="1" max="1" width="28" style="135" customWidth="1"/>
    <col min="2" max="2" width="9" style="136" customWidth="1"/>
    <col min="3" max="3" width="1.66071428571429" style="137" customWidth="1"/>
    <col min="4" max="4" width="9" style="136" customWidth="1"/>
    <col min="5" max="5" width="1.66071428571429" style="137" customWidth="1"/>
    <col min="6" max="6" width="9" style="136" customWidth="1"/>
    <col min="7" max="7" width="1.66071428571429" style="137" customWidth="1"/>
    <col min="8" max="8" width="9" style="136" customWidth="1"/>
    <col min="9" max="9" width="1.66071428571429" style="137" customWidth="1"/>
    <col min="10" max="10" width="9" style="136" customWidth="1"/>
    <col min="11" max="11" width="1.66071428571429" style="137" customWidth="1"/>
    <col min="12" max="12" width="9" style="136" customWidth="1"/>
    <col min="13" max="13" width="1.66071428571429" style="137" customWidth="1"/>
    <col min="14" max="14" width="9" style="136" customWidth="1"/>
    <col min="15" max="15" width="1.66071428571429" style="137" customWidth="1"/>
    <col min="16" max="16" width="9" style="136" customWidth="1"/>
    <col min="17" max="17" width="1.66071428571429" style="137" customWidth="1"/>
    <col min="18" max="18" width="9" style="136" customWidth="1"/>
    <col min="19" max="19" width="1.66071428571429" style="137" customWidth="1"/>
    <col min="20" max="20" width="7.88392857142857" style="136" customWidth="1"/>
    <col min="21" max="21" width="1.66071428571429" style="137" customWidth="1"/>
    <col min="22" max="22" width="8.33035714285714" style="136" customWidth="1"/>
    <col min="23" max="23" width="1.66071428571429" style="137" customWidth="1"/>
    <col min="24" max="24" width="9" style="136" customWidth="1"/>
    <col min="25" max="25" width="1.66071428571429" style="137" customWidth="1"/>
    <col min="26" max="26" width="9" style="136" customWidth="1"/>
    <col min="27" max="27" width="1.66071428571429" style="137" customWidth="1"/>
    <col min="28" max="28" width="9" style="136" customWidth="1"/>
    <col min="29" max="29" width="1.66071428571429" style="137" customWidth="1"/>
    <col min="30" max="30" width="9" style="136" customWidth="1"/>
    <col min="31" max="31" width="1.66071428571429" style="137" customWidth="1"/>
    <col min="32" max="32" width="13.1071428571429" style="136" customWidth="1"/>
    <col min="33" max="33" width="1.66071428571429" style="137" customWidth="1"/>
    <col min="34" max="34" width="16.5535714285714" style="136" customWidth="1"/>
    <col min="35" max="35" width="1.66071428571429" style="137" customWidth="1"/>
    <col min="36" max="36" width="9.10714285714286" style="136" customWidth="1"/>
    <col min="37" max="37" width="28" style="135" customWidth="1"/>
    <col min="38" max="38" width="9.33035714285714" style="136" customWidth="1"/>
    <col min="39" max="39" width="1.66071428571429" style="137" customWidth="1"/>
    <col min="40" max="40" width="9.33035714285714" style="136" customWidth="1"/>
    <col min="41" max="41" width="1.66071428571429" style="137" customWidth="1"/>
    <col min="42" max="42" width="8.88392857142857" style="136" customWidth="1"/>
    <col min="43" max="43" width="1.66071428571429" style="137" customWidth="1"/>
    <col min="44" max="44" width="9.33035714285714" style="136" customWidth="1"/>
    <col min="45" max="45" width="1.66071428571429" style="137" customWidth="1"/>
    <col min="46" max="46" width="8.33035714285714" style="136" customWidth="1"/>
    <col min="47" max="47" width="1.66071428571429" style="137" customWidth="1"/>
    <col min="48" max="48" width="9.33035714285714" style="136" customWidth="1"/>
    <col min="49" max="49" width="1.66071428571429" style="137" customWidth="1"/>
    <col min="50" max="50" width="9.33035714285714" style="136" customWidth="1"/>
    <col min="51" max="51" width="1.66071428571429" style="137" customWidth="1"/>
    <col min="52" max="52" width="9.33035714285714" style="136" customWidth="1"/>
    <col min="53" max="53" width="1.66071428571429" style="137" customWidth="1"/>
    <col min="54" max="54" width="9.33035714285714" style="136" customWidth="1"/>
    <col min="55" max="55" width="1.66071428571429" style="137" customWidth="1"/>
    <col min="56" max="56" width="9.10714285714286" style="136" customWidth="1"/>
    <col min="57" max="57" width="1.66071428571429" style="137" customWidth="1"/>
    <col min="58" max="58" width="9.55357142857143" style="136" customWidth="1"/>
    <col min="59" max="59" width="1.66071428571429" style="137" customWidth="1"/>
    <col min="60" max="60" width="9.33035714285714" style="136" customWidth="1"/>
    <col min="61" max="61" width="1.66071428571429" style="137" customWidth="1"/>
    <col min="62" max="62" width="9.33035714285714" style="136" customWidth="1"/>
    <col min="63" max="63" width="1.66071428571429" style="137" customWidth="1"/>
    <col min="64" max="64" width="9.33035714285714" style="136" customWidth="1"/>
    <col min="65" max="65" width="1.66071428571429" style="137" customWidth="1"/>
    <col min="66" max="66" width="9.33035714285714" style="136" customWidth="1"/>
    <col min="67" max="67" width="1.66071428571429" style="137" customWidth="1"/>
    <col min="68" max="68" width="13.1071428571429" style="136" customWidth="1"/>
    <col min="69" max="69" width="1.66071428571429" style="137" customWidth="1"/>
    <col min="70" max="70" width="16.6607142857143" style="136" customWidth="1"/>
    <col min="71" max="71" width="1.66071428571429" style="137" customWidth="1"/>
    <col min="72" max="72" width="9.10714285714286" style="140"/>
    <col min="73" max="73" width="28" style="135" customWidth="1"/>
    <col min="74" max="74" width="9" style="136" customWidth="1"/>
    <col min="75" max="75" width="1.66071428571429" style="137" customWidth="1"/>
    <col min="76" max="76" width="9" style="136" customWidth="1"/>
    <col min="77" max="77" width="1.66071428571429" style="137" customWidth="1"/>
    <col min="78" max="78" width="9" style="136" customWidth="1"/>
    <col min="79" max="79" width="1.66071428571429" style="137" customWidth="1"/>
    <col min="80" max="80" width="9" style="136" customWidth="1"/>
    <col min="81" max="81" width="1.66071428571429" style="137" customWidth="1"/>
    <col min="82" max="82" width="9" style="136" customWidth="1"/>
    <col min="83" max="83" width="1.66071428571429" style="137" customWidth="1"/>
    <col min="84" max="84" width="9" style="136" customWidth="1"/>
    <col min="85" max="85" width="1.66071428571429" style="137" customWidth="1"/>
    <col min="86" max="86" width="9" style="136" customWidth="1"/>
    <col min="87" max="87" width="1.66071428571429" style="137" customWidth="1"/>
    <col min="88" max="88" width="9" style="136" customWidth="1"/>
    <col min="89" max="89" width="1.66071428571429" style="137" customWidth="1"/>
    <col min="90" max="90" width="9" style="136" customWidth="1"/>
    <col min="91" max="91" width="1.66071428571429" style="137" customWidth="1"/>
    <col min="92" max="92" width="9" style="136" customWidth="1"/>
    <col min="93" max="93" width="1.66071428571429" style="137" customWidth="1"/>
    <col min="94" max="94" width="9" style="136" customWidth="1"/>
    <col min="95" max="95" width="1.66071428571429" style="137" customWidth="1"/>
    <col min="96" max="96" width="9" style="136" customWidth="1"/>
    <col min="97" max="97" width="1.66071428571429" style="137" customWidth="1"/>
    <col min="98" max="98" width="9" style="136" customWidth="1"/>
    <col min="99" max="99" width="1.66071428571429" style="137" customWidth="1"/>
    <col min="100" max="100" width="9" style="136" customWidth="1"/>
    <col min="101" max="101" width="1.66071428571429" style="137" customWidth="1"/>
    <col min="102" max="102" width="9" style="136" customWidth="1"/>
    <col min="103" max="103" width="1.66071428571429" style="137" customWidth="1"/>
    <col min="104" max="104" width="11.6607142857143" style="136" customWidth="1"/>
    <col min="105" max="105" width="1.66071428571429" style="137" customWidth="1"/>
    <col min="106" max="106" width="16.5535714285714" style="136" customWidth="1"/>
    <col min="107" max="107" width="1.66071428571429" style="137" customWidth="1"/>
    <col min="108" max="16384" width="9.10714285714286" style="140"/>
  </cols>
  <sheetData>
    <row r="1" spans="4:4">
      <c r="D1" s="261"/>
    </row>
    <row r="2" spans="4:36">
      <c r="D2" s="262" t="s">
        <v>18</v>
      </c>
      <c r="F2" s="262"/>
      <c r="G2" s="262"/>
      <c r="T2" s="147"/>
      <c r="U2" s="172"/>
      <c r="V2" s="135"/>
      <c r="W2" s="135"/>
      <c r="X2" s="135"/>
      <c r="Y2" s="135"/>
      <c r="Z2" s="135"/>
      <c r="AA2" s="135"/>
      <c r="AB2" s="135"/>
      <c r="AC2" s="135"/>
      <c r="AD2" s="135"/>
      <c r="AE2" s="135"/>
      <c r="AF2" s="135"/>
      <c r="AG2" s="135"/>
      <c r="AH2" s="135"/>
      <c r="AI2" s="135"/>
      <c r="AJ2" s="135"/>
    </row>
    <row r="3" spans="4:70">
      <c r="D3" s="263" t="s">
        <v>381</v>
      </c>
      <c r="F3" s="171"/>
      <c r="G3" s="171"/>
      <c r="V3" s="135"/>
      <c r="W3" s="135"/>
      <c r="X3" s="135"/>
      <c r="Y3" s="135"/>
      <c r="Z3" s="135"/>
      <c r="AA3" s="135"/>
      <c r="AB3" s="135"/>
      <c r="AC3" s="135"/>
      <c r="AD3" s="135"/>
      <c r="AE3" s="135"/>
      <c r="AF3" s="135"/>
      <c r="AG3" s="135"/>
      <c r="AH3" s="135"/>
      <c r="AI3" s="135"/>
      <c r="AJ3" s="135"/>
      <c r="BC3" s="357"/>
      <c r="BD3" s="222"/>
      <c r="BE3" s="357"/>
      <c r="BF3" s="222"/>
      <c r="BG3" s="357"/>
      <c r="BH3" s="222"/>
      <c r="BI3" s="357"/>
      <c r="BJ3" s="222"/>
      <c r="BK3" s="357"/>
      <c r="BL3" s="222"/>
      <c r="BM3" s="357"/>
      <c r="BN3" s="222"/>
      <c r="BO3" s="357"/>
      <c r="BP3" s="222"/>
      <c r="BQ3" s="172"/>
      <c r="BR3" s="147"/>
    </row>
    <row r="4" spans="4:70">
      <c r="D4" s="263" t="s">
        <v>382</v>
      </c>
      <c r="F4" s="171"/>
      <c r="G4" s="171"/>
      <c r="V4" s="135"/>
      <c r="W4" s="135"/>
      <c r="X4" s="135"/>
      <c r="Y4" s="135"/>
      <c r="Z4" s="135"/>
      <c r="AA4" s="135"/>
      <c r="AB4" s="135"/>
      <c r="AC4" s="135"/>
      <c r="AD4" s="135"/>
      <c r="AE4" s="135"/>
      <c r="AF4" s="135"/>
      <c r="AG4" s="135"/>
      <c r="AH4" s="135"/>
      <c r="AI4" s="135"/>
      <c r="AJ4" s="135"/>
      <c r="BC4" s="357"/>
      <c r="BD4" s="222"/>
      <c r="BE4" s="357"/>
      <c r="BF4" s="222"/>
      <c r="BG4" s="357"/>
      <c r="BH4" s="222"/>
      <c r="BI4" s="357"/>
      <c r="BJ4" s="222"/>
      <c r="BK4" s="357"/>
      <c r="BL4" s="222"/>
      <c r="BM4" s="357"/>
      <c r="BN4" s="222"/>
      <c r="BO4" s="357"/>
      <c r="BP4" s="222"/>
      <c r="BQ4" s="172"/>
      <c r="BR4" s="147"/>
    </row>
    <row r="5" spans="4:70">
      <c r="D5" s="263" t="s">
        <v>383</v>
      </c>
      <c r="F5" s="171"/>
      <c r="G5" s="171"/>
      <c r="V5" s="135"/>
      <c r="W5" s="135"/>
      <c r="X5" s="135"/>
      <c r="Y5" s="135"/>
      <c r="Z5" s="135"/>
      <c r="AA5" s="135"/>
      <c r="AB5" s="135"/>
      <c r="AC5" s="135"/>
      <c r="AD5" s="135"/>
      <c r="AE5" s="135"/>
      <c r="AF5" s="135"/>
      <c r="AG5" s="135"/>
      <c r="AH5" s="135"/>
      <c r="AI5" s="135"/>
      <c r="AJ5" s="135"/>
      <c r="BA5" s="358"/>
      <c r="BB5" s="187"/>
      <c r="BC5" s="358"/>
      <c r="BD5" s="187"/>
      <c r="BE5" s="358"/>
      <c r="BF5" s="187"/>
      <c r="BG5" s="358"/>
      <c r="BH5" s="187"/>
      <c r="BI5" s="358"/>
      <c r="BJ5" s="187"/>
      <c r="BK5" s="358"/>
      <c r="BL5" s="187"/>
      <c r="BM5" s="358"/>
      <c r="BN5" s="187"/>
      <c r="BO5" s="164"/>
      <c r="BP5" s="187"/>
      <c r="BQ5" s="188"/>
      <c r="BR5" s="74"/>
    </row>
    <row r="6" spans="4:69">
      <c r="D6" s="263" t="s">
        <v>384</v>
      </c>
      <c r="F6" s="171"/>
      <c r="G6" s="171"/>
      <c r="V6" s="135"/>
      <c r="W6" s="135"/>
      <c r="X6" s="135"/>
      <c r="Y6" s="135"/>
      <c r="Z6" s="135"/>
      <c r="AA6" s="135"/>
      <c r="AB6" s="135"/>
      <c r="AC6" s="135"/>
      <c r="AD6" s="135"/>
      <c r="AE6" s="135"/>
      <c r="AF6" s="135"/>
      <c r="AG6" s="135"/>
      <c r="AH6" s="135"/>
      <c r="AI6" s="135"/>
      <c r="AJ6" s="135"/>
      <c r="BB6" s="147"/>
      <c r="BC6" s="357"/>
      <c r="BD6" s="222"/>
      <c r="BE6" s="357"/>
      <c r="BF6" s="222"/>
      <c r="BG6" s="357"/>
      <c r="BH6" s="222"/>
      <c r="BI6" s="357"/>
      <c r="BJ6" s="222"/>
      <c r="BK6" s="357"/>
      <c r="BL6" s="222"/>
      <c r="BM6" s="357"/>
      <c r="BN6" s="222"/>
      <c r="BO6" s="357"/>
      <c r="BP6" s="222"/>
      <c r="BQ6" s="172"/>
    </row>
    <row r="7" spans="24:24">
      <c r="X7" s="137"/>
    </row>
    <row r="8" spans="1:108">
      <c r="A8" s="144"/>
      <c r="B8" s="145"/>
      <c r="C8" s="146"/>
      <c r="D8" s="147"/>
      <c r="E8" s="172"/>
      <c r="F8" s="147"/>
      <c r="G8" s="172"/>
      <c r="H8" s="147"/>
      <c r="I8" s="172"/>
      <c r="J8" s="147"/>
      <c r="K8" s="172"/>
      <c r="L8" s="147"/>
      <c r="M8" s="172"/>
      <c r="N8" s="147"/>
      <c r="O8" s="172"/>
      <c r="P8" s="147"/>
      <c r="Q8" s="172"/>
      <c r="R8" s="147"/>
      <c r="S8" s="172"/>
      <c r="T8" s="172"/>
      <c r="U8" s="172"/>
      <c r="V8" s="147"/>
      <c r="W8" s="172"/>
      <c r="X8" s="147"/>
      <c r="Y8" s="172"/>
      <c r="Z8" s="147"/>
      <c r="AA8" s="172"/>
      <c r="AB8" s="147"/>
      <c r="AC8" s="172"/>
      <c r="AD8" s="147"/>
      <c r="AE8" s="172"/>
      <c r="AF8" s="147"/>
      <c r="AG8" s="172"/>
      <c r="AH8" s="147"/>
      <c r="AI8" s="172"/>
      <c r="AJ8" s="147"/>
      <c r="AK8" s="144"/>
      <c r="AL8" s="145"/>
      <c r="AM8" s="146"/>
      <c r="AN8" s="147"/>
      <c r="AO8" s="172"/>
      <c r="AP8" s="147"/>
      <c r="AQ8" s="172"/>
      <c r="AR8" s="147"/>
      <c r="AS8" s="172"/>
      <c r="AT8" s="147"/>
      <c r="AU8" s="172"/>
      <c r="AV8" s="147"/>
      <c r="AW8" s="172"/>
      <c r="AX8" s="147"/>
      <c r="AY8" s="172"/>
      <c r="AZ8" s="147"/>
      <c r="BA8" s="172"/>
      <c r="BB8" s="147"/>
      <c r="BC8" s="172"/>
      <c r="BD8" s="147"/>
      <c r="BE8" s="172"/>
      <c r="BF8" s="147"/>
      <c r="BG8" s="172"/>
      <c r="BH8" s="147"/>
      <c r="BI8" s="172"/>
      <c r="BJ8" s="147"/>
      <c r="BK8" s="172"/>
      <c r="BL8" s="147"/>
      <c r="BM8" s="172"/>
      <c r="BN8" s="147"/>
      <c r="BO8" s="172"/>
      <c r="BP8" s="147"/>
      <c r="BQ8" s="172"/>
      <c r="BR8" s="147"/>
      <c r="BS8" s="172"/>
      <c r="BT8" s="129"/>
      <c r="BU8" s="144"/>
      <c r="BV8" s="145"/>
      <c r="BW8" s="146"/>
      <c r="BX8" s="147"/>
      <c r="BY8" s="172"/>
      <c r="BZ8" s="147"/>
      <c r="CA8" s="172"/>
      <c r="CB8" s="147"/>
      <c r="CC8" s="172"/>
      <c r="CD8" s="147"/>
      <c r="CE8" s="172"/>
      <c r="CF8" s="147"/>
      <c r="CG8" s="172"/>
      <c r="CH8" s="147"/>
      <c r="CI8" s="172"/>
      <c r="CJ8" s="147"/>
      <c r="CK8" s="172"/>
      <c r="CL8" s="147"/>
      <c r="CM8" s="172"/>
      <c r="CN8" s="147"/>
      <c r="CO8" s="172"/>
      <c r="CP8" s="147"/>
      <c r="CQ8" s="172"/>
      <c r="CR8" s="147"/>
      <c r="CS8" s="172"/>
      <c r="CT8" s="147"/>
      <c r="CU8" s="172"/>
      <c r="CV8" s="147"/>
      <c r="CW8" s="172"/>
      <c r="CX8" s="147"/>
      <c r="CY8" s="172"/>
      <c r="CZ8" s="147"/>
      <c r="DA8" s="172"/>
      <c r="DB8" s="147"/>
      <c r="DC8" s="172"/>
      <c r="DD8" s="129"/>
    </row>
    <row r="9" spans="1:108">
      <c r="A9" s="148" t="s">
        <v>385</v>
      </c>
      <c r="B9" s="149"/>
      <c r="C9" s="150"/>
      <c r="D9" s="147"/>
      <c r="E9" s="172"/>
      <c r="F9" s="147"/>
      <c r="G9" s="172"/>
      <c r="H9" s="147"/>
      <c r="I9" s="172"/>
      <c r="J9" s="147"/>
      <c r="K9" s="172"/>
      <c r="L9" s="147"/>
      <c r="M9" s="172"/>
      <c r="N9" s="147"/>
      <c r="O9" s="172"/>
      <c r="P9" s="147"/>
      <c r="Q9" s="172"/>
      <c r="R9" s="147"/>
      <c r="S9" s="172"/>
      <c r="T9" s="147"/>
      <c r="U9" s="172"/>
      <c r="V9" s="147"/>
      <c r="W9" s="172"/>
      <c r="X9" s="147"/>
      <c r="Y9" s="172"/>
      <c r="Z9" s="147"/>
      <c r="AA9" s="172"/>
      <c r="AB9" s="147"/>
      <c r="AC9" s="172"/>
      <c r="AD9" s="147"/>
      <c r="AE9" s="172"/>
      <c r="AF9" s="147"/>
      <c r="AG9" s="172"/>
      <c r="AH9" s="147"/>
      <c r="AI9" s="172"/>
      <c r="AJ9" s="147"/>
      <c r="AK9" s="148" t="s">
        <v>386</v>
      </c>
      <c r="AL9" s="149"/>
      <c r="AM9" s="150"/>
      <c r="AN9" s="147"/>
      <c r="AO9" s="172"/>
      <c r="AP9" s="147"/>
      <c r="AQ9" s="172"/>
      <c r="AR9" s="147"/>
      <c r="AS9" s="172"/>
      <c r="AT9" s="147"/>
      <c r="AU9" s="172"/>
      <c r="AV9" s="147"/>
      <c r="AW9" s="172"/>
      <c r="AX9" s="147"/>
      <c r="AY9" s="172"/>
      <c r="AZ9" s="147"/>
      <c r="BA9" s="172"/>
      <c r="BB9" s="147"/>
      <c r="BC9" s="172"/>
      <c r="BD9" s="147"/>
      <c r="BE9" s="172"/>
      <c r="BF9" s="147"/>
      <c r="BG9" s="172"/>
      <c r="BH9" s="147"/>
      <c r="BI9" s="172"/>
      <c r="BJ9" s="147"/>
      <c r="BK9" s="172"/>
      <c r="BL9" s="147"/>
      <c r="BM9" s="172"/>
      <c r="BN9" s="147"/>
      <c r="BO9" s="172"/>
      <c r="BP9" s="147"/>
      <c r="BQ9" s="172"/>
      <c r="BR9" s="147"/>
      <c r="BS9" s="172"/>
      <c r="BT9" s="129"/>
      <c r="BU9" s="148" t="s">
        <v>387</v>
      </c>
      <c r="BV9" s="149"/>
      <c r="BW9" s="150"/>
      <c r="BX9" s="147"/>
      <c r="BY9" s="172"/>
      <c r="BZ9" s="147"/>
      <c r="CA9" s="172"/>
      <c r="CB9" s="147"/>
      <c r="CC9" s="172"/>
      <c r="CD9" s="147"/>
      <c r="CE9" s="172"/>
      <c r="CF9" s="147"/>
      <c r="CG9" s="172"/>
      <c r="CH9" s="147"/>
      <c r="CI9" s="172"/>
      <c r="CJ9" s="147"/>
      <c r="CK9" s="172"/>
      <c r="CL9" s="147"/>
      <c r="CM9" s="172"/>
      <c r="CN9" s="147"/>
      <c r="CO9" s="172"/>
      <c r="CP9" s="147"/>
      <c r="CQ9" s="172"/>
      <c r="CR9" s="147"/>
      <c r="CS9" s="172"/>
      <c r="CT9" s="147"/>
      <c r="CU9" s="172"/>
      <c r="CV9" s="147"/>
      <c r="CW9" s="172"/>
      <c r="CX9" s="147"/>
      <c r="CY9" s="172"/>
      <c r="CZ9" s="147"/>
      <c r="DA9" s="172"/>
      <c r="DB9" s="147"/>
      <c r="DC9" s="172"/>
      <c r="DD9" s="129"/>
    </row>
    <row r="10" ht="12.75" customHeight="1" spans="2:107">
      <c r="B10" s="182"/>
      <c r="C10" s="183"/>
      <c r="D10" s="182"/>
      <c r="E10" s="183"/>
      <c r="F10" s="182"/>
      <c r="G10" s="183"/>
      <c r="H10" s="182"/>
      <c r="I10" s="183"/>
      <c r="J10" s="182"/>
      <c r="K10" s="183"/>
      <c r="L10" s="182"/>
      <c r="M10" s="183"/>
      <c r="N10" s="182"/>
      <c r="O10" s="183"/>
      <c r="P10" s="182"/>
      <c r="Q10" s="183"/>
      <c r="R10" s="182"/>
      <c r="S10" s="183"/>
      <c r="T10" s="182"/>
      <c r="U10" s="183"/>
      <c r="V10" s="182"/>
      <c r="W10" s="274"/>
      <c r="X10" s="41"/>
      <c r="Y10" s="274"/>
      <c r="Z10" s="41"/>
      <c r="AA10" s="274"/>
      <c r="AB10" s="41"/>
      <c r="AC10" s="274"/>
      <c r="AD10" s="41"/>
      <c r="AE10" s="274"/>
      <c r="AF10" s="41"/>
      <c r="AG10" s="274"/>
      <c r="AH10" s="140"/>
      <c r="AI10" s="193" t="s">
        <v>26</v>
      </c>
      <c r="AJ10" s="41"/>
      <c r="AL10" s="182"/>
      <c r="AM10" s="183"/>
      <c r="AN10" s="182"/>
      <c r="AO10" s="183"/>
      <c r="AP10" s="182"/>
      <c r="AQ10" s="183"/>
      <c r="AR10" s="182"/>
      <c r="AS10" s="183"/>
      <c r="AT10" s="182"/>
      <c r="AU10" s="183"/>
      <c r="AV10" s="182"/>
      <c r="AW10" s="183"/>
      <c r="AX10" s="182"/>
      <c r="AY10" s="183"/>
      <c r="AZ10" s="182"/>
      <c r="BA10" s="183"/>
      <c r="BB10" s="182"/>
      <c r="BC10" s="183"/>
      <c r="BD10" s="182"/>
      <c r="BE10" s="183"/>
      <c r="BF10" s="182"/>
      <c r="BG10" s="274"/>
      <c r="BH10" s="41"/>
      <c r="BI10" s="274"/>
      <c r="BJ10" s="41"/>
      <c r="BK10" s="274"/>
      <c r="BL10" s="41"/>
      <c r="BM10" s="274"/>
      <c r="BN10" s="41"/>
      <c r="BO10" s="274"/>
      <c r="BP10" s="41"/>
      <c r="BQ10" s="274"/>
      <c r="BR10" s="140"/>
      <c r="BS10" s="193" t="s">
        <v>27</v>
      </c>
      <c r="BV10" s="182"/>
      <c r="BW10" s="183"/>
      <c r="BX10" s="182"/>
      <c r="BY10" s="183"/>
      <c r="BZ10" s="182"/>
      <c r="CA10" s="183"/>
      <c r="CB10" s="182"/>
      <c r="CC10" s="183"/>
      <c r="CD10" s="182"/>
      <c r="CE10" s="183"/>
      <c r="CF10" s="182"/>
      <c r="CG10" s="183"/>
      <c r="CH10" s="182"/>
      <c r="CI10" s="183"/>
      <c r="CJ10" s="182"/>
      <c r="CK10" s="183"/>
      <c r="CL10" s="182"/>
      <c r="CM10" s="183"/>
      <c r="CN10" s="182"/>
      <c r="CO10" s="183"/>
      <c r="CP10" s="182"/>
      <c r="CQ10" s="274"/>
      <c r="CR10" s="41"/>
      <c r="CS10" s="274"/>
      <c r="CT10" s="41"/>
      <c r="CU10" s="274"/>
      <c r="CV10" s="41"/>
      <c r="CW10" s="274"/>
      <c r="CX10" s="41"/>
      <c r="CY10" s="274"/>
      <c r="CZ10" s="41"/>
      <c r="DA10" s="274"/>
      <c r="DC10" s="193" t="s">
        <v>28</v>
      </c>
    </row>
    <row r="11" s="130" customFormat="1" ht="26.1" customHeight="1" spans="1:107">
      <c r="A11" s="153" t="s">
        <v>29</v>
      </c>
      <c r="B11" s="154" t="s">
        <v>388</v>
      </c>
      <c r="C11" s="155"/>
      <c r="D11" s="154" t="s">
        <v>389</v>
      </c>
      <c r="E11" s="155"/>
      <c r="F11" s="154" t="s">
        <v>390</v>
      </c>
      <c r="G11" s="155"/>
      <c r="H11" s="154" t="s">
        <v>391</v>
      </c>
      <c r="I11" s="155"/>
      <c r="J11" s="154" t="s">
        <v>392</v>
      </c>
      <c r="K11" s="155"/>
      <c r="L11" s="154" t="s">
        <v>393</v>
      </c>
      <c r="M11" s="155"/>
      <c r="N11" s="154" t="s">
        <v>394</v>
      </c>
      <c r="O11" s="155"/>
      <c r="P11" s="154" t="s">
        <v>395</v>
      </c>
      <c r="Q11" s="155"/>
      <c r="R11" s="154" t="s">
        <v>396</v>
      </c>
      <c r="S11" s="155"/>
      <c r="T11" s="154" t="s">
        <v>397</v>
      </c>
      <c r="U11" s="155"/>
      <c r="V11" s="154" t="s">
        <v>398</v>
      </c>
      <c r="W11" s="155"/>
      <c r="X11" s="154" t="s">
        <v>399</v>
      </c>
      <c r="Y11" s="155"/>
      <c r="Z11" s="154" t="s">
        <v>400</v>
      </c>
      <c r="AA11" s="155"/>
      <c r="AB11" s="154" t="s">
        <v>401</v>
      </c>
      <c r="AC11" s="155"/>
      <c r="AD11" s="154" t="s">
        <v>402</v>
      </c>
      <c r="AE11" s="155"/>
      <c r="AF11" s="154" t="s">
        <v>403</v>
      </c>
      <c r="AG11" s="155"/>
      <c r="AH11" s="154" t="s">
        <v>404</v>
      </c>
      <c r="AI11" s="278"/>
      <c r="AJ11" s="298"/>
      <c r="AK11" s="153" t="s">
        <v>29</v>
      </c>
      <c r="AL11" s="154" t="s">
        <v>388</v>
      </c>
      <c r="AM11" s="155"/>
      <c r="AN11" s="154" t="s">
        <v>389</v>
      </c>
      <c r="AO11" s="155"/>
      <c r="AP11" s="154" t="s">
        <v>390</v>
      </c>
      <c r="AQ11" s="155"/>
      <c r="AR11" s="154" t="s">
        <v>391</v>
      </c>
      <c r="AS11" s="155"/>
      <c r="AT11" s="154" t="s">
        <v>392</v>
      </c>
      <c r="AU11" s="155"/>
      <c r="AV11" s="154" t="s">
        <v>393</v>
      </c>
      <c r="AW11" s="155"/>
      <c r="AX11" s="154" t="s">
        <v>394</v>
      </c>
      <c r="AY11" s="155"/>
      <c r="AZ11" s="154" t="s">
        <v>395</v>
      </c>
      <c r="BA11" s="155"/>
      <c r="BB11" s="154" t="s">
        <v>396</v>
      </c>
      <c r="BC11" s="155"/>
      <c r="BD11" s="154" t="s">
        <v>397</v>
      </c>
      <c r="BE11" s="155"/>
      <c r="BF11" s="154" t="s">
        <v>398</v>
      </c>
      <c r="BG11" s="155"/>
      <c r="BH11" s="154" t="s">
        <v>399</v>
      </c>
      <c r="BI11" s="155"/>
      <c r="BJ11" s="154" t="s">
        <v>400</v>
      </c>
      <c r="BK11" s="155"/>
      <c r="BL11" s="154" t="s">
        <v>401</v>
      </c>
      <c r="BM11" s="155"/>
      <c r="BN11" s="154" t="s">
        <v>402</v>
      </c>
      <c r="BO11" s="155"/>
      <c r="BP11" s="154" t="s">
        <v>403</v>
      </c>
      <c r="BQ11" s="155"/>
      <c r="BR11" s="154" t="s">
        <v>404</v>
      </c>
      <c r="BS11" s="278"/>
      <c r="BU11" s="153" t="s">
        <v>29</v>
      </c>
      <c r="BV11" s="154" t="s">
        <v>388</v>
      </c>
      <c r="BW11" s="155"/>
      <c r="BX11" s="154" t="s">
        <v>389</v>
      </c>
      <c r="BY11" s="155"/>
      <c r="BZ11" s="154" t="s">
        <v>390</v>
      </c>
      <c r="CA11" s="155"/>
      <c r="CB11" s="154" t="s">
        <v>391</v>
      </c>
      <c r="CC11" s="155"/>
      <c r="CD11" s="154" t="s">
        <v>392</v>
      </c>
      <c r="CE11" s="155"/>
      <c r="CF11" s="154" t="s">
        <v>393</v>
      </c>
      <c r="CG11" s="155"/>
      <c r="CH11" s="154" t="s">
        <v>394</v>
      </c>
      <c r="CI11" s="155"/>
      <c r="CJ11" s="154" t="s">
        <v>395</v>
      </c>
      <c r="CK11" s="155"/>
      <c r="CL11" s="154" t="s">
        <v>396</v>
      </c>
      <c r="CM11" s="155"/>
      <c r="CN11" s="154" t="s">
        <v>397</v>
      </c>
      <c r="CO11" s="155"/>
      <c r="CP11" s="154" t="s">
        <v>398</v>
      </c>
      <c r="CQ11" s="155"/>
      <c r="CR11" s="154" t="s">
        <v>399</v>
      </c>
      <c r="CS11" s="155"/>
      <c r="CT11" s="154" t="s">
        <v>400</v>
      </c>
      <c r="CU11" s="155"/>
      <c r="CV11" s="154" t="s">
        <v>401</v>
      </c>
      <c r="CW11" s="155"/>
      <c r="CX11" s="154" t="s">
        <v>402</v>
      </c>
      <c r="CY11" s="155"/>
      <c r="CZ11" s="154" t="s">
        <v>403</v>
      </c>
      <c r="DA11" s="155"/>
      <c r="DB11" s="154" t="s">
        <v>404</v>
      </c>
      <c r="DC11" s="278"/>
    </row>
    <row r="12" s="131" customFormat="1" ht="12.75" customHeight="1" spans="1:107">
      <c r="A12" s="156" t="s">
        <v>33</v>
      </c>
      <c r="B12" s="157"/>
      <c r="C12" s="158"/>
      <c r="D12" s="157"/>
      <c r="E12" s="158"/>
      <c r="F12" s="157"/>
      <c r="G12" s="158"/>
      <c r="H12" s="157"/>
      <c r="I12" s="158"/>
      <c r="J12" s="157"/>
      <c r="K12" s="158"/>
      <c r="L12" s="157"/>
      <c r="M12" s="158"/>
      <c r="N12" s="157"/>
      <c r="O12" s="158"/>
      <c r="P12" s="157"/>
      <c r="Q12" s="158"/>
      <c r="R12" s="157"/>
      <c r="S12" s="158"/>
      <c r="T12" s="157"/>
      <c r="U12" s="158"/>
      <c r="V12" s="157"/>
      <c r="W12" s="158"/>
      <c r="X12" s="157"/>
      <c r="Y12" s="158"/>
      <c r="Z12" s="157"/>
      <c r="AA12" s="158"/>
      <c r="AB12" s="157"/>
      <c r="AC12" s="158"/>
      <c r="AD12" s="157"/>
      <c r="AE12" s="158"/>
      <c r="AF12" s="157"/>
      <c r="AG12" s="158"/>
      <c r="AH12" s="157"/>
      <c r="AI12" s="158"/>
      <c r="AJ12" s="162"/>
      <c r="AK12" s="156" t="s">
        <v>33</v>
      </c>
      <c r="AL12" s="157"/>
      <c r="AM12" s="158"/>
      <c r="AN12" s="157"/>
      <c r="AO12" s="158"/>
      <c r="AP12" s="157"/>
      <c r="AQ12" s="158"/>
      <c r="AR12" s="157"/>
      <c r="AS12" s="158"/>
      <c r="AT12" s="157"/>
      <c r="AU12" s="158"/>
      <c r="AV12" s="157"/>
      <c r="AW12" s="158"/>
      <c r="AX12" s="157"/>
      <c r="AY12" s="158"/>
      <c r="AZ12" s="157"/>
      <c r="BA12" s="158"/>
      <c r="BB12" s="157"/>
      <c r="BC12" s="158"/>
      <c r="BD12" s="157"/>
      <c r="BE12" s="158"/>
      <c r="BF12" s="157"/>
      <c r="BG12" s="158"/>
      <c r="BH12" s="157"/>
      <c r="BI12" s="158"/>
      <c r="BJ12" s="157"/>
      <c r="BK12" s="158"/>
      <c r="BL12" s="157"/>
      <c r="BM12" s="158"/>
      <c r="BN12" s="157"/>
      <c r="BO12" s="158"/>
      <c r="BP12" s="157"/>
      <c r="BQ12" s="158"/>
      <c r="BR12" s="157"/>
      <c r="BS12" s="158"/>
      <c r="BU12" s="156" t="s">
        <v>33</v>
      </c>
      <c r="BV12" s="157"/>
      <c r="BW12" s="158"/>
      <c r="BX12" s="157"/>
      <c r="BY12" s="158"/>
      <c r="BZ12" s="157"/>
      <c r="CA12" s="158"/>
      <c r="CB12" s="157"/>
      <c r="CC12" s="158"/>
      <c r="CD12" s="157"/>
      <c r="CE12" s="158"/>
      <c r="CF12" s="157"/>
      <c r="CG12" s="158"/>
      <c r="CH12" s="157"/>
      <c r="CI12" s="158"/>
      <c r="CJ12" s="157"/>
      <c r="CK12" s="158"/>
      <c r="CL12" s="157"/>
      <c r="CM12" s="158"/>
      <c r="CN12" s="157"/>
      <c r="CO12" s="158"/>
      <c r="CP12" s="157"/>
      <c r="CQ12" s="158"/>
      <c r="CR12" s="157"/>
      <c r="CS12" s="158"/>
      <c r="CT12" s="157"/>
      <c r="CU12" s="158"/>
      <c r="CV12" s="157"/>
      <c r="CW12" s="158"/>
      <c r="CX12" s="157"/>
      <c r="CY12" s="158"/>
      <c r="CZ12" s="157"/>
      <c r="DA12" s="158"/>
      <c r="DB12" s="157"/>
      <c r="DC12" s="158"/>
    </row>
    <row r="13" s="131" customFormat="1" ht="12.75" customHeight="1" spans="1:108">
      <c r="A13" s="159" t="s">
        <v>34</v>
      </c>
      <c r="B13" s="160">
        <v>37.888</v>
      </c>
      <c r="C13" s="161" t="s">
        <v>35</v>
      </c>
      <c r="D13" s="160">
        <v>14.213</v>
      </c>
      <c r="E13" s="161" t="s">
        <v>35</v>
      </c>
      <c r="F13" s="160">
        <v>138.223</v>
      </c>
      <c r="G13" s="161" t="s">
        <v>35</v>
      </c>
      <c r="H13" s="160">
        <v>7.293</v>
      </c>
      <c r="I13" s="161" t="s">
        <v>35</v>
      </c>
      <c r="J13" s="160">
        <v>51.593</v>
      </c>
      <c r="K13" s="161" t="s">
        <v>35</v>
      </c>
      <c r="L13" s="160">
        <v>18.69</v>
      </c>
      <c r="M13" s="161" t="s">
        <v>35</v>
      </c>
      <c r="N13" s="160">
        <v>10.882</v>
      </c>
      <c r="O13" s="161" t="s">
        <v>35</v>
      </c>
      <c r="P13" s="160">
        <v>7.925</v>
      </c>
      <c r="Q13" s="161" t="s">
        <v>35</v>
      </c>
      <c r="R13" s="160">
        <v>84.144</v>
      </c>
      <c r="S13" s="161" t="s">
        <v>35</v>
      </c>
      <c r="T13" s="160" t="s">
        <v>219</v>
      </c>
      <c r="U13" s="161" t="s">
        <v>35</v>
      </c>
      <c r="V13" s="160">
        <v>10.993</v>
      </c>
      <c r="W13" s="161" t="s">
        <v>35</v>
      </c>
      <c r="X13" s="160">
        <v>65.146</v>
      </c>
      <c r="Y13" s="161" t="s">
        <v>35</v>
      </c>
      <c r="Z13" s="160">
        <v>18.468</v>
      </c>
      <c r="AA13" s="161" t="s">
        <v>35</v>
      </c>
      <c r="AB13" s="160">
        <v>19.398</v>
      </c>
      <c r="AC13" s="161" t="s">
        <v>35</v>
      </c>
      <c r="AD13" s="160">
        <v>21.79</v>
      </c>
      <c r="AE13" s="161" t="s">
        <v>35</v>
      </c>
      <c r="AF13" s="160">
        <v>513.309</v>
      </c>
      <c r="AG13" s="161" t="s">
        <v>35</v>
      </c>
      <c r="AH13" s="160">
        <v>355.633</v>
      </c>
      <c r="AI13" s="161" t="s">
        <v>35</v>
      </c>
      <c r="AJ13" s="355"/>
      <c r="AK13" s="159" t="s">
        <v>34</v>
      </c>
      <c r="AL13" s="184">
        <v>-0.20195467183419</v>
      </c>
      <c r="AM13" s="185" t="s">
        <v>35</v>
      </c>
      <c r="AN13" s="184">
        <v>0.0375967294495547</v>
      </c>
      <c r="AO13" s="185" t="s">
        <v>35</v>
      </c>
      <c r="AP13" s="184">
        <v>0.35750974749806</v>
      </c>
      <c r="AQ13" s="185" t="s">
        <v>35</v>
      </c>
      <c r="AR13" s="184">
        <v>0.292626728110599</v>
      </c>
      <c r="AS13" s="185" t="s">
        <v>35</v>
      </c>
      <c r="AT13" s="184">
        <v>0.0966034687978235</v>
      </c>
      <c r="AU13" s="185" t="s">
        <v>35</v>
      </c>
      <c r="AV13" s="184">
        <v>-0.255259802358942</v>
      </c>
      <c r="AW13" s="185" t="s">
        <v>35</v>
      </c>
      <c r="AX13" s="184">
        <v>0.173767662603818</v>
      </c>
      <c r="AY13" s="185" t="s">
        <v>35</v>
      </c>
      <c r="AZ13" s="184">
        <v>-0.364678531345198</v>
      </c>
      <c r="BA13" s="185" t="s">
        <v>35</v>
      </c>
      <c r="BB13" s="184">
        <v>-0.0226496619973517</v>
      </c>
      <c r="BC13" s="185" t="s">
        <v>35</v>
      </c>
      <c r="BD13" s="184" t="s">
        <v>220</v>
      </c>
      <c r="BE13" s="185" t="s">
        <v>35</v>
      </c>
      <c r="BF13" s="184">
        <v>-0.323341130124338</v>
      </c>
      <c r="BG13" s="185" t="s">
        <v>35</v>
      </c>
      <c r="BH13" s="184">
        <v>0.475928317361064</v>
      </c>
      <c r="BI13" s="185" t="s">
        <v>35</v>
      </c>
      <c r="BJ13" s="184">
        <v>0.548939025413067</v>
      </c>
      <c r="BK13" s="185" t="s">
        <v>35</v>
      </c>
      <c r="BL13" s="184">
        <v>0.798609179415855</v>
      </c>
      <c r="BM13" s="185" t="s">
        <v>35</v>
      </c>
      <c r="BN13" s="184">
        <v>0.289654356060606</v>
      </c>
      <c r="BO13" s="185" t="s">
        <v>35</v>
      </c>
      <c r="BP13" s="184">
        <v>0.128749513478568</v>
      </c>
      <c r="BQ13" s="185" t="s">
        <v>35</v>
      </c>
      <c r="BR13" s="184">
        <v>0.0760323626945514</v>
      </c>
      <c r="BS13" s="185" t="s">
        <v>35</v>
      </c>
      <c r="BT13" s="280"/>
      <c r="BU13" s="159" t="s">
        <v>34</v>
      </c>
      <c r="BV13" s="186">
        <v>0.0738112910547058</v>
      </c>
      <c r="BW13" s="161" t="s">
        <v>35</v>
      </c>
      <c r="BX13" s="186">
        <v>0.0276889748669904</v>
      </c>
      <c r="BY13" s="161" t="s">
        <v>35</v>
      </c>
      <c r="BZ13" s="186">
        <v>0.269278348908747</v>
      </c>
      <c r="CA13" s="161" t="s">
        <v>35</v>
      </c>
      <c r="CB13" s="186">
        <v>0.014207816344541</v>
      </c>
      <c r="CC13" s="161" t="s">
        <v>35</v>
      </c>
      <c r="CD13" s="186">
        <v>0.100510608619759</v>
      </c>
      <c r="CE13" s="161" t="s">
        <v>35</v>
      </c>
      <c r="CF13" s="186">
        <v>0.0364108168763844</v>
      </c>
      <c r="CG13" s="161" t="s">
        <v>35</v>
      </c>
      <c r="CH13" s="186">
        <v>0.0211997062198403</v>
      </c>
      <c r="CI13" s="161" t="s">
        <v>35</v>
      </c>
      <c r="CJ13" s="186">
        <v>0.0154390435390769</v>
      </c>
      <c r="CK13" s="161" t="s">
        <v>35</v>
      </c>
      <c r="CL13" s="186">
        <v>0.163924653571241</v>
      </c>
      <c r="CM13" s="161" t="s">
        <v>35</v>
      </c>
      <c r="CN13" s="186" t="s">
        <v>220</v>
      </c>
      <c r="CO13" s="161" t="s">
        <v>35</v>
      </c>
      <c r="CP13" s="186">
        <v>0.0214159502366021</v>
      </c>
      <c r="CQ13" s="161" t="s">
        <v>35</v>
      </c>
      <c r="CR13" s="186">
        <v>0.12691380825195</v>
      </c>
      <c r="CS13" s="161" t="s">
        <v>35</v>
      </c>
      <c r="CT13" s="186">
        <v>0.0359783288428607</v>
      </c>
      <c r="CU13" s="161" t="s">
        <v>35</v>
      </c>
      <c r="CV13" s="186">
        <v>0.0377901030373518</v>
      </c>
      <c r="CW13" s="161" t="s">
        <v>35</v>
      </c>
      <c r="CX13" s="186">
        <v>0.0424500641913545</v>
      </c>
      <c r="CY13" s="161" t="s">
        <v>35</v>
      </c>
      <c r="CZ13" s="186">
        <v>1</v>
      </c>
      <c r="DA13" s="161" t="s">
        <v>35</v>
      </c>
      <c r="DB13" s="186">
        <v>0.692824400117668</v>
      </c>
      <c r="DC13" s="161" t="s">
        <v>35</v>
      </c>
      <c r="DD13" s="359"/>
    </row>
    <row r="14" s="131" customFormat="1" ht="12.75" customHeight="1" spans="1:108">
      <c r="A14" s="162" t="s">
        <v>36</v>
      </c>
      <c r="B14" s="163">
        <v>58.975</v>
      </c>
      <c r="C14" s="164" t="s">
        <v>35</v>
      </c>
      <c r="D14" s="163">
        <v>23.547</v>
      </c>
      <c r="E14" s="164" t="s">
        <v>35</v>
      </c>
      <c r="F14" s="163">
        <v>199.056</v>
      </c>
      <c r="G14" s="164" t="s">
        <v>35</v>
      </c>
      <c r="H14" s="163">
        <v>11.129</v>
      </c>
      <c r="I14" s="164" t="s">
        <v>35</v>
      </c>
      <c r="J14" s="163">
        <v>61.44</v>
      </c>
      <c r="K14" s="164" t="s">
        <v>35</v>
      </c>
      <c r="L14" s="163">
        <v>28.746</v>
      </c>
      <c r="M14" s="164" t="s">
        <v>35</v>
      </c>
      <c r="N14" s="163">
        <v>14.489</v>
      </c>
      <c r="O14" s="164" t="s">
        <v>35</v>
      </c>
      <c r="P14" s="163">
        <v>12.303</v>
      </c>
      <c r="Q14" s="164" t="s">
        <v>35</v>
      </c>
      <c r="R14" s="163">
        <v>128.358</v>
      </c>
      <c r="S14" s="164" t="s">
        <v>35</v>
      </c>
      <c r="T14" s="163" t="s">
        <v>219</v>
      </c>
      <c r="U14" s="164" t="s">
        <v>35</v>
      </c>
      <c r="V14" s="163">
        <v>15.75</v>
      </c>
      <c r="W14" s="164" t="s">
        <v>35</v>
      </c>
      <c r="X14" s="163">
        <v>66.046</v>
      </c>
      <c r="Y14" s="164" t="s">
        <v>35</v>
      </c>
      <c r="Z14" s="163">
        <v>13.918</v>
      </c>
      <c r="AA14" s="164" t="s">
        <v>35</v>
      </c>
      <c r="AB14" s="163">
        <v>11.954</v>
      </c>
      <c r="AC14" s="164" t="s">
        <v>35</v>
      </c>
      <c r="AD14" s="163">
        <v>28.128</v>
      </c>
      <c r="AE14" s="164" t="s">
        <v>35</v>
      </c>
      <c r="AF14" s="163">
        <v>678.448</v>
      </c>
      <c r="AG14" s="164" t="s">
        <v>35</v>
      </c>
      <c r="AH14" s="163">
        <v>514.611</v>
      </c>
      <c r="AI14" s="164" t="s">
        <v>35</v>
      </c>
      <c r="AJ14" s="355"/>
      <c r="AK14" s="162" t="s">
        <v>36</v>
      </c>
      <c r="AL14" s="187">
        <v>-0.0513303091722163</v>
      </c>
      <c r="AM14" s="188" t="s">
        <v>35</v>
      </c>
      <c r="AN14" s="187">
        <v>0.0978134178749592</v>
      </c>
      <c r="AO14" s="188" t="s">
        <v>35</v>
      </c>
      <c r="AP14" s="187">
        <v>0.188848276356339</v>
      </c>
      <c r="AQ14" s="164" t="s">
        <v>35</v>
      </c>
      <c r="AR14" s="187">
        <v>0.326776347162613</v>
      </c>
      <c r="AS14" s="188" t="s">
        <v>35</v>
      </c>
      <c r="AT14" s="187">
        <v>-0.0813809189181107</v>
      </c>
      <c r="AU14" s="188" t="s">
        <v>35</v>
      </c>
      <c r="AV14" s="187">
        <v>0.0531599193991574</v>
      </c>
      <c r="AW14" s="164" t="s">
        <v>35</v>
      </c>
      <c r="AX14" s="187">
        <v>-0.0850593584238444</v>
      </c>
      <c r="AY14" s="188" t="s">
        <v>35</v>
      </c>
      <c r="AZ14" s="187">
        <v>0.0818677453394302</v>
      </c>
      <c r="BA14" s="188" t="s">
        <v>35</v>
      </c>
      <c r="BB14" s="187">
        <v>0.0226588269037717</v>
      </c>
      <c r="BC14" s="164" t="s">
        <v>35</v>
      </c>
      <c r="BD14" s="187" t="s">
        <v>220</v>
      </c>
      <c r="BE14" s="188" t="s">
        <v>35</v>
      </c>
      <c r="BF14" s="187">
        <v>-0.225625645311962</v>
      </c>
      <c r="BG14" s="188" t="s">
        <v>35</v>
      </c>
      <c r="BH14" s="187">
        <v>-0.0264876258420176</v>
      </c>
      <c r="BI14" s="164" t="s">
        <v>35</v>
      </c>
      <c r="BJ14" s="187">
        <v>0.0447380273232247</v>
      </c>
      <c r="BK14" s="188" t="s">
        <v>35</v>
      </c>
      <c r="BL14" s="187">
        <v>0.296529284164859</v>
      </c>
      <c r="BM14" s="188" t="s">
        <v>35</v>
      </c>
      <c r="BN14" s="187">
        <v>1.04731057573331</v>
      </c>
      <c r="BO14" s="164" t="s">
        <v>35</v>
      </c>
      <c r="BP14" s="187">
        <v>0.0700279316832979</v>
      </c>
      <c r="BQ14" s="188" t="s">
        <v>35</v>
      </c>
      <c r="BR14" s="187">
        <v>0.0576103777598293</v>
      </c>
      <c r="BS14" s="164" t="s">
        <v>35</v>
      </c>
      <c r="BT14" s="280"/>
      <c r="BU14" s="162" t="s">
        <v>36</v>
      </c>
      <c r="BV14" s="187">
        <v>0.0869263377591208</v>
      </c>
      <c r="BW14" s="164" t="s">
        <v>35</v>
      </c>
      <c r="BX14" s="187">
        <v>0.0347071551541165</v>
      </c>
      <c r="BY14" s="164" t="s">
        <v>35</v>
      </c>
      <c r="BZ14" s="187">
        <v>0.293399051953871</v>
      </c>
      <c r="CA14" s="164" t="s">
        <v>35</v>
      </c>
      <c r="CB14" s="187">
        <v>0.0164036153102375</v>
      </c>
      <c r="CC14" s="164" t="s">
        <v>35</v>
      </c>
      <c r="CD14" s="187">
        <v>0.0905596302148433</v>
      </c>
      <c r="CE14" s="164" t="s">
        <v>35</v>
      </c>
      <c r="CF14" s="187">
        <v>0.0423702332382143</v>
      </c>
      <c r="CG14" s="164" t="s">
        <v>35</v>
      </c>
      <c r="CH14" s="187">
        <v>0.0213560950876117</v>
      </c>
      <c r="CI14" s="164" t="s">
        <v>35</v>
      </c>
      <c r="CJ14" s="187">
        <v>0.0181340353276891</v>
      </c>
      <c r="CK14" s="164" t="s">
        <v>35</v>
      </c>
      <c r="CL14" s="187">
        <v>0.189193571209584</v>
      </c>
      <c r="CM14" s="164" t="s">
        <v>35</v>
      </c>
      <c r="CN14" s="187" t="s">
        <v>220</v>
      </c>
      <c r="CO14" s="164" t="s">
        <v>35</v>
      </c>
      <c r="CP14" s="187">
        <v>0.0232147489564418</v>
      </c>
      <c r="CQ14" s="164" t="s">
        <v>35</v>
      </c>
      <c r="CR14" s="187">
        <v>0.0973486545763272</v>
      </c>
      <c r="CS14" s="164" t="s">
        <v>35</v>
      </c>
      <c r="CT14" s="187">
        <v>0.020514468315921</v>
      </c>
      <c r="CU14" s="164" t="s">
        <v>35</v>
      </c>
      <c r="CV14" s="187">
        <v>0.0176196259698606</v>
      </c>
      <c r="CW14" s="164" t="s">
        <v>35</v>
      </c>
      <c r="CX14" s="187">
        <v>0.0414593307077329</v>
      </c>
      <c r="CY14" s="164" t="s">
        <v>35</v>
      </c>
      <c r="CZ14" s="187">
        <v>1</v>
      </c>
      <c r="DA14" s="164" t="s">
        <v>35</v>
      </c>
      <c r="DB14" s="187">
        <v>0.758512074617362</v>
      </c>
      <c r="DC14" s="164" t="s">
        <v>35</v>
      </c>
      <c r="DD14" s="359"/>
    </row>
    <row r="15" s="131" customFormat="1" ht="12.75" customHeight="1" spans="1:108">
      <c r="A15" s="162" t="s">
        <v>37</v>
      </c>
      <c r="B15" s="163">
        <v>103.091</v>
      </c>
      <c r="C15" s="164" t="s">
        <v>35</v>
      </c>
      <c r="D15" s="163">
        <v>37.235</v>
      </c>
      <c r="E15" s="164" t="s">
        <v>35</v>
      </c>
      <c r="F15" s="163">
        <v>242.923</v>
      </c>
      <c r="G15" s="164" t="s">
        <v>35</v>
      </c>
      <c r="H15" s="163">
        <v>14.652</v>
      </c>
      <c r="I15" s="164" t="s">
        <v>35</v>
      </c>
      <c r="J15" s="163">
        <v>107.338</v>
      </c>
      <c r="K15" s="164" t="s">
        <v>35</v>
      </c>
      <c r="L15" s="163">
        <v>44.551</v>
      </c>
      <c r="M15" s="164" t="s">
        <v>35</v>
      </c>
      <c r="N15" s="163">
        <v>27.045</v>
      </c>
      <c r="O15" s="164" t="s">
        <v>35</v>
      </c>
      <c r="P15" s="163">
        <v>16.07</v>
      </c>
      <c r="Q15" s="164" t="s">
        <v>35</v>
      </c>
      <c r="R15" s="163">
        <v>158.969</v>
      </c>
      <c r="S15" s="164" t="s">
        <v>35</v>
      </c>
      <c r="T15" s="163" t="s">
        <v>219</v>
      </c>
      <c r="U15" s="164" t="s">
        <v>35</v>
      </c>
      <c r="V15" s="163">
        <v>35.788</v>
      </c>
      <c r="W15" s="164" t="s">
        <v>35</v>
      </c>
      <c r="X15" s="163">
        <v>81.445</v>
      </c>
      <c r="Y15" s="164" t="s">
        <v>35</v>
      </c>
      <c r="Z15" s="163">
        <v>22.674</v>
      </c>
      <c r="AA15" s="164" t="s">
        <v>35</v>
      </c>
      <c r="AB15" s="163">
        <v>14.251</v>
      </c>
      <c r="AC15" s="164" t="s">
        <v>35</v>
      </c>
      <c r="AD15" s="163">
        <v>23.834</v>
      </c>
      <c r="AE15" s="164" t="s">
        <v>35</v>
      </c>
      <c r="AF15" s="163">
        <v>935.245</v>
      </c>
      <c r="AG15" s="164" t="s">
        <v>35</v>
      </c>
      <c r="AH15" s="163">
        <v>721.152</v>
      </c>
      <c r="AI15" s="164" t="s">
        <v>35</v>
      </c>
      <c r="AJ15" s="355"/>
      <c r="AK15" s="162" t="s">
        <v>37</v>
      </c>
      <c r="AL15" s="187">
        <v>0.286306070247676</v>
      </c>
      <c r="AM15" s="188" t="s">
        <v>35</v>
      </c>
      <c r="AN15" s="187">
        <v>0.272338971467623</v>
      </c>
      <c r="AO15" s="188" t="s">
        <v>35</v>
      </c>
      <c r="AP15" s="187">
        <v>0.627275893945687</v>
      </c>
      <c r="AQ15" s="164" t="s">
        <v>35</v>
      </c>
      <c r="AR15" s="187">
        <v>1.08926279766149</v>
      </c>
      <c r="AS15" s="188" t="s">
        <v>35</v>
      </c>
      <c r="AT15" s="187">
        <v>0.0493088548692983</v>
      </c>
      <c r="AU15" s="188" t="s">
        <v>35</v>
      </c>
      <c r="AV15" s="187">
        <v>0.511997284914305</v>
      </c>
      <c r="AW15" s="164" t="s">
        <v>35</v>
      </c>
      <c r="AX15" s="187">
        <v>0.274385072094996</v>
      </c>
      <c r="AY15" s="188" t="s">
        <v>35</v>
      </c>
      <c r="AZ15" s="187">
        <v>0.0495036572622779</v>
      </c>
      <c r="BA15" s="188" t="s">
        <v>35</v>
      </c>
      <c r="BB15" s="187">
        <v>0.260468287886837</v>
      </c>
      <c r="BC15" s="164" t="s">
        <v>35</v>
      </c>
      <c r="BD15" s="187" t="s">
        <v>220</v>
      </c>
      <c r="BE15" s="188" t="s">
        <v>35</v>
      </c>
      <c r="BF15" s="187">
        <v>0.331497879306496</v>
      </c>
      <c r="BG15" s="188" t="s">
        <v>35</v>
      </c>
      <c r="BH15" s="187">
        <v>0.053799474685264</v>
      </c>
      <c r="BI15" s="164" t="s">
        <v>35</v>
      </c>
      <c r="BJ15" s="187">
        <v>0.147992506708521</v>
      </c>
      <c r="BK15" s="188" t="s">
        <v>35</v>
      </c>
      <c r="BL15" s="187">
        <v>-0.167192613370734</v>
      </c>
      <c r="BM15" s="188" t="s">
        <v>35</v>
      </c>
      <c r="BN15" s="187">
        <v>0.0526920189037587</v>
      </c>
      <c r="BO15" s="164" t="s">
        <v>35</v>
      </c>
      <c r="BP15" s="187">
        <v>0.287630966640508</v>
      </c>
      <c r="BQ15" s="188" t="s">
        <v>35</v>
      </c>
      <c r="BR15" s="187">
        <v>0.340949660835416</v>
      </c>
      <c r="BS15" s="164" t="s">
        <v>35</v>
      </c>
      <c r="BT15" s="280"/>
      <c r="BU15" s="162" t="s">
        <v>37</v>
      </c>
      <c r="BV15" s="187">
        <v>0.110228870509866</v>
      </c>
      <c r="BW15" s="164" t="s">
        <v>35</v>
      </c>
      <c r="BX15" s="187">
        <v>0.0398130971028982</v>
      </c>
      <c r="BY15" s="164" t="s">
        <v>35</v>
      </c>
      <c r="BZ15" s="187">
        <v>0.259742634282995</v>
      </c>
      <c r="CA15" s="164" t="s">
        <v>35</v>
      </c>
      <c r="CB15" s="187">
        <v>0.0156664831140503</v>
      </c>
      <c r="CC15" s="164" t="s">
        <v>35</v>
      </c>
      <c r="CD15" s="187">
        <v>0.114769926596774</v>
      </c>
      <c r="CE15" s="164" t="s">
        <v>35</v>
      </c>
      <c r="CF15" s="187">
        <v>0.0476356462745056</v>
      </c>
      <c r="CG15" s="164" t="s">
        <v>35</v>
      </c>
      <c r="CH15" s="187">
        <v>0.0289175563622366</v>
      </c>
      <c r="CI15" s="164" t="s">
        <v>35</v>
      </c>
      <c r="CJ15" s="187">
        <v>0.0171826633662837</v>
      </c>
      <c r="CK15" s="164" t="s">
        <v>35</v>
      </c>
      <c r="CL15" s="187">
        <v>0.169975781747029</v>
      </c>
      <c r="CM15" s="164" t="s">
        <v>35</v>
      </c>
      <c r="CN15" s="187" t="s">
        <v>220</v>
      </c>
      <c r="CO15" s="164" t="s">
        <v>35</v>
      </c>
      <c r="CP15" s="187">
        <v>0.0382659089329534</v>
      </c>
      <c r="CQ15" s="164" t="s">
        <v>35</v>
      </c>
      <c r="CR15" s="187">
        <v>0.0870841330346594</v>
      </c>
      <c r="CS15" s="164" t="s">
        <v>35</v>
      </c>
      <c r="CT15" s="187">
        <v>0.0242439146961491</v>
      </c>
      <c r="CU15" s="164" t="s">
        <v>35</v>
      </c>
      <c r="CV15" s="187">
        <v>0.0152377184587996</v>
      </c>
      <c r="CW15" s="164" t="s">
        <v>35</v>
      </c>
      <c r="CX15" s="187">
        <v>0.0254842314046052</v>
      </c>
      <c r="CY15" s="164" t="s">
        <v>35</v>
      </c>
      <c r="CZ15" s="187">
        <v>1</v>
      </c>
      <c r="DA15" s="164" t="s">
        <v>35</v>
      </c>
      <c r="DB15" s="187">
        <v>0.771083512876305</v>
      </c>
      <c r="DC15" s="164" t="s">
        <v>35</v>
      </c>
      <c r="DD15" s="359"/>
    </row>
    <row r="16" s="131" customFormat="1" ht="12.75" customHeight="1" spans="1:108">
      <c r="A16" s="162" t="s">
        <v>38</v>
      </c>
      <c r="B16" s="163">
        <v>87.374</v>
      </c>
      <c r="C16" s="164" t="s">
        <v>35</v>
      </c>
      <c r="D16" s="163">
        <v>39.355</v>
      </c>
      <c r="E16" s="164" t="s">
        <v>35</v>
      </c>
      <c r="F16" s="163">
        <v>484.462</v>
      </c>
      <c r="G16" s="164" t="s">
        <v>35</v>
      </c>
      <c r="H16" s="163">
        <v>14.36</v>
      </c>
      <c r="I16" s="164" t="s">
        <v>35</v>
      </c>
      <c r="J16" s="163">
        <v>107.89</v>
      </c>
      <c r="K16" s="164" t="s">
        <v>35</v>
      </c>
      <c r="L16" s="163">
        <v>46.458</v>
      </c>
      <c r="M16" s="164" t="s">
        <v>35</v>
      </c>
      <c r="N16" s="163">
        <v>33.245</v>
      </c>
      <c r="O16" s="164" t="s">
        <v>35</v>
      </c>
      <c r="P16" s="163">
        <v>10.989</v>
      </c>
      <c r="Q16" s="164" t="s">
        <v>35</v>
      </c>
      <c r="R16" s="163">
        <v>143.987</v>
      </c>
      <c r="S16" s="164" t="s">
        <v>35</v>
      </c>
      <c r="T16" s="163" t="s">
        <v>219</v>
      </c>
      <c r="U16" s="164" t="s">
        <v>35</v>
      </c>
      <c r="V16" s="163">
        <v>30.436</v>
      </c>
      <c r="W16" s="164" t="s">
        <v>35</v>
      </c>
      <c r="X16" s="163">
        <v>74.081</v>
      </c>
      <c r="Y16" s="164" t="s">
        <v>35</v>
      </c>
      <c r="Z16" s="163">
        <v>23.874</v>
      </c>
      <c r="AA16" s="164" t="s">
        <v>35</v>
      </c>
      <c r="AB16" s="163">
        <v>14.767</v>
      </c>
      <c r="AC16" s="164" t="s">
        <v>35</v>
      </c>
      <c r="AD16" s="163">
        <v>28.094</v>
      </c>
      <c r="AE16" s="164" t="s">
        <v>35</v>
      </c>
      <c r="AF16" s="163">
        <v>1142.934</v>
      </c>
      <c r="AG16" s="164" t="s">
        <v>35</v>
      </c>
      <c r="AH16" s="163">
        <v>942.771</v>
      </c>
      <c r="AI16" s="164" t="s">
        <v>35</v>
      </c>
      <c r="AJ16" s="355"/>
      <c r="AK16" s="162" t="s">
        <v>38</v>
      </c>
      <c r="AL16" s="187">
        <v>-0.137660133041195</v>
      </c>
      <c r="AM16" s="188" t="s">
        <v>35</v>
      </c>
      <c r="AN16" s="187">
        <v>-0.0886882019219636</v>
      </c>
      <c r="AO16" s="188" t="s">
        <v>35</v>
      </c>
      <c r="AP16" s="187">
        <v>0.178223649010166</v>
      </c>
      <c r="AQ16" s="164" t="s">
        <v>35</v>
      </c>
      <c r="AR16" s="187">
        <v>0.683075480543835</v>
      </c>
      <c r="AS16" s="188" t="s">
        <v>35</v>
      </c>
      <c r="AT16" s="187">
        <v>0.039362644984779</v>
      </c>
      <c r="AU16" s="188" t="s">
        <v>35</v>
      </c>
      <c r="AV16" s="187">
        <v>0.245957035964277</v>
      </c>
      <c r="AW16" s="164" t="s">
        <v>35</v>
      </c>
      <c r="AX16" s="187">
        <v>-0.010153039957125</v>
      </c>
      <c r="AY16" s="188" t="s">
        <v>35</v>
      </c>
      <c r="AZ16" s="187">
        <v>-0.320366132723112</v>
      </c>
      <c r="BA16" s="188" t="s">
        <v>35</v>
      </c>
      <c r="BB16" s="187">
        <v>-0.104686518719337</v>
      </c>
      <c r="BC16" s="164" t="s">
        <v>35</v>
      </c>
      <c r="BD16" s="187" t="s">
        <v>220</v>
      </c>
      <c r="BE16" s="188" t="s">
        <v>35</v>
      </c>
      <c r="BF16" s="187">
        <v>-0.107134475475241</v>
      </c>
      <c r="BG16" s="188" t="s">
        <v>35</v>
      </c>
      <c r="BH16" s="187">
        <v>0.207553628480146</v>
      </c>
      <c r="BI16" s="164" t="s">
        <v>35</v>
      </c>
      <c r="BJ16" s="187">
        <v>0.217067699836868</v>
      </c>
      <c r="BK16" s="188" t="s">
        <v>35</v>
      </c>
      <c r="BL16" s="187">
        <v>0.0791435252850044</v>
      </c>
      <c r="BM16" s="188" t="s">
        <v>35</v>
      </c>
      <c r="BN16" s="187">
        <v>0.625151848209637</v>
      </c>
      <c r="BO16" s="164" t="s">
        <v>35</v>
      </c>
      <c r="BP16" s="187">
        <v>0.074103311586889</v>
      </c>
      <c r="BQ16" s="188" t="s">
        <v>35</v>
      </c>
      <c r="BR16" s="187">
        <v>0.0578823524131299</v>
      </c>
      <c r="BS16" s="164" t="s">
        <v>35</v>
      </c>
      <c r="BT16" s="280"/>
      <c r="BU16" s="162" t="s">
        <v>38</v>
      </c>
      <c r="BV16" s="187">
        <v>0.0764471089319243</v>
      </c>
      <c r="BW16" s="164" t="s">
        <v>35</v>
      </c>
      <c r="BX16" s="187">
        <v>0.0344333093599455</v>
      </c>
      <c r="BY16" s="164" t="s">
        <v>35</v>
      </c>
      <c r="BZ16" s="187">
        <v>0.423875744356192</v>
      </c>
      <c r="CA16" s="164" t="s">
        <v>35</v>
      </c>
      <c r="CB16" s="187">
        <v>0.0125641550605722</v>
      </c>
      <c r="CC16" s="164" t="s">
        <v>35</v>
      </c>
      <c r="CD16" s="187">
        <v>0.0943974017747306</v>
      </c>
      <c r="CE16" s="164" t="s">
        <v>35</v>
      </c>
      <c r="CF16" s="187">
        <v>0.0406480164208957</v>
      </c>
      <c r="CG16" s="164" t="s">
        <v>35</v>
      </c>
      <c r="CH16" s="187">
        <v>0.0290874188710809</v>
      </c>
      <c r="CI16" s="164" t="s">
        <v>35</v>
      </c>
      <c r="CJ16" s="187">
        <v>0.00961472840951446</v>
      </c>
      <c r="CK16" s="164" t="s">
        <v>35</v>
      </c>
      <c r="CL16" s="187">
        <v>0.125980152834722</v>
      </c>
      <c r="CM16" s="164" t="s">
        <v>35</v>
      </c>
      <c r="CN16" s="187" t="s">
        <v>220</v>
      </c>
      <c r="CO16" s="164" t="s">
        <v>35</v>
      </c>
      <c r="CP16" s="187">
        <v>0.0266297091520595</v>
      </c>
      <c r="CQ16" s="164" t="s">
        <v>35</v>
      </c>
      <c r="CR16" s="187">
        <v>0.064816516089293</v>
      </c>
      <c r="CS16" s="164" t="s">
        <v>35</v>
      </c>
      <c r="CT16" s="187">
        <v>0.0208883452587813</v>
      </c>
      <c r="CU16" s="164" t="s">
        <v>35</v>
      </c>
      <c r="CV16" s="187">
        <v>0.0129202561127764</v>
      </c>
      <c r="CW16" s="164" t="s">
        <v>35</v>
      </c>
      <c r="CX16" s="187">
        <v>0.0245805969548548</v>
      </c>
      <c r="CY16" s="164" t="s">
        <v>35</v>
      </c>
      <c r="CZ16" s="187">
        <v>1</v>
      </c>
      <c r="DA16" s="164" t="s">
        <v>35</v>
      </c>
      <c r="DB16" s="187">
        <v>0.824869152549491</v>
      </c>
      <c r="DC16" s="164" t="s">
        <v>35</v>
      </c>
      <c r="DD16" s="359"/>
    </row>
    <row r="17" s="131" customFormat="1" ht="12.75" customHeight="1" spans="1:108">
      <c r="A17" s="162" t="s">
        <v>39</v>
      </c>
      <c r="B17" s="163">
        <v>138.552</v>
      </c>
      <c r="C17" s="164" t="s">
        <v>35</v>
      </c>
      <c r="D17" s="163">
        <v>47.335</v>
      </c>
      <c r="E17" s="164" t="s">
        <v>35</v>
      </c>
      <c r="F17" s="163">
        <v>420.835</v>
      </c>
      <c r="G17" s="164" t="s">
        <v>35</v>
      </c>
      <c r="H17" s="163">
        <v>29.224</v>
      </c>
      <c r="I17" s="164" t="s">
        <v>35</v>
      </c>
      <c r="J17" s="163">
        <v>92.785</v>
      </c>
      <c r="K17" s="164" t="s">
        <v>35</v>
      </c>
      <c r="L17" s="163">
        <v>71.713</v>
      </c>
      <c r="M17" s="164" t="s">
        <v>35</v>
      </c>
      <c r="N17" s="163">
        <v>29.208</v>
      </c>
      <c r="O17" s="164" t="s">
        <v>35</v>
      </c>
      <c r="P17" s="163">
        <v>15.727</v>
      </c>
      <c r="Q17" s="164" t="s">
        <v>35</v>
      </c>
      <c r="R17" s="163">
        <v>229.293</v>
      </c>
      <c r="S17" s="164" t="s">
        <v>35</v>
      </c>
      <c r="T17" s="163" t="s">
        <v>219</v>
      </c>
      <c r="U17" s="164" t="s">
        <v>35</v>
      </c>
      <c r="V17" s="163">
        <v>35.254</v>
      </c>
      <c r="W17" s="164" t="s">
        <v>35</v>
      </c>
      <c r="X17" s="163">
        <v>115.75</v>
      </c>
      <c r="Y17" s="164" t="s">
        <v>35</v>
      </c>
      <c r="Z17" s="163">
        <v>37.27</v>
      </c>
      <c r="AA17" s="164" t="s">
        <v>35</v>
      </c>
      <c r="AB17" s="163">
        <v>19.414</v>
      </c>
      <c r="AC17" s="164" t="s">
        <v>35</v>
      </c>
      <c r="AD17" s="163">
        <v>21.575</v>
      </c>
      <c r="AE17" s="164" t="s">
        <v>35</v>
      </c>
      <c r="AF17" s="163">
        <v>1313.274</v>
      </c>
      <c r="AG17" s="164" t="s">
        <v>35</v>
      </c>
      <c r="AH17" s="163">
        <v>1029.721</v>
      </c>
      <c r="AI17" s="164" t="s">
        <v>35</v>
      </c>
      <c r="AJ17" s="355"/>
      <c r="AK17" s="162" t="s">
        <v>39</v>
      </c>
      <c r="AL17" s="187">
        <v>-0.0673102166932569</v>
      </c>
      <c r="AM17" s="188" t="s">
        <v>35</v>
      </c>
      <c r="AN17" s="187">
        <v>0.149521589198116</v>
      </c>
      <c r="AO17" s="188" t="s">
        <v>35</v>
      </c>
      <c r="AP17" s="187">
        <v>0.0708460456038657</v>
      </c>
      <c r="AQ17" s="164" t="s">
        <v>35</v>
      </c>
      <c r="AR17" s="187">
        <v>-0.438162068634048</v>
      </c>
      <c r="AS17" s="188" t="s">
        <v>35</v>
      </c>
      <c r="AT17" s="187">
        <v>0.00300517798653075</v>
      </c>
      <c r="AU17" s="188" t="s">
        <v>35</v>
      </c>
      <c r="AV17" s="187">
        <v>-0.0937203806442644</v>
      </c>
      <c r="AW17" s="164" t="s">
        <v>35</v>
      </c>
      <c r="AX17" s="187">
        <v>0.120196364194216</v>
      </c>
      <c r="AY17" s="188" t="s">
        <v>35</v>
      </c>
      <c r="AZ17" s="187">
        <v>0.0385656739087367</v>
      </c>
      <c r="BA17" s="188" t="s">
        <v>35</v>
      </c>
      <c r="BB17" s="187">
        <v>0.34944119776126</v>
      </c>
      <c r="BC17" s="164" t="s">
        <v>35</v>
      </c>
      <c r="BD17" s="187" t="s">
        <v>220</v>
      </c>
      <c r="BE17" s="188" t="s">
        <v>35</v>
      </c>
      <c r="BF17" s="187">
        <v>0.107188844571464</v>
      </c>
      <c r="BG17" s="188" t="s">
        <v>35</v>
      </c>
      <c r="BH17" s="187">
        <v>0.392430949860456</v>
      </c>
      <c r="BI17" s="164" t="s">
        <v>35</v>
      </c>
      <c r="BJ17" s="187">
        <v>0.337760229720029</v>
      </c>
      <c r="BK17" s="188" t="s">
        <v>35</v>
      </c>
      <c r="BL17" s="187">
        <v>0.050370610831575</v>
      </c>
      <c r="BM17" s="188" t="s">
        <v>35</v>
      </c>
      <c r="BN17" s="187">
        <v>0.359055118110236</v>
      </c>
      <c r="BO17" s="164" t="s">
        <v>35</v>
      </c>
      <c r="BP17" s="187">
        <v>0.0932825849697932</v>
      </c>
      <c r="BQ17" s="188" t="s">
        <v>35</v>
      </c>
      <c r="BR17" s="187">
        <v>0.0835187915176425</v>
      </c>
      <c r="BS17" s="164" t="s">
        <v>35</v>
      </c>
      <c r="BT17" s="280"/>
      <c r="BU17" s="162" t="s">
        <v>39</v>
      </c>
      <c r="BV17" s="187">
        <v>0.105501212998963</v>
      </c>
      <c r="BW17" s="164" t="s">
        <v>35</v>
      </c>
      <c r="BX17" s="187">
        <v>0.0360435065340515</v>
      </c>
      <c r="BY17" s="164" t="s">
        <v>35</v>
      </c>
      <c r="BZ17" s="187">
        <v>0.320447218173816</v>
      </c>
      <c r="CA17" s="164" t="s">
        <v>35</v>
      </c>
      <c r="CB17" s="187">
        <v>0.0222527819784752</v>
      </c>
      <c r="CC17" s="164" t="s">
        <v>35</v>
      </c>
      <c r="CD17" s="187">
        <v>0.070651669034794</v>
      </c>
      <c r="CE17" s="164" t="s">
        <v>35</v>
      </c>
      <c r="CF17" s="187">
        <v>0.0546062740905554</v>
      </c>
      <c r="CG17" s="164" t="s">
        <v>35</v>
      </c>
      <c r="CH17" s="187">
        <v>0.0222405986869458</v>
      </c>
      <c r="CI17" s="164" t="s">
        <v>35</v>
      </c>
      <c r="CJ17" s="187">
        <v>0.0119754141176936</v>
      </c>
      <c r="CK17" s="164" t="s">
        <v>35</v>
      </c>
      <c r="CL17" s="187">
        <v>0.174596466540874</v>
      </c>
      <c r="CM17" s="164" t="s">
        <v>35</v>
      </c>
      <c r="CN17" s="187" t="s">
        <v>220</v>
      </c>
      <c r="CO17" s="164" t="s">
        <v>35</v>
      </c>
      <c r="CP17" s="187">
        <v>0.0268443599736232</v>
      </c>
      <c r="CQ17" s="164" t="s">
        <v>35</v>
      </c>
      <c r="CR17" s="187">
        <v>0.0881384996581064</v>
      </c>
      <c r="CS17" s="164" t="s">
        <v>35</v>
      </c>
      <c r="CT17" s="187">
        <v>0.0283794547063294</v>
      </c>
      <c r="CU17" s="164" t="s">
        <v>35</v>
      </c>
      <c r="CV17" s="187">
        <v>0.014782901359503</v>
      </c>
      <c r="CW17" s="164" t="s">
        <v>35</v>
      </c>
      <c r="CX17" s="187">
        <v>0.0164284071716946</v>
      </c>
      <c r="CY17" s="164" t="s">
        <v>35</v>
      </c>
      <c r="CZ17" s="187">
        <v>1</v>
      </c>
      <c r="DA17" s="164" t="s">
        <v>35</v>
      </c>
      <c r="DB17" s="187">
        <v>0.78408694606</v>
      </c>
      <c r="DC17" s="164" t="s">
        <v>35</v>
      </c>
      <c r="DD17" s="359"/>
    </row>
    <row r="18" s="131" customFormat="1" ht="12.75" customHeight="1" spans="1:108">
      <c r="A18" s="162" t="s">
        <v>40</v>
      </c>
      <c r="B18" s="163">
        <v>117.855</v>
      </c>
      <c r="C18" s="164" t="s">
        <v>35</v>
      </c>
      <c r="D18" s="163">
        <v>60.457</v>
      </c>
      <c r="E18" s="164" t="s">
        <v>35</v>
      </c>
      <c r="F18" s="163">
        <v>362.292</v>
      </c>
      <c r="G18" s="164" t="s">
        <v>35</v>
      </c>
      <c r="H18" s="163">
        <v>38.955</v>
      </c>
      <c r="I18" s="164" t="s">
        <v>35</v>
      </c>
      <c r="J18" s="163">
        <v>102.156</v>
      </c>
      <c r="K18" s="164" t="s">
        <v>35</v>
      </c>
      <c r="L18" s="163">
        <v>85.668</v>
      </c>
      <c r="M18" s="164" t="s">
        <v>35</v>
      </c>
      <c r="N18" s="163">
        <v>45.997</v>
      </c>
      <c r="O18" s="164" t="s">
        <v>35</v>
      </c>
      <c r="P18" s="163">
        <v>15.253</v>
      </c>
      <c r="Q18" s="164" t="s">
        <v>35</v>
      </c>
      <c r="R18" s="163">
        <v>208.989</v>
      </c>
      <c r="S18" s="164" t="s">
        <v>35</v>
      </c>
      <c r="T18" s="163" t="s">
        <v>219</v>
      </c>
      <c r="U18" s="164" t="s">
        <v>35</v>
      </c>
      <c r="V18" s="163">
        <v>31.321</v>
      </c>
      <c r="W18" s="164" t="s">
        <v>35</v>
      </c>
      <c r="X18" s="163">
        <v>127.368</v>
      </c>
      <c r="Y18" s="164" t="s">
        <v>35</v>
      </c>
      <c r="Z18" s="163">
        <v>37.197</v>
      </c>
      <c r="AA18" s="164" t="s">
        <v>35</v>
      </c>
      <c r="AB18" s="163">
        <v>15.349</v>
      </c>
      <c r="AC18" s="164" t="s">
        <v>35</v>
      </c>
      <c r="AD18" s="163">
        <v>22.317</v>
      </c>
      <c r="AE18" s="164" t="s">
        <v>35</v>
      </c>
      <c r="AF18" s="163">
        <v>1289.721</v>
      </c>
      <c r="AG18" s="164" t="s">
        <v>35</v>
      </c>
      <c r="AH18" s="163">
        <v>983.414</v>
      </c>
      <c r="AI18" s="164" t="s">
        <v>35</v>
      </c>
      <c r="AJ18" s="355"/>
      <c r="AK18" s="162" t="s">
        <v>40</v>
      </c>
      <c r="AL18" s="187">
        <v>-0.046519153755916</v>
      </c>
      <c r="AM18" s="188" t="s">
        <v>35</v>
      </c>
      <c r="AN18" s="187">
        <v>0.111484933723089</v>
      </c>
      <c r="AO18" s="188" t="s">
        <v>35</v>
      </c>
      <c r="AP18" s="187">
        <v>0.210456328390722</v>
      </c>
      <c r="AQ18" s="164" t="s">
        <v>35</v>
      </c>
      <c r="AR18" s="187">
        <v>0.513873775843308</v>
      </c>
      <c r="AS18" s="188" t="s">
        <v>35</v>
      </c>
      <c r="AT18" s="187">
        <v>-0.0399864675644435</v>
      </c>
      <c r="AU18" s="188" t="s">
        <v>35</v>
      </c>
      <c r="AV18" s="187">
        <v>-0.00820820357271033</v>
      </c>
      <c r="AW18" s="164" t="s">
        <v>35</v>
      </c>
      <c r="AX18" s="187">
        <v>0.387123039806996</v>
      </c>
      <c r="AY18" s="188" t="s">
        <v>35</v>
      </c>
      <c r="AZ18" s="187">
        <v>0.437335092348285</v>
      </c>
      <c r="BA18" s="188" t="s">
        <v>35</v>
      </c>
      <c r="BB18" s="187">
        <v>-0.0279084046160501</v>
      </c>
      <c r="BC18" s="164" t="s">
        <v>35</v>
      </c>
      <c r="BD18" s="187" t="s">
        <v>220</v>
      </c>
      <c r="BE18" s="188" t="s">
        <v>35</v>
      </c>
      <c r="BF18" s="187">
        <v>0.101262262227067</v>
      </c>
      <c r="BG18" s="188" t="s">
        <v>35</v>
      </c>
      <c r="BH18" s="187">
        <v>0.745699757404641</v>
      </c>
      <c r="BI18" s="164" t="s">
        <v>35</v>
      </c>
      <c r="BJ18" s="187">
        <v>0.180744690981811</v>
      </c>
      <c r="BK18" s="188" t="s">
        <v>35</v>
      </c>
      <c r="BL18" s="187">
        <v>0.221762317917695</v>
      </c>
      <c r="BM18" s="188" t="s">
        <v>35</v>
      </c>
      <c r="BN18" s="187">
        <v>0.548823651884239</v>
      </c>
      <c r="BO18" s="164" t="s">
        <v>35</v>
      </c>
      <c r="BP18" s="187">
        <v>0.145586716135926</v>
      </c>
      <c r="BQ18" s="188" t="s">
        <v>35</v>
      </c>
      <c r="BR18" s="187">
        <v>0.0709805856222304</v>
      </c>
      <c r="BS18" s="164" t="s">
        <v>35</v>
      </c>
      <c r="BT18" s="280"/>
      <c r="BU18" s="162" t="s">
        <v>40</v>
      </c>
      <c r="BV18" s="187">
        <v>0.0913802287471476</v>
      </c>
      <c r="BW18" s="164" t="s">
        <v>35</v>
      </c>
      <c r="BX18" s="187">
        <v>0.0468760297769828</v>
      </c>
      <c r="BY18" s="164" t="s">
        <v>35</v>
      </c>
      <c r="BZ18" s="187">
        <v>0.280907265990086</v>
      </c>
      <c r="CA18" s="164" t="s">
        <v>35</v>
      </c>
      <c r="CB18" s="187">
        <v>0.0302042069563882</v>
      </c>
      <c r="CC18" s="164" t="s">
        <v>35</v>
      </c>
      <c r="CD18" s="187">
        <v>0.0792078286699216</v>
      </c>
      <c r="CE18" s="164" t="s">
        <v>35</v>
      </c>
      <c r="CF18" s="187">
        <v>0.066423668374788</v>
      </c>
      <c r="CG18" s="164" t="s">
        <v>35</v>
      </c>
      <c r="CH18" s="187">
        <v>0.0356643025894748</v>
      </c>
      <c r="CI18" s="164" t="s">
        <v>35</v>
      </c>
      <c r="CJ18" s="187">
        <v>0.0118265888513872</v>
      </c>
      <c r="CK18" s="164" t="s">
        <v>35</v>
      </c>
      <c r="CL18" s="187">
        <v>0.162042023042193</v>
      </c>
      <c r="CM18" s="164" t="s">
        <v>35</v>
      </c>
      <c r="CN18" s="187" t="s">
        <v>220</v>
      </c>
      <c r="CO18" s="164" t="s">
        <v>35</v>
      </c>
      <c r="CP18" s="187">
        <v>0.0242850973194978</v>
      </c>
      <c r="CQ18" s="164" t="s">
        <v>35</v>
      </c>
      <c r="CR18" s="187">
        <v>0.0987562426292198</v>
      </c>
      <c r="CS18" s="164" t="s">
        <v>35</v>
      </c>
      <c r="CT18" s="187">
        <v>0.0288411214518489</v>
      </c>
      <c r="CU18" s="164" t="s">
        <v>35</v>
      </c>
      <c r="CV18" s="187">
        <v>0.0119010235547068</v>
      </c>
      <c r="CW18" s="164" t="s">
        <v>35</v>
      </c>
      <c r="CX18" s="187">
        <v>0.0173037424373178</v>
      </c>
      <c r="CY18" s="164" t="s">
        <v>35</v>
      </c>
      <c r="CZ18" s="187">
        <v>1</v>
      </c>
      <c r="DA18" s="164" t="s">
        <v>35</v>
      </c>
      <c r="DB18" s="187">
        <v>0.762501347190594</v>
      </c>
      <c r="DC18" s="164" t="s">
        <v>35</v>
      </c>
      <c r="DD18" s="359"/>
    </row>
    <row r="19" s="131" customFormat="1" ht="12.75" customHeight="1" spans="1:108">
      <c r="A19" s="162" t="s">
        <v>41</v>
      </c>
      <c r="B19" s="163">
        <v>214.991</v>
      </c>
      <c r="C19" s="164" t="s">
        <v>35</v>
      </c>
      <c r="D19" s="163">
        <v>138.174</v>
      </c>
      <c r="E19" s="164" t="s">
        <v>35</v>
      </c>
      <c r="F19" s="163">
        <v>764.533</v>
      </c>
      <c r="G19" s="164" t="s">
        <v>35</v>
      </c>
      <c r="H19" s="163">
        <v>37.329</v>
      </c>
      <c r="I19" s="164" t="s">
        <v>35</v>
      </c>
      <c r="J19" s="163">
        <v>154.185</v>
      </c>
      <c r="K19" s="164" t="s">
        <v>35</v>
      </c>
      <c r="L19" s="163">
        <v>226.951</v>
      </c>
      <c r="M19" s="164" t="s">
        <v>35</v>
      </c>
      <c r="N19" s="163">
        <v>49.935</v>
      </c>
      <c r="O19" s="164" t="s">
        <v>35</v>
      </c>
      <c r="P19" s="163">
        <v>26.378</v>
      </c>
      <c r="Q19" s="164" t="s">
        <v>35</v>
      </c>
      <c r="R19" s="163">
        <v>235.722</v>
      </c>
      <c r="S19" s="164" t="s">
        <v>35</v>
      </c>
      <c r="T19" s="163" t="s">
        <v>219</v>
      </c>
      <c r="U19" s="164" t="s">
        <v>35</v>
      </c>
      <c r="V19" s="163">
        <v>58.603</v>
      </c>
      <c r="W19" s="164" t="s">
        <v>35</v>
      </c>
      <c r="X19" s="163">
        <v>145.986</v>
      </c>
      <c r="Y19" s="164" t="s">
        <v>35</v>
      </c>
      <c r="Z19" s="163">
        <v>48.476</v>
      </c>
      <c r="AA19" s="164" t="s">
        <v>35</v>
      </c>
      <c r="AB19" s="163">
        <v>24.939</v>
      </c>
      <c r="AC19" s="164" t="s">
        <v>35</v>
      </c>
      <c r="AD19" s="163">
        <v>48.043</v>
      </c>
      <c r="AE19" s="164" t="s">
        <v>35</v>
      </c>
      <c r="AF19" s="163">
        <v>2196.544</v>
      </c>
      <c r="AG19" s="164" t="s">
        <v>35</v>
      </c>
      <c r="AH19" s="163">
        <v>1784.491</v>
      </c>
      <c r="AI19" s="164" t="s">
        <v>35</v>
      </c>
      <c r="AJ19" s="355"/>
      <c r="AK19" s="162" t="s">
        <v>41</v>
      </c>
      <c r="AL19" s="187">
        <v>0.151797146637951</v>
      </c>
      <c r="AM19" s="188" t="s">
        <v>35</v>
      </c>
      <c r="AN19" s="187">
        <v>-0.025756731792959</v>
      </c>
      <c r="AO19" s="188" t="s">
        <v>35</v>
      </c>
      <c r="AP19" s="187">
        <v>0.196877450988066</v>
      </c>
      <c r="AQ19" s="164" t="s">
        <v>35</v>
      </c>
      <c r="AR19" s="187">
        <v>0.0932493776541221</v>
      </c>
      <c r="AS19" s="188" t="s">
        <v>35</v>
      </c>
      <c r="AT19" s="187">
        <v>-0.0487515963649151</v>
      </c>
      <c r="AU19" s="188" t="s">
        <v>35</v>
      </c>
      <c r="AV19" s="187">
        <v>0.143727542571473</v>
      </c>
      <c r="AW19" s="164" t="s">
        <v>35</v>
      </c>
      <c r="AX19" s="187">
        <v>-0.0928331365246616</v>
      </c>
      <c r="AY19" s="188" t="s">
        <v>35</v>
      </c>
      <c r="AZ19" s="187">
        <v>0.328063639109858</v>
      </c>
      <c r="BA19" s="188" t="s">
        <v>35</v>
      </c>
      <c r="BB19" s="187">
        <v>-0.0810094307624532</v>
      </c>
      <c r="BC19" s="164" t="s">
        <v>35</v>
      </c>
      <c r="BD19" s="187" t="s">
        <v>220</v>
      </c>
      <c r="BE19" s="188" t="s">
        <v>35</v>
      </c>
      <c r="BF19" s="187">
        <v>0.0209759751912054</v>
      </c>
      <c r="BG19" s="188" t="s">
        <v>35</v>
      </c>
      <c r="BH19" s="187">
        <v>0.0499795018592173</v>
      </c>
      <c r="BI19" s="164" t="s">
        <v>35</v>
      </c>
      <c r="BJ19" s="187">
        <v>0.661047149122807</v>
      </c>
      <c r="BK19" s="188" t="s">
        <v>35</v>
      </c>
      <c r="BL19" s="187">
        <v>0.593546325878594</v>
      </c>
      <c r="BM19" s="188" t="s">
        <v>35</v>
      </c>
      <c r="BN19" s="187">
        <v>0.906846596546934</v>
      </c>
      <c r="BO19" s="164" t="s">
        <v>35</v>
      </c>
      <c r="BP19" s="187">
        <v>0.113510389682809</v>
      </c>
      <c r="BQ19" s="188" t="s">
        <v>35</v>
      </c>
      <c r="BR19" s="187">
        <v>0.0885549565948341</v>
      </c>
      <c r="BS19" s="164" t="s">
        <v>35</v>
      </c>
      <c r="BT19" s="280"/>
      <c r="BU19" s="162" t="s">
        <v>41</v>
      </c>
      <c r="BV19" s="187">
        <v>0.0978769375892311</v>
      </c>
      <c r="BW19" s="164" t="s">
        <v>35</v>
      </c>
      <c r="BX19" s="187">
        <v>0.0629051819585676</v>
      </c>
      <c r="BY19" s="164" t="s">
        <v>35</v>
      </c>
      <c r="BZ19" s="187">
        <v>0.348061773404038</v>
      </c>
      <c r="CA19" s="164" t="s">
        <v>35</v>
      </c>
      <c r="CB19" s="187">
        <v>0.0169944239678331</v>
      </c>
      <c r="CC19" s="164" t="s">
        <v>35</v>
      </c>
      <c r="CD19" s="187">
        <v>0.0701943598671367</v>
      </c>
      <c r="CE19" s="164" t="s">
        <v>35</v>
      </c>
      <c r="CF19" s="187">
        <v>0.103321854695376</v>
      </c>
      <c r="CG19" s="164" t="s">
        <v>35</v>
      </c>
      <c r="CH19" s="187">
        <v>0.0227334394394103</v>
      </c>
      <c r="CI19" s="164" t="s">
        <v>35</v>
      </c>
      <c r="CJ19" s="187">
        <v>0.0120088648349407</v>
      </c>
      <c r="CK19" s="164" t="s">
        <v>35</v>
      </c>
      <c r="CL19" s="187">
        <v>0.107314945660092</v>
      </c>
      <c r="CM19" s="164" t="s">
        <v>35</v>
      </c>
      <c r="CN19" s="187" t="s">
        <v>220</v>
      </c>
      <c r="CO19" s="164" t="s">
        <v>35</v>
      </c>
      <c r="CP19" s="187">
        <v>0.0266796385594825</v>
      </c>
      <c r="CQ19" s="164" t="s">
        <v>35</v>
      </c>
      <c r="CR19" s="187">
        <v>0.0664616779814108</v>
      </c>
      <c r="CS19" s="164" t="s">
        <v>35</v>
      </c>
      <c r="CT19" s="187">
        <v>0.0220692141837359</v>
      </c>
      <c r="CU19" s="164" t="s">
        <v>35</v>
      </c>
      <c r="CV19" s="187">
        <v>0.0113537447918184</v>
      </c>
      <c r="CW19" s="164" t="s">
        <v>35</v>
      </c>
      <c r="CX19" s="187">
        <v>0.0218720863319833</v>
      </c>
      <c r="CY19" s="164" t="s">
        <v>35</v>
      </c>
      <c r="CZ19" s="187">
        <v>1</v>
      </c>
      <c r="DA19" s="164" t="s">
        <v>35</v>
      </c>
      <c r="DB19" s="187">
        <v>0.812408492613852</v>
      </c>
      <c r="DC19" s="164" t="s">
        <v>35</v>
      </c>
      <c r="DD19" s="359"/>
    </row>
    <row r="20" s="131" customFormat="1" ht="12.75" customHeight="1" spans="1:108">
      <c r="A20" s="162" t="s">
        <v>42</v>
      </c>
      <c r="B20" s="163">
        <v>141.47</v>
      </c>
      <c r="C20" s="164" t="s">
        <v>35</v>
      </c>
      <c r="D20" s="163">
        <v>70.589</v>
      </c>
      <c r="E20" s="164" t="s">
        <v>35</v>
      </c>
      <c r="F20" s="163">
        <v>838.087</v>
      </c>
      <c r="G20" s="164" t="s">
        <v>35</v>
      </c>
      <c r="H20" s="163">
        <v>31.379</v>
      </c>
      <c r="I20" s="164" t="s">
        <v>35</v>
      </c>
      <c r="J20" s="163">
        <v>176.622</v>
      </c>
      <c r="K20" s="164" t="s">
        <v>35</v>
      </c>
      <c r="L20" s="163">
        <v>143.508</v>
      </c>
      <c r="M20" s="164" t="s">
        <v>35</v>
      </c>
      <c r="N20" s="163">
        <v>37.398</v>
      </c>
      <c r="O20" s="164" t="s">
        <v>35</v>
      </c>
      <c r="P20" s="163">
        <v>26.733</v>
      </c>
      <c r="Q20" s="164" t="s">
        <v>35</v>
      </c>
      <c r="R20" s="163">
        <v>251.702</v>
      </c>
      <c r="S20" s="164" t="s">
        <v>35</v>
      </c>
      <c r="T20" s="163" t="s">
        <v>219</v>
      </c>
      <c r="U20" s="164" t="s">
        <v>35</v>
      </c>
      <c r="V20" s="163">
        <v>34.465</v>
      </c>
      <c r="W20" s="164" t="s">
        <v>35</v>
      </c>
      <c r="X20" s="163">
        <v>129.024</v>
      </c>
      <c r="Y20" s="164" t="s">
        <v>35</v>
      </c>
      <c r="Z20" s="163">
        <v>19.292</v>
      </c>
      <c r="AA20" s="164" t="s">
        <v>35</v>
      </c>
      <c r="AB20" s="163">
        <v>26.004</v>
      </c>
      <c r="AC20" s="164" t="s">
        <v>35</v>
      </c>
      <c r="AD20" s="163">
        <v>29.819</v>
      </c>
      <c r="AE20" s="164" t="s">
        <v>35</v>
      </c>
      <c r="AF20" s="163">
        <v>1975.275</v>
      </c>
      <c r="AG20" s="164" t="s">
        <v>35</v>
      </c>
      <c r="AH20" s="163">
        <v>1659.376</v>
      </c>
      <c r="AI20" s="164" t="s">
        <v>35</v>
      </c>
      <c r="AJ20" s="355"/>
      <c r="AK20" s="162" t="s">
        <v>42</v>
      </c>
      <c r="AL20" s="187">
        <v>-0.221327491592406</v>
      </c>
      <c r="AM20" s="188" t="s">
        <v>35</v>
      </c>
      <c r="AN20" s="187">
        <v>-0.101886840464649</v>
      </c>
      <c r="AO20" s="188" t="s">
        <v>35</v>
      </c>
      <c r="AP20" s="187">
        <v>0.293370083041789</v>
      </c>
      <c r="AQ20" s="164" t="s">
        <v>35</v>
      </c>
      <c r="AR20" s="187">
        <v>0.041315457622619</v>
      </c>
      <c r="AS20" s="188" t="s">
        <v>35</v>
      </c>
      <c r="AT20" s="187">
        <v>0.0406301921921214</v>
      </c>
      <c r="AU20" s="188" t="s">
        <v>35</v>
      </c>
      <c r="AV20" s="187">
        <v>0.259903076274758</v>
      </c>
      <c r="AW20" s="164" t="s">
        <v>35</v>
      </c>
      <c r="AX20" s="187">
        <v>0.271911029486787</v>
      </c>
      <c r="AY20" s="188" t="s">
        <v>35</v>
      </c>
      <c r="AZ20" s="187">
        <v>0.149015731109774</v>
      </c>
      <c r="BA20" s="188" t="s">
        <v>35</v>
      </c>
      <c r="BB20" s="187">
        <v>0.0723683089350534</v>
      </c>
      <c r="BC20" s="164" t="s">
        <v>35</v>
      </c>
      <c r="BD20" s="187" t="s">
        <v>220</v>
      </c>
      <c r="BE20" s="188" t="s">
        <v>35</v>
      </c>
      <c r="BF20" s="187">
        <v>0.0654445406207493</v>
      </c>
      <c r="BG20" s="188" t="s">
        <v>35</v>
      </c>
      <c r="BH20" s="187">
        <v>0.0706763922427743</v>
      </c>
      <c r="BI20" s="164" t="s">
        <v>35</v>
      </c>
      <c r="BJ20" s="187">
        <v>-0.0125908486027229</v>
      </c>
      <c r="BK20" s="188" t="s">
        <v>35</v>
      </c>
      <c r="BL20" s="187">
        <v>-0.164207887378266</v>
      </c>
      <c r="BM20" s="188" t="s">
        <v>35</v>
      </c>
      <c r="BN20" s="187">
        <v>0.367154188253633</v>
      </c>
      <c r="BO20" s="164" t="s">
        <v>35</v>
      </c>
      <c r="BP20" s="187">
        <v>0.12965488843709</v>
      </c>
      <c r="BQ20" s="188" t="s">
        <v>35</v>
      </c>
      <c r="BR20" s="187">
        <v>0.13967036031247</v>
      </c>
      <c r="BS20" s="164" t="s">
        <v>35</v>
      </c>
      <c r="BT20" s="280"/>
      <c r="BU20" s="162" t="s">
        <v>42</v>
      </c>
      <c r="BV20" s="187">
        <v>0.0716204072850616</v>
      </c>
      <c r="BW20" s="164" t="s">
        <v>35</v>
      </c>
      <c r="BX20" s="187">
        <v>0.0357362898836871</v>
      </c>
      <c r="BY20" s="164" t="s">
        <v>35</v>
      </c>
      <c r="BZ20" s="187">
        <v>0.424288769918113</v>
      </c>
      <c r="CA20" s="164" t="s">
        <v>35</v>
      </c>
      <c r="CB20" s="187">
        <v>0.0158858893065523</v>
      </c>
      <c r="CC20" s="164" t="s">
        <v>35</v>
      </c>
      <c r="CD20" s="187">
        <v>0.0894164103732392</v>
      </c>
      <c r="CE20" s="164" t="s">
        <v>35</v>
      </c>
      <c r="CF20" s="187">
        <v>0.0726521623571401</v>
      </c>
      <c r="CG20" s="164" t="s">
        <v>35</v>
      </c>
      <c r="CH20" s="187">
        <v>0.0189330599536773</v>
      </c>
      <c r="CI20" s="164" t="s">
        <v>35</v>
      </c>
      <c r="CJ20" s="187">
        <v>0.0135338117477313</v>
      </c>
      <c r="CK20" s="164" t="s">
        <v>35</v>
      </c>
      <c r="CL20" s="187">
        <v>0.127426307729303</v>
      </c>
      <c r="CM20" s="164" t="s">
        <v>35</v>
      </c>
      <c r="CN20" s="187" t="s">
        <v>220</v>
      </c>
      <c r="CO20" s="164" t="s">
        <v>35</v>
      </c>
      <c r="CP20" s="187">
        <v>0.0174482034147144</v>
      </c>
      <c r="CQ20" s="164" t="s">
        <v>35</v>
      </c>
      <c r="CR20" s="187">
        <v>0.0653195124729468</v>
      </c>
      <c r="CS20" s="164" t="s">
        <v>35</v>
      </c>
      <c r="CT20" s="187">
        <v>0.00976674133981344</v>
      </c>
      <c r="CU20" s="164" t="s">
        <v>35</v>
      </c>
      <c r="CV20" s="187">
        <v>0.013164749212135</v>
      </c>
      <c r="CW20" s="164" t="s">
        <v>35</v>
      </c>
      <c r="CX20" s="187">
        <v>0.0150961258558935</v>
      </c>
      <c r="CY20" s="164" t="s">
        <v>35</v>
      </c>
      <c r="CZ20" s="187">
        <v>1</v>
      </c>
      <c r="DA20" s="164" t="s">
        <v>35</v>
      </c>
      <c r="DB20" s="187">
        <v>0.840073407500221</v>
      </c>
      <c r="DC20" s="164" t="s">
        <v>35</v>
      </c>
      <c r="DD20" s="359"/>
    </row>
    <row r="21" s="131" customFormat="1" ht="12.75" customHeight="1" spans="1:108">
      <c r="A21" s="162" t="s">
        <v>43</v>
      </c>
      <c r="B21" s="163">
        <v>139.002</v>
      </c>
      <c r="C21" s="164" t="s">
        <v>35</v>
      </c>
      <c r="D21" s="163">
        <v>57.478</v>
      </c>
      <c r="E21" s="164" t="s">
        <v>35</v>
      </c>
      <c r="F21" s="163">
        <v>357.542</v>
      </c>
      <c r="G21" s="164" t="s">
        <v>35</v>
      </c>
      <c r="H21" s="163">
        <v>23.796</v>
      </c>
      <c r="I21" s="164" t="s">
        <v>35</v>
      </c>
      <c r="J21" s="163">
        <v>110.032</v>
      </c>
      <c r="K21" s="164" t="s">
        <v>35</v>
      </c>
      <c r="L21" s="163">
        <v>81.928</v>
      </c>
      <c r="M21" s="164" t="s">
        <v>35</v>
      </c>
      <c r="N21" s="163">
        <v>49.193</v>
      </c>
      <c r="O21" s="164" t="s">
        <v>35</v>
      </c>
      <c r="P21" s="163">
        <v>19.843</v>
      </c>
      <c r="Q21" s="164" t="s">
        <v>35</v>
      </c>
      <c r="R21" s="163">
        <v>250.066</v>
      </c>
      <c r="S21" s="164" t="s">
        <v>35</v>
      </c>
      <c r="T21" s="163" t="s">
        <v>219</v>
      </c>
      <c r="U21" s="164" t="s">
        <v>35</v>
      </c>
      <c r="V21" s="163">
        <v>27.958</v>
      </c>
      <c r="W21" s="164" t="s">
        <v>35</v>
      </c>
      <c r="X21" s="163">
        <v>103.746</v>
      </c>
      <c r="Y21" s="164" t="s">
        <v>35</v>
      </c>
      <c r="Z21" s="163">
        <v>23.321</v>
      </c>
      <c r="AA21" s="164" t="s">
        <v>35</v>
      </c>
      <c r="AB21" s="163">
        <v>20.58</v>
      </c>
      <c r="AC21" s="164" t="s">
        <v>35</v>
      </c>
      <c r="AD21" s="163">
        <v>26.729</v>
      </c>
      <c r="AE21" s="164" t="s">
        <v>35</v>
      </c>
      <c r="AF21" s="163">
        <v>1312.433</v>
      </c>
      <c r="AG21" s="164" t="s">
        <v>35</v>
      </c>
      <c r="AH21" s="163">
        <v>1045.241</v>
      </c>
      <c r="AI21" s="164" t="s">
        <v>35</v>
      </c>
      <c r="AJ21" s="355"/>
      <c r="AK21" s="162" t="s">
        <v>43</v>
      </c>
      <c r="AL21" s="187">
        <v>0.0117330227818619</v>
      </c>
      <c r="AM21" s="188" t="s">
        <v>35</v>
      </c>
      <c r="AN21" s="187">
        <v>-0.0354260014432194</v>
      </c>
      <c r="AO21" s="188" t="s">
        <v>35</v>
      </c>
      <c r="AP21" s="187">
        <v>0.124876514078968</v>
      </c>
      <c r="AQ21" s="164" t="s">
        <v>35</v>
      </c>
      <c r="AR21" s="187">
        <v>0.0875188519720305</v>
      </c>
      <c r="AS21" s="188" t="s">
        <v>35</v>
      </c>
      <c r="AT21" s="187">
        <v>0.154149534278761</v>
      </c>
      <c r="AU21" s="188" t="s">
        <v>35</v>
      </c>
      <c r="AV21" s="187">
        <v>0.23722798592549</v>
      </c>
      <c r="AW21" s="164" t="s">
        <v>35</v>
      </c>
      <c r="AX21" s="187">
        <v>1.01280687397709</v>
      </c>
      <c r="AY21" s="188" t="s">
        <v>35</v>
      </c>
      <c r="AZ21" s="187">
        <v>0.169436586515794</v>
      </c>
      <c r="BA21" s="188" t="s">
        <v>35</v>
      </c>
      <c r="BB21" s="187">
        <v>0.161228906039583</v>
      </c>
      <c r="BC21" s="164" t="s">
        <v>35</v>
      </c>
      <c r="BD21" s="187" t="s">
        <v>220</v>
      </c>
      <c r="BE21" s="188" t="s">
        <v>35</v>
      </c>
      <c r="BF21" s="187">
        <v>-0.290963962364637</v>
      </c>
      <c r="BG21" s="188" t="s">
        <v>35</v>
      </c>
      <c r="BH21" s="187">
        <v>0.16244621728218</v>
      </c>
      <c r="BI21" s="164" t="s">
        <v>35</v>
      </c>
      <c r="BJ21" s="187">
        <v>0.576169234928359</v>
      </c>
      <c r="BK21" s="188" t="s">
        <v>35</v>
      </c>
      <c r="BL21" s="187">
        <v>0.0231679427264592</v>
      </c>
      <c r="BM21" s="188" t="s">
        <v>35</v>
      </c>
      <c r="BN21" s="187">
        <v>0.0727644886819714</v>
      </c>
      <c r="BO21" s="164" t="s">
        <v>35</v>
      </c>
      <c r="BP21" s="187">
        <v>0.134852427065256</v>
      </c>
      <c r="BQ21" s="188" t="s">
        <v>35</v>
      </c>
      <c r="BR21" s="187">
        <v>0.140881059192071</v>
      </c>
      <c r="BS21" s="164" t="s">
        <v>35</v>
      </c>
      <c r="BT21" s="280"/>
      <c r="BU21" s="162" t="s">
        <v>43</v>
      </c>
      <c r="BV21" s="187">
        <v>0.105911692254005</v>
      </c>
      <c r="BW21" s="164" t="s">
        <v>35</v>
      </c>
      <c r="BX21" s="187">
        <v>0.0437949975351123</v>
      </c>
      <c r="BY21" s="164" t="s">
        <v>35</v>
      </c>
      <c r="BZ21" s="187">
        <v>0.272426859123475</v>
      </c>
      <c r="CA21" s="164" t="s">
        <v>35</v>
      </c>
      <c r="CB21" s="187">
        <v>0.0181312112694515</v>
      </c>
      <c r="CC21" s="164" t="s">
        <v>35</v>
      </c>
      <c r="CD21" s="187">
        <v>0.0838381845016088</v>
      </c>
      <c r="CE21" s="164" t="s">
        <v>35</v>
      </c>
      <c r="CF21" s="187">
        <v>0.0624245199564473</v>
      </c>
      <c r="CG21" s="164" t="s">
        <v>35</v>
      </c>
      <c r="CH21" s="187">
        <v>0.0374822943342632</v>
      </c>
      <c r="CI21" s="164" t="s">
        <v>35</v>
      </c>
      <c r="CJ21" s="187">
        <v>0.015119247992088</v>
      </c>
      <c r="CK21" s="164" t="s">
        <v>35</v>
      </c>
      <c r="CL21" s="187">
        <v>0.190536202609962</v>
      </c>
      <c r="CM21" s="164" t="s">
        <v>35</v>
      </c>
      <c r="CN21" s="187" t="s">
        <v>220</v>
      </c>
      <c r="CO21" s="164" t="s">
        <v>35</v>
      </c>
      <c r="CP21" s="187">
        <v>0.0213024207711937</v>
      </c>
      <c r="CQ21" s="164" t="s">
        <v>35</v>
      </c>
      <c r="CR21" s="187">
        <v>0.0790486066717311</v>
      </c>
      <c r="CS21" s="164" t="s">
        <v>35</v>
      </c>
      <c r="CT21" s="187">
        <v>0.0177692880322272</v>
      </c>
      <c r="CU21" s="164" t="s">
        <v>35</v>
      </c>
      <c r="CV21" s="187">
        <v>0.0156808004675286</v>
      </c>
      <c r="CW21" s="164" t="s">
        <v>35</v>
      </c>
      <c r="CX21" s="187">
        <v>0.0203659920163544</v>
      </c>
      <c r="CY21" s="164" t="s">
        <v>35</v>
      </c>
      <c r="CZ21" s="187">
        <v>1</v>
      </c>
      <c r="DA21" s="164" t="s">
        <v>35</v>
      </c>
      <c r="DB21" s="187">
        <v>0.796414750314873</v>
      </c>
      <c r="DC21" s="164" t="s">
        <v>35</v>
      </c>
      <c r="DD21" s="359"/>
    </row>
    <row r="22" s="131" customFormat="1" ht="12.75" customHeight="1" spans="1:108">
      <c r="A22" s="162" t="s">
        <v>44</v>
      </c>
      <c r="B22" s="163">
        <v>125.614</v>
      </c>
      <c r="C22" s="164" t="s">
        <v>35</v>
      </c>
      <c r="D22" s="163">
        <v>37.011</v>
      </c>
      <c r="E22" s="164" t="s">
        <v>35</v>
      </c>
      <c r="F22" s="163">
        <v>347.12</v>
      </c>
      <c r="G22" s="164" t="s">
        <v>35</v>
      </c>
      <c r="H22" s="163">
        <v>18.942</v>
      </c>
      <c r="I22" s="164" t="s">
        <v>35</v>
      </c>
      <c r="J22" s="163">
        <v>96.628</v>
      </c>
      <c r="K22" s="164" t="s">
        <v>35</v>
      </c>
      <c r="L22" s="163">
        <v>76.267</v>
      </c>
      <c r="M22" s="164" t="s">
        <v>35</v>
      </c>
      <c r="N22" s="163">
        <v>49.158</v>
      </c>
      <c r="O22" s="164" t="s">
        <v>35</v>
      </c>
      <c r="P22" s="163">
        <v>14.509</v>
      </c>
      <c r="Q22" s="164" t="s">
        <v>35</v>
      </c>
      <c r="R22" s="163">
        <v>193.705</v>
      </c>
      <c r="S22" s="164" t="s">
        <v>35</v>
      </c>
      <c r="T22" s="163" t="s">
        <v>219</v>
      </c>
      <c r="U22" s="164" t="s">
        <v>35</v>
      </c>
      <c r="V22" s="163">
        <v>46.435</v>
      </c>
      <c r="W22" s="164" t="s">
        <v>35</v>
      </c>
      <c r="X22" s="163">
        <v>100.988</v>
      </c>
      <c r="Y22" s="164" t="s">
        <v>35</v>
      </c>
      <c r="Z22" s="163">
        <v>23.17</v>
      </c>
      <c r="AA22" s="164" t="s">
        <v>35</v>
      </c>
      <c r="AB22" s="163">
        <v>16.379</v>
      </c>
      <c r="AC22" s="164" t="s">
        <v>35</v>
      </c>
      <c r="AD22" s="163">
        <v>21.362</v>
      </c>
      <c r="AE22" s="164" t="s">
        <v>35</v>
      </c>
      <c r="AF22" s="163">
        <v>1173.706</v>
      </c>
      <c r="AG22" s="164" t="s">
        <v>35</v>
      </c>
      <c r="AH22" s="163">
        <v>925.503</v>
      </c>
      <c r="AI22" s="164" t="s">
        <v>35</v>
      </c>
      <c r="AJ22" s="355"/>
      <c r="AK22" s="162" t="s">
        <v>44</v>
      </c>
      <c r="AL22" s="187">
        <v>0.137828583851157</v>
      </c>
      <c r="AM22" s="188" t="s">
        <v>35</v>
      </c>
      <c r="AN22" s="187">
        <v>0.00795228628230616</v>
      </c>
      <c r="AO22" s="188" t="s">
        <v>35</v>
      </c>
      <c r="AP22" s="187">
        <v>0.0568266581419068</v>
      </c>
      <c r="AQ22" s="164" t="s">
        <v>35</v>
      </c>
      <c r="AR22" s="187">
        <v>0.239497447978013</v>
      </c>
      <c r="AS22" s="188" t="s">
        <v>35</v>
      </c>
      <c r="AT22" s="187">
        <v>-0.098333426646511</v>
      </c>
      <c r="AU22" s="188" t="s">
        <v>35</v>
      </c>
      <c r="AV22" s="187">
        <v>0.325322350815</v>
      </c>
      <c r="AW22" s="164" t="s">
        <v>35</v>
      </c>
      <c r="AX22" s="187">
        <v>0.519191544594845</v>
      </c>
      <c r="AY22" s="188" t="s">
        <v>35</v>
      </c>
      <c r="AZ22" s="187">
        <v>0.165194346289753</v>
      </c>
      <c r="BA22" s="188" t="s">
        <v>35</v>
      </c>
      <c r="BB22" s="187">
        <v>0.0716735822959889</v>
      </c>
      <c r="BC22" s="164" t="s">
        <v>35</v>
      </c>
      <c r="BD22" s="187" t="s">
        <v>220</v>
      </c>
      <c r="BE22" s="188" t="s">
        <v>35</v>
      </c>
      <c r="BF22" s="187">
        <v>0.219022366901187</v>
      </c>
      <c r="BG22" s="188" t="s">
        <v>35</v>
      </c>
      <c r="BH22" s="187">
        <v>0.611656373182681</v>
      </c>
      <c r="BI22" s="164" t="s">
        <v>35</v>
      </c>
      <c r="BJ22" s="187">
        <v>0.0626490552192258</v>
      </c>
      <c r="BK22" s="188" t="s">
        <v>35</v>
      </c>
      <c r="BL22" s="187">
        <v>-0.155286230015472</v>
      </c>
      <c r="BM22" s="188" t="s">
        <v>35</v>
      </c>
      <c r="BN22" s="187">
        <v>-0.0749177204226572</v>
      </c>
      <c r="BO22" s="164" t="s">
        <v>35</v>
      </c>
      <c r="BP22" s="187">
        <v>0.118669688657432</v>
      </c>
      <c r="BQ22" s="188" t="s">
        <v>35</v>
      </c>
      <c r="BR22" s="187">
        <v>0.08449926880027</v>
      </c>
      <c r="BS22" s="164" t="s">
        <v>35</v>
      </c>
      <c r="BT22" s="280"/>
      <c r="BU22" s="162" t="s">
        <v>44</v>
      </c>
      <c r="BV22" s="187">
        <v>0.107023394274205</v>
      </c>
      <c r="BW22" s="164" t="s">
        <v>35</v>
      </c>
      <c r="BX22" s="187">
        <v>0.0315334504552247</v>
      </c>
      <c r="BY22" s="164" t="s">
        <v>35</v>
      </c>
      <c r="BZ22" s="187">
        <v>0.295746975818476</v>
      </c>
      <c r="CA22" s="164" t="s">
        <v>35</v>
      </c>
      <c r="CB22" s="187">
        <v>0.0161386241528969</v>
      </c>
      <c r="CC22" s="164" t="s">
        <v>35</v>
      </c>
      <c r="CD22" s="187">
        <v>0.082327260830225</v>
      </c>
      <c r="CE22" s="164" t="s">
        <v>35</v>
      </c>
      <c r="CF22" s="187">
        <v>0.0649796456693584</v>
      </c>
      <c r="CG22" s="164" t="s">
        <v>35</v>
      </c>
      <c r="CH22" s="187">
        <v>0.0418827202042079</v>
      </c>
      <c r="CI22" s="164" t="s">
        <v>35</v>
      </c>
      <c r="CJ22" s="187">
        <v>0.0123616987559065</v>
      </c>
      <c r="CK22" s="164" t="s">
        <v>35</v>
      </c>
      <c r="CL22" s="187">
        <v>0.165037070612232</v>
      </c>
      <c r="CM22" s="164" t="s">
        <v>35</v>
      </c>
      <c r="CN22" s="187" t="s">
        <v>220</v>
      </c>
      <c r="CO22" s="164" t="s">
        <v>35</v>
      </c>
      <c r="CP22" s="187">
        <v>0.0395627184320435</v>
      </c>
      <c r="CQ22" s="164" t="s">
        <v>35</v>
      </c>
      <c r="CR22" s="187">
        <v>0.0860419900724713</v>
      </c>
      <c r="CS22" s="164" t="s">
        <v>35</v>
      </c>
      <c r="CT22" s="187">
        <v>0.0197408891153321</v>
      </c>
      <c r="CU22" s="164" t="s">
        <v>35</v>
      </c>
      <c r="CV22" s="187">
        <v>0.0139549427198975</v>
      </c>
      <c r="CW22" s="164" t="s">
        <v>35</v>
      </c>
      <c r="CX22" s="187">
        <v>0.0182004692827676</v>
      </c>
      <c r="CY22" s="164" t="s">
        <v>35</v>
      </c>
      <c r="CZ22" s="187">
        <v>1</v>
      </c>
      <c r="DA22" s="164" t="s">
        <v>35</v>
      </c>
      <c r="DB22" s="187">
        <v>0.788530517863929</v>
      </c>
      <c r="DC22" s="164" t="s">
        <v>35</v>
      </c>
      <c r="DD22" s="359"/>
    </row>
    <row r="23" s="131" customFormat="1" ht="12.75" customHeight="1" spans="1:108">
      <c r="A23" s="162" t="s">
        <v>45</v>
      </c>
      <c r="B23" s="163">
        <v>74.01</v>
      </c>
      <c r="C23" s="164" t="s">
        <v>35</v>
      </c>
      <c r="D23" s="163">
        <v>26.022</v>
      </c>
      <c r="E23" s="164" t="s">
        <v>35</v>
      </c>
      <c r="F23" s="163">
        <v>177.777</v>
      </c>
      <c r="G23" s="164" t="s">
        <v>35</v>
      </c>
      <c r="H23" s="163">
        <v>14.453</v>
      </c>
      <c r="I23" s="164" t="s">
        <v>35</v>
      </c>
      <c r="J23" s="163">
        <v>74.026</v>
      </c>
      <c r="K23" s="164" t="s">
        <v>35</v>
      </c>
      <c r="L23" s="163">
        <v>45.152</v>
      </c>
      <c r="M23" s="164" t="s">
        <v>35</v>
      </c>
      <c r="N23" s="163">
        <v>21.5</v>
      </c>
      <c r="O23" s="164" t="s">
        <v>35</v>
      </c>
      <c r="P23" s="163">
        <v>9.859</v>
      </c>
      <c r="Q23" s="164" t="s">
        <v>35</v>
      </c>
      <c r="R23" s="163">
        <v>119.72</v>
      </c>
      <c r="S23" s="164" t="s">
        <v>35</v>
      </c>
      <c r="T23" s="163" t="s">
        <v>219</v>
      </c>
      <c r="U23" s="164" t="s">
        <v>35</v>
      </c>
      <c r="V23" s="163">
        <v>19.217</v>
      </c>
      <c r="W23" s="164" t="s">
        <v>35</v>
      </c>
      <c r="X23" s="163">
        <v>84.412</v>
      </c>
      <c r="Y23" s="164" t="s">
        <v>35</v>
      </c>
      <c r="Z23" s="163">
        <v>14.808</v>
      </c>
      <c r="AA23" s="164" t="s">
        <v>35</v>
      </c>
      <c r="AB23" s="163">
        <v>11.603</v>
      </c>
      <c r="AC23" s="164" t="s">
        <v>35</v>
      </c>
      <c r="AD23" s="163">
        <v>12.438</v>
      </c>
      <c r="AE23" s="164" t="s">
        <v>35</v>
      </c>
      <c r="AF23" s="163">
        <v>706.963</v>
      </c>
      <c r="AG23" s="164" t="s">
        <v>35</v>
      </c>
      <c r="AH23" s="163">
        <v>538.207</v>
      </c>
      <c r="AI23" s="164" t="s">
        <v>35</v>
      </c>
      <c r="AJ23" s="355"/>
      <c r="AK23" s="162" t="s">
        <v>45</v>
      </c>
      <c r="AL23" s="187">
        <v>0.175265590014768</v>
      </c>
      <c r="AM23" s="188" t="s">
        <v>35</v>
      </c>
      <c r="AN23" s="187">
        <v>0.0222344437460717</v>
      </c>
      <c r="AO23" s="188" t="s">
        <v>35</v>
      </c>
      <c r="AP23" s="187">
        <v>0.00204041371924584</v>
      </c>
      <c r="AQ23" s="164" t="s">
        <v>35</v>
      </c>
      <c r="AR23" s="187">
        <v>0.50756232398039</v>
      </c>
      <c r="AS23" s="188" t="s">
        <v>35</v>
      </c>
      <c r="AT23" s="187">
        <v>0.0618831764975901</v>
      </c>
      <c r="AU23" s="188" t="s">
        <v>35</v>
      </c>
      <c r="AV23" s="187">
        <v>0.319616553659107</v>
      </c>
      <c r="AW23" s="164" t="s">
        <v>35</v>
      </c>
      <c r="AX23" s="187">
        <v>0.158654882517784</v>
      </c>
      <c r="AY23" s="188" t="s">
        <v>35</v>
      </c>
      <c r="AZ23" s="187">
        <v>0.10341354224958</v>
      </c>
      <c r="BA23" s="188" t="s">
        <v>35</v>
      </c>
      <c r="BB23" s="187">
        <v>0.122697775610488</v>
      </c>
      <c r="BC23" s="164" t="s">
        <v>35</v>
      </c>
      <c r="BD23" s="187" t="s">
        <v>220</v>
      </c>
      <c r="BE23" s="188" t="s">
        <v>35</v>
      </c>
      <c r="BF23" s="187">
        <v>1.02946456859225</v>
      </c>
      <c r="BG23" s="188" t="s">
        <v>35</v>
      </c>
      <c r="BH23" s="187">
        <v>0.576056311730988</v>
      </c>
      <c r="BI23" s="164" t="s">
        <v>35</v>
      </c>
      <c r="BJ23" s="187">
        <v>-0.239679605668515</v>
      </c>
      <c r="BK23" s="188" t="s">
        <v>35</v>
      </c>
      <c r="BL23" s="187">
        <v>-0.191259496758904</v>
      </c>
      <c r="BM23" s="188" t="s">
        <v>35</v>
      </c>
      <c r="BN23" s="187">
        <v>-0.363720073664825</v>
      </c>
      <c r="BO23" s="164" t="s">
        <v>35</v>
      </c>
      <c r="BP23" s="187">
        <v>0.12005671871163</v>
      </c>
      <c r="BQ23" s="188" t="s">
        <v>35</v>
      </c>
      <c r="BR23" s="187">
        <v>0.0873659498468576</v>
      </c>
      <c r="BS23" s="164" t="s">
        <v>35</v>
      </c>
      <c r="BT23" s="280"/>
      <c r="BU23" s="162" t="s">
        <v>45</v>
      </c>
      <c r="BV23" s="187">
        <v>0.10468723257087</v>
      </c>
      <c r="BW23" s="164" t="s">
        <v>35</v>
      </c>
      <c r="BX23" s="187">
        <v>0.0368081497900173</v>
      </c>
      <c r="BY23" s="164" t="s">
        <v>35</v>
      </c>
      <c r="BZ23" s="187">
        <v>0.251465776851122</v>
      </c>
      <c r="CA23" s="164" t="s">
        <v>35</v>
      </c>
      <c r="CB23" s="187">
        <v>0.0204437856012267</v>
      </c>
      <c r="CC23" s="164" t="s">
        <v>35</v>
      </c>
      <c r="CD23" s="187">
        <v>0.104709864589802</v>
      </c>
      <c r="CE23" s="164" t="s">
        <v>35</v>
      </c>
      <c r="CF23" s="187">
        <v>0.0638675574252118</v>
      </c>
      <c r="CG23" s="164" t="s">
        <v>35</v>
      </c>
      <c r="CH23" s="187">
        <v>0.0304117754394502</v>
      </c>
      <c r="CI23" s="164" t="s">
        <v>35</v>
      </c>
      <c r="CJ23" s="187">
        <v>0.0139455671654669</v>
      </c>
      <c r="CK23" s="164" t="s">
        <v>35</v>
      </c>
      <c r="CL23" s="187">
        <v>0.169344081656324</v>
      </c>
      <c r="CM23" s="164" t="s">
        <v>35</v>
      </c>
      <c r="CN23" s="187" t="s">
        <v>220</v>
      </c>
      <c r="CO23" s="164" t="s">
        <v>35</v>
      </c>
      <c r="CP23" s="187">
        <v>0.0271824692381355</v>
      </c>
      <c r="CQ23" s="164" t="s">
        <v>35</v>
      </c>
      <c r="CR23" s="187">
        <v>0.119400873878831</v>
      </c>
      <c r="CS23" s="164" t="s">
        <v>35</v>
      </c>
      <c r="CT23" s="187">
        <v>0.0209459335212734</v>
      </c>
      <c r="CU23" s="164" t="s">
        <v>35</v>
      </c>
      <c r="CV23" s="187">
        <v>0.0164124572290205</v>
      </c>
      <c r="CW23" s="164" t="s">
        <v>35</v>
      </c>
      <c r="CX23" s="187">
        <v>0.0175935657170177</v>
      </c>
      <c r="CY23" s="164" t="s">
        <v>35</v>
      </c>
      <c r="CZ23" s="187">
        <v>1</v>
      </c>
      <c r="DA23" s="164" t="s">
        <v>35</v>
      </c>
      <c r="DB23" s="187">
        <v>0.761294438322798</v>
      </c>
      <c r="DC23" s="164" t="s">
        <v>35</v>
      </c>
      <c r="DD23" s="359"/>
    </row>
    <row r="24" s="131" customFormat="1" ht="12.75" customHeight="1" spans="1:108">
      <c r="A24" s="165" t="s">
        <v>46</v>
      </c>
      <c r="B24" s="166">
        <v>70.119</v>
      </c>
      <c r="C24" s="167" t="s">
        <v>35</v>
      </c>
      <c r="D24" s="166">
        <v>27.001</v>
      </c>
      <c r="E24" s="167" t="s">
        <v>35</v>
      </c>
      <c r="F24" s="166">
        <v>240.678</v>
      </c>
      <c r="G24" s="167" t="s">
        <v>35</v>
      </c>
      <c r="H24" s="166">
        <v>13.39</v>
      </c>
      <c r="I24" s="167" t="s">
        <v>35</v>
      </c>
      <c r="J24" s="166">
        <v>83.932</v>
      </c>
      <c r="K24" s="167" t="s">
        <v>35</v>
      </c>
      <c r="L24" s="166">
        <v>36.621</v>
      </c>
      <c r="M24" s="167" t="s">
        <v>35</v>
      </c>
      <c r="N24" s="166">
        <v>15.956</v>
      </c>
      <c r="O24" s="167" t="s">
        <v>35</v>
      </c>
      <c r="P24" s="166">
        <v>13.825</v>
      </c>
      <c r="Q24" s="167" t="s">
        <v>35</v>
      </c>
      <c r="R24" s="166">
        <v>134.021</v>
      </c>
      <c r="S24" s="167" t="s">
        <v>35</v>
      </c>
      <c r="T24" s="166" t="s">
        <v>219</v>
      </c>
      <c r="U24" s="167" t="s">
        <v>35</v>
      </c>
      <c r="V24" s="166">
        <v>23.721</v>
      </c>
      <c r="W24" s="167" t="s">
        <v>35</v>
      </c>
      <c r="X24" s="166">
        <v>83.655</v>
      </c>
      <c r="Y24" s="167" t="s">
        <v>35</v>
      </c>
      <c r="Z24" s="166">
        <v>9.987</v>
      </c>
      <c r="AA24" s="167" t="s">
        <v>35</v>
      </c>
      <c r="AB24" s="166">
        <v>13.691</v>
      </c>
      <c r="AC24" s="167" t="s">
        <v>35</v>
      </c>
      <c r="AD24" s="166">
        <v>21.039</v>
      </c>
      <c r="AE24" s="167" t="s">
        <v>35</v>
      </c>
      <c r="AF24" s="166">
        <v>790.783</v>
      </c>
      <c r="AG24" s="167" t="s">
        <v>35</v>
      </c>
      <c r="AH24" s="166">
        <v>608.328</v>
      </c>
      <c r="AI24" s="167" t="s">
        <v>35</v>
      </c>
      <c r="AJ24" s="355"/>
      <c r="AK24" s="165" t="s">
        <v>46</v>
      </c>
      <c r="AL24" s="189">
        <v>0.113919425557603</v>
      </c>
      <c r="AM24" s="190" t="s">
        <v>35</v>
      </c>
      <c r="AN24" s="189">
        <v>0.0307692307692308</v>
      </c>
      <c r="AO24" s="190" t="s">
        <v>35</v>
      </c>
      <c r="AP24" s="189">
        <v>-0.0590061383274035</v>
      </c>
      <c r="AQ24" s="167" t="s">
        <v>35</v>
      </c>
      <c r="AR24" s="189">
        <v>0.71140081799591</v>
      </c>
      <c r="AS24" s="190" t="s">
        <v>35</v>
      </c>
      <c r="AT24" s="189">
        <v>0.12834576863615</v>
      </c>
      <c r="AU24" s="190" t="s">
        <v>35</v>
      </c>
      <c r="AV24" s="189">
        <v>0.562529333959124</v>
      </c>
      <c r="AW24" s="167" t="s">
        <v>35</v>
      </c>
      <c r="AX24" s="189">
        <v>0.220064230004588</v>
      </c>
      <c r="AY24" s="190" t="s">
        <v>35</v>
      </c>
      <c r="AZ24" s="189">
        <v>0.575319051959891</v>
      </c>
      <c r="BA24" s="190" t="s">
        <v>35</v>
      </c>
      <c r="BB24" s="189">
        <v>0.235763286984104</v>
      </c>
      <c r="BC24" s="167" t="s">
        <v>35</v>
      </c>
      <c r="BD24" s="189" t="s">
        <v>220</v>
      </c>
      <c r="BE24" s="190" t="s">
        <v>35</v>
      </c>
      <c r="BF24" s="189">
        <v>0.111366191904048</v>
      </c>
      <c r="BG24" s="190" t="s">
        <v>35</v>
      </c>
      <c r="BH24" s="189">
        <v>0.172131147540984</v>
      </c>
      <c r="BI24" s="167" t="s">
        <v>35</v>
      </c>
      <c r="BJ24" s="189">
        <v>-0.38268018296452</v>
      </c>
      <c r="BK24" s="190" t="s">
        <v>35</v>
      </c>
      <c r="BL24" s="189">
        <v>-0.229457451598379</v>
      </c>
      <c r="BM24" s="190" t="s">
        <v>35</v>
      </c>
      <c r="BN24" s="189">
        <v>-0.142035723024223</v>
      </c>
      <c r="BO24" s="167" t="s">
        <v>35</v>
      </c>
      <c r="BP24" s="189">
        <v>0.0774916849590754</v>
      </c>
      <c r="BQ24" s="190" t="s">
        <v>35</v>
      </c>
      <c r="BR24" s="189">
        <v>0.0780891956793351</v>
      </c>
      <c r="BS24" s="167" t="s">
        <v>35</v>
      </c>
      <c r="BT24" s="280"/>
      <c r="BU24" s="165" t="s">
        <v>46</v>
      </c>
      <c r="BV24" s="189">
        <v>0.088670343191495</v>
      </c>
      <c r="BW24" s="167" t="s">
        <v>35</v>
      </c>
      <c r="BX24" s="189">
        <v>0.0341446389211705</v>
      </c>
      <c r="BY24" s="167" t="s">
        <v>35</v>
      </c>
      <c r="BZ24" s="189">
        <v>0.3043540389715</v>
      </c>
      <c r="CA24" s="167" t="s">
        <v>35</v>
      </c>
      <c r="CB24" s="189">
        <v>0.0169325845396272</v>
      </c>
      <c r="CC24" s="167" t="s">
        <v>35</v>
      </c>
      <c r="CD24" s="189">
        <v>0.106137840595966</v>
      </c>
      <c r="CE24" s="167" t="s">
        <v>35</v>
      </c>
      <c r="CF24" s="189">
        <v>0.0463097967457571</v>
      </c>
      <c r="CG24" s="167" t="s">
        <v>35</v>
      </c>
      <c r="CH24" s="189">
        <v>0.0201774696724639</v>
      </c>
      <c r="CI24" s="167" t="s">
        <v>35</v>
      </c>
      <c r="CJ24" s="189">
        <v>0.0174826722375165</v>
      </c>
      <c r="CK24" s="167" t="s">
        <v>35</v>
      </c>
      <c r="CL24" s="189">
        <v>0.169478858296144</v>
      </c>
      <c r="CM24" s="167" t="s">
        <v>35</v>
      </c>
      <c r="CN24" s="189" t="s">
        <v>220</v>
      </c>
      <c r="CO24" s="167" t="s">
        <v>35</v>
      </c>
      <c r="CP24" s="189">
        <v>0.0299968512221431</v>
      </c>
      <c r="CQ24" s="167" t="s">
        <v>35</v>
      </c>
      <c r="CR24" s="189">
        <v>0.105787554866506</v>
      </c>
      <c r="CS24" s="167" t="s">
        <v>35</v>
      </c>
      <c r="CT24" s="189">
        <v>0.0126292548018862</v>
      </c>
      <c r="CU24" s="167" t="s">
        <v>35</v>
      </c>
      <c r="CV24" s="189">
        <v>0.0173132199351782</v>
      </c>
      <c r="CW24" s="167" t="s">
        <v>35</v>
      </c>
      <c r="CX24" s="189">
        <v>0.0266052760365359</v>
      </c>
      <c r="CY24" s="167" t="s">
        <v>35</v>
      </c>
      <c r="CZ24" s="189">
        <v>1</v>
      </c>
      <c r="DA24" s="167" t="s">
        <v>35</v>
      </c>
      <c r="DB24" s="189">
        <v>0.769272986394498</v>
      </c>
      <c r="DC24" s="167" t="s">
        <v>35</v>
      </c>
      <c r="DD24" s="359"/>
    </row>
    <row r="25" s="131" customFormat="1" ht="12.75" customHeight="1" spans="1:108">
      <c r="A25" s="162" t="s">
        <v>47</v>
      </c>
      <c r="B25" s="163">
        <v>42.124</v>
      </c>
      <c r="C25" s="164" t="s">
        <v>35</v>
      </c>
      <c r="D25" s="163">
        <v>16.4</v>
      </c>
      <c r="E25" s="164" t="s">
        <v>35</v>
      </c>
      <c r="F25" s="163">
        <v>137.073</v>
      </c>
      <c r="G25" s="164" t="s">
        <v>35</v>
      </c>
      <c r="H25" s="163">
        <v>14.042</v>
      </c>
      <c r="I25" s="164" t="s">
        <v>35</v>
      </c>
      <c r="J25" s="163">
        <v>65.783</v>
      </c>
      <c r="K25" s="164" t="s">
        <v>35</v>
      </c>
      <c r="L25" s="163">
        <v>25.682</v>
      </c>
      <c r="M25" s="164" t="s">
        <v>35</v>
      </c>
      <c r="N25" s="163">
        <v>15.329</v>
      </c>
      <c r="O25" s="164" t="s">
        <v>35</v>
      </c>
      <c r="P25" s="163">
        <v>10.087</v>
      </c>
      <c r="Q25" s="164" t="s">
        <v>35</v>
      </c>
      <c r="R25" s="163">
        <v>92.28</v>
      </c>
      <c r="S25" s="164" t="s">
        <v>35</v>
      </c>
      <c r="T25" s="163" t="s">
        <v>219</v>
      </c>
      <c r="U25" s="164" t="s">
        <v>35</v>
      </c>
      <c r="V25" s="163">
        <v>14.453</v>
      </c>
      <c r="W25" s="164" t="s">
        <v>35</v>
      </c>
      <c r="X25" s="163">
        <v>88.061</v>
      </c>
      <c r="Y25" s="164" t="s">
        <v>35</v>
      </c>
      <c r="Z25" s="163">
        <v>11.993</v>
      </c>
      <c r="AA25" s="164" t="s">
        <v>35</v>
      </c>
      <c r="AB25" s="163">
        <v>15.924</v>
      </c>
      <c r="AC25" s="164" t="s">
        <v>35</v>
      </c>
      <c r="AD25" s="163">
        <v>22.898</v>
      </c>
      <c r="AE25" s="164" t="s">
        <v>35</v>
      </c>
      <c r="AF25" s="163">
        <v>579.122</v>
      </c>
      <c r="AG25" s="164" t="s">
        <v>35</v>
      </c>
      <c r="AH25" s="163">
        <v>394.671</v>
      </c>
      <c r="AI25" s="164" t="s">
        <v>35</v>
      </c>
      <c r="AJ25" s="355"/>
      <c r="AK25" s="162" t="s">
        <v>47</v>
      </c>
      <c r="AL25" s="187">
        <v>0.11180320945946</v>
      </c>
      <c r="AM25" s="188" t="s">
        <v>35</v>
      </c>
      <c r="AN25" s="187">
        <v>0.153873214662633</v>
      </c>
      <c r="AO25" s="188" t="s">
        <v>35</v>
      </c>
      <c r="AP25" s="187">
        <v>-0.00831988887522341</v>
      </c>
      <c r="AQ25" s="164" t="s">
        <v>35</v>
      </c>
      <c r="AR25" s="187">
        <v>0.925407925407925</v>
      </c>
      <c r="AS25" s="188" t="s">
        <v>35</v>
      </c>
      <c r="AT25" s="187">
        <v>0.275037311263156</v>
      </c>
      <c r="AU25" s="188" t="s">
        <v>35</v>
      </c>
      <c r="AV25" s="187">
        <v>0.3741037988229</v>
      </c>
      <c r="AW25" s="164" t="s">
        <v>35</v>
      </c>
      <c r="AX25" s="187">
        <v>0.408656496967469</v>
      </c>
      <c r="AY25" s="188" t="s">
        <v>35</v>
      </c>
      <c r="AZ25" s="187">
        <v>0.272807570977918</v>
      </c>
      <c r="BA25" s="188" t="s">
        <v>35</v>
      </c>
      <c r="BB25" s="187">
        <v>0.0966913861950941</v>
      </c>
      <c r="BC25" s="164" t="s">
        <v>35</v>
      </c>
      <c r="BD25" s="187" t="s">
        <v>220</v>
      </c>
      <c r="BE25" s="188" t="s">
        <v>35</v>
      </c>
      <c r="BF25" s="187">
        <v>0.314745747293732</v>
      </c>
      <c r="BG25" s="188" t="s">
        <v>35</v>
      </c>
      <c r="BH25" s="187">
        <v>0.351748380560587</v>
      </c>
      <c r="BI25" s="164" t="s">
        <v>35</v>
      </c>
      <c r="BJ25" s="187">
        <v>-0.350606454407624</v>
      </c>
      <c r="BK25" s="188" t="s">
        <v>35</v>
      </c>
      <c r="BL25" s="187">
        <v>-0.179090627899783</v>
      </c>
      <c r="BM25" s="188" t="s">
        <v>35</v>
      </c>
      <c r="BN25" s="187">
        <v>0.0508490133088573</v>
      </c>
      <c r="BO25" s="164" t="s">
        <v>35</v>
      </c>
      <c r="BP25" s="187">
        <v>0.128213220496816</v>
      </c>
      <c r="BQ25" s="188" t="s">
        <v>35</v>
      </c>
      <c r="BR25" s="187">
        <v>0.109770465620457</v>
      </c>
      <c r="BS25" s="164" t="s">
        <v>35</v>
      </c>
      <c r="BT25" s="280"/>
      <c r="BU25" s="162" t="s">
        <v>47</v>
      </c>
      <c r="BV25" s="187">
        <v>0.0727376960295067</v>
      </c>
      <c r="BW25" s="164" t="s">
        <v>35</v>
      </c>
      <c r="BX25" s="187">
        <v>0.028318730768301</v>
      </c>
      <c r="BY25" s="164" t="s">
        <v>35</v>
      </c>
      <c r="BZ25" s="187">
        <v>0.236691059914837</v>
      </c>
      <c r="CA25" s="164" t="s">
        <v>35</v>
      </c>
      <c r="CB25" s="187">
        <v>0.0242470498444197</v>
      </c>
      <c r="CC25" s="164" t="s">
        <v>35</v>
      </c>
      <c r="CD25" s="187">
        <v>0.113590918666533</v>
      </c>
      <c r="CE25" s="164" t="s">
        <v>35</v>
      </c>
      <c r="CF25" s="187">
        <v>0.0443464416824089</v>
      </c>
      <c r="CG25" s="164" t="s">
        <v>35</v>
      </c>
      <c r="CH25" s="187">
        <v>0.0264693795089808</v>
      </c>
      <c r="CI25" s="164" t="s">
        <v>35</v>
      </c>
      <c r="CJ25" s="187">
        <v>0.0174177461743812</v>
      </c>
      <c r="CK25" s="164" t="s">
        <v>35</v>
      </c>
      <c r="CL25" s="187">
        <v>0.159344663127977</v>
      </c>
      <c r="CM25" s="164" t="s">
        <v>35</v>
      </c>
      <c r="CN25" s="187" t="s">
        <v>220</v>
      </c>
      <c r="CO25" s="164" t="s">
        <v>35</v>
      </c>
      <c r="CP25" s="187">
        <v>0.0249567448655033</v>
      </c>
      <c r="CQ25" s="164" t="s">
        <v>35</v>
      </c>
      <c r="CR25" s="187">
        <v>0.152059496962643</v>
      </c>
      <c r="CS25" s="164" t="s">
        <v>35</v>
      </c>
      <c r="CT25" s="187">
        <v>0.0207089352502582</v>
      </c>
      <c r="CU25" s="164" t="s">
        <v>35</v>
      </c>
      <c r="CV25" s="187">
        <v>0.0274967968752698</v>
      </c>
      <c r="CW25" s="164" t="s">
        <v>35</v>
      </c>
      <c r="CX25" s="187">
        <v>0.0395391644593022</v>
      </c>
      <c r="CY25" s="164" t="s">
        <v>35</v>
      </c>
      <c r="CZ25" s="187">
        <v>1</v>
      </c>
      <c r="DA25" s="164" t="s">
        <v>35</v>
      </c>
      <c r="DB25" s="187">
        <v>0.681498889698544</v>
      </c>
      <c r="DC25" s="164" t="s">
        <v>35</v>
      </c>
      <c r="DD25" s="359"/>
    </row>
    <row r="26" s="131" customFormat="1" ht="12.75" customHeight="1" spans="1:108">
      <c r="A26" s="162" t="s">
        <v>48</v>
      </c>
      <c r="B26" s="163">
        <v>68.783</v>
      </c>
      <c r="C26" s="164" t="s">
        <v>35</v>
      </c>
      <c r="D26" s="163">
        <v>23.067</v>
      </c>
      <c r="E26" s="164" t="s">
        <v>35</v>
      </c>
      <c r="F26" s="163">
        <v>269.632</v>
      </c>
      <c r="G26" s="164" t="s">
        <v>35</v>
      </c>
      <c r="H26" s="163">
        <v>17.205</v>
      </c>
      <c r="I26" s="164" t="s">
        <v>35</v>
      </c>
      <c r="J26" s="163">
        <v>71.768</v>
      </c>
      <c r="K26" s="164" t="s">
        <v>35</v>
      </c>
      <c r="L26" s="163">
        <v>32.029</v>
      </c>
      <c r="M26" s="164" t="s">
        <v>35</v>
      </c>
      <c r="N26" s="163">
        <v>19.677</v>
      </c>
      <c r="O26" s="164" t="s">
        <v>35</v>
      </c>
      <c r="P26" s="163">
        <v>20.139</v>
      </c>
      <c r="Q26" s="164" t="s">
        <v>35</v>
      </c>
      <c r="R26" s="163">
        <v>127.003</v>
      </c>
      <c r="S26" s="164" t="s">
        <v>35</v>
      </c>
      <c r="T26" s="163" t="s">
        <v>219</v>
      </c>
      <c r="U26" s="164" t="s">
        <v>35</v>
      </c>
      <c r="V26" s="163">
        <v>18.043</v>
      </c>
      <c r="W26" s="164" t="s">
        <v>35</v>
      </c>
      <c r="X26" s="163">
        <v>70.54</v>
      </c>
      <c r="Y26" s="164" t="s">
        <v>35</v>
      </c>
      <c r="Z26" s="163">
        <v>8.216</v>
      </c>
      <c r="AA26" s="164" t="s">
        <v>35</v>
      </c>
      <c r="AB26" s="163">
        <v>12.619</v>
      </c>
      <c r="AC26" s="164" t="s">
        <v>35</v>
      </c>
      <c r="AD26" s="163">
        <v>22.317</v>
      </c>
      <c r="AE26" s="164" t="s">
        <v>35</v>
      </c>
      <c r="AF26" s="163">
        <v>786.199</v>
      </c>
      <c r="AG26" s="164" t="s">
        <v>35</v>
      </c>
      <c r="AH26" s="163">
        <v>611.959</v>
      </c>
      <c r="AI26" s="164" t="s">
        <v>35</v>
      </c>
      <c r="AJ26" s="355"/>
      <c r="AK26" s="162" t="s">
        <v>48</v>
      </c>
      <c r="AL26" s="187">
        <v>0.166307757524375</v>
      </c>
      <c r="AM26" s="188" t="s">
        <v>35</v>
      </c>
      <c r="AN26" s="187">
        <v>-0.0203847623901134</v>
      </c>
      <c r="AO26" s="188" t="s">
        <v>35</v>
      </c>
      <c r="AP26" s="187">
        <v>0.354553492484527</v>
      </c>
      <c r="AQ26" s="164" t="s">
        <v>35</v>
      </c>
      <c r="AR26" s="187">
        <v>0.545961002785515</v>
      </c>
      <c r="AS26" s="188" t="s">
        <v>35</v>
      </c>
      <c r="AT26" s="187">
        <v>0.168098958333333</v>
      </c>
      <c r="AU26" s="188" t="s">
        <v>35</v>
      </c>
      <c r="AV26" s="187">
        <v>0.114207194044389</v>
      </c>
      <c r="AW26" s="164" t="s">
        <v>35</v>
      </c>
      <c r="AX26" s="187">
        <v>0.358064738767341</v>
      </c>
      <c r="AY26" s="188" t="s">
        <v>35</v>
      </c>
      <c r="AZ26" s="187">
        <v>0.636917824920751</v>
      </c>
      <c r="BA26" s="188" t="s">
        <v>35</v>
      </c>
      <c r="BB26" s="187">
        <v>-0.0105564125336949</v>
      </c>
      <c r="BC26" s="164" t="s">
        <v>35</v>
      </c>
      <c r="BD26" s="187" t="s">
        <v>220</v>
      </c>
      <c r="BE26" s="188" t="s">
        <v>35</v>
      </c>
      <c r="BF26" s="187">
        <v>0.145587301587302</v>
      </c>
      <c r="BG26" s="188" t="s">
        <v>35</v>
      </c>
      <c r="BH26" s="187">
        <v>0.0680434848438967</v>
      </c>
      <c r="BI26" s="164" t="s">
        <v>35</v>
      </c>
      <c r="BJ26" s="187">
        <v>-0.409685299612013</v>
      </c>
      <c r="BK26" s="188" t="s">
        <v>35</v>
      </c>
      <c r="BL26" s="187">
        <v>0.0556299146729128</v>
      </c>
      <c r="BM26" s="188" t="s">
        <v>35</v>
      </c>
      <c r="BN26" s="187">
        <v>-0.206591296928328</v>
      </c>
      <c r="BO26" s="164" t="s">
        <v>35</v>
      </c>
      <c r="BP26" s="187">
        <v>0.15881983586067</v>
      </c>
      <c r="BQ26" s="188" t="s">
        <v>35</v>
      </c>
      <c r="BR26" s="187">
        <v>0.189168128936226</v>
      </c>
      <c r="BS26" s="164" t="s">
        <v>35</v>
      </c>
      <c r="BT26" s="280"/>
      <c r="BU26" s="162" t="s">
        <v>48</v>
      </c>
      <c r="BV26" s="187">
        <v>0.0874880278402796</v>
      </c>
      <c r="BW26" s="164" t="s">
        <v>35</v>
      </c>
      <c r="BX26" s="187">
        <v>0.0293398999489951</v>
      </c>
      <c r="BY26" s="164" t="s">
        <v>35</v>
      </c>
      <c r="BZ26" s="187">
        <v>0.34295642706236</v>
      </c>
      <c r="CA26" s="164" t="s">
        <v>35</v>
      </c>
      <c r="CB26" s="187">
        <v>0.0218837724291178</v>
      </c>
      <c r="CC26" s="164" t="s">
        <v>35</v>
      </c>
      <c r="CD26" s="187">
        <v>0.0912847765006061</v>
      </c>
      <c r="CE26" s="164" t="s">
        <v>35</v>
      </c>
      <c r="CF26" s="187">
        <v>0.0407390495281729</v>
      </c>
      <c r="CG26" s="164" t="s">
        <v>35</v>
      </c>
      <c r="CH26" s="187">
        <v>0.02502801453576</v>
      </c>
      <c r="CI26" s="164" t="s">
        <v>35</v>
      </c>
      <c r="CJ26" s="187">
        <v>0.0256156520168558</v>
      </c>
      <c r="CK26" s="164" t="s">
        <v>35</v>
      </c>
      <c r="CL26" s="187">
        <v>0.161540525999143</v>
      </c>
      <c r="CM26" s="164" t="s">
        <v>35</v>
      </c>
      <c r="CN26" s="187" t="s">
        <v>220</v>
      </c>
      <c r="CO26" s="164" t="s">
        <v>35</v>
      </c>
      <c r="CP26" s="187">
        <v>0.0229496603277287</v>
      </c>
      <c r="CQ26" s="164" t="s">
        <v>35</v>
      </c>
      <c r="CR26" s="187">
        <v>0.0897228309880832</v>
      </c>
      <c r="CS26" s="164" t="s">
        <v>35</v>
      </c>
      <c r="CT26" s="187">
        <v>0.0104502803997461</v>
      </c>
      <c r="CU26" s="164" t="s">
        <v>35</v>
      </c>
      <c r="CV26" s="187">
        <v>0.0160506436665526</v>
      </c>
      <c r="CW26" s="164" t="s">
        <v>35</v>
      </c>
      <c r="CX26" s="187">
        <v>0.0283859429991643</v>
      </c>
      <c r="CY26" s="164" t="s">
        <v>35</v>
      </c>
      <c r="CZ26" s="187">
        <v>1</v>
      </c>
      <c r="DA26" s="164" t="s">
        <v>35</v>
      </c>
      <c r="DB26" s="187">
        <v>0.778376721415316</v>
      </c>
      <c r="DC26" s="164" t="s">
        <v>35</v>
      </c>
      <c r="DD26" s="359"/>
    </row>
    <row r="27" s="131" customFormat="1" ht="12.75" customHeight="1" spans="1:108">
      <c r="A27" s="162" t="s">
        <v>49</v>
      </c>
      <c r="B27" s="163">
        <v>98.383</v>
      </c>
      <c r="C27" s="164" t="s">
        <v>35</v>
      </c>
      <c r="D27" s="163">
        <v>32.337</v>
      </c>
      <c r="E27" s="164" t="s">
        <v>35</v>
      </c>
      <c r="F27" s="163">
        <v>263.155</v>
      </c>
      <c r="G27" s="164" t="s">
        <v>35</v>
      </c>
      <c r="H27" s="163">
        <v>19.969</v>
      </c>
      <c r="I27" s="164" t="s">
        <v>35</v>
      </c>
      <c r="J27" s="163">
        <v>125.808</v>
      </c>
      <c r="K27" s="164" t="s">
        <v>35</v>
      </c>
      <c r="L27" s="163">
        <v>41.559</v>
      </c>
      <c r="M27" s="164" t="s">
        <v>35</v>
      </c>
      <c r="N27" s="163">
        <v>32.504</v>
      </c>
      <c r="O27" s="164" t="s">
        <v>35</v>
      </c>
      <c r="P27" s="163">
        <v>21.478</v>
      </c>
      <c r="Q27" s="164" t="s">
        <v>35</v>
      </c>
      <c r="R27" s="163">
        <v>152.795</v>
      </c>
      <c r="S27" s="164" t="s">
        <v>35</v>
      </c>
      <c r="T27" s="163" t="s">
        <v>219</v>
      </c>
      <c r="U27" s="164" t="s">
        <v>35</v>
      </c>
      <c r="V27" s="163">
        <v>29.684</v>
      </c>
      <c r="W27" s="164" t="s">
        <v>35</v>
      </c>
      <c r="X27" s="163">
        <v>89.339</v>
      </c>
      <c r="Y27" s="164" t="s">
        <v>35</v>
      </c>
      <c r="Z27" s="163">
        <v>17.271</v>
      </c>
      <c r="AA27" s="164" t="s">
        <v>35</v>
      </c>
      <c r="AB27" s="163">
        <v>17.462</v>
      </c>
      <c r="AC27" s="164" t="s">
        <v>35</v>
      </c>
      <c r="AD27" s="163">
        <v>23.335</v>
      </c>
      <c r="AE27" s="164" t="s">
        <v>35</v>
      </c>
      <c r="AF27" s="163">
        <v>970.252</v>
      </c>
      <c r="AG27" s="164" t="s">
        <v>35</v>
      </c>
      <c r="AH27" s="163">
        <v>746.541</v>
      </c>
      <c r="AI27" s="164" t="s">
        <v>35</v>
      </c>
      <c r="AJ27" s="355"/>
      <c r="AK27" s="162" t="s">
        <v>49</v>
      </c>
      <c r="AL27" s="187">
        <v>-0.0456683900631481</v>
      </c>
      <c r="AM27" s="188" t="s">
        <v>35</v>
      </c>
      <c r="AN27" s="187">
        <v>-0.131542903182489</v>
      </c>
      <c r="AO27" s="188" t="s">
        <v>35</v>
      </c>
      <c r="AP27" s="187">
        <v>0.0832856501854496</v>
      </c>
      <c r="AQ27" s="164" t="s">
        <v>35</v>
      </c>
      <c r="AR27" s="187">
        <v>0.362885612885613</v>
      </c>
      <c r="AS27" s="188" t="s">
        <v>35</v>
      </c>
      <c r="AT27" s="187">
        <v>0.172073263895359</v>
      </c>
      <c r="AU27" s="188" t="s">
        <v>35</v>
      </c>
      <c r="AV27" s="187">
        <v>-0.0671589863302733</v>
      </c>
      <c r="AW27" s="164" t="s">
        <v>35</v>
      </c>
      <c r="AX27" s="187">
        <v>0.201848770567572</v>
      </c>
      <c r="AY27" s="188" t="s">
        <v>35</v>
      </c>
      <c r="AZ27" s="187">
        <v>0.336527691350342</v>
      </c>
      <c r="BA27" s="188" t="s">
        <v>35</v>
      </c>
      <c r="BB27" s="187">
        <v>-0.0388377608212922</v>
      </c>
      <c r="BC27" s="164" t="s">
        <v>35</v>
      </c>
      <c r="BD27" s="187" t="s">
        <v>220</v>
      </c>
      <c r="BE27" s="188" t="s">
        <v>35</v>
      </c>
      <c r="BF27" s="187">
        <v>-0.170559964233821</v>
      </c>
      <c r="BG27" s="188" t="s">
        <v>35</v>
      </c>
      <c r="BH27" s="187">
        <v>0.0969243047455339</v>
      </c>
      <c r="BI27" s="164" t="s">
        <v>35</v>
      </c>
      <c r="BJ27" s="187">
        <v>-0.238290553056364</v>
      </c>
      <c r="BK27" s="188" t="s">
        <v>35</v>
      </c>
      <c r="BL27" s="187">
        <v>0.225317521577433</v>
      </c>
      <c r="BM27" s="188" t="s">
        <v>35</v>
      </c>
      <c r="BN27" s="187">
        <v>-0.0209364773013342</v>
      </c>
      <c r="BO27" s="164" t="s">
        <v>35</v>
      </c>
      <c r="BP27" s="187">
        <v>0.0374308336318291</v>
      </c>
      <c r="BQ27" s="188" t="s">
        <v>35</v>
      </c>
      <c r="BR27" s="187">
        <v>0.0352061701277955</v>
      </c>
      <c r="BS27" s="164" t="s">
        <v>35</v>
      </c>
      <c r="BT27" s="280"/>
      <c r="BU27" s="162" t="s">
        <v>49</v>
      </c>
      <c r="BV27" s="187">
        <v>0.10139943025111</v>
      </c>
      <c r="BW27" s="164" t="s">
        <v>35</v>
      </c>
      <c r="BX27" s="187">
        <v>0.0333284548756406</v>
      </c>
      <c r="BY27" s="164" t="s">
        <v>35</v>
      </c>
      <c r="BZ27" s="187">
        <v>0.271223352283737</v>
      </c>
      <c r="CA27" s="164" t="s">
        <v>35</v>
      </c>
      <c r="CB27" s="187">
        <v>0.0205812510564266</v>
      </c>
      <c r="CC27" s="164" t="s">
        <v>35</v>
      </c>
      <c r="CD27" s="187">
        <v>0.129665282833738</v>
      </c>
      <c r="CE27" s="164" t="s">
        <v>35</v>
      </c>
      <c r="CF27" s="187">
        <v>0.0428332020959503</v>
      </c>
      <c r="CG27" s="164" t="s">
        <v>35</v>
      </c>
      <c r="CH27" s="187">
        <v>0.0335005751083224</v>
      </c>
      <c r="CI27" s="164" t="s">
        <v>35</v>
      </c>
      <c r="CJ27" s="187">
        <v>0.0221365171110186</v>
      </c>
      <c r="CK27" s="164" t="s">
        <v>35</v>
      </c>
      <c r="CL27" s="187">
        <v>0.157479706303105</v>
      </c>
      <c r="CM27" s="164" t="s">
        <v>35</v>
      </c>
      <c r="CN27" s="187" t="s">
        <v>220</v>
      </c>
      <c r="CO27" s="164" t="s">
        <v>35</v>
      </c>
      <c r="CP27" s="187">
        <v>0.0305941136941743</v>
      </c>
      <c r="CQ27" s="164" t="s">
        <v>35</v>
      </c>
      <c r="CR27" s="187">
        <v>0.0920781405243174</v>
      </c>
      <c r="CS27" s="164" t="s">
        <v>35</v>
      </c>
      <c r="CT27" s="187">
        <v>0.0178005301715431</v>
      </c>
      <c r="CU27" s="164" t="s">
        <v>35</v>
      </c>
      <c r="CV27" s="187">
        <v>0.0179973862460474</v>
      </c>
      <c r="CW27" s="164" t="s">
        <v>35</v>
      </c>
      <c r="CX27" s="187">
        <v>0.0240504528720374</v>
      </c>
      <c r="CY27" s="164" t="s">
        <v>35</v>
      </c>
      <c r="CZ27" s="187">
        <v>1</v>
      </c>
      <c r="DA27" s="164" t="s">
        <v>35</v>
      </c>
      <c r="DB27" s="187">
        <v>0.769430003751603</v>
      </c>
      <c r="DC27" s="164" t="s">
        <v>35</v>
      </c>
      <c r="DD27" s="359"/>
    </row>
    <row r="28" s="132" customFormat="1" ht="12.75" customHeight="1" spans="1:108">
      <c r="A28" s="162" t="s">
        <v>50</v>
      </c>
      <c r="B28" s="163">
        <v>119.642</v>
      </c>
      <c r="C28" s="164" t="s">
        <v>35</v>
      </c>
      <c r="D28" s="163">
        <v>49.991</v>
      </c>
      <c r="E28" s="164" t="s">
        <v>35</v>
      </c>
      <c r="F28" s="163">
        <v>529.089</v>
      </c>
      <c r="G28" s="164" t="s">
        <v>35</v>
      </c>
      <c r="H28" s="163">
        <v>19.341</v>
      </c>
      <c r="I28" s="164" t="s">
        <v>35</v>
      </c>
      <c r="J28" s="163">
        <v>139.182</v>
      </c>
      <c r="K28" s="164" t="s">
        <v>35</v>
      </c>
      <c r="L28" s="163">
        <v>64.11</v>
      </c>
      <c r="M28" s="164" t="s">
        <v>35</v>
      </c>
      <c r="N28" s="163">
        <v>42.116</v>
      </c>
      <c r="O28" s="164" t="s">
        <v>35</v>
      </c>
      <c r="P28" s="163">
        <v>17.548</v>
      </c>
      <c r="Q28" s="164" t="s">
        <v>35</v>
      </c>
      <c r="R28" s="163">
        <v>179.488</v>
      </c>
      <c r="S28" s="164" t="s">
        <v>35</v>
      </c>
      <c r="T28" s="163" t="s">
        <v>219</v>
      </c>
      <c r="U28" s="164" t="s">
        <v>35</v>
      </c>
      <c r="V28" s="163">
        <v>39.659</v>
      </c>
      <c r="W28" s="164" t="s">
        <v>35</v>
      </c>
      <c r="X28" s="163">
        <v>93.39</v>
      </c>
      <c r="Y28" s="164" t="s">
        <v>35</v>
      </c>
      <c r="Z28" s="163">
        <v>19.965</v>
      </c>
      <c r="AA28" s="164" t="s">
        <v>35</v>
      </c>
      <c r="AB28" s="163">
        <v>22.42</v>
      </c>
      <c r="AC28" s="164" t="s">
        <v>35</v>
      </c>
      <c r="AD28" s="163">
        <v>37.464</v>
      </c>
      <c r="AE28" s="164" t="s">
        <v>35</v>
      </c>
      <c r="AF28" s="163">
        <v>1378.811</v>
      </c>
      <c r="AG28" s="164" t="s">
        <v>35</v>
      </c>
      <c r="AH28" s="163">
        <v>1123.618</v>
      </c>
      <c r="AI28" s="164" t="s">
        <v>35</v>
      </c>
      <c r="AJ28" s="355"/>
      <c r="AK28" s="162" t="s">
        <v>50</v>
      </c>
      <c r="AL28" s="187">
        <v>0.369308947741891</v>
      </c>
      <c r="AM28" s="188" t="s">
        <v>35</v>
      </c>
      <c r="AN28" s="187">
        <v>0.270257908779062</v>
      </c>
      <c r="AO28" s="188" t="s">
        <v>35</v>
      </c>
      <c r="AP28" s="187">
        <v>0.0921166159574953</v>
      </c>
      <c r="AQ28" s="164" t="s">
        <v>35</v>
      </c>
      <c r="AR28" s="187">
        <v>0.346866295264624</v>
      </c>
      <c r="AS28" s="188" t="s">
        <v>35</v>
      </c>
      <c r="AT28" s="187">
        <v>0.290036147928446</v>
      </c>
      <c r="AU28" s="188" t="s">
        <v>35</v>
      </c>
      <c r="AV28" s="187">
        <v>0.379956089371045</v>
      </c>
      <c r="AW28" s="164" t="s">
        <v>35</v>
      </c>
      <c r="AX28" s="187">
        <v>0.266837118363664</v>
      </c>
      <c r="AY28" s="188" t="s">
        <v>35</v>
      </c>
      <c r="AZ28" s="187">
        <v>0.596869596869597</v>
      </c>
      <c r="BA28" s="188" t="s">
        <v>35</v>
      </c>
      <c r="BB28" s="187">
        <v>0.246556980838548</v>
      </c>
      <c r="BC28" s="164" t="s">
        <v>35</v>
      </c>
      <c r="BD28" s="187" t="s">
        <v>220</v>
      </c>
      <c r="BE28" s="188" t="s">
        <v>35</v>
      </c>
      <c r="BF28" s="187">
        <v>0.303029307399133</v>
      </c>
      <c r="BG28" s="188" t="s">
        <v>35</v>
      </c>
      <c r="BH28" s="187">
        <v>0.260647129493392</v>
      </c>
      <c r="BI28" s="164" t="s">
        <v>35</v>
      </c>
      <c r="BJ28" s="187">
        <v>-0.163734606685097</v>
      </c>
      <c r="BK28" s="188" t="s">
        <v>35</v>
      </c>
      <c r="BL28" s="187">
        <v>0.518250152366764</v>
      </c>
      <c r="BM28" s="188" t="s">
        <v>35</v>
      </c>
      <c r="BN28" s="187">
        <v>0.333523172207589</v>
      </c>
      <c r="BO28" s="164" t="s">
        <v>35</v>
      </c>
      <c r="BP28" s="187">
        <v>0.206378496046141</v>
      </c>
      <c r="BQ28" s="188" t="s">
        <v>35</v>
      </c>
      <c r="BR28" s="187">
        <v>0.191824950067408</v>
      </c>
      <c r="BS28" s="164" t="s">
        <v>35</v>
      </c>
      <c r="BT28" s="281"/>
      <c r="BU28" s="162" t="s">
        <v>50</v>
      </c>
      <c r="BV28" s="187">
        <v>0.086771863583914</v>
      </c>
      <c r="BW28" s="164" t="s">
        <v>35</v>
      </c>
      <c r="BX28" s="187">
        <v>0.0362566007959031</v>
      </c>
      <c r="BY28" s="164" t="s">
        <v>35</v>
      </c>
      <c r="BZ28" s="187">
        <v>0.383728444290044</v>
      </c>
      <c r="CA28" s="164" t="s">
        <v>35</v>
      </c>
      <c r="CB28" s="187">
        <v>0.0140273032344535</v>
      </c>
      <c r="CC28" s="164" t="s">
        <v>35</v>
      </c>
      <c r="CD28" s="187">
        <v>0.10094349406844</v>
      </c>
      <c r="CE28" s="164" t="s">
        <v>35</v>
      </c>
      <c r="CF28" s="187">
        <v>0.0464965829254336</v>
      </c>
      <c r="CG28" s="164" t="s">
        <v>35</v>
      </c>
      <c r="CH28" s="187">
        <v>0.0305451581108651</v>
      </c>
      <c r="CI28" s="164" t="s">
        <v>35</v>
      </c>
      <c r="CJ28" s="187">
        <v>0.0127269074586727</v>
      </c>
      <c r="CK28" s="164" t="s">
        <v>35</v>
      </c>
      <c r="CL28" s="187">
        <v>0.13017592693995</v>
      </c>
      <c r="CM28" s="164" t="s">
        <v>35</v>
      </c>
      <c r="CN28" s="187" t="s">
        <v>220</v>
      </c>
      <c r="CO28" s="164" t="s">
        <v>35</v>
      </c>
      <c r="CP28" s="187">
        <v>0.0287631879931332</v>
      </c>
      <c r="CQ28" s="164" t="s">
        <v>35</v>
      </c>
      <c r="CR28" s="187">
        <v>0.0677322707753274</v>
      </c>
      <c r="CS28" s="164" t="s">
        <v>35</v>
      </c>
      <c r="CT28" s="187">
        <v>0.0144798670738774</v>
      </c>
      <c r="CU28" s="164" t="s">
        <v>35</v>
      </c>
      <c r="CV28" s="187">
        <v>0.0162603866664829</v>
      </c>
      <c r="CW28" s="164" t="s">
        <v>35</v>
      </c>
      <c r="CX28" s="187">
        <v>0.0271712366669544</v>
      </c>
      <c r="CY28" s="164" t="s">
        <v>35</v>
      </c>
      <c r="CZ28" s="187">
        <v>1</v>
      </c>
      <c r="DA28" s="164" t="s">
        <v>35</v>
      </c>
      <c r="DB28" s="187">
        <v>0.81491807071455</v>
      </c>
      <c r="DC28" s="164" t="s">
        <v>35</v>
      </c>
      <c r="DD28" s="360"/>
    </row>
    <row r="29" s="133" customFormat="1" ht="12.75" customHeight="1" spans="1:108">
      <c r="A29" s="162" t="s">
        <v>51</v>
      </c>
      <c r="B29" s="163">
        <v>143.943</v>
      </c>
      <c r="C29" s="164" t="s">
        <v>35</v>
      </c>
      <c r="D29" s="163">
        <v>45.128</v>
      </c>
      <c r="E29" s="164" t="s">
        <v>35</v>
      </c>
      <c r="F29" s="163">
        <v>528.886</v>
      </c>
      <c r="G29" s="164" t="s">
        <v>35</v>
      </c>
      <c r="H29" s="163">
        <v>33.685</v>
      </c>
      <c r="I29" s="164" t="s">
        <v>35</v>
      </c>
      <c r="J29" s="163">
        <v>111.251</v>
      </c>
      <c r="K29" s="164" t="s">
        <v>35</v>
      </c>
      <c r="L29" s="163">
        <v>66.754</v>
      </c>
      <c r="M29" s="164" t="s">
        <v>35</v>
      </c>
      <c r="N29" s="163">
        <v>42.416</v>
      </c>
      <c r="O29" s="164" t="s">
        <v>35</v>
      </c>
      <c r="P29" s="163">
        <v>15.352</v>
      </c>
      <c r="Q29" s="164" t="s">
        <v>35</v>
      </c>
      <c r="R29" s="163">
        <v>234.763</v>
      </c>
      <c r="S29" s="164" t="s">
        <v>35</v>
      </c>
      <c r="T29" s="163" t="s">
        <v>219</v>
      </c>
      <c r="U29" s="164" t="s">
        <v>35</v>
      </c>
      <c r="V29" s="163">
        <v>36.435</v>
      </c>
      <c r="W29" s="164" t="s">
        <v>35</v>
      </c>
      <c r="X29" s="163">
        <v>113.718</v>
      </c>
      <c r="Y29" s="164" t="s">
        <v>35</v>
      </c>
      <c r="Z29" s="163">
        <v>33.361</v>
      </c>
      <c r="AA29" s="164" t="s">
        <v>35</v>
      </c>
      <c r="AB29" s="163">
        <v>24.729</v>
      </c>
      <c r="AC29" s="164" t="s">
        <v>35</v>
      </c>
      <c r="AD29" s="163">
        <v>30.106</v>
      </c>
      <c r="AE29" s="164" t="s">
        <v>35</v>
      </c>
      <c r="AF29" s="163">
        <v>1469.922</v>
      </c>
      <c r="AG29" s="164" t="s">
        <v>35</v>
      </c>
      <c r="AH29" s="163">
        <v>1173.141</v>
      </c>
      <c r="AI29" s="164" t="s">
        <v>35</v>
      </c>
      <c r="AJ29" s="356"/>
      <c r="AK29" s="162" t="s">
        <v>51</v>
      </c>
      <c r="AL29" s="187">
        <v>0.0389095790750045</v>
      </c>
      <c r="AM29" s="188" t="s">
        <v>35</v>
      </c>
      <c r="AN29" s="187">
        <v>-0.0466251188338439</v>
      </c>
      <c r="AO29" s="188" t="s">
        <v>35</v>
      </c>
      <c r="AP29" s="187">
        <v>0.256753834638279</v>
      </c>
      <c r="AQ29" s="164" t="s">
        <v>35</v>
      </c>
      <c r="AR29" s="187">
        <v>0.152648508075554</v>
      </c>
      <c r="AS29" s="188" t="s">
        <v>35</v>
      </c>
      <c r="AT29" s="187">
        <v>0.199019238023388</v>
      </c>
      <c r="AU29" s="188" t="s">
        <v>35</v>
      </c>
      <c r="AV29" s="187">
        <v>-0.0691506421429865</v>
      </c>
      <c r="AW29" s="164" t="s">
        <v>35</v>
      </c>
      <c r="AX29" s="187">
        <v>0.452204875376609</v>
      </c>
      <c r="AY29" s="188" t="s">
        <v>35</v>
      </c>
      <c r="AZ29" s="187">
        <v>-0.0238443441215744</v>
      </c>
      <c r="BA29" s="188" t="s">
        <v>35</v>
      </c>
      <c r="BB29" s="187">
        <v>0.0238559397801067</v>
      </c>
      <c r="BC29" s="164" t="s">
        <v>35</v>
      </c>
      <c r="BD29" s="187" t="s">
        <v>220</v>
      </c>
      <c r="BE29" s="188" t="s">
        <v>35</v>
      </c>
      <c r="BF29" s="187">
        <v>0.0334997447098203</v>
      </c>
      <c r="BG29" s="188" t="s">
        <v>35</v>
      </c>
      <c r="BH29" s="187">
        <v>-0.0175550755939525</v>
      </c>
      <c r="BI29" s="164" t="s">
        <v>35</v>
      </c>
      <c r="BJ29" s="187">
        <v>-0.104883284142742</v>
      </c>
      <c r="BK29" s="188" t="s">
        <v>35</v>
      </c>
      <c r="BL29" s="187">
        <v>0.273771505099413</v>
      </c>
      <c r="BM29" s="188" t="s">
        <v>35</v>
      </c>
      <c r="BN29" s="187">
        <v>0.395411355735805</v>
      </c>
      <c r="BO29" s="164" t="s">
        <v>35</v>
      </c>
      <c r="BP29" s="187">
        <v>0.11928051571873</v>
      </c>
      <c r="BQ29" s="188" t="s">
        <v>35</v>
      </c>
      <c r="BR29" s="187">
        <v>0.139280445868347</v>
      </c>
      <c r="BS29" s="164" t="s">
        <v>35</v>
      </c>
      <c r="BT29" s="181"/>
      <c r="BU29" s="162" t="s">
        <v>51</v>
      </c>
      <c r="BV29" s="187">
        <v>0.0979256042157339</v>
      </c>
      <c r="BW29" s="164" t="s">
        <v>35</v>
      </c>
      <c r="BX29" s="187">
        <v>0.0307009487578252</v>
      </c>
      <c r="BY29" s="164" t="s">
        <v>35</v>
      </c>
      <c r="BZ29" s="187">
        <v>0.359805486277503</v>
      </c>
      <c r="CA29" s="164" t="s">
        <v>35</v>
      </c>
      <c r="CB29" s="187">
        <v>0.0229161819470693</v>
      </c>
      <c r="CC29" s="164" t="s">
        <v>35</v>
      </c>
      <c r="CD29" s="187">
        <v>0.0756849683180468</v>
      </c>
      <c r="CE29" s="164" t="s">
        <v>35</v>
      </c>
      <c r="CF29" s="187">
        <v>0.0454132940387313</v>
      </c>
      <c r="CG29" s="164" t="s">
        <v>35</v>
      </c>
      <c r="CH29" s="187">
        <v>0.0288559529009022</v>
      </c>
      <c r="CI29" s="164" t="s">
        <v>35</v>
      </c>
      <c r="CJ29" s="187">
        <v>0.0104440915912545</v>
      </c>
      <c r="CK29" s="164" t="s">
        <v>35</v>
      </c>
      <c r="CL29" s="187">
        <v>0.159711195560037</v>
      </c>
      <c r="CM29" s="164" t="s">
        <v>35</v>
      </c>
      <c r="CN29" s="187" t="s">
        <v>220</v>
      </c>
      <c r="CO29" s="164" t="s">
        <v>35</v>
      </c>
      <c r="CP29" s="187">
        <v>0.0247870295158519</v>
      </c>
      <c r="CQ29" s="164" t="s">
        <v>35</v>
      </c>
      <c r="CR29" s="187">
        <v>0.0773632886642965</v>
      </c>
      <c r="CS29" s="164" t="s">
        <v>35</v>
      </c>
      <c r="CT29" s="187">
        <v>0.0226957620880564</v>
      </c>
      <c r="CU29" s="164" t="s">
        <v>35</v>
      </c>
      <c r="CV29" s="187">
        <v>0.0168233416466996</v>
      </c>
      <c r="CW29" s="164" t="s">
        <v>35</v>
      </c>
      <c r="CX29" s="187">
        <v>0.0204813588748247</v>
      </c>
      <c r="CY29" s="164" t="s">
        <v>35</v>
      </c>
      <c r="CZ29" s="187">
        <v>1</v>
      </c>
      <c r="DA29" s="164" t="s">
        <v>35</v>
      </c>
      <c r="DB29" s="187">
        <v>0.798097450068779</v>
      </c>
      <c r="DC29" s="164" t="s">
        <v>35</v>
      </c>
      <c r="DD29" s="361"/>
    </row>
    <row r="30" s="131" customFormat="1" ht="12.75" customHeight="1" spans="1:108">
      <c r="A30" s="162" t="s">
        <v>52</v>
      </c>
      <c r="B30" s="163">
        <v>127.04</v>
      </c>
      <c r="C30" s="164" t="s">
        <v>35</v>
      </c>
      <c r="D30" s="163">
        <v>52.352</v>
      </c>
      <c r="E30" s="164" t="s">
        <v>35</v>
      </c>
      <c r="F30" s="163">
        <v>382.798</v>
      </c>
      <c r="G30" s="164" t="s">
        <v>35</v>
      </c>
      <c r="H30" s="163">
        <v>53.197</v>
      </c>
      <c r="I30" s="164" t="s">
        <v>35</v>
      </c>
      <c r="J30" s="163">
        <v>128.705</v>
      </c>
      <c r="K30" s="164" t="s">
        <v>35</v>
      </c>
      <c r="L30" s="163">
        <v>81.879</v>
      </c>
      <c r="M30" s="164" t="s">
        <v>35</v>
      </c>
      <c r="N30" s="163">
        <v>50.978</v>
      </c>
      <c r="O30" s="164" t="s">
        <v>35</v>
      </c>
      <c r="P30" s="163">
        <v>18.195</v>
      </c>
      <c r="Q30" s="164" t="s">
        <v>35</v>
      </c>
      <c r="R30" s="163">
        <v>219.166</v>
      </c>
      <c r="S30" s="164" t="s">
        <v>35</v>
      </c>
      <c r="T30" s="163" t="s">
        <v>219</v>
      </c>
      <c r="U30" s="164" t="s">
        <v>35</v>
      </c>
      <c r="V30" s="163">
        <v>32.45</v>
      </c>
      <c r="W30" s="164" t="s">
        <v>35</v>
      </c>
      <c r="X30" s="163">
        <v>115.159</v>
      </c>
      <c r="Y30" s="164" t="s">
        <v>35</v>
      </c>
      <c r="Z30" s="163">
        <v>44.675</v>
      </c>
      <c r="AA30" s="164" t="s">
        <v>35</v>
      </c>
      <c r="AB30" s="163">
        <v>21.136</v>
      </c>
      <c r="AC30" s="164" t="s">
        <v>35</v>
      </c>
      <c r="AD30" s="163">
        <v>25.386</v>
      </c>
      <c r="AE30" s="164" t="s">
        <v>35</v>
      </c>
      <c r="AF30" s="163">
        <v>1378.865</v>
      </c>
      <c r="AG30" s="164" t="s">
        <v>35</v>
      </c>
      <c r="AH30" s="163">
        <v>1042.918</v>
      </c>
      <c r="AI30" s="164" t="s">
        <v>35</v>
      </c>
      <c r="AJ30" s="355"/>
      <c r="AK30" s="162" t="s">
        <v>52</v>
      </c>
      <c r="AL30" s="187">
        <v>0.0779347503287939</v>
      </c>
      <c r="AM30" s="188" t="s">
        <v>35</v>
      </c>
      <c r="AN30" s="187">
        <v>-0.134062226044958</v>
      </c>
      <c r="AO30" s="188" t="s">
        <v>35</v>
      </c>
      <c r="AP30" s="187">
        <v>0.0566007529837811</v>
      </c>
      <c r="AQ30" s="164" t="s">
        <v>35</v>
      </c>
      <c r="AR30" s="187">
        <v>0.365601334873572</v>
      </c>
      <c r="AS30" s="188" t="s">
        <v>35</v>
      </c>
      <c r="AT30" s="187">
        <v>0.259886839735307</v>
      </c>
      <c r="AU30" s="188" t="s">
        <v>35</v>
      </c>
      <c r="AV30" s="187">
        <v>-0.0442288835971425</v>
      </c>
      <c r="AW30" s="164" t="s">
        <v>35</v>
      </c>
      <c r="AX30" s="187">
        <v>0.108289671065504</v>
      </c>
      <c r="AY30" s="188" t="s">
        <v>35</v>
      </c>
      <c r="AZ30" s="187">
        <v>0.192880089162788</v>
      </c>
      <c r="BA30" s="188" t="s">
        <v>35</v>
      </c>
      <c r="BB30" s="187">
        <v>0.0486963428697204</v>
      </c>
      <c r="BC30" s="164" t="s">
        <v>35</v>
      </c>
      <c r="BD30" s="187" t="s">
        <v>220</v>
      </c>
      <c r="BE30" s="188" t="s">
        <v>35</v>
      </c>
      <c r="BF30" s="187">
        <v>0.0360461032534083</v>
      </c>
      <c r="BG30" s="188" t="s">
        <v>35</v>
      </c>
      <c r="BH30" s="187">
        <v>-0.0958561020036429</v>
      </c>
      <c r="BI30" s="164" t="s">
        <v>35</v>
      </c>
      <c r="BJ30" s="187">
        <v>0.201037718095545</v>
      </c>
      <c r="BK30" s="188" t="s">
        <v>35</v>
      </c>
      <c r="BL30" s="187">
        <v>0.377027819401915</v>
      </c>
      <c r="BM30" s="188" t="s">
        <v>35</v>
      </c>
      <c r="BN30" s="187">
        <v>0.13751848366716</v>
      </c>
      <c r="BO30" s="164" t="s">
        <v>35</v>
      </c>
      <c r="BP30" s="187">
        <v>0.0691188249241503</v>
      </c>
      <c r="BQ30" s="188" t="s">
        <v>35</v>
      </c>
      <c r="BR30" s="187">
        <v>0.0605075787003236</v>
      </c>
      <c r="BS30" s="164" t="s">
        <v>35</v>
      </c>
      <c r="BT30" s="280"/>
      <c r="BU30" s="162" t="s">
        <v>52</v>
      </c>
      <c r="BV30" s="187">
        <v>0.0921337476837834</v>
      </c>
      <c r="BW30" s="164" t="s">
        <v>35</v>
      </c>
      <c r="BX30" s="187">
        <v>0.0379674587432417</v>
      </c>
      <c r="BY30" s="164" t="s">
        <v>35</v>
      </c>
      <c r="BZ30" s="187">
        <v>0.277618185971796</v>
      </c>
      <c r="CA30" s="164" t="s">
        <v>35</v>
      </c>
      <c r="CB30" s="187">
        <v>0.0385802816084243</v>
      </c>
      <c r="CC30" s="164" t="s">
        <v>35</v>
      </c>
      <c r="CD30" s="187">
        <v>0.0933412625601491</v>
      </c>
      <c r="CE30" s="164" t="s">
        <v>35</v>
      </c>
      <c r="CF30" s="187">
        <v>0.0593814477849536</v>
      </c>
      <c r="CG30" s="164" t="s">
        <v>35</v>
      </c>
      <c r="CH30" s="187">
        <v>0.03697098700743</v>
      </c>
      <c r="CI30" s="164" t="s">
        <v>35</v>
      </c>
      <c r="CJ30" s="187">
        <v>0.0131956355408252</v>
      </c>
      <c r="CK30" s="164" t="s">
        <v>35</v>
      </c>
      <c r="CL30" s="187">
        <v>0.158946669906046</v>
      </c>
      <c r="CM30" s="164" t="s">
        <v>35</v>
      </c>
      <c r="CN30" s="187" t="s">
        <v>220</v>
      </c>
      <c r="CO30" s="164" t="s">
        <v>35</v>
      </c>
      <c r="CP30" s="187">
        <v>0.0235338484913316</v>
      </c>
      <c r="CQ30" s="164" t="s">
        <v>35</v>
      </c>
      <c r="CR30" s="187">
        <v>0.0835172406290681</v>
      </c>
      <c r="CS30" s="164" t="s">
        <v>35</v>
      </c>
      <c r="CT30" s="187">
        <v>0.0323998360970798</v>
      </c>
      <c r="CU30" s="164" t="s">
        <v>35</v>
      </c>
      <c r="CV30" s="187">
        <v>0.0153285492053247</v>
      </c>
      <c r="CW30" s="164" t="s">
        <v>35</v>
      </c>
      <c r="CX30" s="187">
        <v>0.0184107943852371</v>
      </c>
      <c r="CY30" s="164" t="s">
        <v>35</v>
      </c>
      <c r="CZ30" s="187">
        <v>1</v>
      </c>
      <c r="DA30" s="164" t="s">
        <v>35</v>
      </c>
      <c r="DB30" s="187">
        <v>0.756359759657399</v>
      </c>
      <c r="DC30" s="164" t="s">
        <v>35</v>
      </c>
      <c r="DD30" s="359"/>
    </row>
    <row r="31" s="131" customFormat="1" ht="12.75" customHeight="1" spans="1:108">
      <c r="A31" s="162" t="s">
        <v>53</v>
      </c>
      <c r="B31" s="163">
        <v>160.564</v>
      </c>
      <c r="C31" s="164" t="s">
        <v>35</v>
      </c>
      <c r="D31" s="163">
        <v>151.88</v>
      </c>
      <c r="E31" s="164" t="s">
        <v>35</v>
      </c>
      <c r="F31" s="163">
        <v>722.945</v>
      </c>
      <c r="G31" s="164" t="s">
        <v>35</v>
      </c>
      <c r="H31" s="163">
        <v>37.182</v>
      </c>
      <c r="I31" s="164" t="s">
        <v>35</v>
      </c>
      <c r="J31" s="163">
        <v>154.874</v>
      </c>
      <c r="K31" s="164" t="s">
        <v>35</v>
      </c>
      <c r="L31" s="163">
        <v>221.077</v>
      </c>
      <c r="M31" s="164" t="s">
        <v>35</v>
      </c>
      <c r="N31" s="163">
        <v>66.403</v>
      </c>
      <c r="O31" s="164" t="s">
        <v>35</v>
      </c>
      <c r="P31" s="163">
        <v>16.662</v>
      </c>
      <c r="Q31" s="164" t="s">
        <v>35</v>
      </c>
      <c r="R31" s="163">
        <v>243.808</v>
      </c>
      <c r="S31" s="164" t="s">
        <v>35</v>
      </c>
      <c r="T31" s="163" t="s">
        <v>219</v>
      </c>
      <c r="U31" s="164" t="s">
        <v>35</v>
      </c>
      <c r="V31" s="163">
        <v>54.534</v>
      </c>
      <c r="W31" s="164" t="s">
        <v>35</v>
      </c>
      <c r="X31" s="163">
        <v>145.897</v>
      </c>
      <c r="Y31" s="164" t="s">
        <v>35</v>
      </c>
      <c r="Z31" s="163">
        <v>44.173</v>
      </c>
      <c r="AA31" s="164" t="s">
        <v>35</v>
      </c>
      <c r="AB31" s="163">
        <v>37.216</v>
      </c>
      <c r="AC31" s="164" t="s">
        <v>35</v>
      </c>
      <c r="AD31" s="163">
        <v>46.064</v>
      </c>
      <c r="AE31" s="164" t="s">
        <v>35</v>
      </c>
      <c r="AF31" s="163">
        <v>2130.164</v>
      </c>
      <c r="AG31" s="164" t="s">
        <v>35</v>
      </c>
      <c r="AH31" s="163">
        <v>1721.551</v>
      </c>
      <c r="AI31" s="164" t="s">
        <v>35</v>
      </c>
      <c r="AJ31" s="355"/>
      <c r="AK31" s="162" t="s">
        <v>53</v>
      </c>
      <c r="AL31" s="187">
        <v>-0.253159434580983</v>
      </c>
      <c r="AM31" s="188" t="s">
        <v>35</v>
      </c>
      <c r="AN31" s="187">
        <v>0.0991937701738387</v>
      </c>
      <c r="AO31" s="188" t="s">
        <v>35</v>
      </c>
      <c r="AP31" s="187">
        <v>-0.0543966055095071</v>
      </c>
      <c r="AQ31" s="164" t="s">
        <v>35</v>
      </c>
      <c r="AR31" s="187">
        <v>-0.00393795708430439</v>
      </c>
      <c r="AS31" s="188" t="s">
        <v>35</v>
      </c>
      <c r="AT31" s="187">
        <v>0.00446865778123678</v>
      </c>
      <c r="AU31" s="188" t="s">
        <v>35</v>
      </c>
      <c r="AV31" s="187">
        <v>-0.0258822388973831</v>
      </c>
      <c r="AW31" s="164" t="s">
        <v>35</v>
      </c>
      <c r="AX31" s="187">
        <v>0.329788725342946</v>
      </c>
      <c r="AY31" s="188" t="s">
        <v>35</v>
      </c>
      <c r="AZ31" s="187">
        <v>-0.368337250739252</v>
      </c>
      <c r="BA31" s="188" t="s">
        <v>35</v>
      </c>
      <c r="BB31" s="187">
        <v>0.034303119776686</v>
      </c>
      <c r="BC31" s="164" t="s">
        <v>35</v>
      </c>
      <c r="BD31" s="187" t="s">
        <v>220</v>
      </c>
      <c r="BE31" s="188" t="s">
        <v>35</v>
      </c>
      <c r="BF31" s="187">
        <v>-0.0694333054621777</v>
      </c>
      <c r="BG31" s="188" t="s">
        <v>35</v>
      </c>
      <c r="BH31" s="187">
        <v>-0.000609647500445239</v>
      </c>
      <c r="BI31" s="164" t="s">
        <v>35</v>
      </c>
      <c r="BJ31" s="187">
        <v>-0.0887655747173859</v>
      </c>
      <c r="BK31" s="188" t="s">
        <v>35</v>
      </c>
      <c r="BL31" s="187">
        <v>0.49228116604515</v>
      </c>
      <c r="BM31" s="188" t="s">
        <v>35</v>
      </c>
      <c r="BN31" s="187">
        <v>-0.0411922652623691</v>
      </c>
      <c r="BO31" s="164" t="s">
        <v>35</v>
      </c>
      <c r="BP31" s="187">
        <v>-0.0302202004603595</v>
      </c>
      <c r="BQ31" s="188" t="s">
        <v>35</v>
      </c>
      <c r="BR31" s="187">
        <v>-0.0352705617456182</v>
      </c>
      <c r="BS31" s="164" t="s">
        <v>35</v>
      </c>
      <c r="BT31" s="280"/>
      <c r="BU31" s="162" t="s">
        <v>53</v>
      </c>
      <c r="BV31" s="187">
        <v>0.0753763559988808</v>
      </c>
      <c r="BW31" s="164" t="s">
        <v>35</v>
      </c>
      <c r="BX31" s="187">
        <v>0.0712996745790465</v>
      </c>
      <c r="BY31" s="164" t="s">
        <v>35</v>
      </c>
      <c r="BZ31" s="187">
        <v>0.339384667096055</v>
      </c>
      <c r="CA31" s="164" t="s">
        <v>35</v>
      </c>
      <c r="CB31" s="187">
        <v>0.0174549940755735</v>
      </c>
      <c r="CC31" s="164" t="s">
        <v>35</v>
      </c>
      <c r="CD31" s="187">
        <v>0.0727052001629921</v>
      </c>
      <c r="CE31" s="164" t="s">
        <v>35</v>
      </c>
      <c r="CF31" s="187">
        <v>0.103784027896444</v>
      </c>
      <c r="CG31" s="164" t="s">
        <v>35</v>
      </c>
      <c r="CH31" s="187">
        <v>0.031172717218017</v>
      </c>
      <c r="CI31" s="164" t="s">
        <v>35</v>
      </c>
      <c r="CJ31" s="187">
        <v>0.00782193295915244</v>
      </c>
      <c r="CK31" s="164" t="s">
        <v>35</v>
      </c>
      <c r="CL31" s="187">
        <v>0.114455037264736</v>
      </c>
      <c r="CM31" s="164" t="s">
        <v>35</v>
      </c>
      <c r="CN31" s="187" t="s">
        <v>220</v>
      </c>
      <c r="CO31" s="164" t="s">
        <v>35</v>
      </c>
      <c r="CP31" s="187">
        <v>0.025600845756477</v>
      </c>
      <c r="CQ31" s="164" t="s">
        <v>35</v>
      </c>
      <c r="CR31" s="187">
        <v>0.0684909706482693</v>
      </c>
      <c r="CS31" s="164" t="s">
        <v>35</v>
      </c>
      <c r="CT31" s="187">
        <v>0.0207369010085608</v>
      </c>
      <c r="CU31" s="164" t="s">
        <v>35</v>
      </c>
      <c r="CV31" s="187">
        <v>0.0174709552879497</v>
      </c>
      <c r="CW31" s="164" t="s">
        <v>35</v>
      </c>
      <c r="CX31" s="187">
        <v>0.0216246260851277</v>
      </c>
      <c r="CY31" s="164" t="s">
        <v>35</v>
      </c>
      <c r="CZ31" s="187">
        <v>1</v>
      </c>
      <c r="DA31" s="164" t="s">
        <v>35</v>
      </c>
      <c r="DB31" s="187">
        <v>0.808177680216171</v>
      </c>
      <c r="DC31" s="164" t="s">
        <v>35</v>
      </c>
      <c r="DD31" s="359"/>
    </row>
    <row r="32" s="131" customFormat="1" ht="12.75" customHeight="1" spans="1:108">
      <c r="A32" s="162" t="s">
        <v>54</v>
      </c>
      <c r="B32" s="163">
        <v>173.148</v>
      </c>
      <c r="C32" s="164" t="s">
        <v>35</v>
      </c>
      <c r="D32" s="163">
        <v>76.739</v>
      </c>
      <c r="E32" s="164" t="s">
        <v>35</v>
      </c>
      <c r="F32" s="163">
        <v>922.705</v>
      </c>
      <c r="G32" s="164" t="s">
        <v>35</v>
      </c>
      <c r="H32" s="163">
        <v>33.864</v>
      </c>
      <c r="I32" s="164" t="s">
        <v>35</v>
      </c>
      <c r="J32" s="163">
        <v>233.199</v>
      </c>
      <c r="K32" s="164" t="s">
        <v>35</v>
      </c>
      <c r="L32" s="163">
        <v>106.694</v>
      </c>
      <c r="M32" s="164" t="s">
        <v>35</v>
      </c>
      <c r="N32" s="163">
        <v>39.75</v>
      </c>
      <c r="O32" s="164" t="s">
        <v>35</v>
      </c>
      <c r="P32" s="163">
        <v>26.689</v>
      </c>
      <c r="Q32" s="164" t="s">
        <v>35</v>
      </c>
      <c r="R32" s="163">
        <v>263.032</v>
      </c>
      <c r="S32" s="164" t="s">
        <v>35</v>
      </c>
      <c r="T32" s="163" t="s">
        <v>219</v>
      </c>
      <c r="U32" s="164" t="s">
        <v>35</v>
      </c>
      <c r="V32" s="163">
        <v>37.862</v>
      </c>
      <c r="W32" s="164" t="s">
        <v>35</v>
      </c>
      <c r="X32" s="163">
        <v>118.549</v>
      </c>
      <c r="Y32" s="164" t="s">
        <v>35</v>
      </c>
      <c r="Z32" s="163">
        <v>22.975</v>
      </c>
      <c r="AA32" s="164" t="s">
        <v>35</v>
      </c>
      <c r="AB32" s="163">
        <v>28.28</v>
      </c>
      <c r="AC32" s="164" t="s">
        <v>35</v>
      </c>
      <c r="AD32" s="163">
        <v>35.8</v>
      </c>
      <c r="AE32" s="164" t="s">
        <v>35</v>
      </c>
      <c r="AF32" s="163">
        <v>2147.191</v>
      </c>
      <c r="AG32" s="164" t="s">
        <v>35</v>
      </c>
      <c r="AH32" s="163">
        <v>1815.267</v>
      </c>
      <c r="AI32" s="164" t="s">
        <v>35</v>
      </c>
      <c r="AJ32" s="355"/>
      <c r="AK32" s="162" t="s">
        <v>54</v>
      </c>
      <c r="AL32" s="187">
        <v>0.223920265780731</v>
      </c>
      <c r="AM32" s="188" t="s">
        <v>35</v>
      </c>
      <c r="AN32" s="187">
        <v>0.0871240561560584</v>
      </c>
      <c r="AO32" s="188" t="s">
        <v>35</v>
      </c>
      <c r="AP32" s="187">
        <v>0.10096565153737</v>
      </c>
      <c r="AQ32" s="164" t="s">
        <v>35</v>
      </c>
      <c r="AR32" s="187">
        <v>0.0791930909206793</v>
      </c>
      <c r="AS32" s="188" t="s">
        <v>35</v>
      </c>
      <c r="AT32" s="187">
        <v>0.320328158440058</v>
      </c>
      <c r="AU32" s="188" t="s">
        <v>35</v>
      </c>
      <c r="AV32" s="187">
        <v>-0.256529252724587</v>
      </c>
      <c r="AW32" s="164" t="s">
        <v>35</v>
      </c>
      <c r="AX32" s="187">
        <v>0.0628910636932455</v>
      </c>
      <c r="AY32" s="188" t="s">
        <v>35</v>
      </c>
      <c r="AZ32" s="187">
        <v>-0.00164590580929939</v>
      </c>
      <c r="BA32" s="188" t="s">
        <v>35</v>
      </c>
      <c r="BB32" s="187">
        <v>0.0450135477668035</v>
      </c>
      <c r="BC32" s="164" t="s">
        <v>35</v>
      </c>
      <c r="BD32" s="187" t="s">
        <v>220</v>
      </c>
      <c r="BE32" s="188" t="s">
        <v>35</v>
      </c>
      <c r="BF32" s="187">
        <v>0.0985637603365733</v>
      </c>
      <c r="BG32" s="188" t="s">
        <v>35</v>
      </c>
      <c r="BH32" s="187">
        <v>-0.0811864459325396</v>
      </c>
      <c r="BI32" s="164" t="s">
        <v>35</v>
      </c>
      <c r="BJ32" s="187">
        <v>0.190908148455318</v>
      </c>
      <c r="BK32" s="188" t="s">
        <v>35</v>
      </c>
      <c r="BL32" s="187">
        <v>0.0875249961544378</v>
      </c>
      <c r="BM32" s="188" t="s">
        <v>35</v>
      </c>
      <c r="BN32" s="187">
        <v>0.200576813441095</v>
      </c>
      <c r="BO32" s="164" t="s">
        <v>35</v>
      </c>
      <c r="BP32" s="187">
        <v>0.0870339572970852</v>
      </c>
      <c r="BQ32" s="188" t="s">
        <v>35</v>
      </c>
      <c r="BR32" s="187">
        <v>0.0939455554377067</v>
      </c>
      <c r="BS32" s="164" t="s">
        <v>35</v>
      </c>
      <c r="BT32" s="280"/>
      <c r="BU32" s="162" t="s">
        <v>54</v>
      </c>
      <c r="BV32" s="187">
        <v>0.0806393096841408</v>
      </c>
      <c r="BW32" s="164" t="s">
        <v>35</v>
      </c>
      <c r="BX32" s="187">
        <v>0.0357392518876989</v>
      </c>
      <c r="BY32" s="164" t="s">
        <v>35</v>
      </c>
      <c r="BZ32" s="187">
        <v>0.429726559025257</v>
      </c>
      <c r="CA32" s="164" t="s">
        <v>35</v>
      </c>
      <c r="CB32" s="187">
        <v>0.0157713030652606</v>
      </c>
      <c r="CC32" s="164" t="s">
        <v>35</v>
      </c>
      <c r="CD32" s="187">
        <v>0.108606546879155</v>
      </c>
      <c r="CE32" s="164" t="s">
        <v>35</v>
      </c>
      <c r="CF32" s="187">
        <v>0.0496900368900578</v>
      </c>
      <c r="CG32" s="164" t="s">
        <v>35</v>
      </c>
      <c r="CH32" s="187">
        <v>0.0185125589665754</v>
      </c>
      <c r="CI32" s="164" t="s">
        <v>35</v>
      </c>
      <c r="CJ32" s="187">
        <v>0.0124297279561995</v>
      </c>
      <c r="CK32" s="164" t="s">
        <v>35</v>
      </c>
      <c r="CL32" s="187">
        <v>0.122500513461541</v>
      </c>
      <c r="CM32" s="164" t="s">
        <v>35</v>
      </c>
      <c r="CN32" s="187" t="s">
        <v>220</v>
      </c>
      <c r="CO32" s="164" t="s">
        <v>35</v>
      </c>
      <c r="CP32" s="187">
        <v>0.0176332706312573</v>
      </c>
      <c r="CQ32" s="164" t="s">
        <v>35</v>
      </c>
      <c r="CR32" s="187">
        <v>0.0552112038472591</v>
      </c>
      <c r="CS32" s="164" t="s">
        <v>35</v>
      </c>
      <c r="CT32" s="187">
        <v>0.0107000262203036</v>
      </c>
      <c r="CU32" s="164" t="s">
        <v>35</v>
      </c>
      <c r="CV32" s="187">
        <v>0.0131706960396164</v>
      </c>
      <c r="CW32" s="164" t="s">
        <v>35</v>
      </c>
      <c r="CX32" s="187">
        <v>0.0166729461887648</v>
      </c>
      <c r="CY32" s="164" t="s">
        <v>35</v>
      </c>
      <c r="CZ32" s="187">
        <v>1</v>
      </c>
      <c r="DA32" s="164" t="s">
        <v>35</v>
      </c>
      <c r="DB32" s="187">
        <v>0.845414776794426</v>
      </c>
      <c r="DC32" s="164" t="s">
        <v>35</v>
      </c>
      <c r="DD32" s="359"/>
    </row>
    <row r="33" s="131" customFormat="1" ht="12.75" customHeight="1" spans="1:108">
      <c r="A33" s="162" t="s">
        <v>55</v>
      </c>
      <c r="B33" s="163">
        <v>153.683</v>
      </c>
      <c r="C33" s="164" t="s">
        <v>35</v>
      </c>
      <c r="D33" s="163">
        <v>61.797</v>
      </c>
      <c r="E33" s="164" t="s">
        <v>35</v>
      </c>
      <c r="F33" s="163">
        <v>402.129</v>
      </c>
      <c r="G33" s="164" t="s">
        <v>35</v>
      </c>
      <c r="H33" s="163">
        <v>29.807</v>
      </c>
      <c r="I33" s="164" t="s">
        <v>35</v>
      </c>
      <c r="J33" s="163">
        <v>114.155</v>
      </c>
      <c r="K33" s="164" t="s">
        <v>35</v>
      </c>
      <c r="L33" s="163">
        <v>87.988</v>
      </c>
      <c r="M33" s="164" t="s">
        <v>35</v>
      </c>
      <c r="N33" s="163">
        <v>61.532</v>
      </c>
      <c r="O33" s="164" t="s">
        <v>35</v>
      </c>
      <c r="P33" s="163">
        <v>22.85</v>
      </c>
      <c r="Q33" s="164" t="s">
        <v>35</v>
      </c>
      <c r="R33" s="163">
        <v>223.171</v>
      </c>
      <c r="S33" s="164" t="s">
        <v>35</v>
      </c>
      <c r="T33" s="163" t="s">
        <v>219</v>
      </c>
      <c r="U33" s="164" t="s">
        <v>35</v>
      </c>
      <c r="V33" s="163">
        <v>45.13</v>
      </c>
      <c r="W33" s="164" t="s">
        <v>35</v>
      </c>
      <c r="X33" s="163">
        <v>128.346</v>
      </c>
      <c r="Y33" s="164" t="s">
        <v>35</v>
      </c>
      <c r="Z33" s="163">
        <v>43.236</v>
      </c>
      <c r="AA33" s="164" t="s">
        <v>35</v>
      </c>
      <c r="AB33" s="163">
        <v>24.277</v>
      </c>
      <c r="AC33" s="164" t="s">
        <v>35</v>
      </c>
      <c r="AD33" s="163">
        <v>29.27</v>
      </c>
      <c r="AE33" s="164" t="s">
        <v>35</v>
      </c>
      <c r="AF33" s="163">
        <v>1461.105</v>
      </c>
      <c r="AG33" s="164" t="s">
        <v>35</v>
      </c>
      <c r="AH33" s="163">
        <v>1104.455</v>
      </c>
      <c r="AI33" s="164" t="s">
        <v>35</v>
      </c>
      <c r="AJ33" s="355"/>
      <c r="AK33" s="162" t="s">
        <v>55</v>
      </c>
      <c r="AL33" s="187">
        <v>0.105617185364239</v>
      </c>
      <c r="AM33" s="188" t="s">
        <v>35</v>
      </c>
      <c r="AN33" s="187">
        <v>0.0751417933818156</v>
      </c>
      <c r="AO33" s="188" t="s">
        <v>35</v>
      </c>
      <c r="AP33" s="187">
        <v>0.124704230551935</v>
      </c>
      <c r="AQ33" s="164" t="s">
        <v>35</v>
      </c>
      <c r="AR33" s="187">
        <v>0.25260547991259</v>
      </c>
      <c r="AS33" s="188" t="s">
        <v>35</v>
      </c>
      <c r="AT33" s="187">
        <v>0.0374709175512579</v>
      </c>
      <c r="AU33" s="188" t="s">
        <v>35</v>
      </c>
      <c r="AV33" s="187">
        <v>0.0739673859974612</v>
      </c>
      <c r="AW33" s="164" t="s">
        <v>35</v>
      </c>
      <c r="AX33" s="187">
        <v>0.250828369890025</v>
      </c>
      <c r="AY33" s="188" t="s">
        <v>35</v>
      </c>
      <c r="AZ33" s="187">
        <v>0.151539585748123</v>
      </c>
      <c r="BA33" s="188" t="s">
        <v>35</v>
      </c>
      <c r="BB33" s="187">
        <v>-0.107551606375917</v>
      </c>
      <c r="BC33" s="164" t="s">
        <v>35</v>
      </c>
      <c r="BD33" s="187" t="s">
        <v>220</v>
      </c>
      <c r="BE33" s="188" t="s">
        <v>35</v>
      </c>
      <c r="BF33" s="187">
        <v>0.614207024822949</v>
      </c>
      <c r="BG33" s="188" t="s">
        <v>35</v>
      </c>
      <c r="BH33" s="187">
        <v>0.237117575617373</v>
      </c>
      <c r="BI33" s="164" t="s">
        <v>35</v>
      </c>
      <c r="BJ33" s="187">
        <v>0.853951374297843</v>
      </c>
      <c r="BK33" s="188" t="s">
        <v>35</v>
      </c>
      <c r="BL33" s="187">
        <v>0.179640427599611</v>
      </c>
      <c r="BM33" s="188" t="s">
        <v>35</v>
      </c>
      <c r="BN33" s="187">
        <v>0.0950652848965543</v>
      </c>
      <c r="BO33" s="164" t="s">
        <v>35</v>
      </c>
      <c r="BP33" s="187">
        <v>0.113279687420234</v>
      </c>
      <c r="BQ33" s="188" t="s">
        <v>35</v>
      </c>
      <c r="BR33" s="187">
        <v>0.0566510498535744</v>
      </c>
      <c r="BS33" s="164" t="s">
        <v>35</v>
      </c>
      <c r="BT33" s="280"/>
      <c r="BU33" s="162" t="s">
        <v>55</v>
      </c>
      <c r="BV33" s="187">
        <v>0.105182721296553</v>
      </c>
      <c r="BW33" s="164" t="s">
        <v>35</v>
      </c>
      <c r="BX33" s="187">
        <v>0.0422947016128204</v>
      </c>
      <c r="BY33" s="164" t="s">
        <v>35</v>
      </c>
      <c r="BZ33" s="187">
        <v>0.275222519942099</v>
      </c>
      <c r="CA33" s="164" t="s">
        <v>35</v>
      </c>
      <c r="CB33" s="187">
        <v>0.0204003134613871</v>
      </c>
      <c r="CC33" s="164" t="s">
        <v>35</v>
      </c>
      <c r="CD33" s="187">
        <v>0.0781292241146256</v>
      </c>
      <c r="CE33" s="164" t="s">
        <v>35</v>
      </c>
      <c r="CF33" s="187">
        <v>0.0602201758258304</v>
      </c>
      <c r="CG33" s="164" t="s">
        <v>35</v>
      </c>
      <c r="CH33" s="187">
        <v>0.0421133320329477</v>
      </c>
      <c r="CI33" s="164" t="s">
        <v>35</v>
      </c>
      <c r="CJ33" s="187">
        <v>0.0156388486795952</v>
      </c>
      <c r="CK33" s="164" t="s">
        <v>35</v>
      </c>
      <c r="CL33" s="187">
        <v>0.152741247206737</v>
      </c>
      <c r="CM33" s="164" t="s">
        <v>35</v>
      </c>
      <c r="CN33" s="187" t="s">
        <v>220</v>
      </c>
      <c r="CO33" s="164" t="s">
        <v>35</v>
      </c>
      <c r="CP33" s="187">
        <v>0.0308875816590868</v>
      </c>
      <c r="CQ33" s="164" t="s">
        <v>35</v>
      </c>
      <c r="CR33" s="187">
        <v>0.0878417362201895</v>
      </c>
      <c r="CS33" s="164" t="s">
        <v>35</v>
      </c>
      <c r="CT33" s="187">
        <v>0.0295913024731282</v>
      </c>
      <c r="CU33" s="164" t="s">
        <v>35</v>
      </c>
      <c r="CV33" s="187">
        <v>0.0166155067568724</v>
      </c>
      <c r="CW33" s="164" t="s">
        <v>35</v>
      </c>
      <c r="CX33" s="187">
        <v>0.0200327834070789</v>
      </c>
      <c r="CY33" s="164" t="s">
        <v>35</v>
      </c>
      <c r="CZ33" s="187">
        <v>1</v>
      </c>
      <c r="DA33" s="164" t="s">
        <v>35</v>
      </c>
      <c r="DB33" s="187">
        <v>0.755903922031613</v>
      </c>
      <c r="DC33" s="164" t="s">
        <v>35</v>
      </c>
      <c r="DD33" s="359"/>
    </row>
    <row r="34" s="131" customFormat="1" ht="12.75" customHeight="1" spans="1:108">
      <c r="A34" s="162" t="s">
        <v>56</v>
      </c>
      <c r="B34" s="163">
        <v>120.435</v>
      </c>
      <c r="C34" s="164" t="s">
        <v>35</v>
      </c>
      <c r="D34" s="163">
        <v>42.573</v>
      </c>
      <c r="E34" s="164" t="s">
        <v>35</v>
      </c>
      <c r="F34" s="163">
        <v>343.488</v>
      </c>
      <c r="G34" s="164" t="s">
        <v>35</v>
      </c>
      <c r="H34" s="163">
        <v>21.597</v>
      </c>
      <c r="I34" s="164" t="s">
        <v>35</v>
      </c>
      <c r="J34" s="163">
        <v>117.765</v>
      </c>
      <c r="K34" s="164" t="s">
        <v>35</v>
      </c>
      <c r="L34" s="163">
        <v>78.226</v>
      </c>
      <c r="M34" s="164" t="s">
        <v>35</v>
      </c>
      <c r="N34" s="163">
        <v>67.515</v>
      </c>
      <c r="O34" s="164" t="s">
        <v>35</v>
      </c>
      <c r="P34" s="163">
        <v>25.467</v>
      </c>
      <c r="Q34" s="164" t="s">
        <v>35</v>
      </c>
      <c r="R34" s="163">
        <v>188.188</v>
      </c>
      <c r="S34" s="164" t="s">
        <v>35</v>
      </c>
      <c r="T34" s="163" t="s">
        <v>219</v>
      </c>
      <c r="U34" s="164" t="s">
        <v>35</v>
      </c>
      <c r="V34" s="163">
        <v>52.166</v>
      </c>
      <c r="W34" s="164" t="s">
        <v>35</v>
      </c>
      <c r="X34" s="163">
        <v>116.646</v>
      </c>
      <c r="Y34" s="164" t="s">
        <v>35</v>
      </c>
      <c r="Z34" s="163">
        <v>29.175</v>
      </c>
      <c r="AA34" s="164" t="s">
        <v>35</v>
      </c>
      <c r="AB34" s="163">
        <v>17.37</v>
      </c>
      <c r="AC34" s="164" t="s">
        <v>35</v>
      </c>
      <c r="AD34" s="163">
        <v>25.19</v>
      </c>
      <c r="AE34" s="164" t="s">
        <v>35</v>
      </c>
      <c r="AF34" s="163">
        <v>1251.954</v>
      </c>
      <c r="AG34" s="164" t="s">
        <v>35</v>
      </c>
      <c r="AH34" s="163">
        <v>958.19</v>
      </c>
      <c r="AI34" s="164" t="s">
        <v>35</v>
      </c>
      <c r="AJ34" s="355"/>
      <c r="AK34" s="162" t="s">
        <v>56</v>
      </c>
      <c r="AL34" s="187">
        <v>-0.0412294807903578</v>
      </c>
      <c r="AM34" s="188" t="s">
        <v>35</v>
      </c>
      <c r="AN34" s="187">
        <v>0.150279646591554</v>
      </c>
      <c r="AO34" s="188" t="s">
        <v>35</v>
      </c>
      <c r="AP34" s="187">
        <v>-0.0104632403779673</v>
      </c>
      <c r="AQ34" s="164" t="s">
        <v>35</v>
      </c>
      <c r="AR34" s="187">
        <v>0.140164713335445</v>
      </c>
      <c r="AS34" s="188" t="s">
        <v>35</v>
      </c>
      <c r="AT34" s="187">
        <v>0.21874611913731</v>
      </c>
      <c r="AU34" s="188" t="s">
        <v>35</v>
      </c>
      <c r="AV34" s="187">
        <v>0.0256860765468683</v>
      </c>
      <c r="AW34" s="164" t="s">
        <v>35</v>
      </c>
      <c r="AX34" s="187">
        <v>0.373428536555596</v>
      </c>
      <c r="AY34" s="188" t="s">
        <v>35</v>
      </c>
      <c r="AZ34" s="187">
        <v>0.755255358742849</v>
      </c>
      <c r="BA34" s="188" t="s">
        <v>35</v>
      </c>
      <c r="BB34" s="187">
        <v>-0.0284814537570017</v>
      </c>
      <c r="BC34" s="164" t="s">
        <v>35</v>
      </c>
      <c r="BD34" s="187" t="s">
        <v>220</v>
      </c>
      <c r="BE34" s="188" t="s">
        <v>35</v>
      </c>
      <c r="BF34" s="187">
        <v>0.123419834176806</v>
      </c>
      <c r="BG34" s="188" t="s">
        <v>35</v>
      </c>
      <c r="BH34" s="187">
        <v>0.155048124529647</v>
      </c>
      <c r="BI34" s="164" t="s">
        <v>35</v>
      </c>
      <c r="BJ34" s="187">
        <v>0.259171342252913</v>
      </c>
      <c r="BK34" s="188" t="s">
        <v>35</v>
      </c>
      <c r="BL34" s="187">
        <v>0.0605043042920813</v>
      </c>
      <c r="BM34" s="188" t="s">
        <v>35</v>
      </c>
      <c r="BN34" s="187">
        <v>0.179196704428424</v>
      </c>
      <c r="BO34" s="164" t="s">
        <v>35</v>
      </c>
      <c r="BP34" s="187">
        <v>0.0666674618686451</v>
      </c>
      <c r="BQ34" s="188" t="s">
        <v>35</v>
      </c>
      <c r="BR34" s="187">
        <v>0.0353180918916524</v>
      </c>
      <c r="BS34" s="164" t="s">
        <v>35</v>
      </c>
      <c r="BT34" s="280"/>
      <c r="BU34" s="162" t="s">
        <v>56</v>
      </c>
      <c r="BV34" s="187">
        <v>0.0961976238743596</v>
      </c>
      <c r="BW34" s="164" t="s">
        <v>35</v>
      </c>
      <c r="BX34" s="187">
        <v>0.0340052430041359</v>
      </c>
      <c r="BY34" s="164" t="s">
        <v>35</v>
      </c>
      <c r="BZ34" s="187">
        <v>0.274361518074945</v>
      </c>
      <c r="CA34" s="164" t="s">
        <v>35</v>
      </c>
      <c r="CB34" s="187">
        <v>0.0172506338092294</v>
      </c>
      <c r="CC34" s="164" t="s">
        <v>35</v>
      </c>
      <c r="CD34" s="187">
        <v>0.0940649576581887</v>
      </c>
      <c r="CE34" s="164" t="s">
        <v>35</v>
      </c>
      <c r="CF34" s="187">
        <v>0.0624831263768477</v>
      </c>
      <c r="CG34" s="164" t="s">
        <v>35</v>
      </c>
      <c r="CH34" s="187">
        <v>0.0539277002190176</v>
      </c>
      <c r="CI34" s="164" t="s">
        <v>35</v>
      </c>
      <c r="CJ34" s="187">
        <v>0.0203418016955895</v>
      </c>
      <c r="CK34" s="164" t="s">
        <v>35</v>
      </c>
      <c r="CL34" s="187">
        <v>0.150315426924631</v>
      </c>
      <c r="CM34" s="164" t="s">
        <v>35</v>
      </c>
      <c r="CN34" s="187" t="s">
        <v>220</v>
      </c>
      <c r="CO34" s="164" t="s">
        <v>35</v>
      </c>
      <c r="CP34" s="187">
        <v>0.0416676651059064</v>
      </c>
      <c r="CQ34" s="164" t="s">
        <v>35</v>
      </c>
      <c r="CR34" s="187">
        <v>0.0931711548507373</v>
      </c>
      <c r="CS34" s="164" t="s">
        <v>35</v>
      </c>
      <c r="CT34" s="187">
        <v>0.023303571856474</v>
      </c>
      <c r="CU34" s="164" t="s">
        <v>35</v>
      </c>
      <c r="CV34" s="187">
        <v>0.0138743116759881</v>
      </c>
      <c r="CW34" s="164" t="s">
        <v>35</v>
      </c>
      <c r="CX34" s="187">
        <v>0.0201205475600541</v>
      </c>
      <c r="CY34" s="164" t="s">
        <v>35</v>
      </c>
      <c r="CZ34" s="187">
        <v>1</v>
      </c>
      <c r="DA34" s="164" t="s">
        <v>35</v>
      </c>
      <c r="DB34" s="187">
        <v>0.765355596132126</v>
      </c>
      <c r="DC34" s="164" t="s">
        <v>35</v>
      </c>
      <c r="DD34" s="359"/>
    </row>
    <row r="35" s="131" customFormat="1" ht="12.75" customHeight="1" spans="1:108">
      <c r="A35" s="162" t="s">
        <v>57</v>
      </c>
      <c r="B35" s="163">
        <v>72.103</v>
      </c>
      <c r="C35" s="164" t="s">
        <v>35</v>
      </c>
      <c r="D35" s="163">
        <v>28.223</v>
      </c>
      <c r="E35" s="164" t="s">
        <v>35</v>
      </c>
      <c r="F35" s="163">
        <v>189.857</v>
      </c>
      <c r="G35" s="164" t="s">
        <v>35</v>
      </c>
      <c r="H35" s="163">
        <v>15.216</v>
      </c>
      <c r="I35" s="164" t="s">
        <v>35</v>
      </c>
      <c r="J35" s="163">
        <v>88.23</v>
      </c>
      <c r="K35" s="164" t="s">
        <v>35</v>
      </c>
      <c r="L35" s="163">
        <v>42.367</v>
      </c>
      <c r="M35" s="164" t="s">
        <v>35</v>
      </c>
      <c r="N35" s="163">
        <v>29.342</v>
      </c>
      <c r="O35" s="164" t="s">
        <v>35</v>
      </c>
      <c r="P35" s="163">
        <v>17.573</v>
      </c>
      <c r="Q35" s="164" t="s">
        <v>35</v>
      </c>
      <c r="R35" s="163">
        <v>104.817</v>
      </c>
      <c r="S35" s="164" t="s">
        <v>35</v>
      </c>
      <c r="T35" s="163" t="s">
        <v>219</v>
      </c>
      <c r="U35" s="164" t="s">
        <v>35</v>
      </c>
      <c r="V35" s="163">
        <v>21.7</v>
      </c>
      <c r="W35" s="164" t="s">
        <v>35</v>
      </c>
      <c r="X35" s="163">
        <v>63.409</v>
      </c>
      <c r="Y35" s="164" t="s">
        <v>35</v>
      </c>
      <c r="Z35" s="163">
        <v>21.273</v>
      </c>
      <c r="AA35" s="164" t="s">
        <v>35</v>
      </c>
      <c r="AB35" s="163">
        <v>14.847</v>
      </c>
      <c r="AC35" s="164" t="s">
        <v>35</v>
      </c>
      <c r="AD35" s="163">
        <v>20.578</v>
      </c>
      <c r="AE35" s="164" t="s">
        <v>35</v>
      </c>
      <c r="AF35" s="163">
        <v>733.522</v>
      </c>
      <c r="AG35" s="164" t="s">
        <v>35</v>
      </c>
      <c r="AH35" s="163">
        <v>554.939</v>
      </c>
      <c r="AI35" s="164" t="s">
        <v>35</v>
      </c>
      <c r="AJ35" s="355"/>
      <c r="AK35" s="162" t="s">
        <v>57</v>
      </c>
      <c r="AL35" s="187">
        <v>-0.0257667882718553</v>
      </c>
      <c r="AM35" s="188" t="s">
        <v>35</v>
      </c>
      <c r="AN35" s="187">
        <v>0.0845822765352394</v>
      </c>
      <c r="AO35" s="188" t="s">
        <v>35</v>
      </c>
      <c r="AP35" s="187">
        <v>0.0679502972825507</v>
      </c>
      <c r="AQ35" s="164" t="s">
        <v>35</v>
      </c>
      <c r="AR35" s="187">
        <v>0.0527918079291497</v>
      </c>
      <c r="AS35" s="188" t="s">
        <v>35</v>
      </c>
      <c r="AT35" s="187">
        <v>0.191878529165428</v>
      </c>
      <c r="AU35" s="188" t="s">
        <v>35</v>
      </c>
      <c r="AV35" s="187">
        <v>-0.0616805457122609</v>
      </c>
      <c r="AW35" s="164" t="s">
        <v>35</v>
      </c>
      <c r="AX35" s="187">
        <v>0.364744186046512</v>
      </c>
      <c r="AY35" s="188" t="s">
        <v>35</v>
      </c>
      <c r="AZ35" s="187">
        <v>0.782432295364642</v>
      </c>
      <c r="BA35" s="188" t="s">
        <v>35</v>
      </c>
      <c r="BB35" s="187">
        <v>-0.124482124958236</v>
      </c>
      <c r="BC35" s="164" t="s">
        <v>35</v>
      </c>
      <c r="BD35" s="187" t="s">
        <v>220</v>
      </c>
      <c r="BE35" s="188" t="s">
        <v>35</v>
      </c>
      <c r="BF35" s="187">
        <v>0.12920851329552</v>
      </c>
      <c r="BG35" s="188" t="s">
        <v>35</v>
      </c>
      <c r="BH35" s="187">
        <v>-0.248815334312657</v>
      </c>
      <c r="BI35" s="164" t="s">
        <v>35</v>
      </c>
      <c r="BJ35" s="187">
        <v>0.436588330632091</v>
      </c>
      <c r="BK35" s="188" t="s">
        <v>35</v>
      </c>
      <c r="BL35" s="187">
        <v>0.279582866500043</v>
      </c>
      <c r="BM35" s="188" t="s">
        <v>35</v>
      </c>
      <c r="BN35" s="187">
        <v>0.654446052420003</v>
      </c>
      <c r="BO35" s="164" t="s">
        <v>35</v>
      </c>
      <c r="BP35" s="187">
        <v>0.0375677369254119</v>
      </c>
      <c r="BQ35" s="188" t="s">
        <v>35</v>
      </c>
      <c r="BR35" s="187">
        <v>0.0310884102213461</v>
      </c>
      <c r="BS35" s="164" t="s">
        <v>35</v>
      </c>
      <c r="BT35" s="280"/>
      <c r="BU35" s="162" t="s">
        <v>57</v>
      </c>
      <c r="BV35" s="187">
        <v>0.0982969835942207</v>
      </c>
      <c r="BW35" s="164" t="s">
        <v>35</v>
      </c>
      <c r="BX35" s="187">
        <v>0.0384760102628142</v>
      </c>
      <c r="BY35" s="164" t="s">
        <v>35</v>
      </c>
      <c r="BZ35" s="187">
        <v>0.258829319366018</v>
      </c>
      <c r="CA35" s="164" t="s">
        <v>35</v>
      </c>
      <c r="CB35" s="187">
        <v>0.020743754106898</v>
      </c>
      <c r="CC35" s="164" t="s">
        <v>35</v>
      </c>
      <c r="CD35" s="187">
        <v>0.120282690907703</v>
      </c>
      <c r="CE35" s="164" t="s">
        <v>35</v>
      </c>
      <c r="CF35" s="187">
        <v>0.0577583221771126</v>
      </c>
      <c r="CG35" s="164" t="s">
        <v>35</v>
      </c>
      <c r="CH35" s="187">
        <v>0.0400015268799027</v>
      </c>
      <c r="CI35" s="164" t="s">
        <v>35</v>
      </c>
      <c r="CJ35" s="187">
        <v>0.0239570183307385</v>
      </c>
      <c r="CK35" s="164" t="s">
        <v>35</v>
      </c>
      <c r="CL35" s="187">
        <v>0.1428955096098</v>
      </c>
      <c r="CM35" s="164" t="s">
        <v>35</v>
      </c>
      <c r="CN35" s="187" t="s">
        <v>220</v>
      </c>
      <c r="CO35" s="164" t="s">
        <v>35</v>
      </c>
      <c r="CP35" s="187">
        <v>0.0295832981151213</v>
      </c>
      <c r="CQ35" s="164" t="s">
        <v>35</v>
      </c>
      <c r="CR35" s="187">
        <v>0.0864445783493883</v>
      </c>
      <c r="CS35" s="164" t="s">
        <v>35</v>
      </c>
      <c r="CT35" s="187">
        <v>0.0290011751522108</v>
      </c>
      <c r="CU35" s="164" t="s">
        <v>35</v>
      </c>
      <c r="CV35" s="187">
        <v>0.0202407017103781</v>
      </c>
      <c r="CW35" s="164" t="s">
        <v>35</v>
      </c>
      <c r="CX35" s="187">
        <v>0.0280536916411505</v>
      </c>
      <c r="CY35" s="164" t="s">
        <v>35</v>
      </c>
      <c r="CZ35" s="187">
        <v>1</v>
      </c>
      <c r="DA35" s="164" t="s">
        <v>35</v>
      </c>
      <c r="DB35" s="187">
        <v>0.756540362797571</v>
      </c>
      <c r="DC35" s="164" t="s">
        <v>35</v>
      </c>
      <c r="DD35" s="359"/>
    </row>
    <row r="36" s="131" customFormat="1" ht="12.75" customHeight="1" spans="1:108">
      <c r="A36" s="165" t="s">
        <v>58</v>
      </c>
      <c r="B36" s="210">
        <v>77.957</v>
      </c>
      <c r="C36" s="167" t="s">
        <v>35</v>
      </c>
      <c r="D36" s="166">
        <v>29.692</v>
      </c>
      <c r="E36" s="167" t="s">
        <v>35</v>
      </c>
      <c r="F36" s="166">
        <v>239.438</v>
      </c>
      <c r="G36" s="167" t="s">
        <v>35</v>
      </c>
      <c r="H36" s="210">
        <v>15.461</v>
      </c>
      <c r="I36" s="167" t="s">
        <v>35</v>
      </c>
      <c r="J36" s="166">
        <v>92.057</v>
      </c>
      <c r="K36" s="167" t="s">
        <v>35</v>
      </c>
      <c r="L36" s="166">
        <v>32.752</v>
      </c>
      <c r="M36" s="167" t="s">
        <v>35</v>
      </c>
      <c r="N36" s="210">
        <v>20.199</v>
      </c>
      <c r="O36" s="167" t="s">
        <v>35</v>
      </c>
      <c r="P36" s="166">
        <v>17.437</v>
      </c>
      <c r="Q36" s="167" t="s">
        <v>35</v>
      </c>
      <c r="R36" s="166">
        <v>112.951</v>
      </c>
      <c r="S36" s="167" t="s">
        <v>35</v>
      </c>
      <c r="T36" s="210" t="s">
        <v>219</v>
      </c>
      <c r="U36" s="167" t="s">
        <v>35</v>
      </c>
      <c r="V36" s="166">
        <v>30.941</v>
      </c>
      <c r="W36" s="167" t="s">
        <v>35</v>
      </c>
      <c r="X36" s="166">
        <v>87.495</v>
      </c>
      <c r="Y36" s="167" t="s">
        <v>35</v>
      </c>
      <c r="Z36" s="210">
        <v>14.879</v>
      </c>
      <c r="AA36" s="167" t="s">
        <v>35</v>
      </c>
      <c r="AB36" s="166">
        <v>14.366</v>
      </c>
      <c r="AC36" s="167" t="s">
        <v>35</v>
      </c>
      <c r="AD36" s="166">
        <v>38.94</v>
      </c>
      <c r="AE36" s="167" t="s">
        <v>35</v>
      </c>
      <c r="AF36" s="166">
        <v>829.978</v>
      </c>
      <c r="AG36" s="167" t="s">
        <v>35</v>
      </c>
      <c r="AH36" s="166">
        <v>605.046</v>
      </c>
      <c r="AI36" s="167" t="s">
        <v>35</v>
      </c>
      <c r="AJ36" s="355"/>
      <c r="AK36" s="165" t="s">
        <v>58</v>
      </c>
      <c r="AL36" s="189">
        <v>0.111781400191104</v>
      </c>
      <c r="AM36" s="190" t="s">
        <v>35</v>
      </c>
      <c r="AN36" s="189">
        <v>0.0996629754453538</v>
      </c>
      <c r="AO36" s="190" t="s">
        <v>35</v>
      </c>
      <c r="AP36" s="189">
        <v>-0.00515211195040681</v>
      </c>
      <c r="AQ36" s="167" t="s">
        <v>35</v>
      </c>
      <c r="AR36" s="189">
        <v>0.154667662434653</v>
      </c>
      <c r="AS36" s="190" t="s">
        <v>35</v>
      </c>
      <c r="AT36" s="189">
        <v>0.0968045560691989</v>
      </c>
      <c r="AU36" s="190" t="s">
        <v>35</v>
      </c>
      <c r="AV36" s="189">
        <v>-0.105649763796729</v>
      </c>
      <c r="AW36" s="167" t="s">
        <v>35</v>
      </c>
      <c r="AX36" s="189">
        <v>0.265918776635748</v>
      </c>
      <c r="AY36" s="190" t="s">
        <v>35</v>
      </c>
      <c r="AZ36" s="189">
        <v>0.26126582278481</v>
      </c>
      <c r="BA36" s="190" t="s">
        <v>35</v>
      </c>
      <c r="BB36" s="189">
        <v>-0.157214167928907</v>
      </c>
      <c r="BC36" s="167" t="s">
        <v>35</v>
      </c>
      <c r="BD36" s="189" t="s">
        <v>220</v>
      </c>
      <c r="BE36" s="190" t="s">
        <v>35</v>
      </c>
      <c r="BF36" s="189">
        <v>0.304371653808861</v>
      </c>
      <c r="BG36" s="190" t="s">
        <v>35</v>
      </c>
      <c r="BH36" s="189">
        <v>0.0459028151335844</v>
      </c>
      <c r="BI36" s="167" t="s">
        <v>35</v>
      </c>
      <c r="BJ36" s="189">
        <v>0.489836787824171</v>
      </c>
      <c r="BK36" s="190" t="s">
        <v>35</v>
      </c>
      <c r="BL36" s="189">
        <v>0.0493024614710393</v>
      </c>
      <c r="BM36" s="190" t="s">
        <v>35</v>
      </c>
      <c r="BN36" s="189">
        <v>0.850848424354769</v>
      </c>
      <c r="BO36" s="167" t="s">
        <v>35</v>
      </c>
      <c r="BP36" s="189">
        <v>0.0495647984339572</v>
      </c>
      <c r="BQ36" s="190" t="s">
        <v>35</v>
      </c>
      <c r="BR36" s="189">
        <v>-0.00539511579279599</v>
      </c>
      <c r="BS36" s="167" t="s">
        <v>35</v>
      </c>
      <c r="BT36" s="280"/>
      <c r="BU36" s="165" t="s">
        <v>58</v>
      </c>
      <c r="BV36" s="189">
        <v>0.0939265860058941</v>
      </c>
      <c r="BW36" s="167" t="s">
        <v>35</v>
      </c>
      <c r="BX36" s="189">
        <v>0.035774442214131</v>
      </c>
      <c r="BY36" s="167" t="s">
        <v>35</v>
      </c>
      <c r="BZ36" s="189">
        <v>0.288487164720029</v>
      </c>
      <c r="CA36" s="167" t="s">
        <v>35</v>
      </c>
      <c r="CB36" s="189">
        <v>0.0186282046030136</v>
      </c>
      <c r="CC36" s="167" t="s">
        <v>35</v>
      </c>
      <c r="CD36" s="189">
        <v>0.110914988108119</v>
      </c>
      <c r="CE36" s="167" t="s">
        <v>35</v>
      </c>
      <c r="CF36" s="189">
        <v>0.0394612869256776</v>
      </c>
      <c r="CG36" s="167" t="s">
        <v>35</v>
      </c>
      <c r="CH36" s="189">
        <v>0.0243367896498461</v>
      </c>
      <c r="CI36" s="167" t="s">
        <v>35</v>
      </c>
      <c r="CJ36" s="189">
        <v>0.0210089905997508</v>
      </c>
      <c r="CK36" s="167" t="s">
        <v>35</v>
      </c>
      <c r="CL36" s="189">
        <v>0.136089149350947</v>
      </c>
      <c r="CM36" s="167" t="s">
        <v>35</v>
      </c>
      <c r="CN36" s="189" t="s">
        <v>220</v>
      </c>
      <c r="CO36" s="167" t="s">
        <v>35</v>
      </c>
      <c r="CP36" s="189">
        <v>0.0372793013790727</v>
      </c>
      <c r="CQ36" s="167" t="s">
        <v>35</v>
      </c>
      <c r="CR36" s="189">
        <v>0.105418456874761</v>
      </c>
      <c r="CS36" s="167" t="s">
        <v>35</v>
      </c>
      <c r="CT36" s="189">
        <v>0.017926981197092</v>
      </c>
      <c r="CU36" s="167" t="s">
        <v>35</v>
      </c>
      <c r="CV36" s="189">
        <v>0.0173088925248621</v>
      </c>
      <c r="CW36" s="167" t="s">
        <v>35</v>
      </c>
      <c r="CX36" s="189">
        <v>0.0469169062312495</v>
      </c>
      <c r="CY36" s="167" t="s">
        <v>35</v>
      </c>
      <c r="CZ36" s="189">
        <v>1</v>
      </c>
      <c r="DA36" s="167" t="s">
        <v>35</v>
      </c>
      <c r="DB36" s="189">
        <v>0.728990406974643</v>
      </c>
      <c r="DC36" s="167" t="s">
        <v>35</v>
      </c>
      <c r="DD36" s="359"/>
    </row>
    <row r="37" s="131" customFormat="1" ht="12.75" customHeight="1" spans="1:108">
      <c r="A37" s="162" t="s">
        <v>59</v>
      </c>
      <c r="B37" s="163">
        <v>49.936</v>
      </c>
      <c r="C37" s="164" t="s">
        <v>35</v>
      </c>
      <c r="D37" s="163">
        <v>18.205</v>
      </c>
      <c r="E37" s="164" t="s">
        <v>35</v>
      </c>
      <c r="F37" s="163">
        <v>157.164</v>
      </c>
      <c r="G37" s="164" t="s">
        <v>35</v>
      </c>
      <c r="H37" s="163">
        <v>13.65</v>
      </c>
      <c r="I37" s="164" t="s">
        <v>35</v>
      </c>
      <c r="J37" s="163">
        <v>69.093</v>
      </c>
      <c r="K37" s="164" t="s">
        <v>35</v>
      </c>
      <c r="L37" s="163">
        <v>25.446</v>
      </c>
      <c r="M37" s="164" t="s">
        <v>35</v>
      </c>
      <c r="N37" s="163">
        <v>16.612</v>
      </c>
      <c r="O37" s="164" t="s">
        <v>35</v>
      </c>
      <c r="P37" s="163">
        <v>14.881</v>
      </c>
      <c r="Q37" s="164" t="s">
        <v>35</v>
      </c>
      <c r="R37" s="163">
        <v>94.135</v>
      </c>
      <c r="S37" s="164" t="s">
        <v>35</v>
      </c>
      <c r="T37" s="163" t="s">
        <v>219</v>
      </c>
      <c r="U37" s="164" t="s">
        <v>35</v>
      </c>
      <c r="V37" s="163">
        <v>15.025</v>
      </c>
      <c r="W37" s="164" t="s">
        <v>35</v>
      </c>
      <c r="X37" s="163">
        <v>70.31</v>
      </c>
      <c r="Y37" s="164" t="s">
        <v>35</v>
      </c>
      <c r="Z37" s="163">
        <v>14.786</v>
      </c>
      <c r="AA37" s="164" t="s">
        <v>35</v>
      </c>
      <c r="AB37" s="163">
        <v>13.445</v>
      </c>
      <c r="AC37" s="164" t="s">
        <v>35</v>
      </c>
      <c r="AD37" s="163">
        <v>36.62</v>
      </c>
      <c r="AE37" s="164" t="s">
        <v>35</v>
      </c>
      <c r="AF37" s="163">
        <v>618.578</v>
      </c>
      <c r="AG37" s="164" t="s">
        <v>35</v>
      </c>
      <c r="AH37" s="163">
        <v>430.591</v>
      </c>
      <c r="AI37" s="164" t="s">
        <v>35</v>
      </c>
      <c r="AJ37" s="355"/>
      <c r="AK37" s="162" t="s">
        <v>59</v>
      </c>
      <c r="AL37" s="187">
        <v>0.185452473649226</v>
      </c>
      <c r="AM37" s="188" t="s">
        <v>35</v>
      </c>
      <c r="AN37" s="187">
        <v>0.110060975609756</v>
      </c>
      <c r="AO37" s="188" t="s">
        <v>35</v>
      </c>
      <c r="AP37" s="187">
        <v>0.146571534875577</v>
      </c>
      <c r="AQ37" s="164" t="s">
        <v>35</v>
      </c>
      <c r="AR37" s="187">
        <v>-0.0279162512462612</v>
      </c>
      <c r="AS37" s="188" t="s">
        <v>35</v>
      </c>
      <c r="AT37" s="187">
        <v>0.0503169511879969</v>
      </c>
      <c r="AU37" s="188" t="s">
        <v>35</v>
      </c>
      <c r="AV37" s="187">
        <v>-0.00918931547387264</v>
      </c>
      <c r="AW37" s="164" t="s">
        <v>35</v>
      </c>
      <c r="AX37" s="187">
        <v>0.0836975667036335</v>
      </c>
      <c r="AY37" s="188" t="s">
        <v>35</v>
      </c>
      <c r="AZ37" s="187">
        <v>0.475265192822445</v>
      </c>
      <c r="BA37" s="188" t="s">
        <v>35</v>
      </c>
      <c r="BB37" s="187">
        <v>0.0201018638925011</v>
      </c>
      <c r="BC37" s="164" t="s">
        <v>35</v>
      </c>
      <c r="BD37" s="187" t="s">
        <v>220</v>
      </c>
      <c r="BE37" s="188" t="s">
        <v>35</v>
      </c>
      <c r="BF37" s="187">
        <v>0.0395765584999655</v>
      </c>
      <c r="BG37" s="188" t="s">
        <v>35</v>
      </c>
      <c r="BH37" s="187">
        <v>-0.201576180147852</v>
      </c>
      <c r="BI37" s="164" t="s">
        <v>35</v>
      </c>
      <c r="BJ37" s="187">
        <v>0.232885850079213</v>
      </c>
      <c r="BK37" s="188" t="s">
        <v>35</v>
      </c>
      <c r="BL37" s="187">
        <v>-0.155676965586536</v>
      </c>
      <c r="BM37" s="188" t="s">
        <v>35</v>
      </c>
      <c r="BN37" s="187">
        <v>0.59926631146825</v>
      </c>
      <c r="BO37" s="164" t="s">
        <v>35</v>
      </c>
      <c r="BP37" s="187">
        <v>0.0681307220240295</v>
      </c>
      <c r="BQ37" s="188" t="s">
        <v>35</v>
      </c>
      <c r="BR37" s="187">
        <v>0.0910125142207053</v>
      </c>
      <c r="BS37" s="164" t="s">
        <v>35</v>
      </c>
      <c r="BT37" s="280"/>
      <c r="BU37" s="162" t="s">
        <v>59</v>
      </c>
      <c r="BV37" s="187">
        <v>0.0807270869639722</v>
      </c>
      <c r="BW37" s="164" t="s">
        <v>35</v>
      </c>
      <c r="BX37" s="187">
        <v>0.0294304032797804</v>
      </c>
      <c r="BY37" s="164" t="s">
        <v>35</v>
      </c>
      <c r="BZ37" s="187">
        <v>0.25407305141793</v>
      </c>
      <c r="CA37" s="164" t="s">
        <v>35</v>
      </c>
      <c r="CB37" s="187">
        <v>0.0220667401685802</v>
      </c>
      <c r="CC37" s="164" t="s">
        <v>35</v>
      </c>
      <c r="CD37" s="187">
        <v>0.111696503917048</v>
      </c>
      <c r="CE37" s="164" t="s">
        <v>35</v>
      </c>
      <c r="CF37" s="187">
        <v>0.0411362835406368</v>
      </c>
      <c r="CG37" s="164" t="s">
        <v>35</v>
      </c>
      <c r="CH37" s="187">
        <v>0.026855141954612</v>
      </c>
      <c r="CI37" s="164" t="s">
        <v>35</v>
      </c>
      <c r="CJ37" s="187">
        <v>0.0240567883112558</v>
      </c>
      <c r="CK37" s="164" t="s">
        <v>35</v>
      </c>
      <c r="CL37" s="187">
        <v>0.152179676613135</v>
      </c>
      <c r="CM37" s="164" t="s">
        <v>35</v>
      </c>
      <c r="CN37" s="187" t="s">
        <v>220</v>
      </c>
      <c r="CO37" s="164" t="s">
        <v>35</v>
      </c>
      <c r="CP37" s="187">
        <v>0.0242895802954518</v>
      </c>
      <c r="CQ37" s="164" t="s">
        <v>35</v>
      </c>
      <c r="CR37" s="187">
        <v>0.113663919505705</v>
      </c>
      <c r="CS37" s="164" t="s">
        <v>35</v>
      </c>
      <c r="CT37" s="187">
        <v>0.0239032102661265</v>
      </c>
      <c r="CU37" s="164" t="s">
        <v>35</v>
      </c>
      <c r="CV37" s="187">
        <v>0.0217353349133012</v>
      </c>
      <c r="CW37" s="164" t="s">
        <v>35</v>
      </c>
      <c r="CX37" s="187">
        <v>0.0592002948698466</v>
      </c>
      <c r="CY37" s="164" t="s">
        <v>35</v>
      </c>
      <c r="CZ37" s="187">
        <v>1</v>
      </c>
      <c r="DA37" s="164" t="s">
        <v>35</v>
      </c>
      <c r="DB37" s="187">
        <v>0.696098147687115</v>
      </c>
      <c r="DC37" s="164" t="s">
        <v>35</v>
      </c>
      <c r="DD37" s="359"/>
    </row>
    <row r="38" s="131" customFormat="1" ht="12.75" customHeight="1" spans="1:108">
      <c r="A38" s="162" t="s">
        <v>60</v>
      </c>
      <c r="B38" s="163">
        <v>77.005</v>
      </c>
      <c r="C38" s="164" t="s">
        <v>35</v>
      </c>
      <c r="D38" s="163">
        <v>22.739</v>
      </c>
      <c r="E38" s="164" t="s">
        <v>35</v>
      </c>
      <c r="F38" s="163">
        <v>257.005</v>
      </c>
      <c r="G38" s="164" t="s">
        <v>35</v>
      </c>
      <c r="H38" s="163">
        <v>18.334</v>
      </c>
      <c r="I38" s="164" t="s">
        <v>35</v>
      </c>
      <c r="J38" s="163">
        <v>72.925</v>
      </c>
      <c r="K38" s="164" t="s">
        <v>35</v>
      </c>
      <c r="L38" s="163">
        <v>32.999</v>
      </c>
      <c r="M38" s="164" t="s">
        <v>35</v>
      </c>
      <c r="N38" s="163">
        <v>22.926</v>
      </c>
      <c r="O38" s="164" t="s">
        <v>35</v>
      </c>
      <c r="P38" s="163">
        <v>13.61</v>
      </c>
      <c r="Q38" s="164" t="s">
        <v>35</v>
      </c>
      <c r="R38" s="163">
        <v>124.113</v>
      </c>
      <c r="S38" s="164" t="s">
        <v>35</v>
      </c>
      <c r="T38" s="163" t="s">
        <v>219</v>
      </c>
      <c r="U38" s="164" t="s">
        <v>35</v>
      </c>
      <c r="V38" s="163">
        <v>18.657</v>
      </c>
      <c r="W38" s="164" t="s">
        <v>35</v>
      </c>
      <c r="X38" s="163">
        <v>68.444</v>
      </c>
      <c r="Y38" s="164" t="s">
        <v>35</v>
      </c>
      <c r="Z38" s="163">
        <v>14.452</v>
      </c>
      <c r="AA38" s="164" t="s">
        <v>35</v>
      </c>
      <c r="AB38" s="163">
        <v>10.803</v>
      </c>
      <c r="AC38" s="164" t="s">
        <v>35</v>
      </c>
      <c r="AD38" s="163">
        <v>21.089</v>
      </c>
      <c r="AE38" s="164" t="s">
        <v>35</v>
      </c>
      <c r="AF38" s="163">
        <v>780.858</v>
      </c>
      <c r="AG38" s="164" t="s">
        <v>35</v>
      </c>
      <c r="AH38" s="163">
        <v>609.712</v>
      </c>
      <c r="AI38" s="164" t="s">
        <v>35</v>
      </c>
      <c r="AJ38" s="355"/>
      <c r="AK38" s="162" t="s">
        <v>60</v>
      </c>
      <c r="AL38" s="187">
        <v>0.119535350304581</v>
      </c>
      <c r="AM38" s="188" t="s">
        <v>35</v>
      </c>
      <c r="AN38" s="187">
        <v>-0.0142194476958425</v>
      </c>
      <c r="AO38" s="188" t="s">
        <v>35</v>
      </c>
      <c r="AP38" s="187">
        <v>-0.0468304948967482</v>
      </c>
      <c r="AQ38" s="164" t="s">
        <v>35</v>
      </c>
      <c r="AR38" s="187">
        <v>0.0656204591688463</v>
      </c>
      <c r="AS38" s="188" t="s">
        <v>35</v>
      </c>
      <c r="AT38" s="187">
        <v>0.0161213911492587</v>
      </c>
      <c r="AU38" s="188" t="s">
        <v>35</v>
      </c>
      <c r="AV38" s="187">
        <v>0.0302850541696587</v>
      </c>
      <c r="AW38" s="164" t="s">
        <v>35</v>
      </c>
      <c r="AX38" s="187">
        <v>0.165116633633176</v>
      </c>
      <c r="AY38" s="188" t="s">
        <v>35</v>
      </c>
      <c r="AZ38" s="187">
        <v>-0.324196832017479</v>
      </c>
      <c r="BA38" s="188" t="s">
        <v>35</v>
      </c>
      <c r="BB38" s="187">
        <v>-0.0227553679834335</v>
      </c>
      <c r="BC38" s="164" t="s">
        <v>35</v>
      </c>
      <c r="BD38" s="187" t="s">
        <v>220</v>
      </c>
      <c r="BE38" s="188" t="s">
        <v>35</v>
      </c>
      <c r="BF38" s="187">
        <v>0.0340298176578175</v>
      </c>
      <c r="BG38" s="188" t="s">
        <v>35</v>
      </c>
      <c r="BH38" s="187">
        <v>-0.0297136376523959</v>
      </c>
      <c r="BI38" s="164" t="s">
        <v>35</v>
      </c>
      <c r="BJ38" s="187">
        <v>0.759006815968841</v>
      </c>
      <c r="BK38" s="188" t="s">
        <v>35</v>
      </c>
      <c r="BL38" s="187">
        <v>-0.143909977018781</v>
      </c>
      <c r="BM38" s="188" t="s">
        <v>35</v>
      </c>
      <c r="BN38" s="187">
        <v>-0.0550253170228974</v>
      </c>
      <c r="BO38" s="164" t="s">
        <v>35</v>
      </c>
      <c r="BP38" s="187">
        <v>-0.00679344542539484</v>
      </c>
      <c r="BQ38" s="188" t="s">
        <v>35</v>
      </c>
      <c r="BR38" s="187">
        <v>-0.0036718146150314</v>
      </c>
      <c r="BS38" s="164" t="s">
        <v>35</v>
      </c>
      <c r="BT38" s="280"/>
      <c r="BU38" s="162" t="s">
        <v>60</v>
      </c>
      <c r="BV38" s="187">
        <v>0.0986158815047038</v>
      </c>
      <c r="BW38" s="164" t="s">
        <v>35</v>
      </c>
      <c r="BX38" s="187">
        <v>0.0291205315178944</v>
      </c>
      <c r="BY38" s="164" t="s">
        <v>35</v>
      </c>
      <c r="BZ38" s="187">
        <v>0.329131545044041</v>
      </c>
      <c r="CA38" s="164" t="s">
        <v>35</v>
      </c>
      <c r="CB38" s="187">
        <v>0.0234793009740567</v>
      </c>
      <c r="CC38" s="164" t="s">
        <v>35</v>
      </c>
      <c r="CD38" s="187">
        <v>0.0933908597978122</v>
      </c>
      <c r="CE38" s="164" t="s">
        <v>35</v>
      </c>
      <c r="CF38" s="187">
        <v>0.0422599243396367</v>
      </c>
      <c r="CG38" s="164" t="s">
        <v>35</v>
      </c>
      <c r="CH38" s="187">
        <v>0.0293600116794603</v>
      </c>
      <c r="CI38" s="164" t="s">
        <v>35</v>
      </c>
      <c r="CJ38" s="187">
        <v>0.0174295454487244</v>
      </c>
      <c r="CK38" s="164" t="s">
        <v>35</v>
      </c>
      <c r="CL38" s="187">
        <v>0.158944391938099</v>
      </c>
      <c r="CM38" s="164" t="s">
        <v>35</v>
      </c>
      <c r="CN38" s="187" t="s">
        <v>220</v>
      </c>
      <c r="CO38" s="164" t="s">
        <v>35</v>
      </c>
      <c r="CP38" s="187">
        <v>0.0238929485258523</v>
      </c>
      <c r="CQ38" s="164" t="s">
        <v>35</v>
      </c>
      <c r="CR38" s="187">
        <v>0.0876523004182579</v>
      </c>
      <c r="CS38" s="164" t="s">
        <v>35</v>
      </c>
      <c r="CT38" s="187">
        <v>0.0185078464970584</v>
      </c>
      <c r="CU38" s="164" t="s">
        <v>35</v>
      </c>
      <c r="CV38" s="187">
        <v>0.0138347817400859</v>
      </c>
      <c r="CW38" s="164" t="s">
        <v>35</v>
      </c>
      <c r="CX38" s="187">
        <v>0.0270074712687838</v>
      </c>
      <c r="CY38" s="164" t="s">
        <v>35</v>
      </c>
      <c r="CZ38" s="187">
        <v>1</v>
      </c>
      <c r="DA38" s="164" t="s">
        <v>35</v>
      </c>
      <c r="DB38" s="187">
        <v>0.780823145821647</v>
      </c>
      <c r="DC38" s="164" t="s">
        <v>35</v>
      </c>
      <c r="DD38" s="359"/>
    </row>
    <row r="39" s="131" customFormat="1" ht="12.75" customHeight="1" spans="1:108">
      <c r="A39" s="162" t="s">
        <v>61</v>
      </c>
      <c r="B39" s="163">
        <v>110.528</v>
      </c>
      <c r="C39" s="164" t="s">
        <v>35</v>
      </c>
      <c r="D39" s="163">
        <v>29.423</v>
      </c>
      <c r="E39" s="164" t="s">
        <v>35</v>
      </c>
      <c r="F39" s="163">
        <v>287.579</v>
      </c>
      <c r="G39" s="164" t="s">
        <v>35</v>
      </c>
      <c r="H39" s="163">
        <v>21.13</v>
      </c>
      <c r="I39" s="164" t="s">
        <v>35</v>
      </c>
      <c r="J39" s="163">
        <v>127.46</v>
      </c>
      <c r="K39" s="164" t="s">
        <v>35</v>
      </c>
      <c r="L39" s="163">
        <v>39.935</v>
      </c>
      <c r="M39" s="164" t="s">
        <v>35</v>
      </c>
      <c r="N39" s="163">
        <v>38.072</v>
      </c>
      <c r="O39" s="164" t="s">
        <v>35</v>
      </c>
      <c r="P39" s="163">
        <v>25.655</v>
      </c>
      <c r="Q39" s="164" t="s">
        <v>35</v>
      </c>
      <c r="R39" s="163">
        <v>138.381</v>
      </c>
      <c r="S39" s="164" t="s">
        <v>35</v>
      </c>
      <c r="T39" s="163" t="s">
        <v>219</v>
      </c>
      <c r="U39" s="164" t="s">
        <v>35</v>
      </c>
      <c r="V39" s="163">
        <v>36.4</v>
      </c>
      <c r="W39" s="164" t="s">
        <v>35</v>
      </c>
      <c r="X39" s="163">
        <v>81.67</v>
      </c>
      <c r="Y39" s="164" t="s">
        <v>35</v>
      </c>
      <c r="Z39" s="163">
        <v>23.543</v>
      </c>
      <c r="AA39" s="164" t="s">
        <v>35</v>
      </c>
      <c r="AB39" s="163">
        <v>13.767</v>
      </c>
      <c r="AC39" s="164" t="s">
        <v>35</v>
      </c>
      <c r="AD39" s="163">
        <v>38.04</v>
      </c>
      <c r="AE39" s="164" t="s">
        <v>35</v>
      </c>
      <c r="AF39" s="163">
        <v>1015.413</v>
      </c>
      <c r="AG39" s="164" t="s">
        <v>35</v>
      </c>
      <c r="AH39" s="163">
        <v>771.378</v>
      </c>
      <c r="AI39" s="164" t="s">
        <v>35</v>
      </c>
      <c r="AJ39" s="355"/>
      <c r="AK39" s="162" t="s">
        <v>61</v>
      </c>
      <c r="AL39" s="187">
        <v>0.123446123822205</v>
      </c>
      <c r="AM39" s="188" t="s">
        <v>35</v>
      </c>
      <c r="AN39" s="187">
        <v>-0.0901134922843803</v>
      </c>
      <c r="AO39" s="188" t="s">
        <v>35</v>
      </c>
      <c r="AP39" s="187">
        <v>0.0928122209344304</v>
      </c>
      <c r="AQ39" s="164" t="s">
        <v>35</v>
      </c>
      <c r="AR39" s="187">
        <v>0.0581401171816314</v>
      </c>
      <c r="AS39" s="188" t="s">
        <v>35</v>
      </c>
      <c r="AT39" s="187">
        <v>0.0131311204374919</v>
      </c>
      <c r="AU39" s="188" t="s">
        <v>35</v>
      </c>
      <c r="AV39" s="187">
        <v>-0.0390769749031496</v>
      </c>
      <c r="AW39" s="164" t="s">
        <v>35</v>
      </c>
      <c r="AX39" s="187">
        <v>0.171301993600788</v>
      </c>
      <c r="AY39" s="188" t="s">
        <v>35</v>
      </c>
      <c r="AZ39" s="187">
        <v>0.194478070583853</v>
      </c>
      <c r="BA39" s="188" t="s">
        <v>35</v>
      </c>
      <c r="BB39" s="187">
        <v>-0.0943355476291763</v>
      </c>
      <c r="BC39" s="164" t="s">
        <v>35</v>
      </c>
      <c r="BD39" s="187" t="s">
        <v>220</v>
      </c>
      <c r="BE39" s="188" t="s">
        <v>35</v>
      </c>
      <c r="BF39" s="187">
        <v>0.226249831559089</v>
      </c>
      <c r="BG39" s="188" t="s">
        <v>35</v>
      </c>
      <c r="BH39" s="187">
        <v>-0.0858415697511725</v>
      </c>
      <c r="BI39" s="164" t="s">
        <v>35</v>
      </c>
      <c r="BJ39" s="187">
        <v>0.363152104684153</v>
      </c>
      <c r="BK39" s="188" t="s">
        <v>35</v>
      </c>
      <c r="BL39" s="187">
        <v>-0.211602336502119</v>
      </c>
      <c r="BM39" s="188" t="s">
        <v>35</v>
      </c>
      <c r="BN39" s="187">
        <v>0.630169273623313</v>
      </c>
      <c r="BO39" s="164" t="s">
        <v>35</v>
      </c>
      <c r="BP39" s="187">
        <v>0.0465456396894827</v>
      </c>
      <c r="BQ39" s="188" t="s">
        <v>35</v>
      </c>
      <c r="BR39" s="187">
        <v>0.0332694386510587</v>
      </c>
      <c r="BS39" s="164" t="s">
        <v>35</v>
      </c>
      <c r="BT39" s="280"/>
      <c r="BU39" s="162" t="s">
        <v>61</v>
      </c>
      <c r="BV39" s="187">
        <v>0.108850290472941</v>
      </c>
      <c r="BW39" s="164" t="s">
        <v>35</v>
      </c>
      <c r="BX39" s="187">
        <v>0.0289763869479709</v>
      </c>
      <c r="BY39" s="164" t="s">
        <v>35</v>
      </c>
      <c r="BZ39" s="187">
        <v>0.283213825310489</v>
      </c>
      <c r="CA39" s="164" t="s">
        <v>35</v>
      </c>
      <c r="CB39" s="187">
        <v>0.0208092667712547</v>
      </c>
      <c r="CC39" s="164" t="s">
        <v>35</v>
      </c>
      <c r="CD39" s="187">
        <v>0.125525278876674</v>
      </c>
      <c r="CE39" s="164" t="s">
        <v>35</v>
      </c>
      <c r="CF39" s="187">
        <v>0.0393288248230031</v>
      </c>
      <c r="CG39" s="164" t="s">
        <v>35</v>
      </c>
      <c r="CH39" s="187">
        <v>0.0374941033845342</v>
      </c>
      <c r="CI39" s="164" t="s">
        <v>35</v>
      </c>
      <c r="CJ39" s="187">
        <v>0.0252655815909389</v>
      </c>
      <c r="CK39" s="164" t="s">
        <v>35</v>
      </c>
      <c r="CL39" s="187">
        <v>0.136280508522148</v>
      </c>
      <c r="CM39" s="164" t="s">
        <v>35</v>
      </c>
      <c r="CN39" s="187" t="s">
        <v>220</v>
      </c>
      <c r="CO39" s="164" t="s">
        <v>35</v>
      </c>
      <c r="CP39" s="187">
        <v>0.0358474827483989</v>
      </c>
      <c r="CQ39" s="164" t="s">
        <v>35</v>
      </c>
      <c r="CR39" s="187">
        <v>0.0804303273643335</v>
      </c>
      <c r="CS39" s="164" t="s">
        <v>35</v>
      </c>
      <c r="CT39" s="187">
        <v>0.023185639734768</v>
      </c>
      <c r="CU39" s="164" t="s">
        <v>35</v>
      </c>
      <c r="CV39" s="187">
        <v>0.0135580300823409</v>
      </c>
      <c r="CW39" s="164" t="s">
        <v>35</v>
      </c>
      <c r="CX39" s="187">
        <v>0.0374625891139861</v>
      </c>
      <c r="CY39" s="164" t="s">
        <v>35</v>
      </c>
      <c r="CZ39" s="187">
        <v>1</v>
      </c>
      <c r="DA39" s="164" t="s">
        <v>35</v>
      </c>
      <c r="DB39" s="187">
        <v>0.75966921833776</v>
      </c>
      <c r="DC39" s="164" t="s">
        <v>35</v>
      </c>
      <c r="DD39" s="359"/>
    </row>
    <row r="40" s="131" customFormat="1" ht="12.75" customHeight="1" spans="1:108">
      <c r="A40" s="162" t="s">
        <v>62</v>
      </c>
      <c r="B40" s="163">
        <v>119.001</v>
      </c>
      <c r="C40" s="164" t="s">
        <v>35</v>
      </c>
      <c r="D40" s="163">
        <v>43.248</v>
      </c>
      <c r="E40" s="164" t="s">
        <v>35</v>
      </c>
      <c r="F40" s="163">
        <v>436.167</v>
      </c>
      <c r="G40" s="164" t="s">
        <v>35</v>
      </c>
      <c r="H40" s="163">
        <v>19.326</v>
      </c>
      <c r="I40" s="164" t="s">
        <v>35</v>
      </c>
      <c r="J40" s="163">
        <v>157.203</v>
      </c>
      <c r="K40" s="164" t="s">
        <v>35</v>
      </c>
      <c r="L40" s="163">
        <v>59.3</v>
      </c>
      <c r="M40" s="164" t="s">
        <v>35</v>
      </c>
      <c r="N40" s="163">
        <v>53.062</v>
      </c>
      <c r="O40" s="164" t="s">
        <v>35</v>
      </c>
      <c r="P40" s="163">
        <v>24.969</v>
      </c>
      <c r="Q40" s="164" t="s">
        <v>35</v>
      </c>
      <c r="R40" s="163">
        <v>178.306</v>
      </c>
      <c r="S40" s="164" t="s">
        <v>35</v>
      </c>
      <c r="T40" s="163" t="s">
        <v>219</v>
      </c>
      <c r="U40" s="164" t="s">
        <v>35</v>
      </c>
      <c r="V40" s="163">
        <v>37.371</v>
      </c>
      <c r="W40" s="164" t="s">
        <v>35</v>
      </c>
      <c r="X40" s="163">
        <v>78.026</v>
      </c>
      <c r="Y40" s="164" t="s">
        <v>35</v>
      </c>
      <c r="Z40" s="163">
        <v>28.634</v>
      </c>
      <c r="AA40" s="164" t="s">
        <v>35</v>
      </c>
      <c r="AB40" s="163">
        <v>15.909</v>
      </c>
      <c r="AC40" s="164" t="s">
        <v>35</v>
      </c>
      <c r="AD40" s="163">
        <v>38.769</v>
      </c>
      <c r="AE40" s="164" t="s">
        <v>35</v>
      </c>
      <c r="AF40" s="163">
        <v>1294.626</v>
      </c>
      <c r="AG40" s="164" t="s">
        <v>35</v>
      </c>
      <c r="AH40" s="163">
        <v>1046.287</v>
      </c>
      <c r="AI40" s="164" t="s">
        <v>35</v>
      </c>
      <c r="AJ40" s="355"/>
      <c r="AK40" s="162" t="s">
        <v>62</v>
      </c>
      <c r="AL40" s="187">
        <v>-0.00535765032346493</v>
      </c>
      <c r="AM40" s="188" t="s">
        <v>35</v>
      </c>
      <c r="AN40" s="187">
        <v>-0.134884279170251</v>
      </c>
      <c r="AO40" s="188" t="s">
        <v>35</v>
      </c>
      <c r="AP40" s="187">
        <v>-0.175626406899406</v>
      </c>
      <c r="AQ40" s="164" t="s">
        <v>35</v>
      </c>
      <c r="AR40" s="187">
        <v>-0.00077555452148289</v>
      </c>
      <c r="AS40" s="188" t="s">
        <v>35</v>
      </c>
      <c r="AT40" s="187">
        <v>0.12947794973488</v>
      </c>
      <c r="AU40" s="188" t="s">
        <v>35</v>
      </c>
      <c r="AV40" s="187">
        <v>-0.0750272968335673</v>
      </c>
      <c r="AW40" s="164" t="s">
        <v>35</v>
      </c>
      <c r="AX40" s="187">
        <v>0.259901225187577</v>
      </c>
      <c r="AY40" s="188" t="s">
        <v>35</v>
      </c>
      <c r="AZ40" s="187">
        <v>0.422897196261682</v>
      </c>
      <c r="BA40" s="188" t="s">
        <v>35</v>
      </c>
      <c r="BB40" s="187">
        <v>-0.0065853984667498</v>
      </c>
      <c r="BC40" s="164" t="s">
        <v>35</v>
      </c>
      <c r="BD40" s="187" t="s">
        <v>220</v>
      </c>
      <c r="BE40" s="188" t="s">
        <v>35</v>
      </c>
      <c r="BF40" s="187">
        <v>-0.0576918227892785</v>
      </c>
      <c r="BG40" s="188" t="s">
        <v>35</v>
      </c>
      <c r="BH40" s="187">
        <v>-0.164514401970232</v>
      </c>
      <c r="BI40" s="164" t="s">
        <v>35</v>
      </c>
      <c r="BJ40" s="187">
        <v>0.434209867267719</v>
      </c>
      <c r="BK40" s="188" t="s">
        <v>35</v>
      </c>
      <c r="BL40" s="187">
        <v>-0.290410347903657</v>
      </c>
      <c r="BM40" s="188" t="s">
        <v>35</v>
      </c>
      <c r="BN40" s="187">
        <v>0.0348334401024984</v>
      </c>
      <c r="BO40" s="164" t="s">
        <v>35</v>
      </c>
      <c r="BP40" s="187">
        <v>-0.0610562288812607</v>
      </c>
      <c r="BQ40" s="188" t="s">
        <v>35</v>
      </c>
      <c r="BR40" s="187">
        <v>-0.0688232121592926</v>
      </c>
      <c r="BS40" s="164" t="s">
        <v>35</v>
      </c>
      <c r="BT40" s="280"/>
      <c r="BU40" s="162" t="s">
        <v>62</v>
      </c>
      <c r="BV40" s="187">
        <v>0.0919192106446186</v>
      </c>
      <c r="BW40" s="164" t="s">
        <v>35</v>
      </c>
      <c r="BX40" s="187">
        <v>0.0334057866905191</v>
      </c>
      <c r="BY40" s="164" t="s">
        <v>35</v>
      </c>
      <c r="BZ40" s="187">
        <v>0.336905793642334</v>
      </c>
      <c r="CA40" s="164" t="s">
        <v>35</v>
      </c>
      <c r="CB40" s="187">
        <v>0.014927863336593</v>
      </c>
      <c r="CC40" s="164" t="s">
        <v>35</v>
      </c>
      <c r="CD40" s="187">
        <v>0.121427346585037</v>
      </c>
      <c r="CE40" s="164" t="s">
        <v>35</v>
      </c>
      <c r="CF40" s="187">
        <v>0.0458047343402651</v>
      </c>
      <c r="CG40" s="164" t="s">
        <v>35</v>
      </c>
      <c r="CH40" s="187">
        <v>0.0409863543602554</v>
      </c>
      <c r="CI40" s="164" t="s">
        <v>35</v>
      </c>
      <c r="CJ40" s="187">
        <v>0.0192866511254988</v>
      </c>
      <c r="CK40" s="164" t="s">
        <v>35</v>
      </c>
      <c r="CL40" s="187">
        <v>0.137727807104137</v>
      </c>
      <c r="CM40" s="164" t="s">
        <v>35</v>
      </c>
      <c r="CN40" s="187" t="s">
        <v>220</v>
      </c>
      <c r="CO40" s="164" t="s">
        <v>35</v>
      </c>
      <c r="CP40" s="187">
        <v>0.0288662517205741</v>
      </c>
      <c r="CQ40" s="164" t="s">
        <v>35</v>
      </c>
      <c r="CR40" s="187">
        <v>0.0602691433665012</v>
      </c>
      <c r="CS40" s="164" t="s">
        <v>35</v>
      </c>
      <c r="CT40" s="187">
        <v>0.0221175845379283</v>
      </c>
      <c r="CU40" s="164" t="s">
        <v>35</v>
      </c>
      <c r="CV40" s="187">
        <v>0.0122884910391109</v>
      </c>
      <c r="CW40" s="164" t="s">
        <v>35</v>
      </c>
      <c r="CX40" s="187">
        <v>0.0299461002637055</v>
      </c>
      <c r="CY40" s="164" t="s">
        <v>35</v>
      </c>
      <c r="CZ40" s="187">
        <v>1</v>
      </c>
      <c r="DA40" s="164" t="s">
        <v>35</v>
      </c>
      <c r="DB40" s="187">
        <v>0.808177033367166</v>
      </c>
      <c r="DC40" s="164" t="s">
        <v>35</v>
      </c>
      <c r="DD40" s="359"/>
    </row>
    <row r="41" s="131" customFormat="1" ht="12.75" customHeight="1" spans="1:108">
      <c r="A41" s="162" t="s">
        <v>63</v>
      </c>
      <c r="B41" s="163">
        <v>136.499</v>
      </c>
      <c r="C41" s="164" t="s">
        <v>35</v>
      </c>
      <c r="D41" s="163">
        <v>41.87</v>
      </c>
      <c r="E41" s="164" t="s">
        <v>35</v>
      </c>
      <c r="F41" s="163">
        <v>478.36</v>
      </c>
      <c r="G41" s="164" t="s">
        <v>35</v>
      </c>
      <c r="H41" s="163">
        <v>31.54</v>
      </c>
      <c r="I41" s="164" t="s">
        <v>35</v>
      </c>
      <c r="J41" s="163">
        <v>113.588</v>
      </c>
      <c r="K41" s="164" t="s">
        <v>35</v>
      </c>
      <c r="L41" s="163">
        <v>71.031</v>
      </c>
      <c r="M41" s="164" t="s">
        <v>35</v>
      </c>
      <c r="N41" s="163">
        <v>58.732</v>
      </c>
      <c r="O41" s="164" t="s">
        <v>35</v>
      </c>
      <c r="P41" s="163">
        <v>14.053</v>
      </c>
      <c r="Q41" s="164" t="s">
        <v>35</v>
      </c>
      <c r="R41" s="163">
        <v>249.128</v>
      </c>
      <c r="S41" s="164" t="s">
        <v>35</v>
      </c>
      <c r="T41" s="163" t="s">
        <v>219</v>
      </c>
      <c r="U41" s="164" t="s">
        <v>35</v>
      </c>
      <c r="V41" s="163">
        <v>38.897</v>
      </c>
      <c r="W41" s="164" t="s">
        <v>35</v>
      </c>
      <c r="X41" s="163">
        <v>110.041</v>
      </c>
      <c r="Y41" s="164" t="s">
        <v>35</v>
      </c>
      <c r="Z41" s="163">
        <v>46.54</v>
      </c>
      <c r="AA41" s="164" t="s">
        <v>35</v>
      </c>
      <c r="AB41" s="163">
        <v>21.07</v>
      </c>
      <c r="AC41" s="164" t="s">
        <v>35</v>
      </c>
      <c r="AD41" s="163">
        <v>27.666</v>
      </c>
      <c r="AE41" s="164" t="s">
        <v>35</v>
      </c>
      <c r="AF41" s="163">
        <v>1449.022</v>
      </c>
      <c r="AG41" s="164" t="s">
        <v>35</v>
      </c>
      <c r="AH41" s="163">
        <v>1149.208</v>
      </c>
      <c r="AI41" s="164" t="s">
        <v>35</v>
      </c>
      <c r="AJ41" s="355"/>
      <c r="AK41" s="162" t="s">
        <v>63</v>
      </c>
      <c r="AL41" s="187">
        <v>-0.051714914931605</v>
      </c>
      <c r="AM41" s="188" t="s">
        <v>35</v>
      </c>
      <c r="AN41" s="187">
        <v>-0.0721946463393016</v>
      </c>
      <c r="AO41" s="188" t="s">
        <v>35</v>
      </c>
      <c r="AP41" s="187">
        <v>-0.0955328747593999</v>
      </c>
      <c r="AQ41" s="164" t="s">
        <v>35</v>
      </c>
      <c r="AR41" s="187">
        <v>-0.0636781950423038</v>
      </c>
      <c r="AS41" s="188" t="s">
        <v>35</v>
      </c>
      <c r="AT41" s="187">
        <v>0.0210065527500875</v>
      </c>
      <c r="AU41" s="188" t="s">
        <v>35</v>
      </c>
      <c r="AV41" s="187">
        <v>0.0640710669023579</v>
      </c>
      <c r="AW41" s="164" t="s">
        <v>35</v>
      </c>
      <c r="AX41" s="187">
        <v>0.384666163711807</v>
      </c>
      <c r="AY41" s="188" t="s">
        <v>35</v>
      </c>
      <c r="AZ41" s="187">
        <v>-0.0846143824908806</v>
      </c>
      <c r="BA41" s="188" t="s">
        <v>35</v>
      </c>
      <c r="BB41" s="187">
        <v>0.061189369704766</v>
      </c>
      <c r="BC41" s="164" t="s">
        <v>35</v>
      </c>
      <c r="BD41" s="187" t="s">
        <v>220</v>
      </c>
      <c r="BE41" s="188" t="s">
        <v>35</v>
      </c>
      <c r="BF41" s="187">
        <v>0.0675723891862219</v>
      </c>
      <c r="BG41" s="188" t="s">
        <v>35</v>
      </c>
      <c r="BH41" s="187">
        <v>-0.0323343709878824</v>
      </c>
      <c r="BI41" s="164" t="s">
        <v>35</v>
      </c>
      <c r="BJ41" s="187">
        <v>0.395042115044513</v>
      </c>
      <c r="BK41" s="188" t="s">
        <v>35</v>
      </c>
      <c r="BL41" s="187">
        <v>-0.147963928990254</v>
      </c>
      <c r="BM41" s="188" t="s">
        <v>35</v>
      </c>
      <c r="BN41" s="187">
        <v>-0.0810469673819173</v>
      </c>
      <c r="BO41" s="164" t="s">
        <v>35</v>
      </c>
      <c r="BP41" s="187">
        <v>-0.0142184415227475</v>
      </c>
      <c r="BQ41" s="188" t="s">
        <v>35</v>
      </c>
      <c r="BR41" s="187">
        <v>-0.0204007872881435</v>
      </c>
      <c r="BS41" s="164" t="s">
        <v>35</v>
      </c>
      <c r="BT41" s="280"/>
      <c r="BU41" s="162" t="s">
        <v>63</v>
      </c>
      <c r="BV41" s="187">
        <v>0.0942007781800414</v>
      </c>
      <c r="BW41" s="164" t="s">
        <v>35</v>
      </c>
      <c r="BX41" s="187">
        <v>0.0288953514853467</v>
      </c>
      <c r="BY41" s="164" t="s">
        <v>35</v>
      </c>
      <c r="BZ41" s="187">
        <v>0.330126112647013</v>
      </c>
      <c r="CA41" s="164" t="s">
        <v>35</v>
      </c>
      <c r="CB41" s="187">
        <v>0.0217664052029576</v>
      </c>
      <c r="CC41" s="164" t="s">
        <v>35</v>
      </c>
      <c r="CD41" s="187">
        <v>0.0783894240391105</v>
      </c>
      <c r="CE41" s="164" t="s">
        <v>35</v>
      </c>
      <c r="CF41" s="187">
        <v>0.0490199596693494</v>
      </c>
      <c r="CG41" s="164" t="s">
        <v>35</v>
      </c>
      <c r="CH41" s="187">
        <v>0.040532165833231</v>
      </c>
      <c r="CI41" s="164" t="s">
        <v>35</v>
      </c>
      <c r="CJ41" s="187">
        <v>0.0096982654507661</v>
      </c>
      <c r="CK41" s="164" t="s">
        <v>35</v>
      </c>
      <c r="CL41" s="187">
        <v>0.171928376518783</v>
      </c>
      <c r="CM41" s="164" t="s">
        <v>35</v>
      </c>
      <c r="CN41" s="187" t="s">
        <v>220</v>
      </c>
      <c r="CO41" s="164" t="s">
        <v>35</v>
      </c>
      <c r="CP41" s="187">
        <v>0.0268436228021383</v>
      </c>
      <c r="CQ41" s="164" t="s">
        <v>35</v>
      </c>
      <c r="CR41" s="187">
        <v>0.0759415661045864</v>
      </c>
      <c r="CS41" s="164" t="s">
        <v>35</v>
      </c>
      <c r="CT41" s="187">
        <v>0.0321182149063299</v>
      </c>
      <c r="CU41" s="164" t="s">
        <v>35</v>
      </c>
      <c r="CV41" s="187">
        <v>0.0145408420300037</v>
      </c>
      <c r="CW41" s="164" t="s">
        <v>35</v>
      </c>
      <c r="CX41" s="187">
        <v>0.0190928778169</v>
      </c>
      <c r="CY41" s="164" t="s">
        <v>35</v>
      </c>
      <c r="CZ41" s="187">
        <v>1</v>
      </c>
      <c r="DA41" s="164" t="s">
        <v>35</v>
      </c>
      <c r="DB41" s="187">
        <v>0.793092168372875</v>
      </c>
      <c r="DC41" s="164" t="s">
        <v>35</v>
      </c>
      <c r="DD41" s="359"/>
    </row>
    <row r="42" s="131" customFormat="1" ht="12.75" customHeight="1" spans="1:108">
      <c r="A42" s="162" t="s">
        <v>64</v>
      </c>
      <c r="B42" s="163">
        <v>143.268</v>
      </c>
      <c r="C42" s="164" t="s">
        <v>35</v>
      </c>
      <c r="D42" s="163">
        <v>50.612</v>
      </c>
      <c r="E42" s="164" t="s">
        <v>35</v>
      </c>
      <c r="F42" s="163">
        <v>379.841</v>
      </c>
      <c r="G42" s="164" t="s">
        <v>35</v>
      </c>
      <c r="H42" s="163">
        <v>33.617</v>
      </c>
      <c r="I42" s="164" t="s">
        <v>35</v>
      </c>
      <c r="J42" s="163">
        <v>139.562</v>
      </c>
      <c r="K42" s="164" t="s">
        <v>35</v>
      </c>
      <c r="L42" s="163">
        <v>74.193</v>
      </c>
      <c r="M42" s="164" t="s">
        <v>35</v>
      </c>
      <c r="N42" s="163">
        <v>69.429</v>
      </c>
      <c r="O42" s="164" t="s">
        <v>35</v>
      </c>
      <c r="P42" s="163">
        <v>19.059</v>
      </c>
      <c r="Q42" s="164" t="s">
        <v>35</v>
      </c>
      <c r="R42" s="163">
        <v>260.027</v>
      </c>
      <c r="S42" s="164" t="s">
        <v>35</v>
      </c>
      <c r="T42" s="163" t="s">
        <v>219</v>
      </c>
      <c r="U42" s="164" t="s">
        <v>35</v>
      </c>
      <c r="V42" s="163">
        <v>30.085</v>
      </c>
      <c r="W42" s="164" t="s">
        <v>35</v>
      </c>
      <c r="X42" s="163">
        <v>106.633</v>
      </c>
      <c r="Y42" s="164" t="s">
        <v>35</v>
      </c>
      <c r="Z42" s="163">
        <v>45.57</v>
      </c>
      <c r="AA42" s="164" t="s">
        <v>35</v>
      </c>
      <c r="AB42" s="163">
        <v>22.762</v>
      </c>
      <c r="AC42" s="164" t="s">
        <v>35</v>
      </c>
      <c r="AD42" s="163">
        <v>50.144</v>
      </c>
      <c r="AE42" s="164" t="s">
        <v>35</v>
      </c>
      <c r="AF42" s="163">
        <v>1454.663</v>
      </c>
      <c r="AG42" s="164" t="s">
        <v>35</v>
      </c>
      <c r="AH42" s="163">
        <v>1116.932</v>
      </c>
      <c r="AI42" s="164" t="s">
        <v>35</v>
      </c>
      <c r="AJ42" s="355"/>
      <c r="AK42" s="162" t="s">
        <v>64</v>
      </c>
      <c r="AL42" s="187">
        <v>0.127739294710327</v>
      </c>
      <c r="AM42" s="188" t="s">
        <v>35</v>
      </c>
      <c r="AN42" s="187">
        <v>-0.0332365525672371</v>
      </c>
      <c r="AO42" s="188" t="s">
        <v>35</v>
      </c>
      <c r="AP42" s="187">
        <v>-0.00772470075601229</v>
      </c>
      <c r="AQ42" s="164" t="s">
        <v>35</v>
      </c>
      <c r="AR42" s="187">
        <v>-0.368065868376036</v>
      </c>
      <c r="AS42" s="188" t="s">
        <v>35</v>
      </c>
      <c r="AT42" s="187">
        <v>0.0843556971368634</v>
      </c>
      <c r="AU42" s="188" t="s">
        <v>35</v>
      </c>
      <c r="AV42" s="187">
        <v>-0.093870223134137</v>
      </c>
      <c r="AW42" s="164" t="s">
        <v>35</v>
      </c>
      <c r="AX42" s="187">
        <v>0.361940444897799</v>
      </c>
      <c r="AY42" s="188" t="s">
        <v>35</v>
      </c>
      <c r="AZ42" s="187">
        <v>0.0474855729596043</v>
      </c>
      <c r="BA42" s="188" t="s">
        <v>35</v>
      </c>
      <c r="BB42" s="187">
        <v>0.18643858992727</v>
      </c>
      <c r="BC42" s="164" t="s">
        <v>35</v>
      </c>
      <c r="BD42" s="187" t="s">
        <v>220</v>
      </c>
      <c r="BE42" s="188" t="s">
        <v>35</v>
      </c>
      <c r="BF42" s="187">
        <v>-0.0728813559322034</v>
      </c>
      <c r="BG42" s="188" t="s">
        <v>35</v>
      </c>
      <c r="BH42" s="187">
        <v>-0.0740367665575423</v>
      </c>
      <c r="BI42" s="164" t="s">
        <v>35</v>
      </c>
      <c r="BJ42" s="187">
        <v>0.0200335758254058</v>
      </c>
      <c r="BK42" s="188" t="s">
        <v>35</v>
      </c>
      <c r="BL42" s="187">
        <v>0.0769303557910674</v>
      </c>
      <c r="BM42" s="188" t="s">
        <v>35</v>
      </c>
      <c r="BN42" s="187">
        <v>0.975261955408493</v>
      </c>
      <c r="BO42" s="164" t="s">
        <v>35</v>
      </c>
      <c r="BP42" s="187">
        <v>0.0549712988581188</v>
      </c>
      <c r="BQ42" s="188" t="s">
        <v>35</v>
      </c>
      <c r="BR42" s="187">
        <v>0.0709681873359171</v>
      </c>
      <c r="BS42" s="164" t="s">
        <v>35</v>
      </c>
      <c r="BT42" s="280"/>
      <c r="BU42" s="162" t="s">
        <v>64</v>
      </c>
      <c r="BV42" s="187">
        <v>0.0984887908745875</v>
      </c>
      <c r="BW42" s="164" t="s">
        <v>35</v>
      </c>
      <c r="BX42" s="187">
        <v>0.034792938295674</v>
      </c>
      <c r="BY42" s="164" t="s">
        <v>35</v>
      </c>
      <c r="BZ42" s="187">
        <v>0.261119585773475</v>
      </c>
      <c r="CA42" s="164" t="s">
        <v>35</v>
      </c>
      <c r="CB42" s="187">
        <v>0.0231098199376763</v>
      </c>
      <c r="CC42" s="164" t="s">
        <v>35</v>
      </c>
      <c r="CD42" s="187">
        <v>0.0959411217580979</v>
      </c>
      <c r="CE42" s="164" t="s">
        <v>35</v>
      </c>
      <c r="CF42" s="187">
        <v>0.0510035657743409</v>
      </c>
      <c r="CG42" s="164" t="s">
        <v>35</v>
      </c>
      <c r="CH42" s="187">
        <v>0.0477285804340937</v>
      </c>
      <c r="CI42" s="164" t="s">
        <v>35</v>
      </c>
      <c r="CJ42" s="187">
        <v>0.0131020036943265</v>
      </c>
      <c r="CK42" s="164" t="s">
        <v>35</v>
      </c>
      <c r="CL42" s="187">
        <v>0.178754116932925</v>
      </c>
      <c r="CM42" s="164" t="s">
        <v>35</v>
      </c>
      <c r="CN42" s="187" t="s">
        <v>220</v>
      </c>
      <c r="CO42" s="164" t="s">
        <v>35</v>
      </c>
      <c r="CP42" s="187">
        <v>0.0206817661547726</v>
      </c>
      <c r="CQ42" s="164" t="s">
        <v>35</v>
      </c>
      <c r="CR42" s="187">
        <v>0.0733042635991979</v>
      </c>
      <c r="CS42" s="164" t="s">
        <v>35</v>
      </c>
      <c r="CT42" s="187">
        <v>0.0313268433994678</v>
      </c>
      <c r="CU42" s="164" t="s">
        <v>35</v>
      </c>
      <c r="CV42" s="187">
        <v>0.0156476104774783</v>
      </c>
      <c r="CW42" s="164" t="s">
        <v>35</v>
      </c>
      <c r="CX42" s="187">
        <v>0.0344712142949948</v>
      </c>
      <c r="CY42" s="164" t="s">
        <v>35</v>
      </c>
      <c r="CZ42" s="187">
        <v>1</v>
      </c>
      <c r="DA42" s="164" t="s">
        <v>35</v>
      </c>
      <c r="DB42" s="187">
        <v>0.767828699843194</v>
      </c>
      <c r="DC42" s="164" t="s">
        <v>35</v>
      </c>
      <c r="DD42" s="359"/>
    </row>
    <row r="43" s="131" customFormat="1" ht="12.75" customHeight="1" spans="1:108">
      <c r="A43" s="162" t="s">
        <v>65</v>
      </c>
      <c r="B43" s="163">
        <v>146.686</v>
      </c>
      <c r="C43" s="164" t="s">
        <v>35</v>
      </c>
      <c r="D43" s="163">
        <v>135.991</v>
      </c>
      <c r="E43" s="164" t="s">
        <v>35</v>
      </c>
      <c r="F43" s="163">
        <v>737.559</v>
      </c>
      <c r="G43" s="164" t="s">
        <v>35</v>
      </c>
      <c r="H43" s="163">
        <v>36.432</v>
      </c>
      <c r="I43" s="164" t="s">
        <v>35</v>
      </c>
      <c r="J43" s="163">
        <v>150.051</v>
      </c>
      <c r="K43" s="164" t="s">
        <v>35</v>
      </c>
      <c r="L43" s="163">
        <v>184.087</v>
      </c>
      <c r="M43" s="164" t="s">
        <v>35</v>
      </c>
      <c r="N43" s="163">
        <v>75.484</v>
      </c>
      <c r="O43" s="164" t="s">
        <v>35</v>
      </c>
      <c r="P43" s="163">
        <v>15.618</v>
      </c>
      <c r="Q43" s="164" t="s">
        <v>35</v>
      </c>
      <c r="R43" s="163">
        <v>251.544</v>
      </c>
      <c r="S43" s="164" t="s">
        <v>35</v>
      </c>
      <c r="T43" s="163" t="s">
        <v>219</v>
      </c>
      <c r="U43" s="164" t="s">
        <v>35</v>
      </c>
      <c r="V43" s="163">
        <v>44.473</v>
      </c>
      <c r="W43" s="164" t="s">
        <v>35</v>
      </c>
      <c r="X43" s="163">
        <v>127.074</v>
      </c>
      <c r="Y43" s="164" t="s">
        <v>35</v>
      </c>
      <c r="Z43" s="163">
        <v>46.177</v>
      </c>
      <c r="AA43" s="164" t="s">
        <v>35</v>
      </c>
      <c r="AB43" s="163">
        <v>35.949</v>
      </c>
      <c r="AC43" s="164" t="s">
        <v>35</v>
      </c>
      <c r="AD43" s="163">
        <v>46.905</v>
      </c>
      <c r="AE43" s="164" t="s">
        <v>35</v>
      </c>
      <c r="AF43" s="163">
        <v>2071.89</v>
      </c>
      <c r="AG43" s="164" t="s">
        <v>35</v>
      </c>
      <c r="AH43" s="163">
        <v>1681.402</v>
      </c>
      <c r="AI43" s="164" t="s">
        <v>35</v>
      </c>
      <c r="AJ43" s="355"/>
      <c r="AK43" s="162" t="s">
        <v>65</v>
      </c>
      <c r="AL43" s="187">
        <v>-0.0864328242943623</v>
      </c>
      <c r="AM43" s="188" t="s">
        <v>35</v>
      </c>
      <c r="AN43" s="187">
        <v>-0.104615485909929</v>
      </c>
      <c r="AO43" s="188" t="s">
        <v>35</v>
      </c>
      <c r="AP43" s="187">
        <v>0.0202145391419816</v>
      </c>
      <c r="AQ43" s="164" t="s">
        <v>35</v>
      </c>
      <c r="AR43" s="187">
        <v>-0.0201710505083105</v>
      </c>
      <c r="AS43" s="188" t="s">
        <v>35</v>
      </c>
      <c r="AT43" s="187">
        <v>-0.0311414440125522</v>
      </c>
      <c r="AU43" s="188" t="s">
        <v>35</v>
      </c>
      <c r="AV43" s="187">
        <v>-0.167317269548619</v>
      </c>
      <c r="AW43" s="164" t="s">
        <v>35</v>
      </c>
      <c r="AX43" s="187">
        <v>0.136755869463729</v>
      </c>
      <c r="AY43" s="188" t="s">
        <v>35</v>
      </c>
      <c r="AZ43" s="187">
        <v>-0.0626575441123514</v>
      </c>
      <c r="BA43" s="188" t="s">
        <v>35</v>
      </c>
      <c r="BB43" s="187">
        <v>0.0317298858117864</v>
      </c>
      <c r="BC43" s="164" t="s">
        <v>35</v>
      </c>
      <c r="BD43" s="187" t="s">
        <v>220</v>
      </c>
      <c r="BE43" s="188" t="s">
        <v>35</v>
      </c>
      <c r="BF43" s="187">
        <v>-0.184490409652694</v>
      </c>
      <c r="BG43" s="188" t="s">
        <v>35</v>
      </c>
      <c r="BH43" s="187">
        <v>-0.129015675442264</v>
      </c>
      <c r="BI43" s="164" t="s">
        <v>35</v>
      </c>
      <c r="BJ43" s="187">
        <v>0.0453670794376655</v>
      </c>
      <c r="BK43" s="188" t="s">
        <v>35</v>
      </c>
      <c r="BL43" s="187">
        <v>-0.0340444969905418</v>
      </c>
      <c r="BM43" s="188" t="s">
        <v>35</v>
      </c>
      <c r="BN43" s="187">
        <v>0.018257207363668</v>
      </c>
      <c r="BO43" s="164" t="s">
        <v>35</v>
      </c>
      <c r="BP43" s="187">
        <v>-0.027356579117852</v>
      </c>
      <c r="BQ43" s="188" t="s">
        <v>35</v>
      </c>
      <c r="BR43" s="187">
        <v>-0.0233214119128623</v>
      </c>
      <c r="BS43" s="164" t="s">
        <v>35</v>
      </c>
      <c r="BT43" s="280"/>
      <c r="BU43" s="162" t="s">
        <v>65</v>
      </c>
      <c r="BV43" s="187">
        <v>0.070798160133984</v>
      </c>
      <c r="BW43" s="164" t="s">
        <v>35</v>
      </c>
      <c r="BX43" s="187">
        <v>0.0656362065553673</v>
      </c>
      <c r="BY43" s="164" t="s">
        <v>35</v>
      </c>
      <c r="BZ43" s="187">
        <v>0.355983667086573</v>
      </c>
      <c r="CA43" s="164" t="s">
        <v>35</v>
      </c>
      <c r="CB43" s="187">
        <v>0.0175839450936102</v>
      </c>
      <c r="CC43" s="164" t="s">
        <v>35</v>
      </c>
      <c r="CD43" s="187">
        <v>0.0724222811056572</v>
      </c>
      <c r="CE43" s="164" t="s">
        <v>35</v>
      </c>
      <c r="CF43" s="187">
        <v>0.0888497941493033</v>
      </c>
      <c r="CG43" s="164" t="s">
        <v>35</v>
      </c>
      <c r="CH43" s="187">
        <v>0.0364324360849273</v>
      </c>
      <c r="CI43" s="164" t="s">
        <v>35</v>
      </c>
      <c r="CJ43" s="187">
        <v>0.00753804497343006</v>
      </c>
      <c r="CK43" s="164" t="s">
        <v>35</v>
      </c>
      <c r="CL43" s="187">
        <v>0.121407989806409</v>
      </c>
      <c r="CM43" s="164" t="s">
        <v>35</v>
      </c>
      <c r="CN43" s="187" t="s">
        <v>220</v>
      </c>
      <c r="CO43" s="164" t="s">
        <v>35</v>
      </c>
      <c r="CP43" s="187">
        <v>0.0214649426369161</v>
      </c>
      <c r="CQ43" s="164" t="s">
        <v>35</v>
      </c>
      <c r="CR43" s="187">
        <v>0.0613324066432098</v>
      </c>
      <c r="CS43" s="164" t="s">
        <v>35</v>
      </c>
      <c r="CT43" s="187">
        <v>0.0222873801215316</v>
      </c>
      <c r="CU43" s="164" t="s">
        <v>35</v>
      </c>
      <c r="CV43" s="187">
        <v>0.0173508246094146</v>
      </c>
      <c r="CW43" s="164" t="s">
        <v>35</v>
      </c>
      <c r="CX43" s="187">
        <v>0.0226387501266959</v>
      </c>
      <c r="CY43" s="164" t="s">
        <v>35</v>
      </c>
      <c r="CZ43" s="187">
        <v>1</v>
      </c>
      <c r="DA43" s="164" t="s">
        <v>35</v>
      </c>
      <c r="DB43" s="187">
        <v>0.811530534922221</v>
      </c>
      <c r="DC43" s="164" t="s">
        <v>35</v>
      </c>
      <c r="DD43" s="359"/>
    </row>
    <row r="44" s="131" customFormat="1" ht="12.75" customHeight="1" spans="1:108">
      <c r="A44" s="162" t="s">
        <v>66</v>
      </c>
      <c r="B44" s="163">
        <v>153.203</v>
      </c>
      <c r="C44" s="164" t="s">
        <v>35</v>
      </c>
      <c r="D44" s="163">
        <v>76.2</v>
      </c>
      <c r="E44" s="164" t="s">
        <v>35</v>
      </c>
      <c r="F44" s="163">
        <v>952.653</v>
      </c>
      <c r="G44" s="164" t="s">
        <v>35</v>
      </c>
      <c r="H44" s="163">
        <v>37.623</v>
      </c>
      <c r="I44" s="164" t="s">
        <v>35</v>
      </c>
      <c r="J44" s="163">
        <v>220.604</v>
      </c>
      <c r="K44" s="164" t="s">
        <v>35</v>
      </c>
      <c r="L44" s="163">
        <v>103.527</v>
      </c>
      <c r="M44" s="164" t="s">
        <v>35</v>
      </c>
      <c r="N44" s="163">
        <v>51.505</v>
      </c>
      <c r="O44" s="164" t="s">
        <v>35</v>
      </c>
      <c r="P44" s="163">
        <v>24.427</v>
      </c>
      <c r="Q44" s="164" t="s">
        <v>35</v>
      </c>
      <c r="R44" s="163">
        <v>289.955</v>
      </c>
      <c r="S44" s="164" t="s">
        <v>35</v>
      </c>
      <c r="T44" s="163" t="s">
        <v>219</v>
      </c>
      <c r="U44" s="164" t="s">
        <v>35</v>
      </c>
      <c r="V44" s="163">
        <v>37.996</v>
      </c>
      <c r="W44" s="164" t="s">
        <v>35</v>
      </c>
      <c r="X44" s="163">
        <v>115.967</v>
      </c>
      <c r="Y44" s="164" t="s">
        <v>35</v>
      </c>
      <c r="Z44" s="163">
        <v>37.539</v>
      </c>
      <c r="AA44" s="164" t="s">
        <v>35</v>
      </c>
      <c r="AB44" s="163">
        <v>26.413</v>
      </c>
      <c r="AC44" s="164" t="s">
        <v>35</v>
      </c>
      <c r="AD44" s="163">
        <v>50.48</v>
      </c>
      <c r="AE44" s="164" t="s">
        <v>35</v>
      </c>
      <c r="AF44" s="163">
        <v>2210.705</v>
      </c>
      <c r="AG44" s="164" t="s">
        <v>35</v>
      </c>
      <c r="AH44" s="163">
        <v>1847.647</v>
      </c>
      <c r="AI44" s="164" t="s">
        <v>35</v>
      </c>
      <c r="AJ44" s="355"/>
      <c r="AK44" s="162" t="s">
        <v>66</v>
      </c>
      <c r="AL44" s="187">
        <v>-0.115190472890244</v>
      </c>
      <c r="AM44" s="188" t="s">
        <v>35</v>
      </c>
      <c r="AN44" s="187">
        <v>-0.00702380797247816</v>
      </c>
      <c r="AO44" s="188" t="s">
        <v>35</v>
      </c>
      <c r="AP44" s="187">
        <v>0.032456744029782</v>
      </c>
      <c r="AQ44" s="164" t="s">
        <v>35</v>
      </c>
      <c r="AR44" s="187">
        <v>0.111002834868887</v>
      </c>
      <c r="AS44" s="188" t="s">
        <v>35</v>
      </c>
      <c r="AT44" s="187">
        <v>-0.0540096655646036</v>
      </c>
      <c r="AU44" s="188" t="s">
        <v>35</v>
      </c>
      <c r="AV44" s="187">
        <v>-0.0296830187264514</v>
      </c>
      <c r="AW44" s="164" t="s">
        <v>35</v>
      </c>
      <c r="AX44" s="187">
        <v>0.295723270440252</v>
      </c>
      <c r="AY44" s="188" t="s">
        <v>35</v>
      </c>
      <c r="AZ44" s="187">
        <v>-0.0847540185094983</v>
      </c>
      <c r="BA44" s="188" t="s">
        <v>35</v>
      </c>
      <c r="BB44" s="187">
        <v>0.10235636728611</v>
      </c>
      <c r="BC44" s="164" t="s">
        <v>35</v>
      </c>
      <c r="BD44" s="187" t="s">
        <v>220</v>
      </c>
      <c r="BE44" s="188" t="s">
        <v>35</v>
      </c>
      <c r="BF44" s="187">
        <v>0.00353916855950558</v>
      </c>
      <c r="BG44" s="188" t="s">
        <v>35</v>
      </c>
      <c r="BH44" s="187">
        <v>-0.021780023450219</v>
      </c>
      <c r="BI44" s="164" t="s">
        <v>35</v>
      </c>
      <c r="BJ44" s="187">
        <v>0.633906420021763</v>
      </c>
      <c r="BK44" s="188" t="s">
        <v>35</v>
      </c>
      <c r="BL44" s="187">
        <v>-0.066018387553041</v>
      </c>
      <c r="BM44" s="188" t="s">
        <v>35</v>
      </c>
      <c r="BN44" s="187">
        <v>0.410055865921788</v>
      </c>
      <c r="BO44" s="164" t="s">
        <v>35</v>
      </c>
      <c r="BP44" s="187">
        <v>0.0295800420176873</v>
      </c>
      <c r="BQ44" s="188" t="s">
        <v>35</v>
      </c>
      <c r="BR44" s="187">
        <v>0.0178375963425766</v>
      </c>
      <c r="BS44" s="164" t="s">
        <v>35</v>
      </c>
      <c r="BT44" s="280"/>
      <c r="BU44" s="162" t="s">
        <v>66</v>
      </c>
      <c r="BV44" s="187">
        <v>0.0693005172558075</v>
      </c>
      <c r="BW44" s="164" t="s">
        <v>35</v>
      </c>
      <c r="BX44" s="187">
        <v>0.0344686423561714</v>
      </c>
      <c r="BY44" s="164" t="s">
        <v>35</v>
      </c>
      <c r="BZ44" s="187">
        <v>0.430927238143488</v>
      </c>
      <c r="CA44" s="164" t="s">
        <v>35</v>
      </c>
      <c r="CB44" s="187">
        <v>0.0170185529050687</v>
      </c>
      <c r="CC44" s="164" t="s">
        <v>35</v>
      </c>
      <c r="CD44" s="187">
        <v>0.0997889813430557</v>
      </c>
      <c r="CE44" s="164" t="s">
        <v>35</v>
      </c>
      <c r="CF44" s="187">
        <v>0.0468298574436662</v>
      </c>
      <c r="CG44" s="164" t="s">
        <v>35</v>
      </c>
      <c r="CH44" s="187">
        <v>0.0232979976975671</v>
      </c>
      <c r="CI44" s="164" t="s">
        <v>35</v>
      </c>
      <c r="CJ44" s="187">
        <v>0.0110494163626535</v>
      </c>
      <c r="CK44" s="164" t="s">
        <v>35</v>
      </c>
      <c r="CL44" s="187">
        <v>0.131159516986663</v>
      </c>
      <c r="CM44" s="164" t="s">
        <v>35</v>
      </c>
      <c r="CN44" s="187" t="s">
        <v>220</v>
      </c>
      <c r="CO44" s="164" t="s">
        <v>35</v>
      </c>
      <c r="CP44" s="187">
        <v>0.0171872773617466</v>
      </c>
      <c r="CQ44" s="164" t="s">
        <v>35</v>
      </c>
      <c r="CR44" s="187">
        <v>0.0524570216288469</v>
      </c>
      <c r="CS44" s="164" t="s">
        <v>35</v>
      </c>
      <c r="CT44" s="187">
        <v>0.0169805559764871</v>
      </c>
      <c r="CU44" s="164" t="s">
        <v>35</v>
      </c>
      <c r="CV44" s="187">
        <v>0.0119477723169758</v>
      </c>
      <c r="CW44" s="164" t="s">
        <v>35</v>
      </c>
      <c r="CX44" s="187">
        <v>0.0228343446999939</v>
      </c>
      <c r="CY44" s="164" t="s">
        <v>35</v>
      </c>
      <c r="CZ44" s="187">
        <v>1</v>
      </c>
      <c r="DA44" s="164" t="s">
        <v>35</v>
      </c>
      <c r="DB44" s="187">
        <v>0.835772751226419</v>
      </c>
      <c r="DC44" s="164" t="s">
        <v>35</v>
      </c>
      <c r="DD44" s="359"/>
    </row>
    <row r="45" s="131" customFormat="1" ht="12.75" customHeight="1" spans="1:108">
      <c r="A45" s="162" t="s">
        <v>67</v>
      </c>
      <c r="B45" s="163">
        <v>140.351</v>
      </c>
      <c r="C45" s="164" t="s">
        <v>35</v>
      </c>
      <c r="D45" s="163">
        <v>49.668</v>
      </c>
      <c r="E45" s="164" t="s">
        <v>35</v>
      </c>
      <c r="F45" s="163">
        <v>399.887</v>
      </c>
      <c r="G45" s="164" t="s">
        <v>35</v>
      </c>
      <c r="H45" s="163">
        <v>33.43</v>
      </c>
      <c r="I45" s="164" t="s">
        <v>35</v>
      </c>
      <c r="J45" s="163">
        <v>129.883</v>
      </c>
      <c r="K45" s="164" t="s">
        <v>35</v>
      </c>
      <c r="L45" s="163">
        <v>79.707</v>
      </c>
      <c r="M45" s="164" t="s">
        <v>35</v>
      </c>
      <c r="N45" s="163">
        <v>65.211</v>
      </c>
      <c r="O45" s="164" t="s">
        <v>35</v>
      </c>
      <c r="P45" s="163">
        <v>19.021</v>
      </c>
      <c r="Q45" s="164" t="s">
        <v>35</v>
      </c>
      <c r="R45" s="163">
        <v>232.882</v>
      </c>
      <c r="S45" s="164" t="s">
        <v>35</v>
      </c>
      <c r="T45" s="163" t="s">
        <v>219</v>
      </c>
      <c r="U45" s="164" t="s">
        <v>35</v>
      </c>
      <c r="V45" s="163">
        <v>35.839</v>
      </c>
      <c r="W45" s="164" t="s">
        <v>35</v>
      </c>
      <c r="X45" s="163">
        <v>108.684</v>
      </c>
      <c r="Y45" s="164" t="s">
        <v>35</v>
      </c>
      <c r="Z45" s="163">
        <v>40.172</v>
      </c>
      <c r="AA45" s="164" t="s">
        <v>35</v>
      </c>
      <c r="AB45" s="163">
        <v>30.683</v>
      </c>
      <c r="AC45" s="164" t="s">
        <v>35</v>
      </c>
      <c r="AD45" s="163">
        <v>48.309</v>
      </c>
      <c r="AE45" s="164" t="s">
        <v>35</v>
      </c>
      <c r="AF45" s="163">
        <v>1474.084</v>
      </c>
      <c r="AG45" s="164" t="s">
        <v>35</v>
      </c>
      <c r="AH45" s="163">
        <v>1097.589</v>
      </c>
      <c r="AI45" s="164" t="s">
        <v>35</v>
      </c>
      <c r="AJ45" s="355"/>
      <c r="AK45" s="162" t="s">
        <v>67</v>
      </c>
      <c r="AL45" s="187">
        <v>-0.0867499983732748</v>
      </c>
      <c r="AM45" s="188" t="s">
        <v>35</v>
      </c>
      <c r="AN45" s="187">
        <v>-0.196271663672994</v>
      </c>
      <c r="AO45" s="188" t="s">
        <v>35</v>
      </c>
      <c r="AP45" s="187">
        <v>-0.00557532533092619</v>
      </c>
      <c r="AQ45" s="164" t="s">
        <v>35</v>
      </c>
      <c r="AR45" s="187">
        <v>0.121548629516557</v>
      </c>
      <c r="AS45" s="188" t="s">
        <v>35</v>
      </c>
      <c r="AT45" s="187">
        <v>0.137777583110683</v>
      </c>
      <c r="AU45" s="188" t="s">
        <v>35</v>
      </c>
      <c r="AV45" s="187">
        <v>-0.0941151066054463</v>
      </c>
      <c r="AW45" s="164" t="s">
        <v>35</v>
      </c>
      <c r="AX45" s="187">
        <v>0.0597900279529351</v>
      </c>
      <c r="AY45" s="188" t="s">
        <v>35</v>
      </c>
      <c r="AZ45" s="187">
        <v>-0.167571115973742</v>
      </c>
      <c r="BA45" s="188" t="s">
        <v>35</v>
      </c>
      <c r="BB45" s="187">
        <v>0.0435137181802296</v>
      </c>
      <c r="BC45" s="164" t="s">
        <v>35</v>
      </c>
      <c r="BD45" s="187" t="s">
        <v>220</v>
      </c>
      <c r="BE45" s="188" t="s">
        <v>35</v>
      </c>
      <c r="BF45" s="187">
        <v>-0.205871925548416</v>
      </c>
      <c r="BG45" s="188" t="s">
        <v>35</v>
      </c>
      <c r="BH45" s="187">
        <v>-0.153195269038381</v>
      </c>
      <c r="BI45" s="164" t="s">
        <v>35</v>
      </c>
      <c r="BJ45" s="187">
        <v>-0.0708668702007586</v>
      </c>
      <c r="BK45" s="188" t="s">
        <v>35</v>
      </c>
      <c r="BL45" s="187">
        <v>0.26387115376694</v>
      </c>
      <c r="BM45" s="188" t="s">
        <v>35</v>
      </c>
      <c r="BN45" s="187">
        <v>0.650461223095319</v>
      </c>
      <c r="BO45" s="164" t="s">
        <v>35</v>
      </c>
      <c r="BP45" s="187">
        <v>0.00888300293271189</v>
      </c>
      <c r="BQ45" s="188" t="s">
        <v>35</v>
      </c>
      <c r="BR45" s="187">
        <v>-0.00621664078663232</v>
      </c>
      <c r="BS45" s="164" t="s">
        <v>35</v>
      </c>
      <c r="BT45" s="280"/>
      <c r="BU45" s="162" t="s">
        <v>67</v>
      </c>
      <c r="BV45" s="187">
        <v>0.0952123488213697</v>
      </c>
      <c r="BW45" s="164" t="s">
        <v>35</v>
      </c>
      <c r="BX45" s="187">
        <v>0.0336941449740992</v>
      </c>
      <c r="BY45" s="164" t="s">
        <v>35</v>
      </c>
      <c r="BZ45" s="187">
        <v>0.271278298930047</v>
      </c>
      <c r="CA45" s="164" t="s">
        <v>35</v>
      </c>
      <c r="CB45" s="187">
        <v>0.0226784905066468</v>
      </c>
      <c r="CC45" s="164" t="s">
        <v>35</v>
      </c>
      <c r="CD45" s="187">
        <v>0.0881109896043916</v>
      </c>
      <c r="CE45" s="164" t="s">
        <v>35</v>
      </c>
      <c r="CF45" s="187">
        <v>0.0540722238352767</v>
      </c>
      <c r="CG45" s="164" t="s">
        <v>35</v>
      </c>
      <c r="CH45" s="187">
        <v>0.044238320204276</v>
      </c>
      <c r="CI45" s="164" t="s">
        <v>35</v>
      </c>
      <c r="CJ45" s="187">
        <v>0.0129036065787296</v>
      </c>
      <c r="CK45" s="164" t="s">
        <v>35</v>
      </c>
      <c r="CL45" s="187">
        <v>0.157984212568619</v>
      </c>
      <c r="CM45" s="164" t="s">
        <v>35</v>
      </c>
      <c r="CN45" s="187" t="s">
        <v>220</v>
      </c>
      <c r="CO45" s="164" t="s">
        <v>35</v>
      </c>
      <c r="CP45" s="187">
        <v>0.0243127257334046</v>
      </c>
      <c r="CQ45" s="164" t="s">
        <v>35</v>
      </c>
      <c r="CR45" s="187">
        <v>0.0737298552864016</v>
      </c>
      <c r="CS45" s="164" t="s">
        <v>35</v>
      </c>
      <c r="CT45" s="187">
        <v>0.0272521783019149</v>
      </c>
      <c r="CU45" s="164" t="s">
        <v>35</v>
      </c>
      <c r="CV45" s="187">
        <v>0.0208149603414731</v>
      </c>
      <c r="CW45" s="164" t="s">
        <v>35</v>
      </c>
      <c r="CX45" s="187">
        <v>0.0327722165086929</v>
      </c>
      <c r="CY45" s="164" t="s">
        <v>35</v>
      </c>
      <c r="CZ45" s="187">
        <v>1</v>
      </c>
      <c r="DA45" s="164" t="s">
        <v>35</v>
      </c>
      <c r="DB45" s="187">
        <v>0.744590538938079</v>
      </c>
      <c r="DC45" s="164" t="s">
        <v>35</v>
      </c>
      <c r="DD45" s="359"/>
    </row>
    <row r="46" s="132" customFormat="1" ht="12.75" customHeight="1" spans="1:108">
      <c r="A46" s="162" t="s">
        <v>68</v>
      </c>
      <c r="B46" s="163">
        <v>121.278</v>
      </c>
      <c r="C46" s="164" t="s">
        <v>35</v>
      </c>
      <c r="D46" s="163">
        <v>34.824</v>
      </c>
      <c r="E46" s="164" t="s">
        <v>35</v>
      </c>
      <c r="F46" s="163">
        <v>297.667</v>
      </c>
      <c r="G46" s="164" t="s">
        <v>35</v>
      </c>
      <c r="H46" s="163">
        <v>22.115</v>
      </c>
      <c r="I46" s="164" t="s">
        <v>35</v>
      </c>
      <c r="J46" s="163">
        <v>122.542</v>
      </c>
      <c r="K46" s="164" t="s">
        <v>35</v>
      </c>
      <c r="L46" s="163">
        <v>71.748</v>
      </c>
      <c r="M46" s="164" t="s">
        <v>35</v>
      </c>
      <c r="N46" s="163">
        <v>81.978</v>
      </c>
      <c r="O46" s="164" t="s">
        <v>35</v>
      </c>
      <c r="P46" s="163">
        <v>20.398</v>
      </c>
      <c r="Q46" s="164" t="s">
        <v>35</v>
      </c>
      <c r="R46" s="163">
        <v>207.849</v>
      </c>
      <c r="S46" s="164" t="s">
        <v>35</v>
      </c>
      <c r="T46" s="163" t="s">
        <v>219</v>
      </c>
      <c r="U46" s="164" t="s">
        <v>35</v>
      </c>
      <c r="V46" s="163">
        <v>38.053</v>
      </c>
      <c r="W46" s="164" t="s">
        <v>35</v>
      </c>
      <c r="X46" s="163">
        <v>99.227</v>
      </c>
      <c r="Y46" s="164" t="s">
        <v>35</v>
      </c>
      <c r="Z46" s="163">
        <v>32.683</v>
      </c>
      <c r="AA46" s="164" t="s">
        <v>35</v>
      </c>
      <c r="AB46" s="163">
        <v>17.158</v>
      </c>
      <c r="AC46" s="164" t="s">
        <v>35</v>
      </c>
      <c r="AD46" s="163">
        <v>30.943</v>
      </c>
      <c r="AE46" s="164" t="s">
        <v>35</v>
      </c>
      <c r="AF46" s="163">
        <v>1206.616</v>
      </c>
      <c r="AG46" s="164" t="s">
        <v>35</v>
      </c>
      <c r="AH46" s="163">
        <v>937.886</v>
      </c>
      <c r="AI46" s="164" t="s">
        <v>35</v>
      </c>
      <c r="AJ46" s="355"/>
      <c r="AK46" s="162" t="s">
        <v>68</v>
      </c>
      <c r="AL46" s="187">
        <v>0.00699962635446509</v>
      </c>
      <c r="AM46" s="188" t="s">
        <v>35</v>
      </c>
      <c r="AN46" s="187">
        <v>-0.18201677119301</v>
      </c>
      <c r="AO46" s="188" t="s">
        <v>35</v>
      </c>
      <c r="AP46" s="187">
        <v>-0.133399128936091</v>
      </c>
      <c r="AQ46" s="164" t="s">
        <v>35</v>
      </c>
      <c r="AR46" s="187">
        <v>0.0239848127054682</v>
      </c>
      <c r="AS46" s="188" t="s">
        <v>35</v>
      </c>
      <c r="AT46" s="187">
        <v>0.0405638347556575</v>
      </c>
      <c r="AU46" s="188" t="s">
        <v>35</v>
      </c>
      <c r="AV46" s="187">
        <v>-0.0828113414977117</v>
      </c>
      <c r="AW46" s="164" t="s">
        <v>35</v>
      </c>
      <c r="AX46" s="187">
        <v>0.214219062430571</v>
      </c>
      <c r="AY46" s="188" t="s">
        <v>35</v>
      </c>
      <c r="AZ46" s="187">
        <v>-0.199041897357364</v>
      </c>
      <c r="BA46" s="188" t="s">
        <v>35</v>
      </c>
      <c r="BB46" s="187">
        <v>0.10447531192212</v>
      </c>
      <c r="BC46" s="164" t="s">
        <v>35</v>
      </c>
      <c r="BD46" s="187" t="s">
        <v>220</v>
      </c>
      <c r="BE46" s="188" t="s">
        <v>35</v>
      </c>
      <c r="BF46" s="187">
        <v>-0.270540198596787</v>
      </c>
      <c r="BG46" s="188" t="s">
        <v>35</v>
      </c>
      <c r="BH46" s="187">
        <v>-0.149332167412513</v>
      </c>
      <c r="BI46" s="164" t="s">
        <v>35</v>
      </c>
      <c r="BJ46" s="187">
        <v>0.120239931448158</v>
      </c>
      <c r="BK46" s="188" t="s">
        <v>35</v>
      </c>
      <c r="BL46" s="187">
        <v>-0.0122049510650547</v>
      </c>
      <c r="BM46" s="188" t="s">
        <v>35</v>
      </c>
      <c r="BN46" s="187">
        <v>0.228384279475983</v>
      </c>
      <c r="BO46" s="164" t="s">
        <v>35</v>
      </c>
      <c r="BP46" s="187">
        <v>-0.0362137906025301</v>
      </c>
      <c r="BQ46" s="188" t="s">
        <v>35</v>
      </c>
      <c r="BR46" s="187">
        <v>-0.0211899518884564</v>
      </c>
      <c r="BS46" s="164" t="s">
        <v>35</v>
      </c>
      <c r="BT46" s="281"/>
      <c r="BU46" s="162" t="s">
        <v>68</v>
      </c>
      <c r="BV46" s="187">
        <v>0.100510850179345</v>
      </c>
      <c r="BW46" s="164" t="s">
        <v>35</v>
      </c>
      <c r="BX46" s="187">
        <v>0.0288608803463571</v>
      </c>
      <c r="BY46" s="164" t="s">
        <v>35</v>
      </c>
      <c r="BZ46" s="187">
        <v>0.246695717610242</v>
      </c>
      <c r="CA46" s="164" t="s">
        <v>35</v>
      </c>
      <c r="CB46" s="187">
        <v>0.0183281176447188</v>
      </c>
      <c r="CC46" s="164" t="s">
        <v>35</v>
      </c>
      <c r="CD46" s="187">
        <v>0.101558407977352</v>
      </c>
      <c r="CE46" s="164" t="s">
        <v>35</v>
      </c>
      <c r="CF46" s="187">
        <v>0.0594621652621878</v>
      </c>
      <c r="CG46" s="164" t="s">
        <v>35</v>
      </c>
      <c r="CH46" s="187">
        <v>0.0679404218077665</v>
      </c>
      <c r="CI46" s="164" t="s">
        <v>35</v>
      </c>
      <c r="CJ46" s="187">
        <v>0.0169051297181539</v>
      </c>
      <c r="CK46" s="164" t="s">
        <v>35</v>
      </c>
      <c r="CL46" s="187">
        <v>0.172257785409774</v>
      </c>
      <c r="CM46" s="164" t="s">
        <v>35</v>
      </c>
      <c r="CN46" s="187" t="s">
        <v>220</v>
      </c>
      <c r="CO46" s="164" t="s">
        <v>35</v>
      </c>
      <c r="CP46" s="187">
        <v>0.031536959562943</v>
      </c>
      <c r="CQ46" s="164" t="s">
        <v>35</v>
      </c>
      <c r="CR46" s="187">
        <v>0.0822357734357907</v>
      </c>
      <c r="CS46" s="164" t="s">
        <v>35</v>
      </c>
      <c r="CT46" s="187">
        <v>0.0270864964495747</v>
      </c>
      <c r="CU46" s="164" t="s">
        <v>35</v>
      </c>
      <c r="CV46" s="187">
        <v>0.0142199340966803</v>
      </c>
      <c r="CW46" s="164" t="s">
        <v>35</v>
      </c>
      <c r="CX46" s="187">
        <v>0.0256444469491537</v>
      </c>
      <c r="CY46" s="164" t="s">
        <v>35</v>
      </c>
      <c r="CZ46" s="187">
        <v>1</v>
      </c>
      <c r="DA46" s="164" t="s">
        <v>35</v>
      </c>
      <c r="DB46" s="187">
        <v>0.777286228593024</v>
      </c>
      <c r="DC46" s="164" t="s">
        <v>35</v>
      </c>
      <c r="DD46" s="360"/>
    </row>
    <row r="47" s="133" customFormat="1" ht="12.75" customHeight="1" spans="1:108">
      <c r="A47" s="162" t="s">
        <v>69</v>
      </c>
      <c r="B47" s="163">
        <v>76.909</v>
      </c>
      <c r="C47" s="164" t="s">
        <v>35</v>
      </c>
      <c r="D47" s="163">
        <v>23.967</v>
      </c>
      <c r="E47" s="164" t="s">
        <v>35</v>
      </c>
      <c r="F47" s="163">
        <v>190.544</v>
      </c>
      <c r="G47" s="164" t="s">
        <v>35</v>
      </c>
      <c r="H47" s="163">
        <v>14.818</v>
      </c>
      <c r="I47" s="164" t="s">
        <v>35</v>
      </c>
      <c r="J47" s="163">
        <v>94.689</v>
      </c>
      <c r="K47" s="164" t="s">
        <v>35</v>
      </c>
      <c r="L47" s="163">
        <v>37.482</v>
      </c>
      <c r="M47" s="164" t="s">
        <v>35</v>
      </c>
      <c r="N47" s="163">
        <v>37.001</v>
      </c>
      <c r="O47" s="164" t="s">
        <v>35</v>
      </c>
      <c r="P47" s="163">
        <v>23.831</v>
      </c>
      <c r="Q47" s="164" t="s">
        <v>35</v>
      </c>
      <c r="R47" s="163">
        <v>116.184</v>
      </c>
      <c r="S47" s="164" t="s">
        <v>35</v>
      </c>
      <c r="T47" s="163" t="s">
        <v>219</v>
      </c>
      <c r="U47" s="164" t="s">
        <v>35</v>
      </c>
      <c r="V47" s="163">
        <v>19.431</v>
      </c>
      <c r="W47" s="164" t="s">
        <v>35</v>
      </c>
      <c r="X47" s="163">
        <v>80.355</v>
      </c>
      <c r="Y47" s="164" t="s">
        <v>35</v>
      </c>
      <c r="Z47" s="163">
        <v>29.116</v>
      </c>
      <c r="AA47" s="164" t="s">
        <v>35</v>
      </c>
      <c r="AB47" s="163">
        <v>15.35</v>
      </c>
      <c r="AC47" s="164" t="s">
        <v>35</v>
      </c>
      <c r="AD47" s="163">
        <v>38.39</v>
      </c>
      <c r="AE47" s="164" t="s">
        <v>35</v>
      </c>
      <c r="AF47" s="163">
        <v>803.182</v>
      </c>
      <c r="AG47" s="164" t="s">
        <v>35</v>
      </c>
      <c r="AH47" s="163">
        <v>576.776</v>
      </c>
      <c r="AI47" s="164" t="s">
        <v>35</v>
      </c>
      <c r="AJ47" s="356"/>
      <c r="AK47" s="162" t="s">
        <v>69</v>
      </c>
      <c r="AL47" s="187">
        <v>0.0666546468246815</v>
      </c>
      <c r="AM47" s="188" t="s">
        <v>35</v>
      </c>
      <c r="AN47" s="187">
        <v>-0.150798993728519</v>
      </c>
      <c r="AO47" s="188" t="s">
        <v>35</v>
      </c>
      <c r="AP47" s="187">
        <v>0.00361851288074715</v>
      </c>
      <c r="AQ47" s="164" t="s">
        <v>35</v>
      </c>
      <c r="AR47" s="187">
        <v>-0.0261566771819138</v>
      </c>
      <c r="AS47" s="188" t="s">
        <v>35</v>
      </c>
      <c r="AT47" s="187">
        <v>0.0732063923835429</v>
      </c>
      <c r="AU47" s="188" t="s">
        <v>35</v>
      </c>
      <c r="AV47" s="187">
        <v>-0.115302003918144</v>
      </c>
      <c r="AW47" s="164" t="s">
        <v>35</v>
      </c>
      <c r="AX47" s="187">
        <v>0.261025151659737</v>
      </c>
      <c r="AY47" s="188" t="s">
        <v>35</v>
      </c>
      <c r="AZ47" s="187">
        <v>0.356114493825755</v>
      </c>
      <c r="BA47" s="188" t="s">
        <v>35</v>
      </c>
      <c r="BB47" s="187">
        <v>0.108446149002547</v>
      </c>
      <c r="BC47" s="164" t="s">
        <v>35</v>
      </c>
      <c r="BD47" s="187" t="s">
        <v>220</v>
      </c>
      <c r="BE47" s="188" t="s">
        <v>35</v>
      </c>
      <c r="BF47" s="187">
        <v>-0.104562211981567</v>
      </c>
      <c r="BG47" s="188" t="s">
        <v>35</v>
      </c>
      <c r="BH47" s="187">
        <v>0.267249128672586</v>
      </c>
      <c r="BI47" s="164" t="s">
        <v>35</v>
      </c>
      <c r="BJ47" s="187">
        <v>0.368683307478964</v>
      </c>
      <c r="BK47" s="188" t="s">
        <v>35</v>
      </c>
      <c r="BL47" s="187">
        <v>0.033878898093891</v>
      </c>
      <c r="BM47" s="188" t="s">
        <v>35</v>
      </c>
      <c r="BN47" s="187">
        <v>0.865584604917874</v>
      </c>
      <c r="BO47" s="164" t="s">
        <v>35</v>
      </c>
      <c r="BP47" s="187">
        <v>0.0949664768064216</v>
      </c>
      <c r="BQ47" s="188" t="s">
        <v>35</v>
      </c>
      <c r="BR47" s="187">
        <v>0.0393502709306789</v>
      </c>
      <c r="BS47" s="164" t="s">
        <v>35</v>
      </c>
      <c r="BT47" s="181"/>
      <c r="BU47" s="162" t="s">
        <v>69</v>
      </c>
      <c r="BV47" s="187">
        <v>0.0957553829642597</v>
      </c>
      <c r="BW47" s="164" t="s">
        <v>35</v>
      </c>
      <c r="BX47" s="187">
        <v>0.029840061156749</v>
      </c>
      <c r="BY47" s="164" t="s">
        <v>35</v>
      </c>
      <c r="BZ47" s="187">
        <v>0.237236392249826</v>
      </c>
      <c r="CA47" s="164" t="s">
        <v>35</v>
      </c>
      <c r="CB47" s="187">
        <v>0.0184491186306466</v>
      </c>
      <c r="CC47" s="164" t="s">
        <v>35</v>
      </c>
      <c r="CD47" s="187">
        <v>0.11789233324452</v>
      </c>
      <c r="CE47" s="164" t="s">
        <v>35</v>
      </c>
      <c r="CF47" s="187">
        <v>0.0466668824749559</v>
      </c>
      <c r="CG47" s="164" t="s">
        <v>35</v>
      </c>
      <c r="CH47" s="187">
        <v>0.0460680144724359</v>
      </c>
      <c r="CI47" s="164" t="s">
        <v>35</v>
      </c>
      <c r="CJ47" s="187">
        <v>0.029670734652918</v>
      </c>
      <c r="CK47" s="164" t="s">
        <v>35</v>
      </c>
      <c r="CL47" s="187">
        <v>0.144654636184576</v>
      </c>
      <c r="CM47" s="164" t="s">
        <v>35</v>
      </c>
      <c r="CN47" s="187" t="s">
        <v>220</v>
      </c>
      <c r="CO47" s="164" t="s">
        <v>35</v>
      </c>
      <c r="CP47" s="187">
        <v>0.0241925242348559</v>
      </c>
      <c r="CQ47" s="164" t="s">
        <v>35</v>
      </c>
      <c r="CR47" s="187">
        <v>0.10004581775986</v>
      </c>
      <c r="CS47" s="164" t="s">
        <v>35</v>
      </c>
      <c r="CT47" s="187">
        <v>0.036250812393704</v>
      </c>
      <c r="CU47" s="164" t="s">
        <v>35</v>
      </c>
      <c r="CV47" s="187">
        <v>0.0191114840721032</v>
      </c>
      <c r="CW47" s="164" t="s">
        <v>35</v>
      </c>
      <c r="CX47" s="187">
        <v>0.0477973858975923</v>
      </c>
      <c r="CY47" s="164" t="s">
        <v>35</v>
      </c>
      <c r="CZ47" s="187">
        <v>1</v>
      </c>
      <c r="DA47" s="164" t="s">
        <v>35</v>
      </c>
      <c r="DB47" s="187">
        <v>0.718113702747322</v>
      </c>
      <c r="DC47" s="164" t="s">
        <v>35</v>
      </c>
      <c r="DD47" s="361"/>
    </row>
    <row r="48" s="131" customFormat="1" ht="12.75" customHeight="1" spans="1:108">
      <c r="A48" s="165" t="s">
        <v>70</v>
      </c>
      <c r="B48" s="166">
        <v>85.483</v>
      </c>
      <c r="C48" s="167" t="s">
        <v>35</v>
      </c>
      <c r="D48" s="166">
        <v>22.191</v>
      </c>
      <c r="E48" s="167" t="s">
        <v>35</v>
      </c>
      <c r="F48" s="166">
        <v>246.477</v>
      </c>
      <c r="G48" s="167" t="s">
        <v>35</v>
      </c>
      <c r="H48" s="166">
        <v>14.764</v>
      </c>
      <c r="I48" s="167" t="s">
        <v>35</v>
      </c>
      <c r="J48" s="166">
        <v>90.543</v>
      </c>
      <c r="K48" s="167" t="s">
        <v>35</v>
      </c>
      <c r="L48" s="166">
        <v>36.487</v>
      </c>
      <c r="M48" s="167" t="s">
        <v>35</v>
      </c>
      <c r="N48" s="166">
        <v>31.588</v>
      </c>
      <c r="O48" s="167" t="s">
        <v>35</v>
      </c>
      <c r="P48" s="166">
        <v>19.556</v>
      </c>
      <c r="Q48" s="167" t="s">
        <v>35</v>
      </c>
      <c r="R48" s="166">
        <v>115.115</v>
      </c>
      <c r="S48" s="167" t="s">
        <v>35</v>
      </c>
      <c r="T48" s="166" t="s">
        <v>219</v>
      </c>
      <c r="U48" s="167" t="s">
        <v>35</v>
      </c>
      <c r="V48" s="166">
        <v>25.95</v>
      </c>
      <c r="W48" s="167" t="s">
        <v>35</v>
      </c>
      <c r="X48" s="166">
        <v>85.775</v>
      </c>
      <c r="Y48" s="167" t="s">
        <v>35</v>
      </c>
      <c r="Z48" s="166">
        <v>21.817</v>
      </c>
      <c r="AA48" s="167" t="s">
        <v>35</v>
      </c>
      <c r="AB48" s="166">
        <v>12.313</v>
      </c>
      <c r="AC48" s="167" t="s">
        <v>35</v>
      </c>
      <c r="AD48" s="166">
        <v>41.349</v>
      </c>
      <c r="AE48" s="167" t="s">
        <v>35</v>
      </c>
      <c r="AF48" s="166">
        <v>854.085</v>
      </c>
      <c r="AG48" s="167" t="s">
        <v>35</v>
      </c>
      <c r="AH48" s="166">
        <v>627.884</v>
      </c>
      <c r="AI48" s="167" t="s">
        <v>35</v>
      </c>
      <c r="AJ48" s="355"/>
      <c r="AK48" s="165" t="s">
        <v>70</v>
      </c>
      <c r="AL48" s="189">
        <v>0.0965404004771863</v>
      </c>
      <c r="AM48" s="190" t="s">
        <v>35</v>
      </c>
      <c r="AN48" s="189">
        <v>-0.252626970227671</v>
      </c>
      <c r="AO48" s="190" t="s">
        <v>35</v>
      </c>
      <c r="AP48" s="189">
        <v>0.0293980069997244</v>
      </c>
      <c r="AQ48" s="167" t="s">
        <v>35</v>
      </c>
      <c r="AR48" s="189">
        <v>-0.0450811719811138</v>
      </c>
      <c r="AS48" s="190" t="s">
        <v>35</v>
      </c>
      <c r="AT48" s="189">
        <v>-0.0164463321637681</v>
      </c>
      <c r="AU48" s="190" t="s">
        <v>35</v>
      </c>
      <c r="AV48" s="189">
        <v>0.114038837322912</v>
      </c>
      <c r="AW48" s="167" t="s">
        <v>35</v>
      </c>
      <c r="AX48" s="189">
        <v>0.56383979404921</v>
      </c>
      <c r="AY48" s="190" t="s">
        <v>35</v>
      </c>
      <c r="AZ48" s="189">
        <v>0.121523197797786</v>
      </c>
      <c r="BA48" s="190" t="s">
        <v>35</v>
      </c>
      <c r="BB48" s="189">
        <v>0.0191587502545352</v>
      </c>
      <c r="BC48" s="167" t="s">
        <v>35</v>
      </c>
      <c r="BD48" s="189" t="s">
        <v>220</v>
      </c>
      <c r="BE48" s="190" t="s">
        <v>35</v>
      </c>
      <c r="BF48" s="189">
        <v>-0.161307003652112</v>
      </c>
      <c r="BG48" s="190" t="s">
        <v>35</v>
      </c>
      <c r="BH48" s="189">
        <v>-0.0196582661866392</v>
      </c>
      <c r="BI48" s="167" t="s">
        <v>35</v>
      </c>
      <c r="BJ48" s="189">
        <v>0.466294777874857</v>
      </c>
      <c r="BK48" s="190" t="s">
        <v>35</v>
      </c>
      <c r="BL48" s="189">
        <v>-0.142906863427537</v>
      </c>
      <c r="BM48" s="190" t="s">
        <v>35</v>
      </c>
      <c r="BN48" s="189">
        <v>0.061864406779661</v>
      </c>
      <c r="BO48" s="167" t="s">
        <v>35</v>
      </c>
      <c r="BP48" s="189">
        <v>0.029045348189952</v>
      </c>
      <c r="BQ48" s="190" t="s">
        <v>35</v>
      </c>
      <c r="BR48" s="189">
        <v>0.0377458903951105</v>
      </c>
      <c r="BS48" s="167" t="s">
        <v>35</v>
      </c>
      <c r="BT48" s="280"/>
      <c r="BU48" s="165" t="s">
        <v>70</v>
      </c>
      <c r="BV48" s="189">
        <v>0.100087227852029</v>
      </c>
      <c r="BW48" s="167" t="s">
        <v>35</v>
      </c>
      <c r="BX48" s="189">
        <v>0.0259821914680623</v>
      </c>
      <c r="BY48" s="167" t="s">
        <v>35</v>
      </c>
      <c r="BZ48" s="189">
        <v>0.288586030664395</v>
      </c>
      <c r="CA48" s="167" t="s">
        <v>35</v>
      </c>
      <c r="CB48" s="189">
        <v>0.0172863356691664</v>
      </c>
      <c r="CC48" s="167" t="s">
        <v>35</v>
      </c>
      <c r="CD48" s="189">
        <v>0.106011696728077</v>
      </c>
      <c r="CE48" s="167" t="s">
        <v>35</v>
      </c>
      <c r="CF48" s="189">
        <v>0.0427205723083768</v>
      </c>
      <c r="CG48" s="167" t="s">
        <v>35</v>
      </c>
      <c r="CH48" s="189">
        <v>0.0369846092602024</v>
      </c>
      <c r="CI48" s="167" t="s">
        <v>35</v>
      </c>
      <c r="CJ48" s="189">
        <v>0.0228970184466417</v>
      </c>
      <c r="CK48" s="167" t="s">
        <v>35</v>
      </c>
      <c r="CL48" s="189">
        <v>0.134781666930106</v>
      </c>
      <c r="CM48" s="167" t="s">
        <v>35</v>
      </c>
      <c r="CN48" s="189" t="s">
        <v>220</v>
      </c>
      <c r="CO48" s="167" t="s">
        <v>35</v>
      </c>
      <c r="CP48" s="189">
        <v>0.0303833927536486</v>
      </c>
      <c r="CQ48" s="167" t="s">
        <v>35</v>
      </c>
      <c r="CR48" s="189">
        <v>0.100429114198236</v>
      </c>
      <c r="CS48" s="167" t="s">
        <v>35</v>
      </c>
      <c r="CT48" s="189">
        <v>0.0255442959424413</v>
      </c>
      <c r="CU48" s="167" t="s">
        <v>35</v>
      </c>
      <c r="CV48" s="189">
        <v>0.0144165978796021</v>
      </c>
      <c r="CW48" s="167" t="s">
        <v>35</v>
      </c>
      <c r="CX48" s="189">
        <v>0.0484132141414496</v>
      </c>
      <c r="CY48" s="167" t="s">
        <v>35</v>
      </c>
      <c r="CZ48" s="189">
        <v>1</v>
      </c>
      <c r="DA48" s="167" t="s">
        <v>35</v>
      </c>
      <c r="DB48" s="189">
        <v>0.735153995211249</v>
      </c>
      <c r="DC48" s="167" t="s">
        <v>35</v>
      </c>
      <c r="DD48" s="359"/>
    </row>
    <row r="49" s="131" customFormat="1" ht="12.75" customHeight="1" spans="1:108">
      <c r="A49" s="162" t="s">
        <v>71</v>
      </c>
      <c r="B49" s="163">
        <v>65.544</v>
      </c>
      <c r="C49" s="164" t="s">
        <v>35</v>
      </c>
      <c r="D49" s="163">
        <v>18.378</v>
      </c>
      <c r="E49" s="164" t="s">
        <v>35</v>
      </c>
      <c r="F49" s="163">
        <v>146.031</v>
      </c>
      <c r="G49" s="164" t="s">
        <v>35</v>
      </c>
      <c r="H49" s="163">
        <v>12.974</v>
      </c>
      <c r="I49" s="164" t="s">
        <v>35</v>
      </c>
      <c r="J49" s="163">
        <v>68.41</v>
      </c>
      <c r="K49" s="164" t="s">
        <v>35</v>
      </c>
      <c r="L49" s="163">
        <v>28.649</v>
      </c>
      <c r="M49" s="164" t="s">
        <v>35</v>
      </c>
      <c r="N49" s="163">
        <v>27.859</v>
      </c>
      <c r="O49" s="164" t="s">
        <v>35</v>
      </c>
      <c r="P49" s="163">
        <v>21.956</v>
      </c>
      <c r="Q49" s="164" t="s">
        <v>35</v>
      </c>
      <c r="R49" s="163">
        <v>94.704</v>
      </c>
      <c r="S49" s="164" t="s">
        <v>35</v>
      </c>
      <c r="T49" s="163">
        <v>8.642</v>
      </c>
      <c r="U49" s="164" t="s">
        <v>35</v>
      </c>
      <c r="V49" s="163">
        <v>11.386</v>
      </c>
      <c r="W49" s="164" t="s">
        <v>35</v>
      </c>
      <c r="X49" s="163">
        <v>65.024</v>
      </c>
      <c r="Y49" s="164" t="s">
        <v>35</v>
      </c>
      <c r="Z49" s="163">
        <v>23.242</v>
      </c>
      <c r="AA49" s="164" t="s">
        <v>35</v>
      </c>
      <c r="AB49" s="163">
        <v>15.634</v>
      </c>
      <c r="AC49" s="164" t="s">
        <v>35</v>
      </c>
      <c r="AD49" s="163">
        <v>29.203</v>
      </c>
      <c r="AE49" s="164" t="s">
        <v>35</v>
      </c>
      <c r="AF49" s="163">
        <v>637.635</v>
      </c>
      <c r="AG49" s="164" t="s">
        <v>35</v>
      </c>
      <c r="AH49" s="163">
        <v>449.575</v>
      </c>
      <c r="AI49" s="164" t="s">
        <v>35</v>
      </c>
      <c r="AJ49" s="355"/>
      <c r="AK49" s="162" t="s">
        <v>71</v>
      </c>
      <c r="AL49" s="187">
        <v>0.31256007689843</v>
      </c>
      <c r="AM49" s="188" t="s">
        <v>35</v>
      </c>
      <c r="AN49" s="187">
        <v>0.00950288382312562</v>
      </c>
      <c r="AO49" s="188" t="s">
        <v>35</v>
      </c>
      <c r="AP49" s="187">
        <v>-0.0708368328624875</v>
      </c>
      <c r="AQ49" s="164" t="s">
        <v>35</v>
      </c>
      <c r="AR49" s="187">
        <v>-0.0495238095238095</v>
      </c>
      <c r="AS49" s="188" t="s">
        <v>35</v>
      </c>
      <c r="AT49" s="187">
        <v>-0.00988522715759928</v>
      </c>
      <c r="AU49" s="188" t="s">
        <v>35</v>
      </c>
      <c r="AV49" s="187">
        <v>0.125874400691661</v>
      </c>
      <c r="AW49" s="164" t="s">
        <v>35</v>
      </c>
      <c r="AX49" s="187">
        <v>0.677040693474597</v>
      </c>
      <c r="AY49" s="188" t="s">
        <v>35</v>
      </c>
      <c r="AZ49" s="187">
        <v>0.475438478596868</v>
      </c>
      <c r="BA49" s="188" t="s">
        <v>35</v>
      </c>
      <c r="BB49" s="187">
        <v>0.00604451054336844</v>
      </c>
      <c r="BC49" s="164" t="s">
        <v>35</v>
      </c>
      <c r="BD49" s="187" t="s">
        <v>220</v>
      </c>
      <c r="BE49" s="188" t="s">
        <v>35</v>
      </c>
      <c r="BF49" s="187">
        <v>-0.242196339434276</v>
      </c>
      <c r="BG49" s="188" t="s">
        <v>35</v>
      </c>
      <c r="BH49" s="187">
        <v>-0.07518133978097</v>
      </c>
      <c r="BI49" s="164" t="s">
        <v>35</v>
      </c>
      <c r="BJ49" s="187">
        <v>0.571892330582984</v>
      </c>
      <c r="BK49" s="188" t="s">
        <v>35</v>
      </c>
      <c r="BL49" s="187">
        <v>0.162811454072146</v>
      </c>
      <c r="BM49" s="188" t="s">
        <v>35</v>
      </c>
      <c r="BN49" s="187">
        <v>-0.202539595849263</v>
      </c>
      <c r="BO49" s="164" t="s">
        <v>35</v>
      </c>
      <c r="BP49" s="187">
        <v>0.0308077558529401</v>
      </c>
      <c r="BQ49" s="188" t="s">
        <v>35</v>
      </c>
      <c r="BR49" s="187">
        <v>0.0440882415099247</v>
      </c>
      <c r="BS49" s="164" t="s">
        <v>35</v>
      </c>
      <c r="BT49" s="280"/>
      <c r="BU49" s="162" t="s">
        <v>71</v>
      </c>
      <c r="BV49" s="187">
        <v>0.102792349855325</v>
      </c>
      <c r="BW49" s="164" t="s">
        <v>35</v>
      </c>
      <c r="BX49" s="187">
        <v>0.0288221317838575</v>
      </c>
      <c r="BY49" s="164" t="s">
        <v>35</v>
      </c>
      <c r="BZ49" s="187">
        <v>0.229019736996871</v>
      </c>
      <c r="CA49" s="164" t="s">
        <v>35</v>
      </c>
      <c r="CB49" s="187">
        <v>0.0203470637590471</v>
      </c>
      <c r="CC49" s="164" t="s">
        <v>35</v>
      </c>
      <c r="CD49" s="187">
        <v>0.107287084303716</v>
      </c>
      <c r="CE49" s="164" t="s">
        <v>35</v>
      </c>
      <c r="CF49" s="187">
        <v>0.0449300932351581</v>
      </c>
      <c r="CG49" s="164" t="s">
        <v>35</v>
      </c>
      <c r="CH49" s="187">
        <v>0.0436911399154689</v>
      </c>
      <c r="CI49" s="164" t="s">
        <v>35</v>
      </c>
      <c r="CJ49" s="187">
        <v>0.0344334925153105</v>
      </c>
      <c r="CK49" s="164" t="s">
        <v>35</v>
      </c>
      <c r="CL49" s="187">
        <v>0.148523842009927</v>
      </c>
      <c r="CM49" s="164" t="s">
        <v>35</v>
      </c>
      <c r="CN49" s="187">
        <v>0.0135532083401946</v>
      </c>
      <c r="CO49" s="164" t="s">
        <v>35</v>
      </c>
      <c r="CP49" s="187">
        <v>0.0178566107569377</v>
      </c>
      <c r="CQ49" s="164" t="s">
        <v>35</v>
      </c>
      <c r="CR49" s="187">
        <v>0.101976836277808</v>
      </c>
      <c r="CS49" s="164" t="s">
        <v>35</v>
      </c>
      <c r="CT49" s="187">
        <v>0.0364503203243235</v>
      </c>
      <c r="CU49" s="164" t="s">
        <v>35</v>
      </c>
      <c r="CV49" s="187">
        <v>0.0245187293671144</v>
      </c>
      <c r="CW49" s="164" t="s">
        <v>35</v>
      </c>
      <c r="CX49" s="187">
        <v>0.0457989288542818</v>
      </c>
      <c r="CY49" s="164" t="s">
        <v>35</v>
      </c>
      <c r="CZ49" s="187">
        <v>1</v>
      </c>
      <c r="DA49" s="164" t="s">
        <v>35</v>
      </c>
      <c r="DB49" s="187">
        <v>0.705066378100324</v>
      </c>
      <c r="DC49" s="164" t="s">
        <v>35</v>
      </c>
      <c r="DD49" s="359"/>
    </row>
    <row r="50" s="131" customFormat="1" ht="12.75" customHeight="1" spans="1:108">
      <c r="A50" s="162" t="s">
        <v>72</v>
      </c>
      <c r="B50" s="163">
        <v>69.704</v>
      </c>
      <c r="C50" s="164" t="s">
        <v>35</v>
      </c>
      <c r="D50" s="163">
        <v>22.921</v>
      </c>
      <c r="E50" s="164" t="s">
        <v>35</v>
      </c>
      <c r="F50" s="163">
        <v>223.24</v>
      </c>
      <c r="G50" s="164" t="s">
        <v>35</v>
      </c>
      <c r="H50" s="163">
        <v>16.798</v>
      </c>
      <c r="I50" s="164" t="s">
        <v>35</v>
      </c>
      <c r="J50" s="163">
        <v>69.892</v>
      </c>
      <c r="K50" s="164" t="s">
        <v>35</v>
      </c>
      <c r="L50" s="163">
        <v>33.732</v>
      </c>
      <c r="M50" s="164" t="s">
        <v>35</v>
      </c>
      <c r="N50" s="163">
        <v>38.663</v>
      </c>
      <c r="O50" s="164" t="s">
        <v>35</v>
      </c>
      <c r="P50" s="163">
        <v>16.32</v>
      </c>
      <c r="Q50" s="164" t="s">
        <v>35</v>
      </c>
      <c r="R50" s="163">
        <v>129.622</v>
      </c>
      <c r="S50" s="164" t="s">
        <v>35</v>
      </c>
      <c r="T50" s="163">
        <v>7.719</v>
      </c>
      <c r="U50" s="164" t="s">
        <v>35</v>
      </c>
      <c r="V50" s="163">
        <v>19.458</v>
      </c>
      <c r="W50" s="164" t="s">
        <v>35</v>
      </c>
      <c r="X50" s="163">
        <v>109.96</v>
      </c>
      <c r="Y50" s="164" t="s">
        <v>35</v>
      </c>
      <c r="Z50" s="163">
        <v>27.603</v>
      </c>
      <c r="AA50" s="164" t="s">
        <v>35</v>
      </c>
      <c r="AB50" s="163">
        <v>13.7</v>
      </c>
      <c r="AC50" s="164" t="s">
        <v>35</v>
      </c>
      <c r="AD50" s="163">
        <v>31.729</v>
      </c>
      <c r="AE50" s="164" t="s">
        <v>35</v>
      </c>
      <c r="AF50" s="163">
        <v>831.061</v>
      </c>
      <c r="AG50" s="164" t="s">
        <v>35</v>
      </c>
      <c r="AH50" s="163">
        <v>587.774</v>
      </c>
      <c r="AI50" s="164" t="s">
        <v>35</v>
      </c>
      <c r="AJ50" s="355"/>
      <c r="AK50" s="162" t="s">
        <v>72</v>
      </c>
      <c r="AL50" s="187">
        <v>-0.0948120251931693</v>
      </c>
      <c r="AM50" s="188" t="s">
        <v>35</v>
      </c>
      <c r="AN50" s="187">
        <v>0.00800387000307835</v>
      </c>
      <c r="AO50" s="188" t="s">
        <v>35</v>
      </c>
      <c r="AP50" s="187">
        <v>-0.131378766950059</v>
      </c>
      <c r="AQ50" s="164" t="s">
        <v>35</v>
      </c>
      <c r="AR50" s="187">
        <v>-0.0837787716810299</v>
      </c>
      <c r="AS50" s="188" t="s">
        <v>35</v>
      </c>
      <c r="AT50" s="187">
        <v>-0.0415906753513884</v>
      </c>
      <c r="AU50" s="188" t="s">
        <v>35</v>
      </c>
      <c r="AV50" s="187">
        <v>0.0222127943271007</v>
      </c>
      <c r="AW50" s="164" t="s">
        <v>35</v>
      </c>
      <c r="AX50" s="187">
        <v>0.686425892000349</v>
      </c>
      <c r="AY50" s="188" t="s">
        <v>35</v>
      </c>
      <c r="AZ50" s="187">
        <v>0.199118295371051</v>
      </c>
      <c r="BA50" s="188" t="s">
        <v>35</v>
      </c>
      <c r="BB50" s="187">
        <v>0.044386969938685</v>
      </c>
      <c r="BC50" s="164" t="s">
        <v>35</v>
      </c>
      <c r="BD50" s="187" t="s">
        <v>220</v>
      </c>
      <c r="BE50" s="188" t="s">
        <v>35</v>
      </c>
      <c r="BF50" s="187">
        <v>0.0429329474191991</v>
      </c>
      <c r="BG50" s="188" t="s">
        <v>35</v>
      </c>
      <c r="BH50" s="187">
        <v>0.606568873823856</v>
      </c>
      <c r="BI50" s="164" t="s">
        <v>35</v>
      </c>
      <c r="BJ50" s="187">
        <v>0.909977857735954</v>
      </c>
      <c r="BK50" s="188" t="s">
        <v>35</v>
      </c>
      <c r="BL50" s="187">
        <v>0.268166250115708</v>
      </c>
      <c r="BM50" s="188" t="s">
        <v>35</v>
      </c>
      <c r="BN50" s="187">
        <v>0.504528427142112</v>
      </c>
      <c r="BO50" s="164" t="s">
        <v>35</v>
      </c>
      <c r="BP50" s="187">
        <v>0.0642920992036964</v>
      </c>
      <c r="BQ50" s="188" t="s">
        <v>35</v>
      </c>
      <c r="BR50" s="187">
        <v>-0.0359809221402892</v>
      </c>
      <c r="BS50" s="164" t="s">
        <v>35</v>
      </c>
      <c r="BT50" s="280"/>
      <c r="BU50" s="162" t="s">
        <v>72</v>
      </c>
      <c r="BV50" s="187">
        <v>0.0838735062769159</v>
      </c>
      <c r="BW50" s="164" t="s">
        <v>35</v>
      </c>
      <c r="BX50" s="187">
        <v>0.0275804062517673</v>
      </c>
      <c r="BY50" s="164" t="s">
        <v>35</v>
      </c>
      <c r="BZ50" s="187">
        <v>0.268620474309347</v>
      </c>
      <c r="CA50" s="164" t="s">
        <v>35</v>
      </c>
      <c r="CB50" s="187">
        <v>0.0202127160340817</v>
      </c>
      <c r="CC50" s="164" t="s">
        <v>35</v>
      </c>
      <c r="CD50" s="187">
        <v>0.0840997231250173</v>
      </c>
      <c r="CE50" s="164" t="s">
        <v>35</v>
      </c>
      <c r="CF50" s="187">
        <v>0.0405890782987049</v>
      </c>
      <c r="CG50" s="164" t="s">
        <v>35</v>
      </c>
      <c r="CH50" s="187">
        <v>0.046522457436939</v>
      </c>
      <c r="CI50" s="164" t="s">
        <v>35</v>
      </c>
      <c r="CJ50" s="187">
        <v>0.0196375476649728</v>
      </c>
      <c r="CK50" s="164" t="s">
        <v>35</v>
      </c>
      <c r="CL50" s="187">
        <v>0.15597170364149</v>
      </c>
      <c r="CM50" s="164" t="s">
        <v>35</v>
      </c>
      <c r="CN50" s="187">
        <v>0.00928812686433366</v>
      </c>
      <c r="CO50" s="164" t="s">
        <v>35</v>
      </c>
      <c r="CP50" s="187">
        <v>0.0234134437784952</v>
      </c>
      <c r="CQ50" s="164" t="s">
        <v>35</v>
      </c>
      <c r="CR50" s="187">
        <v>0.132312790517182</v>
      </c>
      <c r="CS50" s="164" t="s">
        <v>35</v>
      </c>
      <c r="CT50" s="187">
        <v>0.0332141683943778</v>
      </c>
      <c r="CU50" s="164" t="s">
        <v>35</v>
      </c>
      <c r="CV50" s="187">
        <v>0.0164849511648363</v>
      </c>
      <c r="CW50" s="164" t="s">
        <v>35</v>
      </c>
      <c r="CX50" s="187">
        <v>0.0381789062415394</v>
      </c>
      <c r="CY50" s="164" t="s">
        <v>35</v>
      </c>
      <c r="CZ50" s="187">
        <v>1</v>
      </c>
      <c r="DA50" s="164" t="s">
        <v>35</v>
      </c>
      <c r="DB50" s="187">
        <v>0.707257349340181</v>
      </c>
      <c r="DC50" s="164" t="s">
        <v>35</v>
      </c>
      <c r="DD50" s="359"/>
    </row>
    <row r="51" s="131" customFormat="1" ht="12.75" customHeight="1" spans="1:108">
      <c r="A51" s="162" t="s">
        <v>73</v>
      </c>
      <c r="B51" s="163">
        <v>104.88</v>
      </c>
      <c r="C51" s="164" t="s">
        <v>35</v>
      </c>
      <c r="D51" s="163">
        <v>28.699</v>
      </c>
      <c r="E51" s="164" t="s">
        <v>35</v>
      </c>
      <c r="F51" s="163">
        <v>280.361</v>
      </c>
      <c r="G51" s="164" t="s">
        <v>35</v>
      </c>
      <c r="H51" s="163">
        <v>21.765</v>
      </c>
      <c r="I51" s="164" t="s">
        <v>35</v>
      </c>
      <c r="J51" s="163">
        <v>113.452</v>
      </c>
      <c r="K51" s="164" t="s">
        <v>35</v>
      </c>
      <c r="L51" s="163">
        <v>40.393</v>
      </c>
      <c r="M51" s="164" t="s">
        <v>35</v>
      </c>
      <c r="N51" s="163">
        <v>42.649</v>
      </c>
      <c r="O51" s="164" t="s">
        <v>35</v>
      </c>
      <c r="P51" s="163">
        <v>18.742</v>
      </c>
      <c r="Q51" s="164" t="s">
        <v>35</v>
      </c>
      <c r="R51" s="163">
        <v>150.601</v>
      </c>
      <c r="S51" s="164" t="s">
        <v>35</v>
      </c>
      <c r="T51" s="163">
        <v>7.219</v>
      </c>
      <c r="U51" s="164" t="s">
        <v>35</v>
      </c>
      <c r="V51" s="163">
        <v>35.63</v>
      </c>
      <c r="W51" s="164" t="s">
        <v>35</v>
      </c>
      <c r="X51" s="163">
        <v>129.969</v>
      </c>
      <c r="Y51" s="164" t="s">
        <v>35</v>
      </c>
      <c r="Z51" s="163">
        <v>18.15</v>
      </c>
      <c r="AA51" s="164" t="s">
        <v>35</v>
      </c>
      <c r="AB51" s="163">
        <v>21.777</v>
      </c>
      <c r="AC51" s="164" t="s">
        <v>35</v>
      </c>
      <c r="AD51" s="163">
        <v>40.397</v>
      </c>
      <c r="AE51" s="164" t="s">
        <v>35</v>
      </c>
      <c r="AF51" s="163">
        <v>1054.685</v>
      </c>
      <c r="AG51" s="164" t="s">
        <v>35</v>
      </c>
      <c r="AH51" s="163">
        <v>761.035</v>
      </c>
      <c r="AI51" s="164" t="s">
        <v>35</v>
      </c>
      <c r="AJ51" s="355"/>
      <c r="AK51" s="162" t="s">
        <v>73</v>
      </c>
      <c r="AL51" s="187">
        <v>-0.0511001737116388</v>
      </c>
      <c r="AM51" s="188" t="s">
        <v>35</v>
      </c>
      <c r="AN51" s="187">
        <v>-0.0246066002786934</v>
      </c>
      <c r="AO51" s="188" t="s">
        <v>35</v>
      </c>
      <c r="AP51" s="187">
        <v>-0.0250991901355802</v>
      </c>
      <c r="AQ51" s="164" t="s">
        <v>35</v>
      </c>
      <c r="AR51" s="187">
        <v>0.0300520586843351</v>
      </c>
      <c r="AS51" s="188" t="s">
        <v>35</v>
      </c>
      <c r="AT51" s="187">
        <v>-0.109901145457398</v>
      </c>
      <c r="AU51" s="188" t="s">
        <v>35</v>
      </c>
      <c r="AV51" s="187">
        <v>0.0114686365343683</v>
      </c>
      <c r="AW51" s="164" t="s">
        <v>35</v>
      </c>
      <c r="AX51" s="187">
        <v>0.120219583946207</v>
      </c>
      <c r="AY51" s="188" t="s">
        <v>35</v>
      </c>
      <c r="AZ51" s="187">
        <v>-0.269460144221399</v>
      </c>
      <c r="BA51" s="188" t="s">
        <v>35</v>
      </c>
      <c r="BB51" s="187">
        <v>0.0883069207477905</v>
      </c>
      <c r="BC51" s="164" t="s">
        <v>35</v>
      </c>
      <c r="BD51" s="187" t="s">
        <v>220</v>
      </c>
      <c r="BE51" s="188" t="s">
        <v>35</v>
      </c>
      <c r="BF51" s="187">
        <v>-0.021153846153846</v>
      </c>
      <c r="BG51" s="188" t="s">
        <v>35</v>
      </c>
      <c r="BH51" s="187">
        <v>0.591392188073956</v>
      </c>
      <c r="BI51" s="164" t="s">
        <v>35</v>
      </c>
      <c r="BJ51" s="187">
        <v>-0.229070211952597</v>
      </c>
      <c r="BK51" s="188" t="s">
        <v>35</v>
      </c>
      <c r="BL51" s="187">
        <v>0.581826105905426</v>
      </c>
      <c r="BM51" s="188" t="s">
        <v>35</v>
      </c>
      <c r="BN51" s="187">
        <v>0.0619610935856992</v>
      </c>
      <c r="BO51" s="164" t="s">
        <v>35</v>
      </c>
      <c r="BP51" s="187">
        <v>0.0386758885300858</v>
      </c>
      <c r="BQ51" s="188" t="s">
        <v>35</v>
      </c>
      <c r="BR51" s="187">
        <v>-0.013408471592397</v>
      </c>
      <c r="BS51" s="164" t="s">
        <v>35</v>
      </c>
      <c r="BT51" s="280"/>
      <c r="BU51" s="162" t="s">
        <v>73</v>
      </c>
      <c r="BV51" s="187">
        <v>0.0994420134921801</v>
      </c>
      <c r="BW51" s="164" t="s">
        <v>35</v>
      </c>
      <c r="BX51" s="187">
        <v>0.0272109682037765</v>
      </c>
      <c r="BY51" s="164" t="s">
        <v>35</v>
      </c>
      <c r="BZ51" s="187">
        <v>0.265824393065228</v>
      </c>
      <c r="CA51" s="164" t="s">
        <v>35</v>
      </c>
      <c r="CB51" s="187">
        <v>0.0206364933605769</v>
      </c>
      <c r="CC51" s="164" t="s">
        <v>35</v>
      </c>
      <c r="CD51" s="187">
        <v>0.107569558683398</v>
      </c>
      <c r="CE51" s="164" t="s">
        <v>35</v>
      </c>
      <c r="CF51" s="187">
        <v>0.0382986389301071</v>
      </c>
      <c r="CG51" s="164" t="s">
        <v>35</v>
      </c>
      <c r="CH51" s="187">
        <v>0.0404376662226162</v>
      </c>
      <c r="CI51" s="164" t="s">
        <v>35</v>
      </c>
      <c r="CJ51" s="187">
        <v>0.0177702347146304</v>
      </c>
      <c r="CK51" s="164" t="s">
        <v>35</v>
      </c>
      <c r="CL51" s="187">
        <v>0.142792397730128</v>
      </c>
      <c r="CM51" s="164" t="s">
        <v>35</v>
      </c>
      <c r="CN51" s="187">
        <v>0.00684469770595012</v>
      </c>
      <c r="CO51" s="164" t="s">
        <v>35</v>
      </c>
      <c r="CP51" s="187">
        <v>0.0337825985957893</v>
      </c>
      <c r="CQ51" s="164" t="s">
        <v>35</v>
      </c>
      <c r="CR51" s="187">
        <v>0.123230158767784</v>
      </c>
      <c r="CS51" s="164" t="s">
        <v>35</v>
      </c>
      <c r="CT51" s="187">
        <v>0.0172089296804259</v>
      </c>
      <c r="CU51" s="164" t="s">
        <v>35</v>
      </c>
      <c r="CV51" s="187">
        <v>0.0206478711653242</v>
      </c>
      <c r="CW51" s="164" t="s">
        <v>35</v>
      </c>
      <c r="CX51" s="187">
        <v>0.0383024315316896</v>
      </c>
      <c r="CY51" s="164" t="s">
        <v>35</v>
      </c>
      <c r="CZ51" s="187">
        <v>1</v>
      </c>
      <c r="DA51" s="164" t="s">
        <v>35</v>
      </c>
      <c r="DB51" s="187">
        <v>0.721575636327434</v>
      </c>
      <c r="DC51" s="164" t="s">
        <v>35</v>
      </c>
      <c r="DD51" s="359"/>
    </row>
    <row r="52" s="131" customFormat="1" ht="12.75" customHeight="1" spans="1:108">
      <c r="A52" s="162" t="s">
        <v>74</v>
      </c>
      <c r="B52" s="163">
        <v>106.004</v>
      </c>
      <c r="C52" s="164" t="s">
        <v>35</v>
      </c>
      <c r="D52" s="163">
        <v>32.486</v>
      </c>
      <c r="E52" s="164" t="s">
        <v>35</v>
      </c>
      <c r="F52" s="163">
        <v>397.399</v>
      </c>
      <c r="G52" s="164" t="s">
        <v>35</v>
      </c>
      <c r="H52" s="163">
        <v>18.128</v>
      </c>
      <c r="I52" s="164" t="s">
        <v>35</v>
      </c>
      <c r="J52" s="163">
        <v>131.82</v>
      </c>
      <c r="K52" s="164" t="s">
        <v>35</v>
      </c>
      <c r="L52" s="163">
        <v>54.805</v>
      </c>
      <c r="M52" s="164" t="s">
        <v>35</v>
      </c>
      <c r="N52" s="163">
        <v>48.622</v>
      </c>
      <c r="O52" s="164" t="s">
        <v>35</v>
      </c>
      <c r="P52" s="163">
        <v>20.298</v>
      </c>
      <c r="Q52" s="164" t="s">
        <v>35</v>
      </c>
      <c r="R52" s="163">
        <v>171.682</v>
      </c>
      <c r="S52" s="164" t="s">
        <v>35</v>
      </c>
      <c r="T52" s="163">
        <v>8.047</v>
      </c>
      <c r="U52" s="164" t="s">
        <v>35</v>
      </c>
      <c r="V52" s="163">
        <v>32.159</v>
      </c>
      <c r="W52" s="164" t="s">
        <v>35</v>
      </c>
      <c r="X52" s="163">
        <v>141.796</v>
      </c>
      <c r="Y52" s="164" t="s">
        <v>35</v>
      </c>
      <c r="Z52" s="163">
        <v>30.804</v>
      </c>
      <c r="AA52" s="164" t="s">
        <v>35</v>
      </c>
      <c r="AB52" s="163">
        <v>22.102</v>
      </c>
      <c r="AC52" s="164" t="s">
        <v>35</v>
      </c>
      <c r="AD52" s="163">
        <v>41.229</v>
      </c>
      <c r="AE52" s="164" t="s">
        <v>35</v>
      </c>
      <c r="AF52" s="163">
        <v>1257.382</v>
      </c>
      <c r="AG52" s="164" t="s">
        <v>35</v>
      </c>
      <c r="AH52" s="163">
        <v>942.818</v>
      </c>
      <c r="AI52" s="164" t="s">
        <v>35</v>
      </c>
      <c r="AJ52" s="355"/>
      <c r="AK52" s="162" t="s">
        <v>74</v>
      </c>
      <c r="AL52" s="187">
        <v>-0.109217569600255</v>
      </c>
      <c r="AM52" s="188" t="s">
        <v>35</v>
      </c>
      <c r="AN52" s="187">
        <v>-0.248843877173511</v>
      </c>
      <c r="AO52" s="188" t="s">
        <v>35</v>
      </c>
      <c r="AP52" s="187">
        <v>-0.088883386409334</v>
      </c>
      <c r="AQ52" s="164" t="s">
        <v>35</v>
      </c>
      <c r="AR52" s="187">
        <v>-0.0619890303218462</v>
      </c>
      <c r="AS52" s="188" t="s">
        <v>35</v>
      </c>
      <c r="AT52" s="187">
        <v>-0.161466384229309</v>
      </c>
      <c r="AU52" s="188" t="s">
        <v>35</v>
      </c>
      <c r="AV52" s="187">
        <v>-0.0758010118043844</v>
      </c>
      <c r="AW52" s="164" t="s">
        <v>35</v>
      </c>
      <c r="AX52" s="187">
        <v>-0.0836757001243828</v>
      </c>
      <c r="AY52" s="188" t="s">
        <v>35</v>
      </c>
      <c r="AZ52" s="187">
        <v>-0.18707196924186</v>
      </c>
      <c r="BA52" s="188" t="s">
        <v>35</v>
      </c>
      <c r="BB52" s="187">
        <v>-0.0371496191939701</v>
      </c>
      <c r="BC52" s="164" t="s">
        <v>35</v>
      </c>
      <c r="BD52" s="187" t="s">
        <v>220</v>
      </c>
      <c r="BE52" s="188" t="s">
        <v>35</v>
      </c>
      <c r="BF52" s="187">
        <v>-0.13946643118996</v>
      </c>
      <c r="BG52" s="188" t="s">
        <v>35</v>
      </c>
      <c r="BH52" s="187">
        <v>0.817291672006767</v>
      </c>
      <c r="BI52" s="164" t="s">
        <v>35</v>
      </c>
      <c r="BJ52" s="187">
        <v>0.0757840329678005</v>
      </c>
      <c r="BK52" s="188" t="s">
        <v>35</v>
      </c>
      <c r="BL52" s="187">
        <v>0.389276510151487</v>
      </c>
      <c r="BM52" s="188" t="s">
        <v>35</v>
      </c>
      <c r="BN52" s="187">
        <v>0.0634527586473729</v>
      </c>
      <c r="BO52" s="164" t="s">
        <v>35</v>
      </c>
      <c r="BP52" s="187">
        <v>-0.0287681538915486</v>
      </c>
      <c r="BQ52" s="188" t="s">
        <v>35</v>
      </c>
      <c r="BR52" s="187">
        <v>-0.0988916043112454</v>
      </c>
      <c r="BS52" s="164" t="s">
        <v>35</v>
      </c>
      <c r="BT52" s="280"/>
      <c r="BU52" s="162" t="s">
        <v>74</v>
      </c>
      <c r="BV52" s="187">
        <v>0.084305326464034</v>
      </c>
      <c r="BW52" s="164" t="s">
        <v>35</v>
      </c>
      <c r="BX52" s="187">
        <v>0.025836221609662</v>
      </c>
      <c r="BY52" s="164" t="s">
        <v>35</v>
      </c>
      <c r="BZ52" s="187">
        <v>0.316052719062306</v>
      </c>
      <c r="CA52" s="164" t="s">
        <v>35</v>
      </c>
      <c r="CB52" s="187">
        <v>0.0144172574444361</v>
      </c>
      <c r="CC52" s="164" t="s">
        <v>35</v>
      </c>
      <c r="CD52" s="187">
        <v>0.104836875348939</v>
      </c>
      <c r="CE52" s="164" t="s">
        <v>35</v>
      </c>
      <c r="CF52" s="187">
        <v>0.0435865950045412</v>
      </c>
      <c r="CG52" s="164" t="s">
        <v>35</v>
      </c>
      <c r="CH52" s="187">
        <v>0.0386692349659849</v>
      </c>
      <c r="CI52" s="164" t="s">
        <v>35</v>
      </c>
      <c r="CJ52" s="187">
        <v>0.0161430655123105</v>
      </c>
      <c r="CK52" s="164" t="s">
        <v>35</v>
      </c>
      <c r="CL52" s="187">
        <v>0.13653925378286</v>
      </c>
      <c r="CM52" s="164" t="s">
        <v>35</v>
      </c>
      <c r="CN52" s="187">
        <v>0.00639980530976267</v>
      </c>
      <c r="CO52" s="164" t="s">
        <v>35</v>
      </c>
      <c r="CP52" s="187">
        <v>0.0255761574445952</v>
      </c>
      <c r="CQ52" s="164" t="s">
        <v>35</v>
      </c>
      <c r="CR52" s="187">
        <v>0.112770820641619</v>
      </c>
      <c r="CS52" s="164" t="s">
        <v>35</v>
      </c>
      <c r="CT52" s="187">
        <v>0.0244985215312451</v>
      </c>
      <c r="CU52" s="164" t="s">
        <v>35</v>
      </c>
      <c r="CV52" s="187">
        <v>0.0175777925880918</v>
      </c>
      <c r="CW52" s="164" t="s">
        <v>35</v>
      </c>
      <c r="CX52" s="187">
        <v>0.0327895579863558</v>
      </c>
      <c r="CY52" s="164" t="s">
        <v>35</v>
      </c>
      <c r="CZ52" s="187">
        <v>1</v>
      </c>
      <c r="DA52" s="164" t="s">
        <v>35</v>
      </c>
      <c r="DB52" s="187">
        <v>0.749826226238327</v>
      </c>
      <c r="DC52" s="164" t="s">
        <v>35</v>
      </c>
      <c r="DD52" s="359"/>
    </row>
    <row r="53" s="131" customFormat="1" ht="12.75" customHeight="1" spans="1:108">
      <c r="A53" s="162" t="s">
        <v>75</v>
      </c>
      <c r="B53" s="163">
        <v>147.289</v>
      </c>
      <c r="C53" s="164" t="s">
        <v>35</v>
      </c>
      <c r="D53" s="163">
        <v>38.449</v>
      </c>
      <c r="E53" s="164" t="s">
        <v>35</v>
      </c>
      <c r="F53" s="163">
        <v>489.627</v>
      </c>
      <c r="G53" s="164" t="s">
        <v>35</v>
      </c>
      <c r="H53" s="163">
        <v>31.499</v>
      </c>
      <c r="I53" s="164" t="s">
        <v>35</v>
      </c>
      <c r="J53" s="163">
        <v>99.499</v>
      </c>
      <c r="K53" s="164" t="s">
        <v>35</v>
      </c>
      <c r="L53" s="163">
        <v>65.698</v>
      </c>
      <c r="M53" s="164" t="s">
        <v>35</v>
      </c>
      <c r="N53" s="163">
        <v>56.827</v>
      </c>
      <c r="O53" s="164" t="s">
        <v>35</v>
      </c>
      <c r="P53" s="163">
        <v>17.333</v>
      </c>
      <c r="Q53" s="164" t="s">
        <v>35</v>
      </c>
      <c r="R53" s="163">
        <v>236.69</v>
      </c>
      <c r="S53" s="164" t="s">
        <v>35</v>
      </c>
      <c r="T53" s="163">
        <v>14.688</v>
      </c>
      <c r="U53" s="164" t="s">
        <v>35</v>
      </c>
      <c r="V53" s="163">
        <v>36.951</v>
      </c>
      <c r="W53" s="164" t="s">
        <v>35</v>
      </c>
      <c r="X53" s="163">
        <v>128.509</v>
      </c>
      <c r="Y53" s="164" t="s">
        <v>35</v>
      </c>
      <c r="Z53" s="163">
        <v>45.658</v>
      </c>
      <c r="AA53" s="164" t="s">
        <v>35</v>
      </c>
      <c r="AB53" s="163">
        <v>23.559</v>
      </c>
      <c r="AC53" s="164" t="s">
        <v>35</v>
      </c>
      <c r="AD53" s="163">
        <v>30.397</v>
      </c>
      <c r="AE53" s="164" t="s">
        <v>35</v>
      </c>
      <c r="AF53" s="163">
        <v>1462.674</v>
      </c>
      <c r="AG53" s="164" t="s">
        <v>35</v>
      </c>
      <c r="AH53" s="163">
        <v>1134.079</v>
      </c>
      <c r="AI53" s="164" t="s">
        <v>35</v>
      </c>
      <c r="AJ53" s="355"/>
      <c r="AK53" s="162" t="s">
        <v>75</v>
      </c>
      <c r="AL53" s="187">
        <v>0.0790481981552978</v>
      </c>
      <c r="AM53" s="188" t="s">
        <v>35</v>
      </c>
      <c r="AN53" s="187">
        <v>-0.0817052782421782</v>
      </c>
      <c r="AO53" s="188" t="s">
        <v>35</v>
      </c>
      <c r="AP53" s="187">
        <v>0.0235533907517351</v>
      </c>
      <c r="AQ53" s="164" t="s">
        <v>35</v>
      </c>
      <c r="AR53" s="187">
        <v>-0.00129993658845911</v>
      </c>
      <c r="AS53" s="188" t="s">
        <v>35</v>
      </c>
      <c r="AT53" s="187">
        <v>-0.124035989717224</v>
      </c>
      <c r="AU53" s="188" t="s">
        <v>35</v>
      </c>
      <c r="AV53" s="187">
        <v>-0.0750798946938662</v>
      </c>
      <c r="AW53" s="164" t="s">
        <v>35</v>
      </c>
      <c r="AX53" s="187">
        <v>-0.0324354695906831</v>
      </c>
      <c r="AY53" s="188" t="s">
        <v>35</v>
      </c>
      <c r="AZ53" s="187">
        <v>0.233402120543656</v>
      </c>
      <c r="BA53" s="188" t="s">
        <v>35</v>
      </c>
      <c r="BB53" s="187">
        <v>-0.0499261423846376</v>
      </c>
      <c r="BC53" s="164" t="s">
        <v>35</v>
      </c>
      <c r="BD53" s="187" t="s">
        <v>220</v>
      </c>
      <c r="BE53" s="188" t="s">
        <v>35</v>
      </c>
      <c r="BF53" s="187">
        <v>-0.0500295652621024</v>
      </c>
      <c r="BG53" s="188" t="s">
        <v>35</v>
      </c>
      <c r="BH53" s="187">
        <v>0.167828354885906</v>
      </c>
      <c r="BI53" s="164" t="s">
        <v>35</v>
      </c>
      <c r="BJ53" s="187">
        <v>-0.0189514396218306</v>
      </c>
      <c r="BK53" s="188" t="s">
        <v>35</v>
      </c>
      <c r="BL53" s="187">
        <v>0.11813004271476</v>
      </c>
      <c r="BM53" s="188" t="s">
        <v>35</v>
      </c>
      <c r="BN53" s="187">
        <v>0.0987132220053495</v>
      </c>
      <c r="BO53" s="164" t="s">
        <v>35</v>
      </c>
      <c r="BP53" s="187">
        <v>0.00942152707136262</v>
      </c>
      <c r="BQ53" s="188" t="s">
        <v>35</v>
      </c>
      <c r="BR53" s="187">
        <v>-0.0131647186584152</v>
      </c>
      <c r="BS53" s="164" t="s">
        <v>35</v>
      </c>
      <c r="BT53" s="280"/>
      <c r="BU53" s="162" t="s">
        <v>75</v>
      </c>
      <c r="BV53" s="187">
        <v>0.100698446817268</v>
      </c>
      <c r="BW53" s="164" t="s">
        <v>35</v>
      </c>
      <c r="BX53" s="187">
        <v>0.0262867870762726</v>
      </c>
      <c r="BY53" s="164" t="s">
        <v>35</v>
      </c>
      <c r="BZ53" s="187">
        <v>0.334747865894929</v>
      </c>
      <c r="CA53" s="164" t="s">
        <v>35</v>
      </c>
      <c r="CB53" s="187">
        <v>0.0215352156393017</v>
      </c>
      <c r="CC53" s="164" t="s">
        <v>35</v>
      </c>
      <c r="CD53" s="187">
        <v>0.0680254109938373</v>
      </c>
      <c r="CE53" s="164" t="s">
        <v>35</v>
      </c>
      <c r="CF53" s="187">
        <v>0.0449163655059159</v>
      </c>
      <c r="CG53" s="164" t="s">
        <v>35</v>
      </c>
      <c r="CH53" s="187">
        <v>0.0388514460501793</v>
      </c>
      <c r="CI53" s="164" t="s">
        <v>35</v>
      </c>
      <c r="CJ53" s="187">
        <v>0.0118502140600024</v>
      </c>
      <c r="CK53" s="164" t="s">
        <v>35</v>
      </c>
      <c r="CL53" s="187">
        <v>0.161820063800956</v>
      </c>
      <c r="CM53" s="164" t="s">
        <v>35</v>
      </c>
      <c r="CN53" s="187">
        <v>0.0100418821965797</v>
      </c>
      <c r="CO53" s="164" t="s">
        <v>35</v>
      </c>
      <c r="CP53" s="187">
        <v>0.025262635419786</v>
      </c>
      <c r="CQ53" s="164" t="s">
        <v>35</v>
      </c>
      <c r="CR53" s="187">
        <v>0.0878589487472943</v>
      </c>
      <c r="CS53" s="164" t="s">
        <v>35</v>
      </c>
      <c r="CT53" s="187">
        <v>0.0312154314631969</v>
      </c>
      <c r="CU53" s="164" t="s">
        <v>35</v>
      </c>
      <c r="CV53" s="187">
        <v>0.0161068016523162</v>
      </c>
      <c r="CW53" s="164" t="s">
        <v>35</v>
      </c>
      <c r="CX53" s="187">
        <v>0.0207818010028209</v>
      </c>
      <c r="CY53" s="164" t="s">
        <v>35</v>
      </c>
      <c r="CZ53" s="187">
        <v>1</v>
      </c>
      <c r="DA53" s="164" t="s">
        <v>35</v>
      </c>
      <c r="DB53" s="187">
        <v>0.775346386139358</v>
      </c>
      <c r="DC53" s="164" t="s">
        <v>35</v>
      </c>
      <c r="DD53" s="359"/>
    </row>
    <row r="54" s="131" customFormat="1" ht="12.75" customHeight="1" spans="1:108">
      <c r="A54" s="162" t="s">
        <v>76</v>
      </c>
      <c r="B54" s="163">
        <v>146.068</v>
      </c>
      <c r="C54" s="164" t="s">
        <v>35</v>
      </c>
      <c r="D54" s="163">
        <v>53.386</v>
      </c>
      <c r="E54" s="164" t="s">
        <v>35</v>
      </c>
      <c r="F54" s="163">
        <v>410.902</v>
      </c>
      <c r="G54" s="164" t="s">
        <v>35</v>
      </c>
      <c r="H54" s="163">
        <v>33.012</v>
      </c>
      <c r="I54" s="164" t="s">
        <v>35</v>
      </c>
      <c r="J54" s="163">
        <v>118.007</v>
      </c>
      <c r="K54" s="164" t="s">
        <v>35</v>
      </c>
      <c r="L54" s="163">
        <v>72.916</v>
      </c>
      <c r="M54" s="164" t="s">
        <v>35</v>
      </c>
      <c r="N54" s="163">
        <v>70.842</v>
      </c>
      <c r="O54" s="164" t="s">
        <v>35</v>
      </c>
      <c r="P54" s="163">
        <v>24.039</v>
      </c>
      <c r="Q54" s="164" t="s">
        <v>35</v>
      </c>
      <c r="R54" s="163">
        <v>237.997</v>
      </c>
      <c r="S54" s="164" t="s">
        <v>35</v>
      </c>
      <c r="T54" s="163">
        <v>35.759</v>
      </c>
      <c r="U54" s="164" t="s">
        <v>35</v>
      </c>
      <c r="V54" s="163">
        <v>31.409</v>
      </c>
      <c r="W54" s="164" t="s">
        <v>35</v>
      </c>
      <c r="X54" s="163">
        <v>142.875</v>
      </c>
      <c r="Y54" s="164" t="s">
        <v>35</v>
      </c>
      <c r="Z54" s="163">
        <v>48.298</v>
      </c>
      <c r="AA54" s="164" t="s">
        <v>35</v>
      </c>
      <c r="AB54" s="163">
        <v>31.224</v>
      </c>
      <c r="AC54" s="164" t="s">
        <v>35</v>
      </c>
      <c r="AD54" s="163">
        <v>47.365</v>
      </c>
      <c r="AE54" s="164" t="s">
        <v>35</v>
      </c>
      <c r="AF54" s="163">
        <v>1504.1</v>
      </c>
      <c r="AG54" s="164" t="s">
        <v>35</v>
      </c>
      <c r="AH54" s="163">
        <v>1110.118</v>
      </c>
      <c r="AI54" s="164" t="s">
        <v>35</v>
      </c>
      <c r="AJ54" s="355"/>
      <c r="AK54" s="162" t="s">
        <v>76</v>
      </c>
      <c r="AL54" s="187">
        <v>0.0195437920540526</v>
      </c>
      <c r="AM54" s="188" t="s">
        <v>35</v>
      </c>
      <c r="AN54" s="187">
        <v>0.0548091361732396</v>
      </c>
      <c r="AO54" s="188" t="s">
        <v>35</v>
      </c>
      <c r="AP54" s="187">
        <v>0.0817736895174559</v>
      </c>
      <c r="AQ54" s="164" t="s">
        <v>35</v>
      </c>
      <c r="AR54" s="187">
        <v>-0.0179968468334473</v>
      </c>
      <c r="AS54" s="188" t="s">
        <v>35</v>
      </c>
      <c r="AT54" s="187">
        <v>-0.154447485705278</v>
      </c>
      <c r="AU54" s="188" t="s">
        <v>35</v>
      </c>
      <c r="AV54" s="187">
        <v>-0.0172118663485774</v>
      </c>
      <c r="AW54" s="164" t="s">
        <v>35</v>
      </c>
      <c r="AX54" s="187">
        <v>0.0203517262239121</v>
      </c>
      <c r="AY54" s="188" t="s">
        <v>35</v>
      </c>
      <c r="AZ54" s="187">
        <v>0.261293876908547</v>
      </c>
      <c r="BA54" s="188" t="s">
        <v>35</v>
      </c>
      <c r="BB54" s="187">
        <v>-0.0847219711799158</v>
      </c>
      <c r="BC54" s="164" t="s">
        <v>35</v>
      </c>
      <c r="BD54" s="187" t="s">
        <v>220</v>
      </c>
      <c r="BE54" s="188" t="s">
        <v>35</v>
      </c>
      <c r="BF54" s="187">
        <v>0.0440086421804885</v>
      </c>
      <c r="BG54" s="188" t="s">
        <v>35</v>
      </c>
      <c r="BH54" s="187">
        <v>0.339876023369876</v>
      </c>
      <c r="BI54" s="164" t="s">
        <v>35</v>
      </c>
      <c r="BJ54" s="187">
        <v>0.0598639455782313</v>
      </c>
      <c r="BK54" s="188" t="s">
        <v>35</v>
      </c>
      <c r="BL54" s="187">
        <v>0.371759950795185</v>
      </c>
      <c r="BM54" s="188" t="s">
        <v>35</v>
      </c>
      <c r="BN54" s="187">
        <v>-0.0554203892788768</v>
      </c>
      <c r="BO54" s="164" t="s">
        <v>35</v>
      </c>
      <c r="BP54" s="187">
        <v>0.0339851910717465</v>
      </c>
      <c r="BQ54" s="188" t="s">
        <v>35</v>
      </c>
      <c r="BR54" s="187">
        <v>-0.0061006399673391</v>
      </c>
      <c r="BS54" s="164" t="s">
        <v>35</v>
      </c>
      <c r="BT54" s="280"/>
      <c r="BU54" s="162" t="s">
        <v>76</v>
      </c>
      <c r="BV54" s="187">
        <v>0.0971132238547969</v>
      </c>
      <c r="BW54" s="164" t="s">
        <v>35</v>
      </c>
      <c r="BX54" s="187">
        <v>0.0354936506881191</v>
      </c>
      <c r="BY54" s="164" t="s">
        <v>35</v>
      </c>
      <c r="BZ54" s="187">
        <v>0.273187952928662</v>
      </c>
      <c r="CA54" s="164" t="s">
        <v>35</v>
      </c>
      <c r="CB54" s="187">
        <v>0.0219480087760122</v>
      </c>
      <c r="CC54" s="164" t="s">
        <v>35</v>
      </c>
      <c r="CD54" s="187">
        <v>0.0784568845156572</v>
      </c>
      <c r="CE54" s="164" t="s">
        <v>35</v>
      </c>
      <c r="CF54" s="187">
        <v>0.0484781596968287</v>
      </c>
      <c r="CG54" s="164" t="s">
        <v>35</v>
      </c>
      <c r="CH54" s="187">
        <v>0.0470992620171531</v>
      </c>
      <c r="CI54" s="164" t="s">
        <v>35</v>
      </c>
      <c r="CJ54" s="187">
        <v>0.0159823150056512</v>
      </c>
      <c r="CK54" s="164" t="s">
        <v>35</v>
      </c>
      <c r="CL54" s="187">
        <v>0.158232165414534</v>
      </c>
      <c r="CM54" s="164" t="s">
        <v>35</v>
      </c>
      <c r="CN54" s="187">
        <v>0.0237743501097002</v>
      </c>
      <c r="CO54" s="164" t="s">
        <v>35</v>
      </c>
      <c r="CP54" s="187">
        <v>0.0208822551692042</v>
      </c>
      <c r="CQ54" s="164" t="s">
        <v>35</v>
      </c>
      <c r="CR54" s="187">
        <v>0.0949903596835317</v>
      </c>
      <c r="CS54" s="164" t="s">
        <v>35</v>
      </c>
      <c r="CT54" s="187">
        <v>0.0321108968818563</v>
      </c>
      <c r="CU54" s="164" t="s">
        <v>35</v>
      </c>
      <c r="CV54" s="187">
        <v>0.0207592580280566</v>
      </c>
      <c r="CW54" s="164" t="s">
        <v>35</v>
      </c>
      <c r="CX54" s="187">
        <v>0.0314905923808257</v>
      </c>
      <c r="CY54" s="164" t="s">
        <v>35</v>
      </c>
      <c r="CZ54" s="187">
        <v>1</v>
      </c>
      <c r="DA54" s="164" t="s">
        <v>35</v>
      </c>
      <c r="DB54" s="187">
        <v>0.73806129911575</v>
      </c>
      <c r="DC54" s="164" t="s">
        <v>35</v>
      </c>
      <c r="DD54" s="359"/>
    </row>
    <row r="55" s="131" customFormat="1" ht="12.75" customHeight="1" spans="1:108">
      <c r="A55" s="162" t="s">
        <v>77</v>
      </c>
      <c r="B55" s="163">
        <v>152.979</v>
      </c>
      <c r="C55" s="164" t="s">
        <v>35</v>
      </c>
      <c r="D55" s="163">
        <v>106.094</v>
      </c>
      <c r="E55" s="164" t="s">
        <v>35</v>
      </c>
      <c r="F55" s="163">
        <v>502.526</v>
      </c>
      <c r="G55" s="164" t="s">
        <v>35</v>
      </c>
      <c r="H55" s="163">
        <v>41.387</v>
      </c>
      <c r="I55" s="164" t="s">
        <v>35</v>
      </c>
      <c r="J55" s="163">
        <v>106.203</v>
      </c>
      <c r="K55" s="164" t="s">
        <v>35</v>
      </c>
      <c r="L55" s="163">
        <v>168.011</v>
      </c>
      <c r="M55" s="164" t="s">
        <v>35</v>
      </c>
      <c r="N55" s="163">
        <v>86.137</v>
      </c>
      <c r="O55" s="164" t="s">
        <v>35</v>
      </c>
      <c r="P55" s="163">
        <v>19.791</v>
      </c>
      <c r="Q55" s="164" t="s">
        <v>35</v>
      </c>
      <c r="R55" s="163">
        <v>256.703</v>
      </c>
      <c r="S55" s="164" t="s">
        <v>35</v>
      </c>
      <c r="T55" s="163">
        <v>46.137</v>
      </c>
      <c r="U55" s="164" t="s">
        <v>35</v>
      </c>
      <c r="V55" s="163">
        <v>45.345</v>
      </c>
      <c r="W55" s="164" t="s">
        <v>35</v>
      </c>
      <c r="X55" s="163">
        <v>171.818</v>
      </c>
      <c r="Y55" s="164" t="s">
        <v>35</v>
      </c>
      <c r="Z55" s="163">
        <v>53.655</v>
      </c>
      <c r="AA55" s="164" t="s">
        <v>35</v>
      </c>
      <c r="AB55" s="163">
        <v>39.448</v>
      </c>
      <c r="AC55" s="164" t="s">
        <v>35</v>
      </c>
      <c r="AD55" s="163">
        <v>37.886</v>
      </c>
      <c r="AE55" s="164" t="s">
        <v>35</v>
      </c>
      <c r="AF55" s="163">
        <v>1834.12</v>
      </c>
      <c r="AG55" s="164" t="s">
        <v>35</v>
      </c>
      <c r="AH55" s="163">
        <v>1378.653</v>
      </c>
      <c r="AI55" s="164" t="s">
        <v>35</v>
      </c>
      <c r="AJ55" s="355"/>
      <c r="AK55" s="162" t="s">
        <v>77</v>
      </c>
      <c r="AL55" s="187">
        <v>0.0429011630285099</v>
      </c>
      <c r="AM55" s="188" t="s">
        <v>35</v>
      </c>
      <c r="AN55" s="187">
        <v>-0.219845430947636</v>
      </c>
      <c r="AO55" s="188" t="s">
        <v>35</v>
      </c>
      <c r="AP55" s="187">
        <v>-0.318663320493683</v>
      </c>
      <c r="AQ55" s="164" t="s">
        <v>35</v>
      </c>
      <c r="AR55" s="187">
        <v>0.136006807202459</v>
      </c>
      <c r="AS55" s="188" t="s">
        <v>35</v>
      </c>
      <c r="AT55" s="187">
        <v>-0.292220644980706</v>
      </c>
      <c r="AU55" s="188" t="s">
        <v>35</v>
      </c>
      <c r="AV55" s="187">
        <v>-0.0873282741312531</v>
      </c>
      <c r="AW55" s="164" t="s">
        <v>35</v>
      </c>
      <c r="AX55" s="187">
        <v>0.141129245932913</v>
      </c>
      <c r="AY55" s="188" t="s">
        <v>35</v>
      </c>
      <c r="AZ55" s="187">
        <v>0.267191701882443</v>
      </c>
      <c r="BA55" s="188" t="s">
        <v>35</v>
      </c>
      <c r="BB55" s="187">
        <v>0.0205093343510478</v>
      </c>
      <c r="BC55" s="164" t="s">
        <v>35</v>
      </c>
      <c r="BD55" s="187" t="s">
        <v>220</v>
      </c>
      <c r="BE55" s="188" t="s">
        <v>35</v>
      </c>
      <c r="BF55" s="187">
        <v>0.0196074022440582</v>
      </c>
      <c r="BG55" s="188" t="s">
        <v>35</v>
      </c>
      <c r="BH55" s="187">
        <v>0.352109794293089</v>
      </c>
      <c r="BI55" s="164" t="s">
        <v>35</v>
      </c>
      <c r="BJ55" s="187">
        <v>0.161942092383654</v>
      </c>
      <c r="BK55" s="188" t="s">
        <v>35</v>
      </c>
      <c r="BL55" s="187">
        <v>0.0973323319146569</v>
      </c>
      <c r="BM55" s="188" t="s">
        <v>35</v>
      </c>
      <c r="BN55" s="187">
        <v>-0.192282272678819</v>
      </c>
      <c r="BO55" s="164" t="s">
        <v>35</v>
      </c>
      <c r="BP55" s="187">
        <v>-0.114759953472433</v>
      </c>
      <c r="BQ55" s="188" t="s">
        <v>35</v>
      </c>
      <c r="BR55" s="187">
        <v>-0.180057475844563</v>
      </c>
      <c r="BS55" s="164" t="s">
        <v>35</v>
      </c>
      <c r="BT55" s="280"/>
      <c r="BU55" s="162" t="s">
        <v>77</v>
      </c>
      <c r="BV55" s="187">
        <v>0.083407301594225</v>
      </c>
      <c r="BW55" s="164" t="s">
        <v>35</v>
      </c>
      <c r="BX55" s="187">
        <v>0.0578446339388917</v>
      </c>
      <c r="BY55" s="164" t="s">
        <v>35</v>
      </c>
      <c r="BZ55" s="187">
        <v>0.273987525352758</v>
      </c>
      <c r="CA55" s="164" t="s">
        <v>35</v>
      </c>
      <c r="CB55" s="187">
        <v>0.022565044817133</v>
      </c>
      <c r="CC55" s="164" t="s">
        <v>35</v>
      </c>
      <c r="CD55" s="187">
        <v>0.0579040629838833</v>
      </c>
      <c r="CE55" s="164" t="s">
        <v>35</v>
      </c>
      <c r="CF55" s="187">
        <v>0.0916030575971038</v>
      </c>
      <c r="CG55" s="164" t="s">
        <v>35</v>
      </c>
      <c r="CH55" s="187">
        <v>0.0469636664994657</v>
      </c>
      <c r="CI55" s="164" t="s">
        <v>35</v>
      </c>
      <c r="CJ55" s="187">
        <v>0.010790460820448</v>
      </c>
      <c r="CK55" s="164" t="s">
        <v>35</v>
      </c>
      <c r="CL55" s="187">
        <v>0.139959762719996</v>
      </c>
      <c r="CM55" s="164" t="s">
        <v>35</v>
      </c>
      <c r="CN55" s="187">
        <v>0.0251548426493359</v>
      </c>
      <c r="CO55" s="164" t="s">
        <v>35</v>
      </c>
      <c r="CP55" s="187">
        <v>0.0247230279371034</v>
      </c>
      <c r="CQ55" s="164" t="s">
        <v>35</v>
      </c>
      <c r="CR55" s="187">
        <v>0.0936787124070399</v>
      </c>
      <c r="CS55" s="164" t="s">
        <v>35</v>
      </c>
      <c r="CT55" s="187">
        <v>0.0292538110919678</v>
      </c>
      <c r="CU55" s="164" t="s">
        <v>35</v>
      </c>
      <c r="CV55" s="187">
        <v>0.021507862080998</v>
      </c>
      <c r="CW55" s="164" t="s">
        <v>35</v>
      </c>
      <c r="CX55" s="187">
        <v>0.0206562275096504</v>
      </c>
      <c r="CY55" s="164" t="s">
        <v>35</v>
      </c>
      <c r="CZ55" s="187">
        <v>1</v>
      </c>
      <c r="DA55" s="164" t="s">
        <v>35</v>
      </c>
      <c r="DB55" s="187">
        <v>0.751670010686324</v>
      </c>
      <c r="DC55" s="164" t="s">
        <v>35</v>
      </c>
      <c r="DD55" s="359"/>
    </row>
    <row r="56" s="131" customFormat="1" ht="12.75" customHeight="1" spans="1:108">
      <c r="A56" s="162" t="s">
        <v>78</v>
      </c>
      <c r="B56" s="163">
        <v>167.582</v>
      </c>
      <c r="C56" s="164" t="s">
        <v>35</v>
      </c>
      <c r="D56" s="163">
        <v>63.333</v>
      </c>
      <c r="E56" s="164" t="s">
        <v>35</v>
      </c>
      <c r="F56" s="163">
        <v>632.167</v>
      </c>
      <c r="G56" s="164" t="s">
        <v>35</v>
      </c>
      <c r="H56" s="163">
        <v>40.769</v>
      </c>
      <c r="I56" s="164" t="s">
        <v>35</v>
      </c>
      <c r="J56" s="163">
        <v>194.794</v>
      </c>
      <c r="K56" s="164" t="s">
        <v>35</v>
      </c>
      <c r="L56" s="163">
        <v>90.155</v>
      </c>
      <c r="M56" s="164" t="s">
        <v>35</v>
      </c>
      <c r="N56" s="163">
        <v>68.292</v>
      </c>
      <c r="O56" s="164" t="s">
        <v>35</v>
      </c>
      <c r="P56" s="163">
        <v>34.557</v>
      </c>
      <c r="Q56" s="164" t="s">
        <v>35</v>
      </c>
      <c r="R56" s="163">
        <v>261.227</v>
      </c>
      <c r="S56" s="164" t="s">
        <v>35</v>
      </c>
      <c r="T56" s="163">
        <v>44.566</v>
      </c>
      <c r="U56" s="164" t="s">
        <v>35</v>
      </c>
      <c r="V56" s="163">
        <v>41.311</v>
      </c>
      <c r="W56" s="164" t="s">
        <v>35</v>
      </c>
      <c r="X56" s="163">
        <v>151.25</v>
      </c>
      <c r="Y56" s="164" t="s">
        <v>35</v>
      </c>
      <c r="Z56" s="163">
        <v>40.382</v>
      </c>
      <c r="AA56" s="164" t="s">
        <v>35</v>
      </c>
      <c r="AB56" s="163">
        <v>23.561</v>
      </c>
      <c r="AC56" s="164" t="s">
        <v>35</v>
      </c>
      <c r="AD56" s="163">
        <v>45.014</v>
      </c>
      <c r="AE56" s="164" t="s">
        <v>35</v>
      </c>
      <c r="AF56" s="163">
        <v>1898.96</v>
      </c>
      <c r="AG56" s="164" t="s">
        <v>35</v>
      </c>
      <c r="AH56" s="163">
        <v>1477.55</v>
      </c>
      <c r="AI56" s="164" t="s">
        <v>35</v>
      </c>
      <c r="AJ56" s="355"/>
      <c r="AK56" s="162" t="s">
        <v>78</v>
      </c>
      <c r="AL56" s="187">
        <v>0.0938558644412968</v>
      </c>
      <c r="AM56" s="188" t="s">
        <v>35</v>
      </c>
      <c r="AN56" s="187">
        <v>-0.168858267716535</v>
      </c>
      <c r="AO56" s="188" t="s">
        <v>35</v>
      </c>
      <c r="AP56" s="187">
        <v>-0.336414203282832</v>
      </c>
      <c r="AQ56" s="164" t="s">
        <v>35</v>
      </c>
      <c r="AR56" s="187">
        <v>0.0836190628073253</v>
      </c>
      <c r="AS56" s="188" t="s">
        <v>35</v>
      </c>
      <c r="AT56" s="187">
        <v>-0.116996971949738</v>
      </c>
      <c r="AU56" s="188" t="s">
        <v>35</v>
      </c>
      <c r="AV56" s="187">
        <v>-0.129164372579134</v>
      </c>
      <c r="AW56" s="164" t="s">
        <v>35</v>
      </c>
      <c r="AX56" s="187">
        <v>0.325929521405689</v>
      </c>
      <c r="AY56" s="188" t="s">
        <v>35</v>
      </c>
      <c r="AZ56" s="187">
        <v>0.414705039505465</v>
      </c>
      <c r="BA56" s="188" t="s">
        <v>35</v>
      </c>
      <c r="BB56" s="187">
        <v>-0.099077443051508</v>
      </c>
      <c r="BC56" s="164" t="s">
        <v>35</v>
      </c>
      <c r="BD56" s="187" t="s">
        <v>220</v>
      </c>
      <c r="BE56" s="188" t="s">
        <v>35</v>
      </c>
      <c r="BF56" s="187">
        <v>0.0872460258974628</v>
      </c>
      <c r="BG56" s="188" t="s">
        <v>35</v>
      </c>
      <c r="BH56" s="187">
        <v>0.304250347081497</v>
      </c>
      <c r="BI56" s="164" t="s">
        <v>35</v>
      </c>
      <c r="BJ56" s="187">
        <v>0.0757345693811768</v>
      </c>
      <c r="BK56" s="188" t="s">
        <v>35</v>
      </c>
      <c r="BL56" s="187">
        <v>-0.107977132472646</v>
      </c>
      <c r="BM56" s="188" t="s">
        <v>35</v>
      </c>
      <c r="BN56" s="187">
        <v>-0.108280507131537</v>
      </c>
      <c r="BO56" s="164" t="s">
        <v>35</v>
      </c>
      <c r="BP56" s="187">
        <v>-0.141016101198486</v>
      </c>
      <c r="BQ56" s="188" t="s">
        <v>35</v>
      </c>
      <c r="BR56" s="187">
        <v>-0.200307201537956</v>
      </c>
      <c r="BS56" s="164" t="s">
        <v>35</v>
      </c>
      <c r="BT56" s="280"/>
      <c r="BU56" s="162" t="s">
        <v>78</v>
      </c>
      <c r="BV56" s="187">
        <v>0.0882493575430762</v>
      </c>
      <c r="BW56" s="164" t="s">
        <v>35</v>
      </c>
      <c r="BX56" s="187">
        <v>0.0333514134052323</v>
      </c>
      <c r="BY56" s="164" t="s">
        <v>35</v>
      </c>
      <c r="BZ56" s="187">
        <v>0.332901693558579</v>
      </c>
      <c r="CA56" s="164" t="s">
        <v>35</v>
      </c>
      <c r="CB56" s="187">
        <v>0.0214691199393352</v>
      </c>
      <c r="CC56" s="164" t="s">
        <v>35</v>
      </c>
      <c r="CD56" s="187">
        <v>0.102579306567806</v>
      </c>
      <c r="CE56" s="164" t="s">
        <v>35</v>
      </c>
      <c r="CF56" s="187">
        <v>0.0474759868559633</v>
      </c>
      <c r="CG56" s="164" t="s">
        <v>35</v>
      </c>
      <c r="CH56" s="187">
        <v>0.0359628428192274</v>
      </c>
      <c r="CI56" s="164" t="s">
        <v>35</v>
      </c>
      <c r="CJ56" s="187">
        <v>0.0181978556683658</v>
      </c>
      <c r="CK56" s="164" t="s">
        <v>35</v>
      </c>
      <c r="CL56" s="187">
        <v>0.137563192484307</v>
      </c>
      <c r="CM56" s="164" t="s">
        <v>35</v>
      </c>
      <c r="CN56" s="187">
        <v>0.0234686354636222</v>
      </c>
      <c r="CO56" s="164" t="s">
        <v>35</v>
      </c>
      <c r="CP56" s="187">
        <v>0.0217545393267894</v>
      </c>
      <c r="CQ56" s="164" t="s">
        <v>35</v>
      </c>
      <c r="CR56" s="187">
        <v>0.0796488604288663</v>
      </c>
      <c r="CS56" s="164" t="s">
        <v>35</v>
      </c>
      <c r="CT56" s="187">
        <v>0.0212653241774445</v>
      </c>
      <c r="CU56" s="164" t="s">
        <v>35</v>
      </c>
      <c r="CV56" s="187">
        <v>0.0124073176896828</v>
      </c>
      <c r="CW56" s="164" t="s">
        <v>35</v>
      </c>
      <c r="CX56" s="187">
        <v>0.0237045540717024</v>
      </c>
      <c r="CY56" s="164" t="s">
        <v>35</v>
      </c>
      <c r="CZ56" s="187">
        <v>1</v>
      </c>
      <c r="DA56" s="164" t="s">
        <v>35</v>
      </c>
      <c r="DB56" s="187">
        <v>0.778083793234191</v>
      </c>
      <c r="DC56" s="164" t="s">
        <v>35</v>
      </c>
      <c r="DD56" s="359"/>
    </row>
    <row r="57" s="131" customFormat="1" ht="12.75" customHeight="1" spans="1:108">
      <c r="A57" s="162" t="s">
        <v>79</v>
      </c>
      <c r="B57" s="163">
        <v>147.317</v>
      </c>
      <c r="C57" s="164" t="s">
        <v>35</v>
      </c>
      <c r="D57" s="163">
        <v>43.083</v>
      </c>
      <c r="E57" s="164" t="s">
        <v>35</v>
      </c>
      <c r="F57" s="163">
        <v>297.66</v>
      </c>
      <c r="G57" s="164" t="s">
        <v>35</v>
      </c>
      <c r="H57" s="163">
        <v>24.421</v>
      </c>
      <c r="I57" s="164" t="s">
        <v>35</v>
      </c>
      <c r="J57" s="163">
        <v>120.321</v>
      </c>
      <c r="K57" s="164" t="s">
        <v>35</v>
      </c>
      <c r="L57" s="163">
        <v>62.762</v>
      </c>
      <c r="M57" s="164" t="s">
        <v>35</v>
      </c>
      <c r="N57" s="163">
        <v>60.247</v>
      </c>
      <c r="O57" s="164" t="s">
        <v>35</v>
      </c>
      <c r="P57" s="163">
        <v>25.396</v>
      </c>
      <c r="Q57" s="164" t="s">
        <v>35</v>
      </c>
      <c r="R57" s="163">
        <v>238.037</v>
      </c>
      <c r="S57" s="164" t="s">
        <v>35</v>
      </c>
      <c r="T57" s="163">
        <v>40.138</v>
      </c>
      <c r="U57" s="164" t="s">
        <v>35</v>
      </c>
      <c r="V57" s="163">
        <v>37.485</v>
      </c>
      <c r="W57" s="164" t="s">
        <v>35</v>
      </c>
      <c r="X57" s="163">
        <v>110.82</v>
      </c>
      <c r="Y57" s="164" t="s">
        <v>35</v>
      </c>
      <c r="Z57" s="163">
        <v>44.506</v>
      </c>
      <c r="AA57" s="164" t="s">
        <v>35</v>
      </c>
      <c r="AB57" s="163">
        <v>28.915</v>
      </c>
      <c r="AC57" s="164" t="s">
        <v>35</v>
      </c>
      <c r="AD57" s="163">
        <v>44.275</v>
      </c>
      <c r="AE57" s="164" t="s">
        <v>35</v>
      </c>
      <c r="AF57" s="163">
        <v>1325.383</v>
      </c>
      <c r="AG57" s="164" t="s">
        <v>35</v>
      </c>
      <c r="AH57" s="163">
        <v>969.427</v>
      </c>
      <c r="AI57" s="164" t="s">
        <v>35</v>
      </c>
      <c r="AJ57" s="355"/>
      <c r="AK57" s="162" t="s">
        <v>79</v>
      </c>
      <c r="AL57" s="187">
        <v>0.0496327065713818</v>
      </c>
      <c r="AM57" s="188" t="s">
        <v>35</v>
      </c>
      <c r="AN57" s="187">
        <v>-0.132580333413868</v>
      </c>
      <c r="AO57" s="188" t="s">
        <v>35</v>
      </c>
      <c r="AP57" s="187">
        <v>-0.255639718220397</v>
      </c>
      <c r="AQ57" s="164" t="s">
        <v>35</v>
      </c>
      <c r="AR57" s="187">
        <v>-0.269488483398145</v>
      </c>
      <c r="AS57" s="188" t="s">
        <v>35</v>
      </c>
      <c r="AT57" s="187">
        <v>-0.0736201042476691</v>
      </c>
      <c r="AU57" s="188" t="s">
        <v>35</v>
      </c>
      <c r="AV57" s="187">
        <v>-0.212591114958536</v>
      </c>
      <c r="AW57" s="164" t="s">
        <v>35</v>
      </c>
      <c r="AX57" s="187">
        <v>-0.0761221266350769</v>
      </c>
      <c r="AY57" s="188" t="s">
        <v>35</v>
      </c>
      <c r="AZ57" s="187">
        <v>0.335155880342779</v>
      </c>
      <c r="BA57" s="188" t="s">
        <v>35</v>
      </c>
      <c r="BB57" s="187">
        <v>0.0221356738605818</v>
      </c>
      <c r="BC57" s="164" t="s">
        <v>35</v>
      </c>
      <c r="BD57" s="187" t="s">
        <v>220</v>
      </c>
      <c r="BE57" s="188" t="s">
        <v>35</v>
      </c>
      <c r="BF57" s="187">
        <v>0.0459276207483468</v>
      </c>
      <c r="BG57" s="188" t="s">
        <v>35</v>
      </c>
      <c r="BH57" s="187">
        <v>0.0196533068344926</v>
      </c>
      <c r="BI57" s="164" t="s">
        <v>35</v>
      </c>
      <c r="BJ57" s="187">
        <v>0.107886089813801</v>
      </c>
      <c r="BK57" s="188" t="s">
        <v>35</v>
      </c>
      <c r="BL57" s="187">
        <v>-0.0576214842094971</v>
      </c>
      <c r="BM57" s="188" t="s">
        <v>35</v>
      </c>
      <c r="BN57" s="187">
        <v>-0.0835041089652031</v>
      </c>
      <c r="BO57" s="164" t="s">
        <v>35</v>
      </c>
      <c r="BP57" s="187">
        <v>-0.100876883542593</v>
      </c>
      <c r="BQ57" s="188" t="s">
        <v>35</v>
      </c>
      <c r="BR57" s="187">
        <v>-0.116766840775554</v>
      </c>
      <c r="BS57" s="164" t="s">
        <v>35</v>
      </c>
      <c r="BT57" s="280"/>
      <c r="BU57" s="162" t="s">
        <v>79</v>
      </c>
      <c r="BV57" s="187">
        <v>0.11115051271972</v>
      </c>
      <c r="BW57" s="164" t="s">
        <v>35</v>
      </c>
      <c r="BX57" s="187">
        <v>0.0325060756022976</v>
      </c>
      <c r="BY57" s="164" t="s">
        <v>35</v>
      </c>
      <c r="BZ57" s="187">
        <v>0.224584139075271</v>
      </c>
      <c r="CA57" s="164" t="s">
        <v>35</v>
      </c>
      <c r="CB57" s="187">
        <v>0.0184256173498528</v>
      </c>
      <c r="CC57" s="164" t="s">
        <v>35</v>
      </c>
      <c r="CD57" s="187">
        <v>0.0907820607326335</v>
      </c>
      <c r="CE57" s="164" t="s">
        <v>35</v>
      </c>
      <c r="CF57" s="187">
        <v>0.0473538592240884</v>
      </c>
      <c r="CG57" s="164" t="s">
        <v>35</v>
      </c>
      <c r="CH57" s="187">
        <v>0.04545629452015</v>
      </c>
      <c r="CI57" s="164" t="s">
        <v>35</v>
      </c>
      <c r="CJ57" s="187">
        <v>0.0191612537658926</v>
      </c>
      <c r="CK57" s="164" t="s">
        <v>35</v>
      </c>
      <c r="CL57" s="187">
        <v>0.179598651861386</v>
      </c>
      <c r="CM57" s="164" t="s">
        <v>35</v>
      </c>
      <c r="CN57" s="187">
        <v>0.0302840763764135</v>
      </c>
      <c r="CO57" s="164" t="s">
        <v>35</v>
      </c>
      <c r="CP57" s="187">
        <v>0.0282823908258971</v>
      </c>
      <c r="CQ57" s="164" t="s">
        <v>35</v>
      </c>
      <c r="CR57" s="187">
        <v>0.0836135667954093</v>
      </c>
      <c r="CS57" s="164" t="s">
        <v>35</v>
      </c>
      <c r="CT57" s="187">
        <v>0.0335797275202715</v>
      </c>
      <c r="CU57" s="164" t="s">
        <v>35</v>
      </c>
      <c r="CV57" s="187">
        <v>0.0218163353536299</v>
      </c>
      <c r="CW57" s="164" t="s">
        <v>35</v>
      </c>
      <c r="CX57" s="187">
        <v>0.0334054382770867</v>
      </c>
      <c r="CY57" s="164" t="s">
        <v>35</v>
      </c>
      <c r="CZ57" s="187">
        <v>1</v>
      </c>
      <c r="DA57" s="164" t="s">
        <v>35</v>
      </c>
      <c r="DB57" s="187">
        <v>0.731431593735547</v>
      </c>
      <c r="DC57" s="164" t="s">
        <v>35</v>
      </c>
      <c r="DD57" s="359"/>
    </row>
    <row r="58" s="131" customFormat="1" ht="12.75" customHeight="1" spans="1:108">
      <c r="A58" s="162" t="s">
        <v>80</v>
      </c>
      <c r="B58" s="163">
        <v>119.197</v>
      </c>
      <c r="C58" s="164" t="s">
        <v>35</v>
      </c>
      <c r="D58" s="163">
        <v>28.995</v>
      </c>
      <c r="E58" s="164" t="s">
        <v>35</v>
      </c>
      <c r="F58" s="163">
        <v>292.53</v>
      </c>
      <c r="G58" s="164" t="s">
        <v>35</v>
      </c>
      <c r="H58" s="163">
        <v>20.277</v>
      </c>
      <c r="I58" s="164" t="s">
        <v>35</v>
      </c>
      <c r="J58" s="163">
        <v>107.325</v>
      </c>
      <c r="K58" s="164" t="s">
        <v>35</v>
      </c>
      <c r="L58" s="163">
        <v>60.673</v>
      </c>
      <c r="M58" s="164" t="s">
        <v>35</v>
      </c>
      <c r="N58" s="163">
        <v>51.742</v>
      </c>
      <c r="O58" s="164" t="s">
        <v>35</v>
      </c>
      <c r="P58" s="163">
        <v>21.819</v>
      </c>
      <c r="Q58" s="164" t="s">
        <v>35</v>
      </c>
      <c r="R58" s="163">
        <v>182.406</v>
      </c>
      <c r="S58" s="164" t="s">
        <v>35</v>
      </c>
      <c r="T58" s="163">
        <v>11.371</v>
      </c>
      <c r="U58" s="164" t="s">
        <v>35</v>
      </c>
      <c r="V58" s="163">
        <v>35.891</v>
      </c>
      <c r="W58" s="164" t="s">
        <v>35</v>
      </c>
      <c r="X58" s="163">
        <v>84.282</v>
      </c>
      <c r="Y58" s="164" t="s">
        <v>35</v>
      </c>
      <c r="Z58" s="163">
        <v>30.47</v>
      </c>
      <c r="AA58" s="164" t="s">
        <v>35</v>
      </c>
      <c r="AB58" s="163">
        <v>18.607</v>
      </c>
      <c r="AC58" s="164" t="s">
        <v>35</v>
      </c>
      <c r="AD58" s="163">
        <v>19.447</v>
      </c>
      <c r="AE58" s="164" t="s">
        <v>35</v>
      </c>
      <c r="AF58" s="163">
        <v>1085.032</v>
      </c>
      <c r="AG58" s="164" t="s">
        <v>35</v>
      </c>
      <c r="AH58" s="163">
        <v>842.868</v>
      </c>
      <c r="AI58" s="164" t="s">
        <v>35</v>
      </c>
      <c r="AJ58" s="355"/>
      <c r="AK58" s="162" t="s">
        <v>80</v>
      </c>
      <c r="AL58" s="187">
        <v>-0.0171589241247382</v>
      </c>
      <c r="AM58" s="188" t="s">
        <v>35</v>
      </c>
      <c r="AN58" s="187">
        <v>-0.167384562370779</v>
      </c>
      <c r="AO58" s="188" t="s">
        <v>35</v>
      </c>
      <c r="AP58" s="187">
        <v>-0.0172575394652414</v>
      </c>
      <c r="AQ58" s="164" t="s">
        <v>35</v>
      </c>
      <c r="AR58" s="187">
        <v>-0.0831110106262716</v>
      </c>
      <c r="AS58" s="188" t="s">
        <v>35</v>
      </c>
      <c r="AT58" s="187">
        <v>-0.124177832906269</v>
      </c>
      <c r="AU58" s="188" t="s">
        <v>35</v>
      </c>
      <c r="AV58" s="187">
        <v>-0.154359703406367</v>
      </c>
      <c r="AW58" s="164" t="s">
        <v>35</v>
      </c>
      <c r="AX58" s="187">
        <v>-0.368830661884896</v>
      </c>
      <c r="AY58" s="188" t="s">
        <v>35</v>
      </c>
      <c r="AZ58" s="187">
        <v>0.0696636925188744</v>
      </c>
      <c r="BA58" s="188" t="s">
        <v>35</v>
      </c>
      <c r="BB58" s="187">
        <v>-0.122410981048742</v>
      </c>
      <c r="BC58" s="164" t="s">
        <v>35</v>
      </c>
      <c r="BD58" s="187" t="s">
        <v>220</v>
      </c>
      <c r="BE58" s="188" t="s">
        <v>35</v>
      </c>
      <c r="BF58" s="187">
        <v>-0.0568154941791711</v>
      </c>
      <c r="BG58" s="188" t="s">
        <v>35</v>
      </c>
      <c r="BH58" s="187">
        <v>-0.150614248138108</v>
      </c>
      <c r="BI58" s="164" t="s">
        <v>35</v>
      </c>
      <c r="BJ58" s="187">
        <v>-0.0677110424379647</v>
      </c>
      <c r="BK58" s="188" t="s">
        <v>35</v>
      </c>
      <c r="BL58" s="187">
        <v>0.084450402144772</v>
      </c>
      <c r="BM58" s="188" t="s">
        <v>35</v>
      </c>
      <c r="BN58" s="187">
        <v>-0.371521830462463</v>
      </c>
      <c r="BO58" s="164" t="s">
        <v>35</v>
      </c>
      <c r="BP58" s="187">
        <v>-0.100764451988039</v>
      </c>
      <c r="BQ58" s="188" t="s">
        <v>35</v>
      </c>
      <c r="BR58" s="187">
        <v>-0.101310820291592</v>
      </c>
      <c r="BS58" s="164" t="s">
        <v>35</v>
      </c>
      <c r="BT58" s="280"/>
      <c r="BU58" s="162" t="s">
        <v>80</v>
      </c>
      <c r="BV58" s="187">
        <v>0.109855746189974</v>
      </c>
      <c r="BW58" s="164" t="s">
        <v>35</v>
      </c>
      <c r="BX58" s="187">
        <v>0.0267227141687987</v>
      </c>
      <c r="BY58" s="164" t="s">
        <v>35</v>
      </c>
      <c r="BZ58" s="187">
        <v>0.269604951743359</v>
      </c>
      <c r="CA58" s="164" t="s">
        <v>35</v>
      </c>
      <c r="CB58" s="187">
        <v>0.0186879280979731</v>
      </c>
      <c r="CC58" s="164" t="s">
        <v>35</v>
      </c>
      <c r="CD58" s="187">
        <v>0.098914133408047</v>
      </c>
      <c r="CE58" s="164" t="s">
        <v>35</v>
      </c>
      <c r="CF58" s="187">
        <v>0.055918166468823</v>
      </c>
      <c r="CG58" s="164" t="s">
        <v>35</v>
      </c>
      <c r="CH58" s="187">
        <v>0.0476870728236587</v>
      </c>
      <c r="CI58" s="164" t="s">
        <v>35</v>
      </c>
      <c r="CJ58" s="187">
        <v>0.0201090843403697</v>
      </c>
      <c r="CK58" s="164" t="s">
        <v>35</v>
      </c>
      <c r="CL58" s="187">
        <v>0.168111170914775</v>
      </c>
      <c r="CM58" s="164" t="s">
        <v>35</v>
      </c>
      <c r="CN58" s="187">
        <v>0.010479875247919</v>
      </c>
      <c r="CO58" s="164" t="s">
        <v>35</v>
      </c>
      <c r="CP58" s="187">
        <v>0.0330782870919936</v>
      </c>
      <c r="CQ58" s="164" t="s">
        <v>35</v>
      </c>
      <c r="CR58" s="187">
        <v>0.0776769717390823</v>
      </c>
      <c r="CS58" s="164" t="s">
        <v>35</v>
      </c>
      <c r="CT58" s="187">
        <v>0.0280821210802999</v>
      </c>
      <c r="CU58" s="164" t="s">
        <v>35</v>
      </c>
      <c r="CV58" s="187">
        <v>0.0171488029846124</v>
      </c>
      <c r="CW58" s="164" t="s">
        <v>35</v>
      </c>
      <c r="CX58" s="187">
        <v>0.0179229737003148</v>
      </c>
      <c r="CY58" s="164" t="s">
        <v>35</v>
      </c>
      <c r="CZ58" s="187">
        <v>1</v>
      </c>
      <c r="DA58" s="164" t="s">
        <v>35</v>
      </c>
      <c r="DB58" s="187">
        <v>0.776813955717435</v>
      </c>
      <c r="DC58" s="164" t="s">
        <v>35</v>
      </c>
      <c r="DD58" s="359"/>
    </row>
    <row r="59" s="131" customFormat="1" ht="12.75" customHeight="1" spans="1:108">
      <c r="A59" s="162" t="s">
        <v>81</v>
      </c>
      <c r="B59" s="163">
        <v>69.065</v>
      </c>
      <c r="C59" s="164" t="s">
        <v>35</v>
      </c>
      <c r="D59" s="163">
        <v>21.573</v>
      </c>
      <c r="E59" s="164" t="s">
        <v>35</v>
      </c>
      <c r="F59" s="163">
        <v>199.148</v>
      </c>
      <c r="G59" s="164" t="s">
        <v>35</v>
      </c>
      <c r="H59" s="163">
        <v>11.489</v>
      </c>
      <c r="I59" s="164" t="s">
        <v>35</v>
      </c>
      <c r="J59" s="163">
        <v>83.421</v>
      </c>
      <c r="K59" s="164" t="s">
        <v>35</v>
      </c>
      <c r="L59" s="163">
        <v>31.296</v>
      </c>
      <c r="M59" s="164" t="s">
        <v>35</v>
      </c>
      <c r="N59" s="163">
        <v>23.913</v>
      </c>
      <c r="O59" s="164" t="s">
        <v>35</v>
      </c>
      <c r="P59" s="163">
        <v>18.998</v>
      </c>
      <c r="Q59" s="164" t="s">
        <v>35</v>
      </c>
      <c r="R59" s="163">
        <v>94.998</v>
      </c>
      <c r="S59" s="164" t="s">
        <v>35</v>
      </c>
      <c r="T59" s="163">
        <v>5.172</v>
      </c>
      <c r="U59" s="164" t="s">
        <v>35</v>
      </c>
      <c r="V59" s="163">
        <v>27.584</v>
      </c>
      <c r="W59" s="164" t="s">
        <v>35</v>
      </c>
      <c r="X59" s="163">
        <v>67.22</v>
      </c>
      <c r="Y59" s="164" t="s">
        <v>35</v>
      </c>
      <c r="Z59" s="163">
        <v>25.944</v>
      </c>
      <c r="AA59" s="164" t="s">
        <v>35</v>
      </c>
      <c r="AB59" s="163">
        <v>15.939</v>
      </c>
      <c r="AC59" s="164" t="s">
        <v>35</v>
      </c>
      <c r="AD59" s="163">
        <v>24.113</v>
      </c>
      <c r="AE59" s="164" t="s">
        <v>35</v>
      </c>
      <c r="AF59" s="163">
        <v>719.874</v>
      </c>
      <c r="AG59" s="164" t="s">
        <v>35</v>
      </c>
      <c r="AH59" s="163">
        <v>523.414</v>
      </c>
      <c r="AI59" s="164" t="s">
        <v>35</v>
      </c>
      <c r="AJ59" s="355"/>
      <c r="AK59" s="162" t="s">
        <v>81</v>
      </c>
      <c r="AL59" s="187">
        <v>-0.101990664291565</v>
      </c>
      <c r="AM59" s="188" t="s">
        <v>35</v>
      </c>
      <c r="AN59" s="187">
        <v>-0.0998873450995118</v>
      </c>
      <c r="AO59" s="188" t="s">
        <v>35</v>
      </c>
      <c r="AP59" s="187">
        <v>0.0451549248467545</v>
      </c>
      <c r="AQ59" s="164" t="s">
        <v>35</v>
      </c>
      <c r="AR59" s="187">
        <v>-0.224659198272371</v>
      </c>
      <c r="AS59" s="188" t="s">
        <v>35</v>
      </c>
      <c r="AT59" s="187">
        <v>-0.119000095047999</v>
      </c>
      <c r="AU59" s="188" t="s">
        <v>35</v>
      </c>
      <c r="AV59" s="187">
        <v>-0.165039218825036</v>
      </c>
      <c r="AW59" s="164" t="s">
        <v>35</v>
      </c>
      <c r="AX59" s="187">
        <v>-0.353720169725143</v>
      </c>
      <c r="AY59" s="188" t="s">
        <v>35</v>
      </c>
      <c r="AZ59" s="187">
        <v>-0.20280307162939</v>
      </c>
      <c r="BA59" s="188" t="s">
        <v>35</v>
      </c>
      <c r="BB59" s="187">
        <v>-0.182348688287544</v>
      </c>
      <c r="BC59" s="164" t="s">
        <v>35</v>
      </c>
      <c r="BD59" s="187" t="s">
        <v>220</v>
      </c>
      <c r="BE59" s="188" t="s">
        <v>35</v>
      </c>
      <c r="BF59" s="187">
        <v>0.419587257475168</v>
      </c>
      <c r="BG59" s="188" t="s">
        <v>35</v>
      </c>
      <c r="BH59" s="187">
        <v>-0.163462136768092</v>
      </c>
      <c r="BI59" s="164" t="s">
        <v>35</v>
      </c>
      <c r="BJ59" s="187">
        <v>-0.108943536200028</v>
      </c>
      <c r="BK59" s="188" t="s">
        <v>35</v>
      </c>
      <c r="BL59" s="187">
        <v>0.038371335504886</v>
      </c>
      <c r="BM59" s="188" t="s">
        <v>35</v>
      </c>
      <c r="BN59" s="187">
        <v>-0.371893722323522</v>
      </c>
      <c r="BO59" s="164" t="s">
        <v>35</v>
      </c>
      <c r="BP59" s="187">
        <v>-0.103722443979073</v>
      </c>
      <c r="BQ59" s="188" t="s">
        <v>35</v>
      </c>
      <c r="BR59" s="187">
        <v>-0.0925177191838773</v>
      </c>
      <c r="BS59" s="164" t="s">
        <v>35</v>
      </c>
      <c r="BT59" s="280"/>
      <c r="BU59" s="162" t="s">
        <v>81</v>
      </c>
      <c r="BV59" s="187">
        <v>0.0959404006812303</v>
      </c>
      <c r="BW59" s="164" t="s">
        <v>35</v>
      </c>
      <c r="BX59" s="187">
        <v>0.0299677443552622</v>
      </c>
      <c r="BY59" s="164" t="s">
        <v>35</v>
      </c>
      <c r="BZ59" s="187">
        <v>0.27664285694441</v>
      </c>
      <c r="CA59" s="164" t="s">
        <v>35</v>
      </c>
      <c r="CB59" s="187">
        <v>0.0159597373984892</v>
      </c>
      <c r="CC59" s="164" t="s">
        <v>35</v>
      </c>
      <c r="CD59" s="187">
        <v>0.11588277948641</v>
      </c>
      <c r="CE59" s="164" t="s">
        <v>35</v>
      </c>
      <c r="CF59" s="187">
        <v>0.043474274664733</v>
      </c>
      <c r="CG59" s="164" t="s">
        <v>35</v>
      </c>
      <c r="CH59" s="187">
        <v>0.0332183132048108</v>
      </c>
      <c r="CI59" s="164" t="s">
        <v>35</v>
      </c>
      <c r="CJ59" s="187">
        <v>0.0263907294887716</v>
      </c>
      <c r="CK59" s="164" t="s">
        <v>35</v>
      </c>
      <c r="CL59" s="187">
        <v>0.131964760499754</v>
      </c>
      <c r="CM59" s="164" t="s">
        <v>35</v>
      </c>
      <c r="CN59" s="187">
        <v>0.00718459063669475</v>
      </c>
      <c r="CO59" s="164" t="s">
        <v>35</v>
      </c>
      <c r="CP59" s="187">
        <v>0.0383178167290387</v>
      </c>
      <c r="CQ59" s="164" t="s">
        <v>35</v>
      </c>
      <c r="CR59" s="187">
        <v>0.09337745216524</v>
      </c>
      <c r="CS59" s="164" t="s">
        <v>35</v>
      </c>
      <c r="CT59" s="187">
        <v>0.0360396402703806</v>
      </c>
      <c r="CU59" s="164" t="s">
        <v>35</v>
      </c>
      <c r="CV59" s="187">
        <v>0.0221413747405796</v>
      </c>
      <c r="CW59" s="164" t="s">
        <v>35</v>
      </c>
      <c r="CX59" s="187">
        <v>0.0334961396022082</v>
      </c>
      <c r="CY59" s="164" t="s">
        <v>35</v>
      </c>
      <c r="CZ59" s="187">
        <v>1</v>
      </c>
      <c r="DA59" s="164" t="s">
        <v>35</v>
      </c>
      <c r="DB59" s="187">
        <v>0.72709112983661</v>
      </c>
      <c r="DC59" s="164" t="s">
        <v>35</v>
      </c>
      <c r="DD59" s="359"/>
    </row>
    <row r="60" s="131" customFormat="1" ht="12.75" customHeight="1" spans="1:108">
      <c r="A60" s="165" t="s">
        <v>82</v>
      </c>
      <c r="B60" s="166">
        <v>69.969</v>
      </c>
      <c r="C60" s="167" t="s">
        <v>35</v>
      </c>
      <c r="D60" s="166">
        <v>19.225</v>
      </c>
      <c r="E60" s="167" t="s">
        <v>35</v>
      </c>
      <c r="F60" s="166">
        <v>201.348</v>
      </c>
      <c r="G60" s="167" t="s">
        <v>35</v>
      </c>
      <c r="H60" s="166">
        <v>9.595</v>
      </c>
      <c r="I60" s="167" t="s">
        <v>35</v>
      </c>
      <c r="J60" s="166">
        <v>85.752</v>
      </c>
      <c r="K60" s="167" t="s">
        <v>35</v>
      </c>
      <c r="L60" s="166">
        <v>31.068</v>
      </c>
      <c r="M60" s="167" t="s">
        <v>35</v>
      </c>
      <c r="N60" s="166">
        <v>22.153</v>
      </c>
      <c r="O60" s="167" t="s">
        <v>35</v>
      </c>
      <c r="P60" s="166">
        <v>20.218</v>
      </c>
      <c r="Q60" s="167" t="s">
        <v>35</v>
      </c>
      <c r="R60" s="166">
        <v>97.302</v>
      </c>
      <c r="S60" s="167" t="s">
        <v>35</v>
      </c>
      <c r="T60" s="166">
        <v>9.046</v>
      </c>
      <c r="U60" s="167" t="s">
        <v>35</v>
      </c>
      <c r="V60" s="166">
        <v>25.182</v>
      </c>
      <c r="W60" s="167" t="s">
        <v>35</v>
      </c>
      <c r="X60" s="166">
        <v>82.813</v>
      </c>
      <c r="Y60" s="167" t="s">
        <v>35</v>
      </c>
      <c r="Z60" s="166">
        <v>22.783</v>
      </c>
      <c r="AA60" s="167" t="s">
        <v>35</v>
      </c>
      <c r="AB60" s="166">
        <v>12.906</v>
      </c>
      <c r="AC60" s="167" t="s">
        <v>35</v>
      </c>
      <c r="AD60" s="166">
        <v>24.068</v>
      </c>
      <c r="AE60" s="167" t="s">
        <v>35</v>
      </c>
      <c r="AF60" s="166">
        <v>733.427</v>
      </c>
      <c r="AG60" s="167" t="s">
        <v>35</v>
      </c>
      <c r="AH60" s="166">
        <v>526.817</v>
      </c>
      <c r="AI60" s="167" t="s">
        <v>35</v>
      </c>
      <c r="AJ60" s="355"/>
      <c r="AK60" s="165" t="s">
        <v>82</v>
      </c>
      <c r="AL60" s="189">
        <v>-0.181486377408374</v>
      </c>
      <c r="AM60" s="190" t="s">
        <v>35</v>
      </c>
      <c r="AN60" s="189">
        <v>-0.133657789193817</v>
      </c>
      <c r="AO60" s="190" t="s">
        <v>35</v>
      </c>
      <c r="AP60" s="189">
        <v>-0.183096191531056</v>
      </c>
      <c r="AQ60" s="167" t="s">
        <v>35</v>
      </c>
      <c r="AR60" s="189">
        <v>-0.350108371714982</v>
      </c>
      <c r="AS60" s="190" t="s">
        <v>35</v>
      </c>
      <c r="AT60" s="189">
        <v>-0.0529140850203772</v>
      </c>
      <c r="AU60" s="190" t="s">
        <v>35</v>
      </c>
      <c r="AV60" s="189">
        <v>-0.148518650478253</v>
      </c>
      <c r="AW60" s="167" t="s">
        <v>35</v>
      </c>
      <c r="AX60" s="189">
        <v>-0.298689375712296</v>
      </c>
      <c r="AY60" s="190" t="s">
        <v>35</v>
      </c>
      <c r="AZ60" s="189">
        <v>0.0338515033749232</v>
      </c>
      <c r="BA60" s="190" t="s">
        <v>35</v>
      </c>
      <c r="BB60" s="189">
        <v>-0.15474091126265</v>
      </c>
      <c r="BC60" s="167" t="s">
        <v>35</v>
      </c>
      <c r="BD60" s="189" t="s">
        <v>220</v>
      </c>
      <c r="BE60" s="190" t="s">
        <v>35</v>
      </c>
      <c r="BF60" s="189">
        <v>-0.0295953757225434</v>
      </c>
      <c r="BG60" s="190" t="s">
        <v>35</v>
      </c>
      <c r="BH60" s="189">
        <v>-0.0345322063538327</v>
      </c>
      <c r="BI60" s="167" t="s">
        <v>35</v>
      </c>
      <c r="BJ60" s="189">
        <v>0.0442773983590778</v>
      </c>
      <c r="BK60" s="190" t="s">
        <v>35</v>
      </c>
      <c r="BL60" s="189">
        <v>0.0481604807926582</v>
      </c>
      <c r="BM60" s="190" t="s">
        <v>35</v>
      </c>
      <c r="BN60" s="189">
        <v>-0.417930300611865</v>
      </c>
      <c r="BO60" s="167" t="s">
        <v>35</v>
      </c>
      <c r="BP60" s="189">
        <v>-0.141271653289778</v>
      </c>
      <c r="BQ60" s="190" t="s">
        <v>35</v>
      </c>
      <c r="BR60" s="189">
        <v>-0.160964445661938</v>
      </c>
      <c r="BS60" s="167" t="s">
        <v>35</v>
      </c>
      <c r="BT60" s="280"/>
      <c r="BU60" s="165" t="s">
        <v>82</v>
      </c>
      <c r="BV60" s="189">
        <v>0.095400087534274</v>
      </c>
      <c r="BW60" s="167" t="s">
        <v>35</v>
      </c>
      <c r="BX60" s="189">
        <v>0.0262125610319773</v>
      </c>
      <c r="BY60" s="167" t="s">
        <v>35</v>
      </c>
      <c r="BZ60" s="189">
        <v>0.274530389527519</v>
      </c>
      <c r="CA60" s="167" t="s">
        <v>35</v>
      </c>
      <c r="CB60" s="189">
        <v>0.0130824199272729</v>
      </c>
      <c r="CC60" s="167" t="s">
        <v>35</v>
      </c>
      <c r="CD60" s="189">
        <v>0.116919611631423</v>
      </c>
      <c r="CE60" s="167" t="s">
        <v>35</v>
      </c>
      <c r="CF60" s="189">
        <v>0.0423600440125602</v>
      </c>
      <c r="CG60" s="167" t="s">
        <v>35</v>
      </c>
      <c r="CH60" s="189">
        <v>0.0302047783896693</v>
      </c>
      <c r="CI60" s="167" t="s">
        <v>35</v>
      </c>
      <c r="CJ60" s="189">
        <v>0.0275664790088175</v>
      </c>
      <c r="CK60" s="167" t="s">
        <v>35</v>
      </c>
      <c r="CL60" s="189">
        <v>0.132667600183795</v>
      </c>
      <c r="CM60" s="167" t="s">
        <v>35</v>
      </c>
      <c r="CN60" s="189">
        <v>0.0123338791727057</v>
      </c>
      <c r="CO60" s="167" t="s">
        <v>35</v>
      </c>
      <c r="CP60" s="189">
        <v>0.0343347054308063</v>
      </c>
      <c r="CQ60" s="167" t="s">
        <v>35</v>
      </c>
      <c r="CR60" s="189">
        <v>0.112912396189396</v>
      </c>
      <c r="CS60" s="167" t="s">
        <v>35</v>
      </c>
      <c r="CT60" s="189">
        <v>0.031063759583435</v>
      </c>
      <c r="CU60" s="167" t="s">
        <v>35</v>
      </c>
      <c r="CV60" s="189">
        <v>0.017596843312286</v>
      </c>
      <c r="CW60" s="167" t="s">
        <v>35</v>
      </c>
      <c r="CX60" s="189">
        <v>0.0328158085262746</v>
      </c>
      <c r="CY60" s="167" t="s">
        <v>35</v>
      </c>
      <c r="CZ60" s="189">
        <v>1</v>
      </c>
      <c r="DA60" s="167" t="s">
        <v>35</v>
      </c>
      <c r="DB60" s="189">
        <v>0.718295072311218</v>
      </c>
      <c r="DC60" s="167" t="s">
        <v>35</v>
      </c>
      <c r="DD60" s="359"/>
    </row>
    <row r="61" s="131" customFormat="1" ht="12.75" customHeight="1" spans="1:108">
      <c r="A61" s="162" t="s">
        <v>83</v>
      </c>
      <c r="B61" s="163">
        <v>50.632</v>
      </c>
      <c r="C61" s="164" t="s">
        <v>35</v>
      </c>
      <c r="D61" s="163">
        <v>16.065</v>
      </c>
      <c r="E61" s="164" t="s">
        <v>35</v>
      </c>
      <c r="F61" s="163">
        <v>153.156</v>
      </c>
      <c r="G61" s="164" t="s">
        <v>35</v>
      </c>
      <c r="H61" s="163">
        <v>9.711</v>
      </c>
      <c r="I61" s="164" t="s">
        <v>35</v>
      </c>
      <c r="J61" s="163">
        <v>64.566</v>
      </c>
      <c r="K61" s="164" t="s">
        <v>35</v>
      </c>
      <c r="L61" s="163">
        <v>26.473</v>
      </c>
      <c r="M61" s="164" t="s">
        <v>35</v>
      </c>
      <c r="N61" s="163">
        <v>17.19</v>
      </c>
      <c r="O61" s="164" t="s">
        <v>35</v>
      </c>
      <c r="P61" s="163">
        <v>19.296</v>
      </c>
      <c r="Q61" s="164" t="s">
        <v>35</v>
      </c>
      <c r="R61" s="163">
        <v>72.918</v>
      </c>
      <c r="S61" s="164" t="s">
        <v>35</v>
      </c>
      <c r="T61" s="163">
        <v>7.853</v>
      </c>
      <c r="U61" s="164" t="s">
        <v>35</v>
      </c>
      <c r="V61" s="163">
        <v>15.548</v>
      </c>
      <c r="W61" s="164" t="s">
        <v>35</v>
      </c>
      <c r="X61" s="163">
        <v>68.307</v>
      </c>
      <c r="Y61" s="164" t="s">
        <v>35</v>
      </c>
      <c r="Z61" s="163">
        <v>15.086</v>
      </c>
      <c r="AA61" s="164" t="s">
        <v>35</v>
      </c>
      <c r="AB61" s="163">
        <v>11.303</v>
      </c>
      <c r="AC61" s="164" t="s">
        <v>35</v>
      </c>
      <c r="AD61" s="163">
        <v>17.673</v>
      </c>
      <c r="AE61" s="164" t="s">
        <v>35</v>
      </c>
      <c r="AF61" s="163">
        <v>565.777</v>
      </c>
      <c r="AG61" s="164" t="s">
        <v>35</v>
      </c>
      <c r="AH61" s="163">
        <v>401</v>
      </c>
      <c r="AI61" s="164" t="s">
        <v>35</v>
      </c>
      <c r="AJ61" s="355"/>
      <c r="AK61" s="162" t="s">
        <v>83</v>
      </c>
      <c r="AL61" s="187">
        <v>-0.227511290125717</v>
      </c>
      <c r="AM61" s="188" t="s">
        <v>35</v>
      </c>
      <c r="AN61" s="187">
        <v>-0.125857002938296</v>
      </c>
      <c r="AO61" s="188" t="s">
        <v>35</v>
      </c>
      <c r="AP61" s="187">
        <v>0.0487910101279865</v>
      </c>
      <c r="AQ61" s="164" t="s">
        <v>35</v>
      </c>
      <c r="AR61" s="187">
        <v>-0.251503006012024</v>
      </c>
      <c r="AS61" s="188" t="s">
        <v>35</v>
      </c>
      <c r="AT61" s="187">
        <v>-0.0561906154071041</v>
      </c>
      <c r="AU61" s="188" t="s">
        <v>35</v>
      </c>
      <c r="AV61" s="187">
        <v>-0.0759537854724424</v>
      </c>
      <c r="AW61" s="164" t="s">
        <v>35</v>
      </c>
      <c r="AX61" s="187">
        <v>-0.382964212642234</v>
      </c>
      <c r="AY61" s="188" t="s">
        <v>35</v>
      </c>
      <c r="AZ61" s="187">
        <v>-0.121151393696484</v>
      </c>
      <c r="BA61" s="188" t="s">
        <v>35</v>
      </c>
      <c r="BB61" s="187">
        <v>-0.230043081601622</v>
      </c>
      <c r="BC61" s="164" t="s">
        <v>35</v>
      </c>
      <c r="BD61" s="187">
        <v>-0.0912983105762555</v>
      </c>
      <c r="BE61" s="188" t="s">
        <v>35</v>
      </c>
      <c r="BF61" s="187">
        <v>0.365536623924117</v>
      </c>
      <c r="BG61" s="188" t="s">
        <v>35</v>
      </c>
      <c r="BH61" s="187">
        <v>0.0504890501968504</v>
      </c>
      <c r="BI61" s="164" t="s">
        <v>35</v>
      </c>
      <c r="BJ61" s="187">
        <v>-0.350916444367955</v>
      </c>
      <c r="BK61" s="188" t="s">
        <v>35</v>
      </c>
      <c r="BL61" s="187">
        <v>-0.277024433926059</v>
      </c>
      <c r="BM61" s="188" t="s">
        <v>35</v>
      </c>
      <c r="BN61" s="187">
        <v>-0.394822449748314</v>
      </c>
      <c r="BO61" s="164" t="s">
        <v>35</v>
      </c>
      <c r="BP61" s="187">
        <v>-0.11269456664079</v>
      </c>
      <c r="BQ61" s="188" t="s">
        <v>35</v>
      </c>
      <c r="BR61" s="187">
        <v>-0.108046488350108</v>
      </c>
      <c r="BS61" s="164" t="s">
        <v>35</v>
      </c>
      <c r="BT61" s="280"/>
      <c r="BU61" s="162" t="s">
        <v>83</v>
      </c>
      <c r="BV61" s="187">
        <v>0.0894910892454094</v>
      </c>
      <c r="BW61" s="164" t="s">
        <v>35</v>
      </c>
      <c r="BX61" s="187">
        <v>0.028394579489799</v>
      </c>
      <c r="BY61" s="164" t="s">
        <v>35</v>
      </c>
      <c r="BZ61" s="187">
        <v>0.270700293578565</v>
      </c>
      <c r="CA61" s="164" t="s">
        <v>35</v>
      </c>
      <c r="CB61" s="187">
        <v>0.0171640063134415</v>
      </c>
      <c r="CC61" s="164" t="s">
        <v>35</v>
      </c>
      <c r="CD61" s="187">
        <v>0.114119167092335</v>
      </c>
      <c r="CE61" s="164" t="s">
        <v>35</v>
      </c>
      <c r="CF61" s="187">
        <v>0.0467905199398349</v>
      </c>
      <c r="CG61" s="164" t="s">
        <v>35</v>
      </c>
      <c r="CH61" s="187">
        <v>0.0303829954204572</v>
      </c>
      <c r="CI61" s="164" t="s">
        <v>35</v>
      </c>
      <c r="CJ61" s="187">
        <v>0.0341053100426493</v>
      </c>
      <c r="CK61" s="164" t="s">
        <v>35</v>
      </c>
      <c r="CL61" s="187">
        <v>0.128881166961541</v>
      </c>
      <c r="CM61" s="164" t="s">
        <v>35</v>
      </c>
      <c r="CN61" s="187">
        <v>0.0138800269364078</v>
      </c>
      <c r="CO61" s="164" t="s">
        <v>35</v>
      </c>
      <c r="CP61" s="187">
        <v>0.0274807919021098</v>
      </c>
      <c r="CQ61" s="164" t="s">
        <v>35</v>
      </c>
      <c r="CR61" s="187">
        <v>0.120731312867084</v>
      </c>
      <c r="CS61" s="164" t="s">
        <v>35</v>
      </c>
      <c r="CT61" s="187">
        <v>0.0266642157599195</v>
      </c>
      <c r="CU61" s="164" t="s">
        <v>35</v>
      </c>
      <c r="CV61" s="187">
        <v>0.0199778357904263</v>
      </c>
      <c r="CW61" s="164" t="s">
        <v>35</v>
      </c>
      <c r="CX61" s="187">
        <v>0.0312366886600198</v>
      </c>
      <c r="CY61" s="164" t="s">
        <v>35</v>
      </c>
      <c r="CZ61" s="187">
        <v>1</v>
      </c>
      <c r="DA61" s="164" t="s">
        <v>35</v>
      </c>
      <c r="DB61" s="187">
        <v>0.708759811727942</v>
      </c>
      <c r="DC61" s="164" t="s">
        <v>35</v>
      </c>
      <c r="DD61" s="359"/>
    </row>
    <row r="62" s="131" customFormat="1" ht="12.75" customHeight="1" spans="1:108">
      <c r="A62" s="162" t="s">
        <v>84</v>
      </c>
      <c r="B62" s="163">
        <v>62.711</v>
      </c>
      <c r="C62" s="164" t="s">
        <v>35</v>
      </c>
      <c r="D62" s="163">
        <v>17.618</v>
      </c>
      <c r="E62" s="164" t="s">
        <v>35</v>
      </c>
      <c r="F62" s="163">
        <v>207.339</v>
      </c>
      <c r="G62" s="164" t="s">
        <v>35</v>
      </c>
      <c r="H62" s="163">
        <v>13.121</v>
      </c>
      <c r="I62" s="164" t="s">
        <v>35</v>
      </c>
      <c r="J62" s="163">
        <v>70.784</v>
      </c>
      <c r="K62" s="164" t="s">
        <v>35</v>
      </c>
      <c r="L62" s="163">
        <v>23.704</v>
      </c>
      <c r="M62" s="164" t="s">
        <v>35</v>
      </c>
      <c r="N62" s="163">
        <v>26.27</v>
      </c>
      <c r="O62" s="164" t="s">
        <v>35</v>
      </c>
      <c r="P62" s="163">
        <v>21.481</v>
      </c>
      <c r="Q62" s="164" t="s">
        <v>35</v>
      </c>
      <c r="R62" s="163">
        <v>89.944</v>
      </c>
      <c r="S62" s="164" t="s">
        <v>35</v>
      </c>
      <c r="T62" s="163">
        <v>7.361</v>
      </c>
      <c r="U62" s="164" t="s">
        <v>35</v>
      </c>
      <c r="V62" s="163">
        <v>20.245</v>
      </c>
      <c r="W62" s="164" t="s">
        <v>35</v>
      </c>
      <c r="X62" s="163">
        <v>97.938</v>
      </c>
      <c r="Y62" s="164" t="s">
        <v>35</v>
      </c>
      <c r="Z62" s="163">
        <v>22.264</v>
      </c>
      <c r="AA62" s="164" t="s">
        <v>35</v>
      </c>
      <c r="AB62" s="163">
        <v>10.656</v>
      </c>
      <c r="AC62" s="164" t="s">
        <v>35</v>
      </c>
      <c r="AD62" s="163">
        <v>35.145</v>
      </c>
      <c r="AE62" s="164" t="s">
        <v>35</v>
      </c>
      <c r="AF62" s="163">
        <v>726.58</v>
      </c>
      <c r="AG62" s="164" t="s">
        <v>35</v>
      </c>
      <c r="AH62" s="163">
        <v>498.37</v>
      </c>
      <c r="AI62" s="164" t="s">
        <v>35</v>
      </c>
      <c r="AJ62" s="355"/>
      <c r="AK62" s="162" t="s">
        <v>84</v>
      </c>
      <c r="AL62" s="187">
        <v>-0.100324228164811</v>
      </c>
      <c r="AM62" s="188" t="s">
        <v>35</v>
      </c>
      <c r="AN62" s="187">
        <v>-0.231359888312028</v>
      </c>
      <c r="AO62" s="188" t="s">
        <v>35</v>
      </c>
      <c r="AP62" s="187">
        <v>-0.0712282745027773</v>
      </c>
      <c r="AQ62" s="164" t="s">
        <v>35</v>
      </c>
      <c r="AR62" s="187">
        <v>-0.218895106560305</v>
      </c>
      <c r="AS62" s="188" t="s">
        <v>35</v>
      </c>
      <c r="AT62" s="187">
        <v>0.0127625479310938</v>
      </c>
      <c r="AU62" s="188" t="s">
        <v>35</v>
      </c>
      <c r="AV62" s="187">
        <v>-0.297284477647338</v>
      </c>
      <c r="AW62" s="164" t="s">
        <v>35</v>
      </c>
      <c r="AX62" s="187">
        <v>-0.320539016630887</v>
      </c>
      <c r="AY62" s="188" t="s">
        <v>35</v>
      </c>
      <c r="AZ62" s="187">
        <v>0.316237745098039</v>
      </c>
      <c r="BA62" s="188" t="s">
        <v>35</v>
      </c>
      <c r="BB62" s="187">
        <v>-0.306105445063338</v>
      </c>
      <c r="BC62" s="164" t="s">
        <v>35</v>
      </c>
      <c r="BD62" s="187">
        <v>-0.0463790646456796</v>
      </c>
      <c r="BE62" s="188" t="s">
        <v>35</v>
      </c>
      <c r="BF62" s="187">
        <v>0.0404460890122316</v>
      </c>
      <c r="BG62" s="188" t="s">
        <v>35</v>
      </c>
      <c r="BH62" s="187">
        <v>-0.109330665696617</v>
      </c>
      <c r="BI62" s="164" t="s">
        <v>35</v>
      </c>
      <c r="BJ62" s="187">
        <v>-0.193421004963229</v>
      </c>
      <c r="BK62" s="188" t="s">
        <v>35</v>
      </c>
      <c r="BL62" s="187">
        <v>-0.222189781021898</v>
      </c>
      <c r="BM62" s="188" t="s">
        <v>35</v>
      </c>
      <c r="BN62" s="187">
        <v>0.107661760534527</v>
      </c>
      <c r="BO62" s="164" t="s">
        <v>35</v>
      </c>
      <c r="BP62" s="187">
        <v>-0.125720013332355</v>
      </c>
      <c r="BQ62" s="188" t="s">
        <v>35</v>
      </c>
      <c r="BR62" s="187">
        <v>-0.152106081589182</v>
      </c>
      <c r="BS62" s="164" t="s">
        <v>35</v>
      </c>
      <c r="BT62" s="280"/>
      <c r="BU62" s="162" t="s">
        <v>84</v>
      </c>
      <c r="BV62" s="187">
        <v>0.0863098351179498</v>
      </c>
      <c r="BW62" s="164" t="s">
        <v>35</v>
      </c>
      <c r="BX62" s="187">
        <v>0.0242478460733849</v>
      </c>
      <c r="BY62" s="164" t="s">
        <v>35</v>
      </c>
      <c r="BZ62" s="187">
        <v>0.285362933193867</v>
      </c>
      <c r="CA62" s="164" t="s">
        <v>35</v>
      </c>
      <c r="CB62" s="187">
        <v>0.0180585757934433</v>
      </c>
      <c r="CC62" s="164" t="s">
        <v>35</v>
      </c>
      <c r="CD62" s="187">
        <v>0.0974207933056236</v>
      </c>
      <c r="CE62" s="164" t="s">
        <v>35</v>
      </c>
      <c r="CF62" s="187">
        <v>0.0326240744308954</v>
      </c>
      <c r="CG62" s="164" t="s">
        <v>35</v>
      </c>
      <c r="CH62" s="187">
        <v>0.0361556882930992</v>
      </c>
      <c r="CI62" s="164" t="s">
        <v>35</v>
      </c>
      <c r="CJ62" s="187">
        <v>0.0295645352197969</v>
      </c>
      <c r="CK62" s="164" t="s">
        <v>35</v>
      </c>
      <c r="CL62" s="187">
        <v>0.123790910842578</v>
      </c>
      <c r="CM62" s="164" t="s">
        <v>35</v>
      </c>
      <c r="CN62" s="187">
        <v>0.0101310248011231</v>
      </c>
      <c r="CO62" s="164" t="s">
        <v>35</v>
      </c>
      <c r="CP62" s="187">
        <v>0.0278634149026948</v>
      </c>
      <c r="CQ62" s="164" t="s">
        <v>35</v>
      </c>
      <c r="CR62" s="187">
        <v>0.134793140466294</v>
      </c>
      <c r="CS62" s="164" t="s">
        <v>35</v>
      </c>
      <c r="CT62" s="187">
        <v>0.0306421866828154</v>
      </c>
      <c r="CU62" s="164" t="s">
        <v>35</v>
      </c>
      <c r="CV62" s="187">
        <v>0.0146659693357923</v>
      </c>
      <c r="CW62" s="164" t="s">
        <v>35</v>
      </c>
      <c r="CX62" s="187">
        <v>0.0483704478515786</v>
      </c>
      <c r="CY62" s="164" t="s">
        <v>35</v>
      </c>
      <c r="CZ62" s="187">
        <v>1</v>
      </c>
      <c r="DA62" s="164" t="s">
        <v>35</v>
      </c>
      <c r="DB62" s="187">
        <v>0.685912081257398</v>
      </c>
      <c r="DC62" s="164" t="s">
        <v>35</v>
      </c>
      <c r="DD62" s="359"/>
    </row>
    <row r="63" s="131" customFormat="1" ht="12.75" customHeight="1" spans="1:108">
      <c r="A63" s="162" t="s">
        <v>85</v>
      </c>
      <c r="B63" s="163">
        <v>69.082</v>
      </c>
      <c r="C63" s="164" t="s">
        <v>35</v>
      </c>
      <c r="D63" s="163">
        <v>19.489</v>
      </c>
      <c r="E63" s="164" t="s">
        <v>35</v>
      </c>
      <c r="F63" s="163">
        <v>225.921</v>
      </c>
      <c r="G63" s="164" t="s">
        <v>35</v>
      </c>
      <c r="H63" s="163">
        <v>15.678</v>
      </c>
      <c r="I63" s="164" t="s">
        <v>35</v>
      </c>
      <c r="J63" s="163">
        <v>96.165</v>
      </c>
      <c r="K63" s="164" t="s">
        <v>35</v>
      </c>
      <c r="L63" s="163">
        <v>25.998</v>
      </c>
      <c r="M63" s="164" t="s">
        <v>35</v>
      </c>
      <c r="N63" s="163">
        <v>31.417</v>
      </c>
      <c r="O63" s="164" t="s">
        <v>35</v>
      </c>
      <c r="P63" s="163">
        <v>14.206</v>
      </c>
      <c r="Q63" s="164" t="s">
        <v>35</v>
      </c>
      <c r="R63" s="163">
        <v>114.146</v>
      </c>
      <c r="S63" s="164" t="s">
        <v>35</v>
      </c>
      <c r="T63" s="163">
        <v>5.294</v>
      </c>
      <c r="U63" s="164" t="s">
        <v>35</v>
      </c>
      <c r="V63" s="163">
        <v>26.276</v>
      </c>
      <c r="W63" s="164" t="s">
        <v>35</v>
      </c>
      <c r="X63" s="163">
        <v>110.02</v>
      </c>
      <c r="Y63" s="164" t="s">
        <v>35</v>
      </c>
      <c r="Z63" s="163">
        <v>22.372</v>
      </c>
      <c r="AA63" s="164" t="s">
        <v>35</v>
      </c>
      <c r="AB63" s="163">
        <v>22.205</v>
      </c>
      <c r="AC63" s="164" t="s">
        <v>35</v>
      </c>
      <c r="AD63" s="163">
        <v>29.031</v>
      </c>
      <c r="AE63" s="164" t="s">
        <v>35</v>
      </c>
      <c r="AF63" s="163">
        <v>827.299</v>
      </c>
      <c r="AG63" s="164" t="s">
        <v>35</v>
      </c>
      <c r="AH63" s="163">
        <v>582.218</v>
      </c>
      <c r="AI63" s="164" t="s">
        <v>35</v>
      </c>
      <c r="AJ63" s="355"/>
      <c r="AK63" s="162" t="s">
        <v>85</v>
      </c>
      <c r="AL63" s="187">
        <v>-0.341323417238749</v>
      </c>
      <c r="AM63" s="188" t="s">
        <v>35</v>
      </c>
      <c r="AN63" s="187">
        <v>-0.320917105125614</v>
      </c>
      <c r="AO63" s="188" t="s">
        <v>35</v>
      </c>
      <c r="AP63" s="187">
        <v>-0.194178220223212</v>
      </c>
      <c r="AQ63" s="164" t="s">
        <v>35</v>
      </c>
      <c r="AR63" s="187">
        <v>-0.279669193659545</v>
      </c>
      <c r="AS63" s="188" t="s">
        <v>35</v>
      </c>
      <c r="AT63" s="187">
        <v>-0.15237280964637</v>
      </c>
      <c r="AU63" s="188" t="s">
        <v>35</v>
      </c>
      <c r="AV63" s="187">
        <v>-0.35637362909415</v>
      </c>
      <c r="AW63" s="164" t="s">
        <v>35</v>
      </c>
      <c r="AX63" s="187">
        <v>-0.263359047105442</v>
      </c>
      <c r="AY63" s="188" t="s">
        <v>35</v>
      </c>
      <c r="AZ63" s="187">
        <v>-0.242023263258991</v>
      </c>
      <c r="BA63" s="188" t="s">
        <v>35</v>
      </c>
      <c r="BB63" s="187">
        <v>-0.242063465714039</v>
      </c>
      <c r="BC63" s="164" t="s">
        <v>35</v>
      </c>
      <c r="BD63" s="187">
        <v>-0.266657431777255</v>
      </c>
      <c r="BE63" s="188" t="s">
        <v>35</v>
      </c>
      <c r="BF63" s="187">
        <v>-0.262531574515857</v>
      </c>
      <c r="BG63" s="188" t="s">
        <v>35</v>
      </c>
      <c r="BH63" s="187">
        <v>-0.153490447722149</v>
      </c>
      <c r="BI63" s="164" t="s">
        <v>35</v>
      </c>
      <c r="BJ63" s="187">
        <v>0.232617079889807</v>
      </c>
      <c r="BK63" s="188" t="s">
        <v>35</v>
      </c>
      <c r="BL63" s="187">
        <v>0.019653763144602</v>
      </c>
      <c r="BM63" s="188" t="s">
        <v>35</v>
      </c>
      <c r="BN63" s="187">
        <v>-0.281357526549001</v>
      </c>
      <c r="BO63" s="164" t="s">
        <v>35</v>
      </c>
      <c r="BP63" s="187">
        <v>-0.215596125857484</v>
      </c>
      <c r="BQ63" s="188" t="s">
        <v>35</v>
      </c>
      <c r="BR63" s="187">
        <v>-0.234965540349655</v>
      </c>
      <c r="BS63" s="164" t="s">
        <v>35</v>
      </c>
      <c r="BT63" s="280"/>
      <c r="BU63" s="162" t="s">
        <v>85</v>
      </c>
      <c r="BV63" s="187">
        <v>0.0835030623752718</v>
      </c>
      <c r="BW63" s="164" t="s">
        <v>35</v>
      </c>
      <c r="BX63" s="187">
        <v>0.0235573837270443</v>
      </c>
      <c r="BY63" s="164" t="s">
        <v>35</v>
      </c>
      <c r="BZ63" s="187">
        <v>0.273082646056625</v>
      </c>
      <c r="CA63" s="164" t="s">
        <v>35</v>
      </c>
      <c r="CB63" s="187">
        <v>0.0189508267264919</v>
      </c>
      <c r="CC63" s="164" t="s">
        <v>35</v>
      </c>
      <c r="CD63" s="187">
        <v>0.116239715024435</v>
      </c>
      <c r="CE63" s="164" t="s">
        <v>35</v>
      </c>
      <c r="CF63" s="187">
        <v>0.0314251558384574</v>
      </c>
      <c r="CG63" s="164" t="s">
        <v>35</v>
      </c>
      <c r="CH63" s="187">
        <v>0.0379753873750603</v>
      </c>
      <c r="CI63" s="164" t="s">
        <v>35</v>
      </c>
      <c r="CJ63" s="187">
        <v>0.0171715425740875</v>
      </c>
      <c r="CK63" s="164" t="s">
        <v>35</v>
      </c>
      <c r="CL63" s="187">
        <v>0.137974299497521</v>
      </c>
      <c r="CM63" s="164" t="s">
        <v>35</v>
      </c>
      <c r="CN63" s="187">
        <v>0.00639913743398699</v>
      </c>
      <c r="CO63" s="164" t="s">
        <v>35</v>
      </c>
      <c r="CP63" s="187">
        <v>0.0317611891226751</v>
      </c>
      <c r="CQ63" s="164" t="s">
        <v>35</v>
      </c>
      <c r="CR63" s="187">
        <v>0.132986985358377</v>
      </c>
      <c r="CS63" s="164" t="s">
        <v>35</v>
      </c>
      <c r="CT63" s="187">
        <v>0.0270422181097765</v>
      </c>
      <c r="CU63" s="164" t="s">
        <v>35</v>
      </c>
      <c r="CV63" s="187">
        <v>0.0268403563886817</v>
      </c>
      <c r="CW63" s="164" t="s">
        <v>35</v>
      </c>
      <c r="CX63" s="187">
        <v>0.0350913031443287</v>
      </c>
      <c r="CY63" s="164" t="s">
        <v>35</v>
      </c>
      <c r="CZ63" s="187">
        <v>1</v>
      </c>
      <c r="DA63" s="164" t="s">
        <v>35</v>
      </c>
      <c r="DB63" s="187">
        <v>0.703757649894415</v>
      </c>
      <c r="DC63" s="164" t="s">
        <v>35</v>
      </c>
      <c r="DD63" s="359"/>
    </row>
    <row r="64" s="132" customFormat="1" ht="12.75" customHeight="1" spans="1:108">
      <c r="A64" s="162" t="s">
        <v>86</v>
      </c>
      <c r="B64" s="163">
        <v>104.198</v>
      </c>
      <c r="C64" s="164" t="s">
        <v>35</v>
      </c>
      <c r="D64" s="163">
        <v>33.56</v>
      </c>
      <c r="E64" s="164" t="s">
        <v>35</v>
      </c>
      <c r="F64" s="163">
        <v>391.95</v>
      </c>
      <c r="G64" s="164" t="s">
        <v>35</v>
      </c>
      <c r="H64" s="163">
        <v>19.553</v>
      </c>
      <c r="I64" s="164" t="s">
        <v>35</v>
      </c>
      <c r="J64" s="163">
        <v>130.567</v>
      </c>
      <c r="K64" s="164" t="s">
        <v>35</v>
      </c>
      <c r="L64" s="163">
        <v>55.708</v>
      </c>
      <c r="M64" s="164" t="s">
        <v>35</v>
      </c>
      <c r="N64" s="163">
        <v>49.035</v>
      </c>
      <c r="O64" s="164" t="s">
        <v>35</v>
      </c>
      <c r="P64" s="163">
        <v>19.062</v>
      </c>
      <c r="Q64" s="164" t="s">
        <v>35</v>
      </c>
      <c r="R64" s="163">
        <v>155.748</v>
      </c>
      <c r="S64" s="164" t="s">
        <v>35</v>
      </c>
      <c r="T64" s="163">
        <v>6.169</v>
      </c>
      <c r="U64" s="164" t="s">
        <v>35</v>
      </c>
      <c r="V64" s="163">
        <v>31.271</v>
      </c>
      <c r="W64" s="164" t="s">
        <v>35</v>
      </c>
      <c r="X64" s="163">
        <v>124.23</v>
      </c>
      <c r="Y64" s="164" t="s">
        <v>35</v>
      </c>
      <c r="Z64" s="163">
        <v>31.941</v>
      </c>
      <c r="AA64" s="164" t="s">
        <v>35</v>
      </c>
      <c r="AB64" s="163">
        <v>36.631</v>
      </c>
      <c r="AC64" s="164" t="s">
        <v>35</v>
      </c>
      <c r="AD64" s="163">
        <v>35.311</v>
      </c>
      <c r="AE64" s="164" t="s">
        <v>35</v>
      </c>
      <c r="AF64" s="163">
        <v>1224.933</v>
      </c>
      <c r="AG64" s="164" t="s">
        <v>35</v>
      </c>
      <c r="AH64" s="163">
        <v>920.766</v>
      </c>
      <c r="AI64" s="164" t="s">
        <v>35</v>
      </c>
      <c r="AJ64" s="355"/>
      <c r="AK64" s="162" t="s">
        <v>86</v>
      </c>
      <c r="AL64" s="187">
        <v>-0.0170370929398892</v>
      </c>
      <c r="AM64" s="188" t="s">
        <v>35</v>
      </c>
      <c r="AN64" s="187">
        <v>0.0330603952471836</v>
      </c>
      <c r="AO64" s="188" t="s">
        <v>35</v>
      </c>
      <c r="AP64" s="187">
        <v>-0.0137116600696026</v>
      </c>
      <c r="AQ64" s="164" t="s">
        <v>35</v>
      </c>
      <c r="AR64" s="187">
        <v>0.078607678729038</v>
      </c>
      <c r="AS64" s="188" t="s">
        <v>35</v>
      </c>
      <c r="AT64" s="187">
        <v>-0.00950538613260496</v>
      </c>
      <c r="AU64" s="188" t="s">
        <v>35</v>
      </c>
      <c r="AV64" s="187">
        <v>0.0164765988504698</v>
      </c>
      <c r="AW64" s="164" t="s">
        <v>35</v>
      </c>
      <c r="AX64" s="187">
        <v>0.00849409732219976</v>
      </c>
      <c r="AY64" s="188" t="s">
        <v>35</v>
      </c>
      <c r="AZ64" s="187">
        <v>-0.0608926987880578</v>
      </c>
      <c r="BA64" s="188" t="s">
        <v>35</v>
      </c>
      <c r="BB64" s="187">
        <v>-0.0928111275497722</v>
      </c>
      <c r="BC64" s="164" t="s">
        <v>35</v>
      </c>
      <c r="BD64" s="187">
        <v>-0.23337889896856</v>
      </c>
      <c r="BE64" s="188" t="s">
        <v>35</v>
      </c>
      <c r="BF64" s="187">
        <v>-0.0276127989054385</v>
      </c>
      <c r="BG64" s="188" t="s">
        <v>35</v>
      </c>
      <c r="BH64" s="187">
        <v>-0.123882196959011</v>
      </c>
      <c r="BI64" s="164" t="s">
        <v>35</v>
      </c>
      <c r="BJ64" s="187">
        <v>0.0369107908063888</v>
      </c>
      <c r="BK64" s="188" t="s">
        <v>35</v>
      </c>
      <c r="BL64" s="187">
        <v>0.657361324766989</v>
      </c>
      <c r="BM64" s="188" t="s">
        <v>35</v>
      </c>
      <c r="BN64" s="187">
        <v>-0.143539741444129</v>
      </c>
      <c r="BO64" s="164" t="s">
        <v>35</v>
      </c>
      <c r="BP64" s="187">
        <v>-0.0258067953891498</v>
      </c>
      <c r="BQ64" s="188" t="s">
        <v>35</v>
      </c>
      <c r="BR64" s="187">
        <v>-0.023389455865289</v>
      </c>
      <c r="BS64" s="164" t="s">
        <v>35</v>
      </c>
      <c r="BT64" s="281"/>
      <c r="BU64" s="162" t="s">
        <v>86</v>
      </c>
      <c r="BV64" s="187">
        <v>0.085064244330098</v>
      </c>
      <c r="BW64" s="164" t="s">
        <v>35</v>
      </c>
      <c r="BX64" s="187">
        <v>0.0273974168383087</v>
      </c>
      <c r="BY64" s="164" t="s">
        <v>35</v>
      </c>
      <c r="BZ64" s="187">
        <v>0.319976684439067</v>
      </c>
      <c r="CA64" s="164" t="s">
        <v>35</v>
      </c>
      <c r="CB64" s="187">
        <v>0.0159625057043936</v>
      </c>
      <c r="CC64" s="164" t="s">
        <v>35</v>
      </c>
      <c r="CD64" s="187">
        <v>0.10659113600499</v>
      </c>
      <c r="CE64" s="164" t="s">
        <v>35</v>
      </c>
      <c r="CF64" s="187">
        <v>0.0454784057577027</v>
      </c>
      <c r="CG64" s="164" t="s">
        <v>35</v>
      </c>
      <c r="CH64" s="187">
        <v>0.0400307608661045</v>
      </c>
      <c r="CI64" s="164" t="s">
        <v>35</v>
      </c>
      <c r="CJ64" s="187">
        <v>0.0155616674544649</v>
      </c>
      <c r="CK64" s="164" t="s">
        <v>35</v>
      </c>
      <c r="CL64" s="187">
        <v>0.127148178716713</v>
      </c>
      <c r="CM64" s="164" t="s">
        <v>35</v>
      </c>
      <c r="CN64" s="187">
        <v>0.00503619381631485</v>
      </c>
      <c r="CO64" s="164" t="s">
        <v>35</v>
      </c>
      <c r="CP64" s="187">
        <v>0.0255287432047304</v>
      </c>
      <c r="CQ64" s="164" t="s">
        <v>35</v>
      </c>
      <c r="CR64" s="187">
        <v>0.101417791830247</v>
      </c>
      <c r="CS64" s="164" t="s">
        <v>35</v>
      </c>
      <c r="CT64" s="187">
        <v>0.0260757118960792</v>
      </c>
      <c r="CU64" s="164" t="s">
        <v>35</v>
      </c>
      <c r="CV64" s="187">
        <v>0.029904492735521</v>
      </c>
      <c r="CW64" s="164" t="s">
        <v>35</v>
      </c>
      <c r="CX64" s="187">
        <v>0.0288268827764457</v>
      </c>
      <c r="CY64" s="164" t="s">
        <v>35</v>
      </c>
      <c r="CZ64" s="187">
        <v>1</v>
      </c>
      <c r="DA64" s="164" t="s">
        <v>35</v>
      </c>
      <c r="DB64" s="187">
        <v>0.751686826952984</v>
      </c>
      <c r="DC64" s="164" t="s">
        <v>35</v>
      </c>
      <c r="DD64" s="360"/>
    </row>
    <row r="65" s="133" customFormat="1" ht="12.75" customHeight="1" spans="1:108">
      <c r="A65" s="162" t="s">
        <v>87</v>
      </c>
      <c r="B65" s="163">
        <v>106.58</v>
      </c>
      <c r="C65" s="164" t="s">
        <v>35</v>
      </c>
      <c r="D65" s="163">
        <v>35.833</v>
      </c>
      <c r="E65" s="164" t="s">
        <v>35</v>
      </c>
      <c r="F65" s="163">
        <v>426.715</v>
      </c>
      <c r="G65" s="164" t="s">
        <v>35</v>
      </c>
      <c r="H65" s="163">
        <v>28.504</v>
      </c>
      <c r="I65" s="164" t="s">
        <v>35</v>
      </c>
      <c r="J65" s="163">
        <v>92.925</v>
      </c>
      <c r="K65" s="164" t="s">
        <v>35</v>
      </c>
      <c r="L65" s="163">
        <v>64.598</v>
      </c>
      <c r="M65" s="164" t="s">
        <v>35</v>
      </c>
      <c r="N65" s="163">
        <v>55.839</v>
      </c>
      <c r="O65" s="164" t="s">
        <v>35</v>
      </c>
      <c r="P65" s="163">
        <v>22.04</v>
      </c>
      <c r="Q65" s="164" t="s">
        <v>35</v>
      </c>
      <c r="R65" s="163">
        <v>186.24</v>
      </c>
      <c r="S65" s="164" t="s">
        <v>35</v>
      </c>
      <c r="T65" s="163">
        <v>11.288</v>
      </c>
      <c r="U65" s="164" t="s">
        <v>35</v>
      </c>
      <c r="V65" s="163">
        <v>27.914</v>
      </c>
      <c r="W65" s="164" t="s">
        <v>35</v>
      </c>
      <c r="X65" s="163">
        <v>97.519</v>
      </c>
      <c r="Y65" s="164" t="s">
        <v>35</v>
      </c>
      <c r="Z65" s="163">
        <v>36.136</v>
      </c>
      <c r="AA65" s="164" t="s">
        <v>35</v>
      </c>
      <c r="AB65" s="163">
        <v>32.26</v>
      </c>
      <c r="AC65" s="164" t="s">
        <v>35</v>
      </c>
      <c r="AD65" s="163">
        <v>38.035</v>
      </c>
      <c r="AE65" s="164" t="s">
        <v>35</v>
      </c>
      <c r="AF65" s="163">
        <v>1262.426</v>
      </c>
      <c r="AG65" s="164" t="s">
        <v>35</v>
      </c>
      <c r="AH65" s="163">
        <v>968.73</v>
      </c>
      <c r="AI65" s="164" t="s">
        <v>35</v>
      </c>
      <c r="AJ65" s="356"/>
      <c r="AK65" s="162" t="s">
        <v>87</v>
      </c>
      <c r="AL65" s="187">
        <v>-0.276388596568651</v>
      </c>
      <c r="AM65" s="188" t="s">
        <v>35</v>
      </c>
      <c r="AN65" s="187">
        <v>-0.0680381804468257</v>
      </c>
      <c r="AO65" s="188" t="s">
        <v>35</v>
      </c>
      <c r="AP65" s="187">
        <v>-0.128489646200067</v>
      </c>
      <c r="AQ65" s="164" t="s">
        <v>35</v>
      </c>
      <c r="AR65" s="187">
        <v>-0.0950823835677322</v>
      </c>
      <c r="AS65" s="188" t="s">
        <v>35</v>
      </c>
      <c r="AT65" s="187">
        <v>-0.0660710157891034</v>
      </c>
      <c r="AU65" s="188" t="s">
        <v>35</v>
      </c>
      <c r="AV65" s="187">
        <v>-0.0167432798563121</v>
      </c>
      <c r="AW65" s="164" t="s">
        <v>35</v>
      </c>
      <c r="AX65" s="187">
        <v>-0.0173861016770197</v>
      </c>
      <c r="AY65" s="188" t="s">
        <v>35</v>
      </c>
      <c r="AZ65" s="187">
        <v>0.271562914671436</v>
      </c>
      <c r="BA65" s="188" t="s">
        <v>35</v>
      </c>
      <c r="BB65" s="187">
        <v>-0.213147999493008</v>
      </c>
      <c r="BC65" s="164" t="s">
        <v>35</v>
      </c>
      <c r="BD65" s="187">
        <v>-0.231481481481481</v>
      </c>
      <c r="BE65" s="188" t="s">
        <v>35</v>
      </c>
      <c r="BF65" s="187">
        <v>-0.244567129441693</v>
      </c>
      <c r="BG65" s="188" t="s">
        <v>35</v>
      </c>
      <c r="BH65" s="187">
        <v>-0.241150425262044</v>
      </c>
      <c r="BI65" s="164" t="s">
        <v>35</v>
      </c>
      <c r="BJ65" s="187">
        <v>-0.2085505278374</v>
      </c>
      <c r="BK65" s="188" t="s">
        <v>35</v>
      </c>
      <c r="BL65" s="187">
        <v>0.369328069952035</v>
      </c>
      <c r="BM65" s="188" t="s">
        <v>35</v>
      </c>
      <c r="BN65" s="187">
        <v>0.251274796854953</v>
      </c>
      <c r="BO65" s="164" t="s">
        <v>35</v>
      </c>
      <c r="BP65" s="187">
        <v>-0.136905421166986</v>
      </c>
      <c r="BQ65" s="188" t="s">
        <v>35</v>
      </c>
      <c r="BR65" s="187">
        <v>-0.145800248483571</v>
      </c>
      <c r="BS65" s="164" t="s">
        <v>35</v>
      </c>
      <c r="BT65" s="181"/>
      <c r="BU65" s="162" t="s">
        <v>87</v>
      </c>
      <c r="BV65" s="187">
        <v>0.0844247504408179</v>
      </c>
      <c r="BW65" s="164" t="s">
        <v>35</v>
      </c>
      <c r="BX65" s="187">
        <v>0.0283842379672155</v>
      </c>
      <c r="BY65" s="164" t="s">
        <v>35</v>
      </c>
      <c r="BZ65" s="187">
        <v>0.33801189139007</v>
      </c>
      <c r="CA65" s="164" t="s">
        <v>35</v>
      </c>
      <c r="CB65" s="187">
        <v>0.0225787491702484</v>
      </c>
      <c r="CC65" s="164" t="s">
        <v>35</v>
      </c>
      <c r="CD65" s="187">
        <v>0.0736082748612592</v>
      </c>
      <c r="CE65" s="164" t="s">
        <v>35</v>
      </c>
      <c r="CF65" s="187">
        <v>0.0511697319288418</v>
      </c>
      <c r="CG65" s="164" t="s">
        <v>35</v>
      </c>
      <c r="CH65" s="187">
        <v>0.0442315034703024</v>
      </c>
      <c r="CI65" s="164" t="s">
        <v>35</v>
      </c>
      <c r="CJ65" s="187">
        <v>0.0174584490496869</v>
      </c>
      <c r="CK65" s="164" t="s">
        <v>35</v>
      </c>
      <c r="CL65" s="187">
        <v>0.147525478721129</v>
      </c>
      <c r="CM65" s="164" t="s">
        <v>35</v>
      </c>
      <c r="CN65" s="187">
        <v>0.00894151419568355</v>
      </c>
      <c r="CO65" s="164" t="s">
        <v>35</v>
      </c>
      <c r="CP65" s="187">
        <v>0.0221113950441452</v>
      </c>
      <c r="CQ65" s="164" t="s">
        <v>35</v>
      </c>
      <c r="CR65" s="187">
        <v>0.0772473000397647</v>
      </c>
      <c r="CS65" s="164" t="s">
        <v>35</v>
      </c>
      <c r="CT65" s="187">
        <v>0.0286242520353668</v>
      </c>
      <c r="CU65" s="164" t="s">
        <v>35</v>
      </c>
      <c r="CV65" s="187">
        <v>0.0255539730645598</v>
      </c>
      <c r="CW65" s="164" t="s">
        <v>35</v>
      </c>
      <c r="CX65" s="187">
        <v>0.0301284986209093</v>
      </c>
      <c r="CY65" s="164" t="s">
        <v>35</v>
      </c>
      <c r="CZ65" s="187">
        <v>1</v>
      </c>
      <c r="DA65" s="164" t="s">
        <v>35</v>
      </c>
      <c r="DB65" s="187">
        <v>0.767355868779635</v>
      </c>
      <c r="DC65" s="164" t="s">
        <v>35</v>
      </c>
      <c r="DD65" s="361"/>
    </row>
    <row r="66" s="131" customFormat="1" ht="12.75" customHeight="1" spans="1:108">
      <c r="A66" s="162" t="s">
        <v>88</v>
      </c>
      <c r="B66" s="163">
        <v>122.974</v>
      </c>
      <c r="C66" s="164" t="s">
        <v>35</v>
      </c>
      <c r="D66" s="163">
        <v>44.582</v>
      </c>
      <c r="E66" s="164" t="s">
        <v>35</v>
      </c>
      <c r="F66" s="163">
        <v>334.134</v>
      </c>
      <c r="G66" s="164" t="s">
        <v>35</v>
      </c>
      <c r="H66" s="163">
        <v>29.084</v>
      </c>
      <c r="I66" s="164" t="s">
        <v>35</v>
      </c>
      <c r="J66" s="163">
        <v>93.215</v>
      </c>
      <c r="K66" s="164" t="s">
        <v>35</v>
      </c>
      <c r="L66" s="163">
        <v>67.224</v>
      </c>
      <c r="M66" s="164" t="s">
        <v>35</v>
      </c>
      <c r="N66" s="163">
        <v>61.751</v>
      </c>
      <c r="O66" s="164" t="s">
        <v>35</v>
      </c>
      <c r="P66" s="163">
        <v>27.565</v>
      </c>
      <c r="Q66" s="164" t="s">
        <v>35</v>
      </c>
      <c r="R66" s="163">
        <v>202.681</v>
      </c>
      <c r="S66" s="164" t="s">
        <v>35</v>
      </c>
      <c r="T66" s="163">
        <v>41.189</v>
      </c>
      <c r="U66" s="164" t="s">
        <v>35</v>
      </c>
      <c r="V66" s="163">
        <v>28.109</v>
      </c>
      <c r="W66" s="164" t="s">
        <v>35</v>
      </c>
      <c r="X66" s="163">
        <v>104.909</v>
      </c>
      <c r="Y66" s="164" t="s">
        <v>35</v>
      </c>
      <c r="Z66" s="163">
        <v>42.326</v>
      </c>
      <c r="AA66" s="164" t="s">
        <v>35</v>
      </c>
      <c r="AB66" s="163">
        <v>29.238</v>
      </c>
      <c r="AC66" s="164" t="s">
        <v>35</v>
      </c>
      <c r="AD66" s="163">
        <v>40.328</v>
      </c>
      <c r="AE66" s="164" t="s">
        <v>35</v>
      </c>
      <c r="AF66" s="163">
        <v>1269.309</v>
      </c>
      <c r="AG66" s="164" t="s">
        <v>35</v>
      </c>
      <c r="AH66" s="163">
        <v>926.561</v>
      </c>
      <c r="AI66" s="164" t="s">
        <v>35</v>
      </c>
      <c r="AJ66" s="355"/>
      <c r="AK66" s="162" t="s">
        <v>88</v>
      </c>
      <c r="AL66" s="187">
        <v>-0.158104444505299</v>
      </c>
      <c r="AM66" s="188" t="s">
        <v>35</v>
      </c>
      <c r="AN66" s="187">
        <v>-0.164912149252613</v>
      </c>
      <c r="AO66" s="188" t="s">
        <v>35</v>
      </c>
      <c r="AP66" s="187">
        <v>-0.186828002784119</v>
      </c>
      <c r="AQ66" s="164" t="s">
        <v>35</v>
      </c>
      <c r="AR66" s="187">
        <v>-0.118987035017569</v>
      </c>
      <c r="AS66" s="188" t="s">
        <v>35</v>
      </c>
      <c r="AT66" s="187">
        <v>-0.210089231994712</v>
      </c>
      <c r="AU66" s="188" t="s">
        <v>35</v>
      </c>
      <c r="AV66" s="187">
        <v>-0.0780624279993416</v>
      </c>
      <c r="AW66" s="164" t="s">
        <v>35</v>
      </c>
      <c r="AX66" s="187">
        <v>-0.128327828124559</v>
      </c>
      <c r="AY66" s="188" t="s">
        <v>35</v>
      </c>
      <c r="AZ66" s="187">
        <v>0.146678314405757</v>
      </c>
      <c r="BA66" s="188" t="s">
        <v>35</v>
      </c>
      <c r="BB66" s="187">
        <v>-0.148388425064181</v>
      </c>
      <c r="BC66" s="164" t="s">
        <v>35</v>
      </c>
      <c r="BD66" s="187">
        <v>0.1518498839453</v>
      </c>
      <c r="BE66" s="188" t="s">
        <v>35</v>
      </c>
      <c r="BF66" s="187">
        <v>-0.10506542710688</v>
      </c>
      <c r="BG66" s="188" t="s">
        <v>35</v>
      </c>
      <c r="BH66" s="187">
        <v>-0.265728783902012</v>
      </c>
      <c r="BI66" s="164" t="s">
        <v>35</v>
      </c>
      <c r="BJ66" s="187">
        <v>-0.123649012381465</v>
      </c>
      <c r="BK66" s="188" t="s">
        <v>35</v>
      </c>
      <c r="BL66" s="187">
        <v>-0.0636049192928517</v>
      </c>
      <c r="BM66" s="188" t="s">
        <v>35</v>
      </c>
      <c r="BN66" s="187">
        <v>-0.148569618916922</v>
      </c>
      <c r="BO66" s="164" t="s">
        <v>35</v>
      </c>
      <c r="BP66" s="187">
        <v>-0.156100658200917</v>
      </c>
      <c r="BQ66" s="188" t="s">
        <v>35</v>
      </c>
      <c r="BR66" s="187">
        <v>-0.165349089015762</v>
      </c>
      <c r="BS66" s="164" t="s">
        <v>35</v>
      </c>
      <c r="BT66" s="280"/>
      <c r="BU66" s="162" t="s">
        <v>88</v>
      </c>
      <c r="BV66" s="187">
        <v>0.0968826345673118</v>
      </c>
      <c r="BW66" s="164" t="s">
        <v>35</v>
      </c>
      <c r="BX66" s="187">
        <v>0.0351230472642989</v>
      </c>
      <c r="BY66" s="164" t="s">
        <v>35</v>
      </c>
      <c r="BZ66" s="187">
        <v>0.263240865699369</v>
      </c>
      <c r="CA66" s="164" t="s">
        <v>35</v>
      </c>
      <c r="CB66" s="187">
        <v>0.0229132543769878</v>
      </c>
      <c r="CC66" s="164" t="s">
        <v>35</v>
      </c>
      <c r="CD66" s="187">
        <v>0.0734375947858244</v>
      </c>
      <c r="CE66" s="164" t="s">
        <v>35</v>
      </c>
      <c r="CF66" s="187">
        <v>0.0529610993067882</v>
      </c>
      <c r="CG66" s="164" t="s">
        <v>35</v>
      </c>
      <c r="CH66" s="187">
        <v>0.0486493044640824</v>
      </c>
      <c r="CI66" s="164" t="s">
        <v>35</v>
      </c>
      <c r="CJ66" s="187">
        <v>0.0217165402593064</v>
      </c>
      <c r="CK66" s="164" t="s">
        <v>35</v>
      </c>
      <c r="CL66" s="187">
        <v>0.159678218621313</v>
      </c>
      <c r="CM66" s="164" t="s">
        <v>35</v>
      </c>
      <c r="CN66" s="187">
        <v>0.0324499392976809</v>
      </c>
      <c r="CO66" s="164" t="s">
        <v>35</v>
      </c>
      <c r="CP66" s="187">
        <v>0.0221451199038217</v>
      </c>
      <c r="CQ66" s="164" t="s">
        <v>35</v>
      </c>
      <c r="CR66" s="187">
        <v>0.0826504814824444</v>
      </c>
      <c r="CS66" s="164" t="s">
        <v>35</v>
      </c>
      <c r="CT66" s="187">
        <v>0.0333457022679269</v>
      </c>
      <c r="CU66" s="164" t="s">
        <v>35</v>
      </c>
      <c r="CV66" s="187">
        <v>0.0230345802322366</v>
      </c>
      <c r="CW66" s="164" t="s">
        <v>35</v>
      </c>
      <c r="CX66" s="187">
        <v>0.031771617470608</v>
      </c>
      <c r="CY66" s="164" t="s">
        <v>35</v>
      </c>
      <c r="CZ66" s="187">
        <v>1</v>
      </c>
      <c r="DA66" s="164" t="s">
        <v>35</v>
      </c>
      <c r="DB66" s="187">
        <v>0.729972764708987</v>
      </c>
      <c r="DC66" s="164" t="s">
        <v>35</v>
      </c>
      <c r="DD66" s="359"/>
    </row>
    <row r="67" s="131" customFormat="1" ht="12.75" customHeight="1" spans="1:108">
      <c r="A67" s="162" t="s">
        <v>89</v>
      </c>
      <c r="B67" s="163">
        <v>86.44</v>
      </c>
      <c r="C67" s="164" t="s">
        <v>35</v>
      </c>
      <c r="D67" s="163">
        <v>105.608</v>
      </c>
      <c r="E67" s="164" t="s">
        <v>35</v>
      </c>
      <c r="F67" s="163">
        <v>519.928</v>
      </c>
      <c r="G67" s="164" t="s">
        <v>35</v>
      </c>
      <c r="H67" s="163">
        <v>27.079</v>
      </c>
      <c r="I67" s="164" t="s">
        <v>35</v>
      </c>
      <c r="J67" s="163">
        <v>120.005</v>
      </c>
      <c r="K67" s="164" t="s">
        <v>35</v>
      </c>
      <c r="L67" s="163">
        <v>139.933</v>
      </c>
      <c r="M67" s="164" t="s">
        <v>35</v>
      </c>
      <c r="N67" s="163">
        <v>80.77</v>
      </c>
      <c r="O67" s="164" t="s">
        <v>35</v>
      </c>
      <c r="P67" s="163">
        <v>22.389</v>
      </c>
      <c r="Q67" s="164" t="s">
        <v>35</v>
      </c>
      <c r="R67" s="163">
        <v>180.627</v>
      </c>
      <c r="S67" s="164" t="s">
        <v>35</v>
      </c>
      <c r="T67" s="163">
        <v>52.243</v>
      </c>
      <c r="U67" s="164" t="s">
        <v>35</v>
      </c>
      <c r="V67" s="163">
        <v>33.497</v>
      </c>
      <c r="W67" s="164" t="s">
        <v>35</v>
      </c>
      <c r="X67" s="163">
        <v>134.89</v>
      </c>
      <c r="Y67" s="164" t="s">
        <v>35</v>
      </c>
      <c r="Z67" s="163">
        <v>44.044</v>
      </c>
      <c r="AA67" s="164" t="s">
        <v>35</v>
      </c>
      <c r="AB67" s="163">
        <v>56.689</v>
      </c>
      <c r="AC67" s="164" t="s">
        <v>35</v>
      </c>
      <c r="AD67" s="163">
        <v>45.232</v>
      </c>
      <c r="AE67" s="164" t="s">
        <v>35</v>
      </c>
      <c r="AF67" s="163">
        <v>1649.372</v>
      </c>
      <c r="AG67" s="164" t="s">
        <v>35</v>
      </c>
      <c r="AH67" s="163">
        <v>1233.311</v>
      </c>
      <c r="AI67" s="164" t="s">
        <v>35</v>
      </c>
      <c r="AJ67" s="355"/>
      <c r="AK67" s="162" t="s">
        <v>89</v>
      </c>
      <c r="AL67" s="187">
        <v>-0.43495512455958</v>
      </c>
      <c r="AM67" s="188" t="s">
        <v>35</v>
      </c>
      <c r="AN67" s="187">
        <v>-0.00458084340301987</v>
      </c>
      <c r="AO67" s="188" t="s">
        <v>35</v>
      </c>
      <c r="AP67" s="187">
        <v>0.0346290540190955</v>
      </c>
      <c r="AQ67" s="164" t="s">
        <v>35</v>
      </c>
      <c r="AR67" s="187">
        <v>-0.345712421774953</v>
      </c>
      <c r="AS67" s="188" t="s">
        <v>35</v>
      </c>
      <c r="AT67" s="187">
        <v>0.12995866406787</v>
      </c>
      <c r="AU67" s="188" t="s">
        <v>35</v>
      </c>
      <c r="AV67" s="187">
        <v>-0.167120009999345</v>
      </c>
      <c r="AW67" s="164" t="s">
        <v>35</v>
      </c>
      <c r="AX67" s="187">
        <v>-0.0623077190986452</v>
      </c>
      <c r="AY67" s="188" t="s">
        <v>35</v>
      </c>
      <c r="AZ67" s="187">
        <v>0.13127179020767</v>
      </c>
      <c r="BA67" s="188" t="s">
        <v>35</v>
      </c>
      <c r="BB67" s="187">
        <v>-0.296358048016579</v>
      </c>
      <c r="BC67" s="164" t="s">
        <v>35</v>
      </c>
      <c r="BD67" s="187">
        <v>0.132344972581659</v>
      </c>
      <c r="BE67" s="188" t="s">
        <v>35</v>
      </c>
      <c r="BF67" s="187">
        <v>-0.261285698533466</v>
      </c>
      <c r="BG67" s="188" t="s">
        <v>35</v>
      </c>
      <c r="BH67" s="187">
        <v>-0.214925095158831</v>
      </c>
      <c r="BI67" s="164" t="s">
        <v>35</v>
      </c>
      <c r="BJ67" s="187">
        <v>-0.179125896934116</v>
      </c>
      <c r="BK67" s="188" t="s">
        <v>35</v>
      </c>
      <c r="BL67" s="187">
        <v>0.437056378016629</v>
      </c>
      <c r="BM67" s="188" t="s">
        <v>35</v>
      </c>
      <c r="BN67" s="187">
        <v>0.193897481919442</v>
      </c>
      <c r="BO67" s="164" t="s">
        <v>35</v>
      </c>
      <c r="BP67" s="187">
        <v>-0.100728414716594</v>
      </c>
      <c r="BQ67" s="188" t="s">
        <v>35</v>
      </c>
      <c r="BR67" s="187">
        <v>-0.105423192057755</v>
      </c>
      <c r="BS67" s="164" t="s">
        <v>35</v>
      </c>
      <c r="BT67" s="280"/>
      <c r="BU67" s="162" t="s">
        <v>89</v>
      </c>
      <c r="BV67" s="187">
        <v>0.0524078255238964</v>
      </c>
      <c r="BW67" s="164" t="s">
        <v>35</v>
      </c>
      <c r="BX67" s="187">
        <v>0.0640292183934249</v>
      </c>
      <c r="BY67" s="164" t="s">
        <v>35</v>
      </c>
      <c r="BZ67" s="187">
        <v>0.315227856420504</v>
      </c>
      <c r="CA67" s="164" t="s">
        <v>35</v>
      </c>
      <c r="CB67" s="187">
        <v>0.0164177638519388</v>
      </c>
      <c r="CC67" s="164" t="s">
        <v>35</v>
      </c>
      <c r="CD67" s="187">
        <v>0.0727579951642201</v>
      </c>
      <c r="CE67" s="164" t="s">
        <v>35</v>
      </c>
      <c r="CF67" s="187">
        <v>0.0848401694705621</v>
      </c>
      <c r="CG67" s="164" t="s">
        <v>35</v>
      </c>
      <c r="CH67" s="187">
        <v>0.0489701534887218</v>
      </c>
      <c r="CI67" s="164" t="s">
        <v>35</v>
      </c>
      <c r="CJ67" s="187">
        <v>0.013574257353708</v>
      </c>
      <c r="CK67" s="164" t="s">
        <v>35</v>
      </c>
      <c r="CL67" s="187">
        <v>0.10951259024647</v>
      </c>
      <c r="CM67" s="164" t="s">
        <v>35</v>
      </c>
      <c r="CN67" s="187">
        <v>0.0316744797413804</v>
      </c>
      <c r="CO67" s="164" t="s">
        <v>35</v>
      </c>
      <c r="CP67" s="187">
        <v>0.0203089418275562</v>
      </c>
      <c r="CQ67" s="164" t="s">
        <v>35</v>
      </c>
      <c r="CR67" s="187">
        <v>0.0817826421207587</v>
      </c>
      <c r="CS67" s="164" t="s">
        <v>35</v>
      </c>
      <c r="CT67" s="187">
        <v>0.0267034968460723</v>
      </c>
      <c r="CU67" s="164" t="s">
        <v>35</v>
      </c>
      <c r="CV67" s="187">
        <v>0.0343700511467395</v>
      </c>
      <c r="CW67" s="164" t="s">
        <v>35</v>
      </c>
      <c r="CX67" s="187">
        <v>0.0274237709867756</v>
      </c>
      <c r="CY67" s="164" t="s">
        <v>35</v>
      </c>
      <c r="CZ67" s="187">
        <v>1</v>
      </c>
      <c r="DA67" s="164" t="s">
        <v>35</v>
      </c>
      <c r="DB67" s="187">
        <v>0.747745808707799</v>
      </c>
      <c r="DC67" s="164" t="s">
        <v>35</v>
      </c>
      <c r="DD67" s="359"/>
    </row>
    <row r="68" s="131" customFormat="1" ht="12.75" customHeight="1" spans="1:108">
      <c r="A68" s="162" t="s">
        <v>90</v>
      </c>
      <c r="B68" s="163">
        <v>136.096</v>
      </c>
      <c r="C68" s="164" t="s">
        <v>35</v>
      </c>
      <c r="D68" s="163">
        <v>70.536</v>
      </c>
      <c r="E68" s="164" t="s">
        <v>35</v>
      </c>
      <c r="F68" s="163">
        <v>611.296</v>
      </c>
      <c r="G68" s="164" t="s">
        <v>35</v>
      </c>
      <c r="H68" s="163">
        <v>29.571</v>
      </c>
      <c r="I68" s="164" t="s">
        <v>35</v>
      </c>
      <c r="J68" s="163">
        <v>150.653</v>
      </c>
      <c r="K68" s="164" t="s">
        <v>35</v>
      </c>
      <c r="L68" s="163">
        <v>90.98</v>
      </c>
      <c r="M68" s="164" t="s">
        <v>35</v>
      </c>
      <c r="N68" s="163">
        <v>49.467</v>
      </c>
      <c r="O68" s="164" t="s">
        <v>35</v>
      </c>
      <c r="P68" s="163">
        <v>27.092</v>
      </c>
      <c r="Q68" s="164" t="s">
        <v>35</v>
      </c>
      <c r="R68" s="163">
        <v>204.582</v>
      </c>
      <c r="S68" s="164" t="s">
        <v>35</v>
      </c>
      <c r="T68" s="163">
        <v>31.393</v>
      </c>
      <c r="U68" s="164" t="s">
        <v>35</v>
      </c>
      <c r="V68" s="163">
        <v>28.659</v>
      </c>
      <c r="W68" s="164" t="s">
        <v>35</v>
      </c>
      <c r="X68" s="163">
        <v>133.563</v>
      </c>
      <c r="Y68" s="164" t="s">
        <v>35</v>
      </c>
      <c r="Z68" s="163">
        <v>42.936</v>
      </c>
      <c r="AA68" s="164" t="s">
        <v>35</v>
      </c>
      <c r="AB68" s="163">
        <v>34.823</v>
      </c>
      <c r="AC68" s="164" t="s">
        <v>35</v>
      </c>
      <c r="AD68" s="163">
        <v>43.567</v>
      </c>
      <c r="AE68" s="164" t="s">
        <v>35</v>
      </c>
      <c r="AF68" s="163">
        <v>1685.216</v>
      </c>
      <c r="AG68" s="164" t="s">
        <v>35</v>
      </c>
      <c r="AH68" s="163">
        <v>1313.61</v>
      </c>
      <c r="AI68" s="164" t="s">
        <v>35</v>
      </c>
      <c r="AJ68" s="355"/>
      <c r="AK68" s="162" t="s">
        <v>90</v>
      </c>
      <c r="AL68" s="187">
        <v>-0.187884140301464</v>
      </c>
      <c r="AM68" s="188" t="s">
        <v>35</v>
      </c>
      <c r="AN68" s="187">
        <v>0.113732177537777</v>
      </c>
      <c r="AO68" s="188" t="s">
        <v>35</v>
      </c>
      <c r="AP68" s="187">
        <v>-0.0330150102741838</v>
      </c>
      <c r="AQ68" s="164" t="s">
        <v>35</v>
      </c>
      <c r="AR68" s="187">
        <v>-0.274669479261203</v>
      </c>
      <c r="AS68" s="188" t="s">
        <v>35</v>
      </c>
      <c r="AT68" s="187">
        <v>-0.226603488813824</v>
      </c>
      <c r="AU68" s="188" t="s">
        <v>35</v>
      </c>
      <c r="AV68" s="187">
        <v>0.00915090677167104</v>
      </c>
      <c r="AW68" s="164" t="s">
        <v>35</v>
      </c>
      <c r="AX68" s="187">
        <v>-0.275654542259708</v>
      </c>
      <c r="AY68" s="188" t="s">
        <v>35</v>
      </c>
      <c r="AZ68" s="187">
        <v>-0.216019909135631</v>
      </c>
      <c r="BA68" s="188" t="s">
        <v>35</v>
      </c>
      <c r="BB68" s="187">
        <v>-0.216842056908359</v>
      </c>
      <c r="BC68" s="164" t="s">
        <v>35</v>
      </c>
      <c r="BD68" s="187">
        <v>-0.295584077547906</v>
      </c>
      <c r="BE68" s="188" t="s">
        <v>35</v>
      </c>
      <c r="BF68" s="187">
        <v>-0.306262254605311</v>
      </c>
      <c r="BG68" s="188" t="s">
        <v>35</v>
      </c>
      <c r="BH68" s="187">
        <v>-0.116938842975207</v>
      </c>
      <c r="BI68" s="164" t="s">
        <v>35</v>
      </c>
      <c r="BJ68" s="187">
        <v>0.0632460006933783</v>
      </c>
      <c r="BK68" s="188" t="s">
        <v>35</v>
      </c>
      <c r="BL68" s="187">
        <v>0.477993294002801</v>
      </c>
      <c r="BM68" s="188" t="s">
        <v>35</v>
      </c>
      <c r="BN68" s="187">
        <v>-0.0321455547163105</v>
      </c>
      <c r="BO68" s="164" t="s">
        <v>35</v>
      </c>
      <c r="BP68" s="187">
        <v>-0.112558453047984</v>
      </c>
      <c r="BQ68" s="188" t="s">
        <v>35</v>
      </c>
      <c r="BR68" s="187">
        <v>-0.110953944028967</v>
      </c>
      <c r="BS68" s="164" t="s">
        <v>35</v>
      </c>
      <c r="BT68" s="280"/>
      <c r="BU68" s="162" t="s">
        <v>90</v>
      </c>
      <c r="BV68" s="187">
        <v>0.0807587870041585</v>
      </c>
      <c r="BW68" s="164" t="s">
        <v>35</v>
      </c>
      <c r="BX68" s="187">
        <v>0.0418557621100203</v>
      </c>
      <c r="BY68" s="164" t="s">
        <v>35</v>
      </c>
      <c r="BZ68" s="187">
        <v>0.362740443954959</v>
      </c>
      <c r="CA68" s="164" t="s">
        <v>35</v>
      </c>
      <c r="CB68" s="187">
        <v>0.0175473055086114</v>
      </c>
      <c r="CC68" s="164" t="s">
        <v>35</v>
      </c>
      <c r="CD68" s="187">
        <v>0.0893968488312478</v>
      </c>
      <c r="CE68" s="164" t="s">
        <v>35</v>
      </c>
      <c r="CF68" s="187">
        <v>0.0539871446746292</v>
      </c>
      <c r="CG68" s="164" t="s">
        <v>35</v>
      </c>
      <c r="CH68" s="187">
        <v>0.0293535072061979</v>
      </c>
      <c r="CI68" s="164" t="s">
        <v>35</v>
      </c>
      <c r="CJ68" s="187">
        <v>0.016076277462355</v>
      </c>
      <c r="CK68" s="164" t="s">
        <v>35</v>
      </c>
      <c r="CL68" s="187">
        <v>0.121398087841559</v>
      </c>
      <c r="CM68" s="164" t="s">
        <v>35</v>
      </c>
      <c r="CN68" s="187">
        <v>0.0186284725518865</v>
      </c>
      <c r="CO68" s="164" t="s">
        <v>35</v>
      </c>
      <c r="CP68" s="187">
        <v>0.017006128591231</v>
      </c>
      <c r="CQ68" s="164" t="s">
        <v>35</v>
      </c>
      <c r="CR68" s="187">
        <v>0.0792557155877941</v>
      </c>
      <c r="CS68" s="164" t="s">
        <v>35</v>
      </c>
      <c r="CT68" s="187">
        <v>0.0254780396103526</v>
      </c>
      <c r="CU68" s="164" t="s">
        <v>35</v>
      </c>
      <c r="CV68" s="187">
        <v>0.0206638199494902</v>
      </c>
      <c r="CW68" s="164" t="s">
        <v>35</v>
      </c>
      <c r="CX68" s="187">
        <v>0.0258524723240226</v>
      </c>
      <c r="CY68" s="164" t="s">
        <v>35</v>
      </c>
      <c r="CZ68" s="187">
        <v>1</v>
      </c>
      <c r="DA68" s="164" t="s">
        <v>35</v>
      </c>
      <c r="DB68" s="187">
        <v>0.779490581622771</v>
      </c>
      <c r="DC68" s="164" t="s">
        <v>35</v>
      </c>
      <c r="DD68" s="359"/>
    </row>
    <row r="69" s="131" customFormat="1" ht="12.75" customHeight="1" spans="1:108">
      <c r="A69" s="162" t="s">
        <v>91</v>
      </c>
      <c r="B69" s="163">
        <v>96.9</v>
      </c>
      <c r="C69" s="164" t="s">
        <v>35</v>
      </c>
      <c r="D69" s="163">
        <v>40.445</v>
      </c>
      <c r="E69" s="164" t="s">
        <v>35</v>
      </c>
      <c r="F69" s="163">
        <v>257.34</v>
      </c>
      <c r="G69" s="164" t="s">
        <v>35</v>
      </c>
      <c r="H69" s="163">
        <v>20.613</v>
      </c>
      <c r="I69" s="164" t="s">
        <v>35</v>
      </c>
      <c r="J69" s="163">
        <v>84.458</v>
      </c>
      <c r="K69" s="164" t="s">
        <v>35</v>
      </c>
      <c r="L69" s="163">
        <v>51.064</v>
      </c>
      <c r="M69" s="164" t="s">
        <v>35</v>
      </c>
      <c r="N69" s="163">
        <v>45.01</v>
      </c>
      <c r="O69" s="164" t="s">
        <v>35</v>
      </c>
      <c r="P69" s="163">
        <v>13.674</v>
      </c>
      <c r="Q69" s="164" t="s">
        <v>35</v>
      </c>
      <c r="R69" s="163">
        <v>194.069</v>
      </c>
      <c r="S69" s="164" t="s">
        <v>35</v>
      </c>
      <c r="T69" s="163">
        <v>36.05</v>
      </c>
      <c r="U69" s="164" t="s">
        <v>35</v>
      </c>
      <c r="V69" s="163">
        <v>19.169</v>
      </c>
      <c r="W69" s="164" t="s">
        <v>35</v>
      </c>
      <c r="X69" s="163">
        <v>137.17</v>
      </c>
      <c r="Y69" s="164" t="s">
        <v>35</v>
      </c>
      <c r="Z69" s="163">
        <v>48.475</v>
      </c>
      <c r="AA69" s="164" t="s">
        <v>35</v>
      </c>
      <c r="AB69" s="163">
        <v>50.173</v>
      </c>
      <c r="AC69" s="164" t="s">
        <v>35</v>
      </c>
      <c r="AD69" s="163">
        <v>84.835</v>
      </c>
      <c r="AE69" s="164" t="s">
        <v>35</v>
      </c>
      <c r="AF69" s="163">
        <v>1179.445</v>
      </c>
      <c r="AG69" s="164" t="s">
        <v>35</v>
      </c>
      <c r="AH69" s="163">
        <v>769.286</v>
      </c>
      <c r="AI69" s="164" t="s">
        <v>35</v>
      </c>
      <c r="AJ69" s="355"/>
      <c r="AK69" s="162" t="s">
        <v>91</v>
      </c>
      <c r="AL69" s="187">
        <v>-0.342234772633165</v>
      </c>
      <c r="AM69" s="188" t="s">
        <v>35</v>
      </c>
      <c r="AN69" s="187">
        <v>-0.0612306478193254</v>
      </c>
      <c r="AO69" s="188" t="s">
        <v>35</v>
      </c>
      <c r="AP69" s="187">
        <v>-0.135456561177182</v>
      </c>
      <c r="AQ69" s="164" t="s">
        <v>35</v>
      </c>
      <c r="AR69" s="187">
        <v>-0.155931370541747</v>
      </c>
      <c r="AS69" s="188" t="s">
        <v>35</v>
      </c>
      <c r="AT69" s="187">
        <v>-0.298061020104554</v>
      </c>
      <c r="AU69" s="188" t="s">
        <v>35</v>
      </c>
      <c r="AV69" s="187">
        <v>-0.186386667091552</v>
      </c>
      <c r="AW69" s="164" t="s">
        <v>35</v>
      </c>
      <c r="AX69" s="187">
        <v>-0.252908858532375</v>
      </c>
      <c r="AY69" s="188" t="s">
        <v>35</v>
      </c>
      <c r="AZ69" s="187">
        <v>-0.461568750984407</v>
      </c>
      <c r="BA69" s="188" t="s">
        <v>35</v>
      </c>
      <c r="BB69" s="187">
        <v>-0.184710780256851</v>
      </c>
      <c r="BC69" s="164" t="s">
        <v>35</v>
      </c>
      <c r="BD69" s="187">
        <v>-0.101848622253226</v>
      </c>
      <c r="BE69" s="188" t="s">
        <v>35</v>
      </c>
      <c r="BF69" s="187">
        <v>-0.488622115512872</v>
      </c>
      <c r="BG69" s="188" t="s">
        <v>35</v>
      </c>
      <c r="BH69" s="187">
        <v>0.237772965168742</v>
      </c>
      <c r="BI69" s="164" t="s">
        <v>35</v>
      </c>
      <c r="BJ69" s="187">
        <v>0.0891789871028626</v>
      </c>
      <c r="BK69" s="188" t="s">
        <v>35</v>
      </c>
      <c r="BL69" s="187">
        <v>0.735189348089227</v>
      </c>
      <c r="BM69" s="188" t="s">
        <v>35</v>
      </c>
      <c r="BN69" s="187">
        <v>0.916092603049125</v>
      </c>
      <c r="BO69" s="164" t="s">
        <v>35</v>
      </c>
      <c r="BP69" s="187">
        <v>-0.110110058752828</v>
      </c>
      <c r="BQ69" s="188" t="s">
        <v>35</v>
      </c>
      <c r="BR69" s="187">
        <v>-0.206452884023243</v>
      </c>
      <c r="BS69" s="164" t="s">
        <v>35</v>
      </c>
      <c r="BT69" s="280"/>
      <c r="BU69" s="162" t="s">
        <v>91</v>
      </c>
      <c r="BV69" s="187">
        <v>0.0821572858420698</v>
      </c>
      <c r="BW69" s="164" t="s">
        <v>35</v>
      </c>
      <c r="BX69" s="187">
        <v>0.0342915523826885</v>
      </c>
      <c r="BY69" s="164" t="s">
        <v>35</v>
      </c>
      <c r="BZ69" s="187">
        <v>0.218187367787392</v>
      </c>
      <c r="CA69" s="164" t="s">
        <v>35</v>
      </c>
      <c r="CB69" s="187">
        <v>0.0174768641182929</v>
      </c>
      <c r="CC69" s="164" t="s">
        <v>35</v>
      </c>
      <c r="CD69" s="187">
        <v>0.0716082564256917</v>
      </c>
      <c r="CE69" s="164" t="s">
        <v>35</v>
      </c>
      <c r="CF69" s="187">
        <v>0.0432949395690346</v>
      </c>
      <c r="CG69" s="164" t="s">
        <v>35</v>
      </c>
      <c r="CH69" s="187">
        <v>0.0381620168808211</v>
      </c>
      <c r="CI69" s="164" t="s">
        <v>35</v>
      </c>
      <c r="CJ69" s="187">
        <v>0.01159358850985</v>
      </c>
      <c r="CK69" s="164" t="s">
        <v>35</v>
      </c>
      <c r="CL69" s="187">
        <v>0.164542645057633</v>
      </c>
      <c r="CM69" s="164" t="s">
        <v>35</v>
      </c>
      <c r="CN69" s="187">
        <v>0.0305652234737525</v>
      </c>
      <c r="CO69" s="164" t="s">
        <v>35</v>
      </c>
      <c r="CP69" s="187">
        <v>0.0162525594665287</v>
      </c>
      <c r="CQ69" s="164" t="s">
        <v>35</v>
      </c>
      <c r="CR69" s="187">
        <v>0.116300463353526</v>
      </c>
      <c r="CS69" s="164" t="s">
        <v>35</v>
      </c>
      <c r="CT69" s="187">
        <v>0.0410998393312109</v>
      </c>
      <c r="CU69" s="164" t="s">
        <v>35</v>
      </c>
      <c r="CV69" s="187">
        <v>0.0425394995103629</v>
      </c>
      <c r="CW69" s="164" t="s">
        <v>35</v>
      </c>
      <c r="CX69" s="187">
        <v>0.0719278982911454</v>
      </c>
      <c r="CY69" s="164" t="s">
        <v>35</v>
      </c>
      <c r="CZ69" s="187">
        <v>1</v>
      </c>
      <c r="DA69" s="164" t="s">
        <v>35</v>
      </c>
      <c r="DB69" s="187">
        <v>0.65224406394533</v>
      </c>
      <c r="DC69" s="164" t="s">
        <v>35</v>
      </c>
      <c r="DD69" s="359"/>
    </row>
    <row r="70" s="131" customFormat="1" ht="12.75" customHeight="1" spans="1:108">
      <c r="A70" s="162" t="s">
        <v>92</v>
      </c>
      <c r="B70" s="163">
        <v>119.766</v>
      </c>
      <c r="C70" s="164" t="s">
        <v>35</v>
      </c>
      <c r="D70" s="163">
        <v>24.345</v>
      </c>
      <c r="E70" s="164" t="s">
        <v>35</v>
      </c>
      <c r="F70" s="163">
        <v>279.49</v>
      </c>
      <c r="G70" s="164" t="s">
        <v>35</v>
      </c>
      <c r="H70" s="163">
        <v>11.521</v>
      </c>
      <c r="I70" s="164" t="s">
        <v>35</v>
      </c>
      <c r="J70" s="163">
        <v>69.68</v>
      </c>
      <c r="K70" s="164" t="s">
        <v>35</v>
      </c>
      <c r="L70" s="163">
        <v>33.527</v>
      </c>
      <c r="M70" s="164" t="s">
        <v>35</v>
      </c>
      <c r="N70" s="163">
        <v>56.425</v>
      </c>
      <c r="O70" s="164" t="s">
        <v>35</v>
      </c>
      <c r="P70" s="163">
        <v>14.814</v>
      </c>
      <c r="Q70" s="164" t="s">
        <v>35</v>
      </c>
      <c r="R70" s="163">
        <v>122.169</v>
      </c>
      <c r="S70" s="164" t="s">
        <v>35</v>
      </c>
      <c r="T70" s="163">
        <v>8.846</v>
      </c>
      <c r="U70" s="164" t="s">
        <v>35</v>
      </c>
      <c r="V70" s="163">
        <v>32.994</v>
      </c>
      <c r="W70" s="164" t="s">
        <v>35</v>
      </c>
      <c r="X70" s="163">
        <v>133.905</v>
      </c>
      <c r="Y70" s="164" t="s">
        <v>35</v>
      </c>
      <c r="Z70" s="163">
        <v>53.013</v>
      </c>
      <c r="AA70" s="164" t="s">
        <v>35</v>
      </c>
      <c r="AB70" s="163">
        <v>27.935</v>
      </c>
      <c r="AC70" s="164" t="s">
        <v>35</v>
      </c>
      <c r="AD70" s="163">
        <v>49.239</v>
      </c>
      <c r="AE70" s="164" t="s">
        <v>35</v>
      </c>
      <c r="AF70" s="163">
        <v>1037.668</v>
      </c>
      <c r="AG70" s="164" t="s">
        <v>35</v>
      </c>
      <c r="AH70" s="163">
        <v>705.402</v>
      </c>
      <c r="AI70" s="164" t="s">
        <v>35</v>
      </c>
      <c r="AJ70" s="355"/>
      <c r="AK70" s="162" t="s">
        <v>92</v>
      </c>
      <c r="AL70" s="187">
        <v>0.00477361007407907</v>
      </c>
      <c r="AM70" s="188" t="s">
        <v>35</v>
      </c>
      <c r="AN70" s="187">
        <v>-0.160372478013451</v>
      </c>
      <c r="AO70" s="188" t="s">
        <v>35</v>
      </c>
      <c r="AP70" s="187">
        <v>-0.044576624619697</v>
      </c>
      <c r="AQ70" s="164" t="s">
        <v>35</v>
      </c>
      <c r="AR70" s="187">
        <v>-0.431819302658184</v>
      </c>
      <c r="AS70" s="188" t="s">
        <v>35</v>
      </c>
      <c r="AT70" s="187">
        <v>-0.350757046354531</v>
      </c>
      <c r="AU70" s="188" t="s">
        <v>35</v>
      </c>
      <c r="AV70" s="187">
        <v>-0.447414830319912</v>
      </c>
      <c r="AW70" s="164" t="s">
        <v>35</v>
      </c>
      <c r="AX70" s="187">
        <v>0.0905067450040586</v>
      </c>
      <c r="AY70" s="188" t="s">
        <v>35</v>
      </c>
      <c r="AZ70" s="187">
        <v>-0.321050460607727</v>
      </c>
      <c r="BA70" s="188" t="s">
        <v>35</v>
      </c>
      <c r="BB70" s="187">
        <v>-0.330235847505016</v>
      </c>
      <c r="BC70" s="164" t="s">
        <v>35</v>
      </c>
      <c r="BD70" s="187">
        <v>-0.222056107642248</v>
      </c>
      <c r="BE70" s="188" t="s">
        <v>35</v>
      </c>
      <c r="BF70" s="187">
        <v>-0.0807166141929731</v>
      </c>
      <c r="BG70" s="188" t="s">
        <v>35</v>
      </c>
      <c r="BH70" s="187">
        <v>0.588773403573717</v>
      </c>
      <c r="BI70" s="164" t="s">
        <v>35</v>
      </c>
      <c r="BJ70" s="187">
        <v>0.739842468001313</v>
      </c>
      <c r="BK70" s="188" t="s">
        <v>35</v>
      </c>
      <c r="BL70" s="187">
        <v>0.501316708765518</v>
      </c>
      <c r="BM70" s="188" t="s">
        <v>35</v>
      </c>
      <c r="BN70" s="187">
        <v>1.53195865686224</v>
      </c>
      <c r="BO70" s="164" t="s">
        <v>35</v>
      </c>
      <c r="BP70" s="187">
        <v>-0.0436521687839621</v>
      </c>
      <c r="BQ70" s="188" t="s">
        <v>35</v>
      </c>
      <c r="BR70" s="187">
        <v>-0.163093153376329</v>
      </c>
      <c r="BS70" s="164" t="s">
        <v>35</v>
      </c>
      <c r="BT70" s="280"/>
      <c r="BU70" s="162" t="s">
        <v>92</v>
      </c>
      <c r="BV70" s="187">
        <v>0.115418418993358</v>
      </c>
      <c r="BW70" s="164" t="s">
        <v>35</v>
      </c>
      <c r="BX70" s="187">
        <v>0.0234612612126422</v>
      </c>
      <c r="BY70" s="164" t="s">
        <v>35</v>
      </c>
      <c r="BZ70" s="187">
        <v>0.26934433749523</v>
      </c>
      <c r="CA70" s="164" t="s">
        <v>35</v>
      </c>
      <c r="CB70" s="187">
        <v>0.0111027804654283</v>
      </c>
      <c r="CC70" s="164" t="s">
        <v>35</v>
      </c>
      <c r="CD70" s="187">
        <v>0.0671505722446871</v>
      </c>
      <c r="CE70" s="164" t="s">
        <v>35</v>
      </c>
      <c r="CF70" s="187">
        <v>0.0323099488468373</v>
      </c>
      <c r="CG70" s="164" t="s">
        <v>35</v>
      </c>
      <c r="CH70" s="187">
        <v>0.0543767370681181</v>
      </c>
      <c r="CI70" s="164" t="s">
        <v>35</v>
      </c>
      <c r="CJ70" s="187">
        <v>0.0142762424976004</v>
      </c>
      <c r="CK70" s="164" t="s">
        <v>35</v>
      </c>
      <c r="CL70" s="187">
        <v>0.117734188584403</v>
      </c>
      <c r="CM70" s="164" t="s">
        <v>35</v>
      </c>
      <c r="CN70" s="187">
        <v>0.00852488464518517</v>
      </c>
      <c r="CO70" s="164" t="s">
        <v>35</v>
      </c>
      <c r="CP70" s="187">
        <v>0.0317962970815328</v>
      </c>
      <c r="CQ70" s="164" t="s">
        <v>35</v>
      </c>
      <c r="CR70" s="187">
        <v>0.129044164414822</v>
      </c>
      <c r="CS70" s="164" t="s">
        <v>35</v>
      </c>
      <c r="CT70" s="187">
        <v>0.0510885948106716</v>
      </c>
      <c r="CU70" s="164" t="s">
        <v>35</v>
      </c>
      <c r="CV70" s="187">
        <v>0.0269209419583142</v>
      </c>
      <c r="CW70" s="164" t="s">
        <v>35</v>
      </c>
      <c r="CX70" s="187">
        <v>0.0474515933805418</v>
      </c>
      <c r="CY70" s="164" t="s">
        <v>35</v>
      </c>
      <c r="CZ70" s="187">
        <v>1</v>
      </c>
      <c r="DA70" s="164" t="s">
        <v>35</v>
      </c>
      <c r="DB70" s="187">
        <v>0.679795464445275</v>
      </c>
      <c r="DC70" s="164" t="s">
        <v>35</v>
      </c>
      <c r="DD70" s="359"/>
    </row>
    <row r="71" s="131" customFormat="1" ht="12.75" customHeight="1" spans="1:108">
      <c r="A71" s="162" t="s">
        <v>93</v>
      </c>
      <c r="B71" s="163">
        <v>50.003</v>
      </c>
      <c r="C71" s="164" t="s">
        <v>35</v>
      </c>
      <c r="D71" s="163">
        <v>19.161</v>
      </c>
      <c r="E71" s="164" t="s">
        <v>35</v>
      </c>
      <c r="F71" s="163">
        <v>186.309</v>
      </c>
      <c r="G71" s="164" t="s">
        <v>35</v>
      </c>
      <c r="H71" s="163">
        <v>8.797</v>
      </c>
      <c r="I71" s="164" t="s">
        <v>35</v>
      </c>
      <c r="J71" s="163">
        <v>59.45</v>
      </c>
      <c r="K71" s="164" t="s">
        <v>35</v>
      </c>
      <c r="L71" s="163">
        <v>31.118</v>
      </c>
      <c r="M71" s="164" t="s">
        <v>35</v>
      </c>
      <c r="N71" s="163">
        <v>32.565</v>
      </c>
      <c r="O71" s="164" t="s">
        <v>35</v>
      </c>
      <c r="P71" s="163">
        <v>17.65</v>
      </c>
      <c r="Q71" s="164" t="s">
        <v>35</v>
      </c>
      <c r="R71" s="163">
        <v>65.991</v>
      </c>
      <c r="S71" s="164" t="s">
        <v>35</v>
      </c>
      <c r="T71" s="163">
        <v>3.857</v>
      </c>
      <c r="U71" s="164" t="s">
        <v>35</v>
      </c>
      <c r="V71" s="163">
        <v>10.452</v>
      </c>
      <c r="W71" s="164" t="s">
        <v>35</v>
      </c>
      <c r="X71" s="163">
        <v>75.86</v>
      </c>
      <c r="Y71" s="164" t="s">
        <v>35</v>
      </c>
      <c r="Z71" s="163">
        <v>33.728</v>
      </c>
      <c r="AA71" s="164" t="s">
        <v>35</v>
      </c>
      <c r="AB71" s="163">
        <v>21.557</v>
      </c>
      <c r="AC71" s="164" t="s">
        <v>35</v>
      </c>
      <c r="AD71" s="163">
        <v>41.761</v>
      </c>
      <c r="AE71" s="164" t="s">
        <v>35</v>
      </c>
      <c r="AF71" s="163">
        <v>658.259</v>
      </c>
      <c r="AG71" s="164" t="s">
        <v>35</v>
      </c>
      <c r="AH71" s="163">
        <v>444.597</v>
      </c>
      <c r="AI71" s="164" t="s">
        <v>35</v>
      </c>
      <c r="AJ71" s="355"/>
      <c r="AK71" s="162" t="s">
        <v>93</v>
      </c>
      <c r="AL71" s="187">
        <v>-0.276000868746833</v>
      </c>
      <c r="AM71" s="188" t="s">
        <v>35</v>
      </c>
      <c r="AN71" s="187">
        <v>-0.111806424697539</v>
      </c>
      <c r="AO71" s="188" t="s">
        <v>35</v>
      </c>
      <c r="AP71" s="187">
        <v>-0.064469640669251</v>
      </c>
      <c r="AQ71" s="164" t="s">
        <v>35</v>
      </c>
      <c r="AR71" s="187">
        <v>-0.234311080163635</v>
      </c>
      <c r="AS71" s="188" t="s">
        <v>35</v>
      </c>
      <c r="AT71" s="187">
        <v>-0.287349708107071</v>
      </c>
      <c r="AU71" s="188" t="s">
        <v>35</v>
      </c>
      <c r="AV71" s="187">
        <v>-0.00568762781186097</v>
      </c>
      <c r="AW71" s="164" t="s">
        <v>35</v>
      </c>
      <c r="AX71" s="187">
        <v>0.361811566930122</v>
      </c>
      <c r="AY71" s="188" t="s">
        <v>35</v>
      </c>
      <c r="AZ71" s="187">
        <v>-0.0709548373513003</v>
      </c>
      <c r="BA71" s="188" t="s">
        <v>35</v>
      </c>
      <c r="BB71" s="187">
        <v>-0.30534327038464</v>
      </c>
      <c r="BC71" s="164" t="s">
        <v>35</v>
      </c>
      <c r="BD71" s="187">
        <v>-0.254253673627223</v>
      </c>
      <c r="BE71" s="188" t="s">
        <v>35</v>
      </c>
      <c r="BF71" s="187">
        <v>-0.621084686774942</v>
      </c>
      <c r="BG71" s="188" t="s">
        <v>35</v>
      </c>
      <c r="BH71" s="187">
        <v>0.128533174650402</v>
      </c>
      <c r="BI71" s="164" t="s">
        <v>35</v>
      </c>
      <c r="BJ71" s="187">
        <v>0.300030835646007</v>
      </c>
      <c r="BK71" s="188" t="s">
        <v>35</v>
      </c>
      <c r="BL71" s="187">
        <v>0.352468787251396</v>
      </c>
      <c r="BM71" s="188" t="s">
        <v>35</v>
      </c>
      <c r="BN71" s="187">
        <v>0.731887363662755</v>
      </c>
      <c r="BO71" s="164" t="s">
        <v>35</v>
      </c>
      <c r="BP71" s="187">
        <v>-0.0855913673781801</v>
      </c>
      <c r="BQ71" s="188" t="s">
        <v>35</v>
      </c>
      <c r="BR71" s="187">
        <v>-0.150582521675003</v>
      </c>
      <c r="BS71" s="164" t="s">
        <v>35</v>
      </c>
      <c r="BT71" s="280"/>
      <c r="BU71" s="162" t="s">
        <v>93</v>
      </c>
      <c r="BV71" s="187">
        <v>0.0759625010824007</v>
      </c>
      <c r="BW71" s="164" t="s">
        <v>35</v>
      </c>
      <c r="BX71" s="187">
        <v>0.0291086031486087</v>
      </c>
      <c r="BY71" s="164" t="s">
        <v>35</v>
      </c>
      <c r="BZ71" s="187">
        <v>0.283032970305002</v>
      </c>
      <c r="CA71" s="164" t="s">
        <v>35</v>
      </c>
      <c r="CB71" s="187">
        <v>0.0133640405980017</v>
      </c>
      <c r="CC71" s="164" t="s">
        <v>35</v>
      </c>
      <c r="CD71" s="187">
        <v>0.0903139949472776</v>
      </c>
      <c r="CE71" s="164" t="s">
        <v>35</v>
      </c>
      <c r="CF71" s="187">
        <v>0.0472731857824959</v>
      </c>
      <c r="CG71" s="164" t="s">
        <v>35</v>
      </c>
      <c r="CH71" s="187">
        <v>0.0494714086704473</v>
      </c>
      <c r="CI71" s="164" t="s">
        <v>35</v>
      </c>
      <c r="CJ71" s="187">
        <v>0.0268131540928419</v>
      </c>
      <c r="CK71" s="164" t="s">
        <v>35</v>
      </c>
      <c r="CL71" s="187">
        <v>0.100250813129786</v>
      </c>
      <c r="CM71" s="164" t="s">
        <v>35</v>
      </c>
      <c r="CN71" s="187">
        <v>0.00585939576975021</v>
      </c>
      <c r="CO71" s="164" t="s">
        <v>35</v>
      </c>
      <c r="CP71" s="187">
        <v>0.0158782485313532</v>
      </c>
      <c r="CQ71" s="164" t="s">
        <v>35</v>
      </c>
      <c r="CR71" s="187">
        <v>0.115243392038696</v>
      </c>
      <c r="CS71" s="164" t="s">
        <v>35</v>
      </c>
      <c r="CT71" s="187">
        <v>0.0512381904387179</v>
      </c>
      <c r="CU71" s="164" t="s">
        <v>35</v>
      </c>
      <c r="CV71" s="187">
        <v>0.0327485078061979</v>
      </c>
      <c r="CW71" s="164" t="s">
        <v>35</v>
      </c>
      <c r="CX71" s="187">
        <v>0.0634415936584232</v>
      </c>
      <c r="CY71" s="164" t="s">
        <v>35</v>
      </c>
      <c r="CZ71" s="187">
        <v>1</v>
      </c>
      <c r="DA71" s="164" t="s">
        <v>35</v>
      </c>
      <c r="DB71" s="187">
        <v>0.675413477066018</v>
      </c>
      <c r="DC71" s="164" t="s">
        <v>35</v>
      </c>
      <c r="DD71" s="359"/>
    </row>
    <row r="72" s="131" customFormat="1" ht="12.75" customHeight="1" spans="1:108">
      <c r="A72" s="165" t="s">
        <v>94</v>
      </c>
      <c r="B72" s="166">
        <v>46.997</v>
      </c>
      <c r="C72" s="167" t="s">
        <v>35</v>
      </c>
      <c r="D72" s="166">
        <v>13.883</v>
      </c>
      <c r="E72" s="167" t="s">
        <v>35</v>
      </c>
      <c r="F72" s="166">
        <v>179.731</v>
      </c>
      <c r="G72" s="167" t="s">
        <v>35</v>
      </c>
      <c r="H72" s="166">
        <v>4.843</v>
      </c>
      <c r="I72" s="167" t="s">
        <v>35</v>
      </c>
      <c r="J72" s="166">
        <v>77.496</v>
      </c>
      <c r="K72" s="167" t="s">
        <v>35</v>
      </c>
      <c r="L72" s="166">
        <v>26.316</v>
      </c>
      <c r="M72" s="167" t="s">
        <v>35</v>
      </c>
      <c r="N72" s="166">
        <v>23.156</v>
      </c>
      <c r="O72" s="167" t="s">
        <v>35</v>
      </c>
      <c r="P72" s="166">
        <v>15.197</v>
      </c>
      <c r="Q72" s="167" t="s">
        <v>35</v>
      </c>
      <c r="R72" s="166">
        <v>54.409</v>
      </c>
      <c r="S72" s="167" t="s">
        <v>35</v>
      </c>
      <c r="T72" s="166">
        <v>4.522</v>
      </c>
      <c r="U72" s="167" t="s">
        <v>35</v>
      </c>
      <c r="V72" s="166">
        <v>19.301</v>
      </c>
      <c r="W72" s="167" t="s">
        <v>35</v>
      </c>
      <c r="X72" s="166">
        <v>84.304</v>
      </c>
      <c r="Y72" s="167" t="s">
        <v>35</v>
      </c>
      <c r="Z72" s="166">
        <v>33.114</v>
      </c>
      <c r="AA72" s="167" t="s">
        <v>35</v>
      </c>
      <c r="AB72" s="166">
        <v>14.802</v>
      </c>
      <c r="AC72" s="167" t="s">
        <v>35</v>
      </c>
      <c r="AD72" s="166">
        <v>20.229</v>
      </c>
      <c r="AE72" s="167" t="s">
        <v>35</v>
      </c>
      <c r="AF72" s="166">
        <v>618.301</v>
      </c>
      <c r="AG72" s="167" t="s">
        <v>35</v>
      </c>
      <c r="AH72" s="166">
        <v>421.988</v>
      </c>
      <c r="AI72" s="167" t="s">
        <v>35</v>
      </c>
      <c r="AJ72" s="355"/>
      <c r="AK72" s="165" t="s">
        <v>94</v>
      </c>
      <c r="AL72" s="189">
        <v>-0.328316826022953</v>
      </c>
      <c r="AM72" s="190" t="s">
        <v>35</v>
      </c>
      <c r="AN72" s="189">
        <v>-0.277867360208063</v>
      </c>
      <c r="AO72" s="190" t="s">
        <v>35</v>
      </c>
      <c r="AP72" s="189">
        <v>-0.10736138427002</v>
      </c>
      <c r="AQ72" s="167" t="s">
        <v>35</v>
      </c>
      <c r="AR72" s="189">
        <v>-0.495257946847316</v>
      </c>
      <c r="AS72" s="190" t="s">
        <v>35</v>
      </c>
      <c r="AT72" s="189">
        <v>-0.0962776378393507</v>
      </c>
      <c r="AU72" s="190" t="s">
        <v>35</v>
      </c>
      <c r="AV72" s="189">
        <v>-0.152954808806489</v>
      </c>
      <c r="AW72" s="167" t="s">
        <v>35</v>
      </c>
      <c r="AX72" s="189">
        <v>0.0452760348485532</v>
      </c>
      <c r="AY72" s="190" t="s">
        <v>35</v>
      </c>
      <c r="AZ72" s="189">
        <v>-0.248343060639035</v>
      </c>
      <c r="BA72" s="190" t="s">
        <v>35</v>
      </c>
      <c r="BB72" s="189">
        <v>-0.440823415757127</v>
      </c>
      <c r="BC72" s="167" t="s">
        <v>35</v>
      </c>
      <c r="BD72" s="189">
        <v>-0.500110546097723</v>
      </c>
      <c r="BE72" s="190" t="s">
        <v>35</v>
      </c>
      <c r="BF72" s="189">
        <v>-0.233539830037328</v>
      </c>
      <c r="BG72" s="190" t="s">
        <v>35</v>
      </c>
      <c r="BH72" s="189">
        <v>0.0180044195959572</v>
      </c>
      <c r="BI72" s="167" t="s">
        <v>35</v>
      </c>
      <c r="BJ72" s="189">
        <v>0.453452135364087</v>
      </c>
      <c r="BK72" s="190" t="s">
        <v>35</v>
      </c>
      <c r="BL72" s="189">
        <v>0.146908414690841</v>
      </c>
      <c r="BM72" s="190" t="s">
        <v>35</v>
      </c>
      <c r="BN72" s="189">
        <v>-0.159506398537477</v>
      </c>
      <c r="BO72" s="167" t="s">
        <v>35</v>
      </c>
      <c r="BP72" s="189">
        <v>-0.156969950656303</v>
      </c>
      <c r="BQ72" s="190" t="s">
        <v>35</v>
      </c>
      <c r="BR72" s="189">
        <v>-0.198985606007399</v>
      </c>
      <c r="BS72" s="167" t="s">
        <v>35</v>
      </c>
      <c r="BT72" s="280"/>
      <c r="BU72" s="165" t="s">
        <v>94</v>
      </c>
      <c r="BV72" s="189">
        <v>0.0760099045610471</v>
      </c>
      <c r="BW72" s="167" t="s">
        <v>35</v>
      </c>
      <c r="BX72" s="189">
        <v>0.0224534652216315</v>
      </c>
      <c r="BY72" s="167" t="s">
        <v>35</v>
      </c>
      <c r="BZ72" s="189">
        <v>0.290685281117126</v>
      </c>
      <c r="CA72" s="167" t="s">
        <v>35</v>
      </c>
      <c r="CB72" s="189">
        <v>0.0078327545968711</v>
      </c>
      <c r="CC72" s="167" t="s">
        <v>35</v>
      </c>
      <c r="CD72" s="189">
        <v>0.125337012231906</v>
      </c>
      <c r="CE72" s="167" t="s">
        <v>35</v>
      </c>
      <c r="CF72" s="189">
        <v>0.0425617943364154</v>
      </c>
      <c r="CG72" s="167" t="s">
        <v>35</v>
      </c>
      <c r="CH72" s="189">
        <v>0.0374510149587337</v>
      </c>
      <c r="CI72" s="167" t="s">
        <v>35</v>
      </c>
      <c r="CJ72" s="189">
        <v>0.0245786437350093</v>
      </c>
      <c r="CK72" s="167" t="s">
        <v>35</v>
      </c>
      <c r="CL72" s="189">
        <v>0.0879975934051538</v>
      </c>
      <c r="CM72" s="167" t="s">
        <v>35</v>
      </c>
      <c r="CN72" s="189">
        <v>0.00731358998287242</v>
      </c>
      <c r="CO72" s="167" t="s">
        <v>35</v>
      </c>
      <c r="CP72" s="189">
        <v>0.0312161875850112</v>
      </c>
      <c r="CQ72" s="167" t="s">
        <v>35</v>
      </c>
      <c r="CR72" s="189">
        <v>0.136347830587368</v>
      </c>
      <c r="CS72" s="167" t="s">
        <v>35</v>
      </c>
      <c r="CT72" s="189">
        <v>0.0535564393394156</v>
      </c>
      <c r="CU72" s="167" t="s">
        <v>35</v>
      </c>
      <c r="CV72" s="189">
        <v>0.0239397963127991</v>
      </c>
      <c r="CW72" s="167" t="s">
        <v>35</v>
      </c>
      <c r="CX72" s="189">
        <v>0.0327170746933937</v>
      </c>
      <c r="CY72" s="167" t="s">
        <v>35</v>
      </c>
      <c r="CZ72" s="189">
        <v>1</v>
      </c>
      <c r="DA72" s="167" t="s">
        <v>35</v>
      </c>
      <c r="DB72" s="189">
        <v>0.682496065832014</v>
      </c>
      <c r="DC72" s="167" t="s">
        <v>35</v>
      </c>
      <c r="DD72" s="359"/>
    </row>
    <row r="73" s="131" customFormat="1" ht="12.75" customHeight="1" spans="1:108">
      <c r="A73" s="162" t="s">
        <v>95</v>
      </c>
      <c r="B73" s="163">
        <v>37.343</v>
      </c>
      <c r="C73" s="164" t="s">
        <v>35</v>
      </c>
      <c r="D73" s="163">
        <v>13.013</v>
      </c>
      <c r="E73" s="164" t="s">
        <v>35</v>
      </c>
      <c r="F73" s="163">
        <v>141.805</v>
      </c>
      <c r="G73" s="164" t="s">
        <v>35</v>
      </c>
      <c r="H73" s="163">
        <v>7.272</v>
      </c>
      <c r="I73" s="164" t="s">
        <v>35</v>
      </c>
      <c r="J73" s="163">
        <v>65.723</v>
      </c>
      <c r="K73" s="164" t="s">
        <v>35</v>
      </c>
      <c r="L73" s="163">
        <v>12.187</v>
      </c>
      <c r="M73" s="164" t="s">
        <v>35</v>
      </c>
      <c r="N73" s="163">
        <v>20.674</v>
      </c>
      <c r="O73" s="164" t="s">
        <v>35</v>
      </c>
      <c r="P73" s="163">
        <v>9.56</v>
      </c>
      <c r="Q73" s="164" t="s">
        <v>35</v>
      </c>
      <c r="R73" s="163">
        <v>62.211</v>
      </c>
      <c r="S73" s="164" t="s">
        <v>35</v>
      </c>
      <c r="T73" s="163">
        <v>14.79</v>
      </c>
      <c r="U73" s="164" t="s">
        <v>35</v>
      </c>
      <c r="V73" s="163">
        <v>17.177</v>
      </c>
      <c r="W73" s="164" t="s">
        <v>35</v>
      </c>
      <c r="X73" s="163">
        <v>76.753</v>
      </c>
      <c r="Y73" s="164" t="s">
        <v>35</v>
      </c>
      <c r="Z73" s="163">
        <v>20.188</v>
      </c>
      <c r="AA73" s="164" t="s">
        <v>35</v>
      </c>
      <c r="AB73" s="163">
        <v>19.742</v>
      </c>
      <c r="AC73" s="164" t="s">
        <v>35</v>
      </c>
      <c r="AD73" s="163">
        <v>47.495</v>
      </c>
      <c r="AE73" s="164" t="s">
        <v>35</v>
      </c>
      <c r="AF73" s="163">
        <v>565.932</v>
      </c>
      <c r="AG73" s="164" t="s">
        <v>35</v>
      </c>
      <c r="AH73" s="163">
        <v>352.956</v>
      </c>
      <c r="AI73" s="164" t="s">
        <v>35</v>
      </c>
      <c r="AJ73" s="355"/>
      <c r="AK73" s="162" t="s">
        <v>95</v>
      </c>
      <c r="AL73" s="187">
        <v>-0.262462474324538</v>
      </c>
      <c r="AM73" s="188" t="s">
        <v>35</v>
      </c>
      <c r="AN73" s="187">
        <v>-0.189978213507625</v>
      </c>
      <c r="AO73" s="188" t="s">
        <v>35</v>
      </c>
      <c r="AP73" s="187">
        <v>-0.0741139752931651</v>
      </c>
      <c r="AQ73" s="164" t="s">
        <v>35</v>
      </c>
      <c r="AR73" s="187">
        <v>-0.251158480074143</v>
      </c>
      <c r="AS73" s="188" t="s">
        <v>35</v>
      </c>
      <c r="AT73" s="187">
        <v>0.0179196481120094</v>
      </c>
      <c r="AU73" s="188" t="s">
        <v>35</v>
      </c>
      <c r="AV73" s="187">
        <v>-0.539644165753787</v>
      </c>
      <c r="AW73" s="164" t="s">
        <v>35</v>
      </c>
      <c r="AX73" s="187">
        <v>0.202675974403723</v>
      </c>
      <c r="AY73" s="188" t="s">
        <v>35</v>
      </c>
      <c r="AZ73" s="187">
        <v>-0.504560530679934</v>
      </c>
      <c r="BA73" s="188" t="s">
        <v>35</v>
      </c>
      <c r="BB73" s="187">
        <v>-0.146836172138567</v>
      </c>
      <c r="BC73" s="164" t="s">
        <v>35</v>
      </c>
      <c r="BD73" s="187">
        <v>0.883356678976187</v>
      </c>
      <c r="BE73" s="188" t="s">
        <v>35</v>
      </c>
      <c r="BF73" s="187">
        <v>0.10477231798302</v>
      </c>
      <c r="BG73" s="188" t="s">
        <v>35</v>
      </c>
      <c r="BH73" s="187">
        <v>0.123647649582034</v>
      </c>
      <c r="BI73" s="164" t="s">
        <v>35</v>
      </c>
      <c r="BJ73" s="187">
        <v>0.33819435237969</v>
      </c>
      <c r="BK73" s="188" t="s">
        <v>35</v>
      </c>
      <c r="BL73" s="187">
        <v>0.746615942670088</v>
      </c>
      <c r="BM73" s="188" t="s">
        <v>35</v>
      </c>
      <c r="BN73" s="187">
        <v>1.68743280710689</v>
      </c>
      <c r="BO73" s="164" t="s">
        <v>35</v>
      </c>
      <c r="BP73" s="187">
        <v>0.000273959528224018</v>
      </c>
      <c r="BQ73" s="188" t="s">
        <v>35</v>
      </c>
      <c r="BR73" s="187">
        <v>-0.119810473815461</v>
      </c>
      <c r="BS73" s="164" t="s">
        <v>35</v>
      </c>
      <c r="BT73" s="280"/>
      <c r="BU73" s="162" t="s">
        <v>95</v>
      </c>
      <c r="BV73" s="187">
        <v>0.065984959323735</v>
      </c>
      <c r="BW73" s="164" t="s">
        <v>35</v>
      </c>
      <c r="BX73" s="187">
        <v>0.0229939285991957</v>
      </c>
      <c r="BY73" s="164" t="s">
        <v>35</v>
      </c>
      <c r="BZ73" s="187">
        <v>0.250568972950814</v>
      </c>
      <c r="CA73" s="164" t="s">
        <v>35</v>
      </c>
      <c r="CB73" s="187">
        <v>0.012849600305337</v>
      </c>
      <c r="CC73" s="164" t="s">
        <v>35</v>
      </c>
      <c r="CD73" s="187">
        <v>0.116132326851989</v>
      </c>
      <c r="CE73" s="164" t="s">
        <v>35</v>
      </c>
      <c r="CF73" s="187">
        <v>0.0215343892905861</v>
      </c>
      <c r="CG73" s="164" t="s">
        <v>35</v>
      </c>
      <c r="CH73" s="187">
        <v>0.0365308906370377</v>
      </c>
      <c r="CI73" s="164" t="s">
        <v>35</v>
      </c>
      <c r="CJ73" s="187">
        <v>0.0168924888502506</v>
      </c>
      <c r="CK73" s="164" t="s">
        <v>35</v>
      </c>
      <c r="CL73" s="187">
        <v>0.109926634295286</v>
      </c>
      <c r="CM73" s="164" t="s">
        <v>35</v>
      </c>
      <c r="CN73" s="187">
        <v>0.0261338818091219</v>
      </c>
      <c r="CO73" s="164" t="s">
        <v>35</v>
      </c>
      <c r="CP73" s="187">
        <v>0.0303517030314596</v>
      </c>
      <c r="CQ73" s="164" t="s">
        <v>35</v>
      </c>
      <c r="CR73" s="187">
        <v>0.135622300912477</v>
      </c>
      <c r="CS73" s="164" t="s">
        <v>35</v>
      </c>
      <c r="CT73" s="187">
        <v>0.0356721302205919</v>
      </c>
      <c r="CU73" s="164" t="s">
        <v>35</v>
      </c>
      <c r="CV73" s="187">
        <v>0.0348840496738124</v>
      </c>
      <c r="CW73" s="164" t="s">
        <v>35</v>
      </c>
      <c r="CX73" s="187">
        <v>0.0839235102450471</v>
      </c>
      <c r="CY73" s="164" t="s">
        <v>35</v>
      </c>
      <c r="CZ73" s="187">
        <v>1</v>
      </c>
      <c r="DA73" s="164" t="s">
        <v>35</v>
      </c>
      <c r="DB73" s="187">
        <v>0.623672101948644</v>
      </c>
      <c r="DC73" s="164" t="s">
        <v>35</v>
      </c>
      <c r="DD73" s="359"/>
    </row>
    <row r="74" s="131" customFormat="1" ht="12.75" customHeight="1" spans="1:108">
      <c r="A74" s="162" t="s">
        <v>96</v>
      </c>
      <c r="B74" s="163">
        <v>64.324</v>
      </c>
      <c r="C74" s="164" t="s">
        <v>35</v>
      </c>
      <c r="D74" s="163">
        <v>15.562</v>
      </c>
      <c r="E74" s="164" t="s">
        <v>35</v>
      </c>
      <c r="F74" s="163">
        <v>201.094</v>
      </c>
      <c r="G74" s="164" t="s">
        <v>35</v>
      </c>
      <c r="H74" s="163">
        <v>3.908</v>
      </c>
      <c r="I74" s="164" t="s">
        <v>35</v>
      </c>
      <c r="J74" s="163">
        <v>58.126</v>
      </c>
      <c r="K74" s="164" t="s">
        <v>35</v>
      </c>
      <c r="L74" s="163">
        <v>25.792</v>
      </c>
      <c r="M74" s="164" t="s">
        <v>35</v>
      </c>
      <c r="N74" s="163">
        <v>24.639</v>
      </c>
      <c r="O74" s="164" t="s">
        <v>35</v>
      </c>
      <c r="P74" s="163">
        <v>14.031</v>
      </c>
      <c r="Q74" s="164" t="s">
        <v>35</v>
      </c>
      <c r="R74" s="163">
        <v>66.695</v>
      </c>
      <c r="S74" s="164" t="s">
        <v>35</v>
      </c>
      <c r="T74" s="163">
        <v>12.032</v>
      </c>
      <c r="U74" s="164" t="s">
        <v>35</v>
      </c>
      <c r="V74" s="163">
        <v>8.182</v>
      </c>
      <c r="W74" s="164" t="s">
        <v>35</v>
      </c>
      <c r="X74" s="163">
        <v>112.128</v>
      </c>
      <c r="Y74" s="164" t="s">
        <v>35</v>
      </c>
      <c r="Z74" s="163">
        <v>15.331</v>
      </c>
      <c r="AA74" s="164" t="s">
        <v>35</v>
      </c>
      <c r="AB74" s="163">
        <v>11.921</v>
      </c>
      <c r="AC74" s="164" t="s">
        <v>35</v>
      </c>
      <c r="AD74" s="163">
        <v>35.324</v>
      </c>
      <c r="AE74" s="164" t="s">
        <v>35</v>
      </c>
      <c r="AF74" s="163">
        <v>669.089</v>
      </c>
      <c r="AG74" s="164" t="s">
        <v>35</v>
      </c>
      <c r="AH74" s="163">
        <v>456.232</v>
      </c>
      <c r="AI74" s="164" t="s">
        <v>35</v>
      </c>
      <c r="AJ74" s="355"/>
      <c r="AK74" s="162" t="s">
        <v>96</v>
      </c>
      <c r="AL74" s="187">
        <v>0.0257211653457926</v>
      </c>
      <c r="AM74" s="188" t="s">
        <v>35</v>
      </c>
      <c r="AN74" s="187">
        <v>-0.116698830741287</v>
      </c>
      <c r="AO74" s="188" t="s">
        <v>35</v>
      </c>
      <c r="AP74" s="187">
        <v>-0.0301197555693816</v>
      </c>
      <c r="AQ74" s="164" t="s">
        <v>35</v>
      </c>
      <c r="AR74" s="187">
        <v>-0.702156847801235</v>
      </c>
      <c r="AS74" s="188" t="s">
        <v>35</v>
      </c>
      <c r="AT74" s="187">
        <v>-0.178825723327306</v>
      </c>
      <c r="AU74" s="188" t="s">
        <v>35</v>
      </c>
      <c r="AV74" s="187">
        <v>0.0880863989200135</v>
      </c>
      <c r="AW74" s="164" t="s">
        <v>35</v>
      </c>
      <c r="AX74" s="187">
        <v>-0.0620860296916635</v>
      </c>
      <c r="AY74" s="188" t="s">
        <v>35</v>
      </c>
      <c r="AZ74" s="187">
        <v>-0.346818118337135</v>
      </c>
      <c r="BA74" s="188" t="s">
        <v>35</v>
      </c>
      <c r="BB74" s="187">
        <v>-0.25848305612381</v>
      </c>
      <c r="BC74" s="164" t="s">
        <v>35</v>
      </c>
      <c r="BD74" s="187">
        <v>0.634560521668252</v>
      </c>
      <c r="BE74" s="188" t="s">
        <v>35</v>
      </c>
      <c r="BF74" s="187">
        <v>-0.595850827364781</v>
      </c>
      <c r="BG74" s="188" t="s">
        <v>35</v>
      </c>
      <c r="BH74" s="187">
        <v>0.144887581939594</v>
      </c>
      <c r="BI74" s="164" t="s">
        <v>35</v>
      </c>
      <c r="BJ74" s="187">
        <v>-0.311399568810636</v>
      </c>
      <c r="BK74" s="188" t="s">
        <v>35</v>
      </c>
      <c r="BL74" s="187">
        <v>0.118712462462462</v>
      </c>
      <c r="BM74" s="188" t="s">
        <v>35</v>
      </c>
      <c r="BN74" s="187">
        <v>0.00509318537487537</v>
      </c>
      <c r="BO74" s="164" t="s">
        <v>35</v>
      </c>
      <c r="BP74" s="187">
        <v>-0.0791254920311597</v>
      </c>
      <c r="BQ74" s="188" t="s">
        <v>35</v>
      </c>
      <c r="BR74" s="187">
        <v>-0.0845516383409916</v>
      </c>
      <c r="BS74" s="164" t="s">
        <v>35</v>
      </c>
      <c r="BT74" s="280"/>
      <c r="BU74" s="162" t="s">
        <v>96</v>
      </c>
      <c r="BV74" s="187">
        <v>0.0961366873465264</v>
      </c>
      <c r="BW74" s="164" t="s">
        <v>35</v>
      </c>
      <c r="BX74" s="187">
        <v>0.0232584902755837</v>
      </c>
      <c r="BY74" s="164" t="s">
        <v>35</v>
      </c>
      <c r="BZ74" s="187">
        <v>0.300548955370661</v>
      </c>
      <c r="CA74" s="164" t="s">
        <v>35</v>
      </c>
      <c r="CB74" s="187">
        <v>0.0058407775348272</v>
      </c>
      <c r="CC74" s="164" t="s">
        <v>35</v>
      </c>
      <c r="CD74" s="187">
        <v>0.0868733456984048</v>
      </c>
      <c r="CE74" s="164" t="s">
        <v>35</v>
      </c>
      <c r="CF74" s="187">
        <v>0.0385479360742741</v>
      </c>
      <c r="CG74" s="164" t="s">
        <v>35</v>
      </c>
      <c r="CH74" s="187">
        <v>0.0368246974617726</v>
      </c>
      <c r="CI74" s="164" t="s">
        <v>35</v>
      </c>
      <c r="CJ74" s="187">
        <v>0.0209703043989664</v>
      </c>
      <c r="CK74" s="164" t="s">
        <v>35</v>
      </c>
      <c r="CL74" s="187">
        <v>0.0996803115878455</v>
      </c>
      <c r="CM74" s="164" t="s">
        <v>35</v>
      </c>
      <c r="CN74" s="187">
        <v>0.0179826600048723</v>
      </c>
      <c r="CO74" s="164" t="s">
        <v>35</v>
      </c>
      <c r="CP74" s="187">
        <v>0.0122285674999888</v>
      </c>
      <c r="CQ74" s="164" t="s">
        <v>35</v>
      </c>
      <c r="CR74" s="187">
        <v>0.167583086853916</v>
      </c>
      <c r="CS74" s="164" t="s">
        <v>35</v>
      </c>
      <c r="CT74" s="187">
        <v>0.0229132447252907</v>
      </c>
      <c r="CU74" s="164" t="s">
        <v>35</v>
      </c>
      <c r="CV74" s="187">
        <v>0.0178167627923938</v>
      </c>
      <c r="CW74" s="164" t="s">
        <v>35</v>
      </c>
      <c r="CX74" s="187">
        <v>0.0527941723746766</v>
      </c>
      <c r="CY74" s="164" t="s">
        <v>35</v>
      </c>
      <c r="CZ74" s="187">
        <v>1</v>
      </c>
      <c r="DA74" s="164" t="s">
        <v>35</v>
      </c>
      <c r="DB74" s="187">
        <v>0.681870423815068</v>
      </c>
      <c r="DC74" s="164" t="s">
        <v>35</v>
      </c>
      <c r="DD74" s="359"/>
    </row>
    <row r="75" s="131" customFormat="1" ht="12.75" customHeight="1" spans="1:108">
      <c r="A75" s="162" t="s">
        <v>97</v>
      </c>
      <c r="B75" s="163">
        <v>61.392</v>
      </c>
      <c r="C75" s="164" t="s">
        <v>35</v>
      </c>
      <c r="D75" s="163">
        <v>22.628</v>
      </c>
      <c r="E75" s="164" t="s">
        <v>35</v>
      </c>
      <c r="F75" s="163">
        <v>241.542</v>
      </c>
      <c r="G75" s="164" t="s">
        <v>35</v>
      </c>
      <c r="H75" s="163">
        <v>7.47</v>
      </c>
      <c r="I75" s="164" t="s">
        <v>35</v>
      </c>
      <c r="J75" s="163">
        <v>103.755</v>
      </c>
      <c r="K75" s="164" t="s">
        <v>35</v>
      </c>
      <c r="L75" s="163">
        <v>44.408</v>
      </c>
      <c r="M75" s="164" t="s">
        <v>35</v>
      </c>
      <c r="N75" s="163">
        <v>60.06</v>
      </c>
      <c r="O75" s="164" t="s">
        <v>35</v>
      </c>
      <c r="P75" s="163">
        <v>15.46</v>
      </c>
      <c r="Q75" s="164" t="s">
        <v>35</v>
      </c>
      <c r="R75" s="163">
        <v>78.653</v>
      </c>
      <c r="S75" s="164" t="s">
        <v>35</v>
      </c>
      <c r="T75" s="163">
        <v>11.538</v>
      </c>
      <c r="U75" s="164" t="s">
        <v>35</v>
      </c>
      <c r="V75" s="163">
        <v>28.317</v>
      </c>
      <c r="W75" s="164" t="s">
        <v>35</v>
      </c>
      <c r="X75" s="163">
        <v>108.402</v>
      </c>
      <c r="Y75" s="164" t="s">
        <v>35</v>
      </c>
      <c r="Z75" s="163">
        <v>26.778</v>
      </c>
      <c r="AA75" s="164" t="s">
        <v>35</v>
      </c>
      <c r="AB75" s="163">
        <v>25.247</v>
      </c>
      <c r="AC75" s="164" t="s">
        <v>35</v>
      </c>
      <c r="AD75" s="163">
        <v>25.132</v>
      </c>
      <c r="AE75" s="164" t="s">
        <v>35</v>
      </c>
      <c r="AF75" s="163">
        <v>860.782</v>
      </c>
      <c r="AG75" s="164" t="s">
        <v>35</v>
      </c>
      <c r="AH75" s="163">
        <v>612.438</v>
      </c>
      <c r="AI75" s="164" t="s">
        <v>35</v>
      </c>
      <c r="AJ75" s="355"/>
      <c r="AK75" s="162" t="s">
        <v>97</v>
      </c>
      <c r="AL75" s="187">
        <v>-0.111316985611302</v>
      </c>
      <c r="AM75" s="188" t="s">
        <v>35</v>
      </c>
      <c r="AN75" s="187">
        <v>0.161065216275848</v>
      </c>
      <c r="AO75" s="188" t="s">
        <v>35</v>
      </c>
      <c r="AP75" s="187">
        <v>0.0691436387055653</v>
      </c>
      <c r="AQ75" s="164" t="s">
        <v>35</v>
      </c>
      <c r="AR75" s="187">
        <v>-0.52353616532721</v>
      </c>
      <c r="AS75" s="188" t="s">
        <v>35</v>
      </c>
      <c r="AT75" s="187">
        <v>0.0789268444860395</v>
      </c>
      <c r="AU75" s="188" t="s">
        <v>35</v>
      </c>
      <c r="AV75" s="187">
        <v>0.708131394722671</v>
      </c>
      <c r="AW75" s="164" t="s">
        <v>35</v>
      </c>
      <c r="AX75" s="187">
        <v>0.911703854601012</v>
      </c>
      <c r="AY75" s="188" t="s">
        <v>35</v>
      </c>
      <c r="AZ75" s="187">
        <v>0.088272560889765</v>
      </c>
      <c r="BA75" s="188" t="s">
        <v>35</v>
      </c>
      <c r="BB75" s="187">
        <v>-0.310943878891945</v>
      </c>
      <c r="BC75" s="164" t="s">
        <v>35</v>
      </c>
      <c r="BD75" s="187">
        <v>1.17944843218738</v>
      </c>
      <c r="BE75" s="188" t="s">
        <v>35</v>
      </c>
      <c r="BF75" s="187">
        <v>0.0776754452732532</v>
      </c>
      <c r="BG75" s="188" t="s">
        <v>35</v>
      </c>
      <c r="BH75" s="187">
        <v>-0.0147064170150881</v>
      </c>
      <c r="BI75" s="164" t="s">
        <v>35</v>
      </c>
      <c r="BJ75" s="187">
        <v>0.196942606829966</v>
      </c>
      <c r="BK75" s="188" t="s">
        <v>35</v>
      </c>
      <c r="BL75" s="187">
        <v>0.136996172033326</v>
      </c>
      <c r="BM75" s="188" t="s">
        <v>35</v>
      </c>
      <c r="BN75" s="187">
        <v>-0.134304708759602</v>
      </c>
      <c r="BO75" s="164" t="s">
        <v>35</v>
      </c>
      <c r="BP75" s="187">
        <v>0.0404726707030953</v>
      </c>
      <c r="BQ75" s="188" t="s">
        <v>35</v>
      </c>
      <c r="BR75" s="187">
        <v>0.0519049565626621</v>
      </c>
      <c r="BS75" s="164" t="s">
        <v>35</v>
      </c>
      <c r="BT75" s="280"/>
      <c r="BU75" s="162" t="s">
        <v>97</v>
      </c>
      <c r="BV75" s="187">
        <v>0.071321193984075</v>
      </c>
      <c r="BW75" s="164" t="s">
        <v>35</v>
      </c>
      <c r="BX75" s="187">
        <v>0.0262877244180292</v>
      </c>
      <c r="BY75" s="164" t="s">
        <v>35</v>
      </c>
      <c r="BZ75" s="187">
        <v>0.280607633523935</v>
      </c>
      <c r="CA75" s="164" t="s">
        <v>35</v>
      </c>
      <c r="CB75" s="187">
        <v>0.00867815544470028</v>
      </c>
      <c r="CC75" s="164" t="s">
        <v>35</v>
      </c>
      <c r="CD75" s="187">
        <v>0.120535745403598</v>
      </c>
      <c r="CE75" s="164" t="s">
        <v>35</v>
      </c>
      <c r="CF75" s="187">
        <v>0.0515902981242638</v>
      </c>
      <c r="CG75" s="164" t="s">
        <v>35</v>
      </c>
      <c r="CH75" s="187">
        <v>0.0697737638565862</v>
      </c>
      <c r="CI75" s="164" t="s">
        <v>35</v>
      </c>
      <c r="CJ75" s="187">
        <v>0.0179604127409727</v>
      </c>
      <c r="CK75" s="164" t="s">
        <v>35</v>
      </c>
      <c r="CL75" s="187">
        <v>0.0913738902532813</v>
      </c>
      <c r="CM75" s="164" t="s">
        <v>35</v>
      </c>
      <c r="CN75" s="187">
        <v>0.0134040906989226</v>
      </c>
      <c r="CO75" s="164" t="s">
        <v>35</v>
      </c>
      <c r="CP75" s="187">
        <v>0.0328968310210948</v>
      </c>
      <c r="CQ75" s="164" t="s">
        <v>35</v>
      </c>
      <c r="CR75" s="187">
        <v>0.125934324834859</v>
      </c>
      <c r="CS75" s="164" t="s">
        <v>35</v>
      </c>
      <c r="CT75" s="187">
        <v>0.0311089218873071</v>
      </c>
      <c r="CU75" s="164" t="s">
        <v>35</v>
      </c>
      <c r="CV75" s="187">
        <v>0.029330306628159</v>
      </c>
      <c r="CW75" s="164" t="s">
        <v>35</v>
      </c>
      <c r="CX75" s="187">
        <v>0.0291967071802152</v>
      </c>
      <c r="CY75" s="164" t="s">
        <v>35</v>
      </c>
      <c r="CZ75" s="187">
        <v>1</v>
      </c>
      <c r="DA75" s="164" t="s">
        <v>35</v>
      </c>
      <c r="DB75" s="187">
        <v>0.711490249563769</v>
      </c>
      <c r="DC75" s="164" t="s">
        <v>35</v>
      </c>
      <c r="DD75" s="359"/>
    </row>
    <row r="76" s="131" customFormat="1" ht="12.75" customHeight="1" spans="1:108">
      <c r="A76" s="162" t="s">
        <v>98</v>
      </c>
      <c r="B76" s="163">
        <v>61.615</v>
      </c>
      <c r="C76" s="164" t="s">
        <v>35</v>
      </c>
      <c r="D76" s="163">
        <v>28.242</v>
      </c>
      <c r="E76" s="164" t="s">
        <v>35</v>
      </c>
      <c r="F76" s="163">
        <v>380.438</v>
      </c>
      <c r="G76" s="164" t="s">
        <v>35</v>
      </c>
      <c r="H76" s="163">
        <v>4.571</v>
      </c>
      <c r="I76" s="164" t="s">
        <v>35</v>
      </c>
      <c r="J76" s="163">
        <v>116.157</v>
      </c>
      <c r="K76" s="164" t="s">
        <v>35</v>
      </c>
      <c r="L76" s="163">
        <v>54.945</v>
      </c>
      <c r="M76" s="164" t="s">
        <v>35</v>
      </c>
      <c r="N76" s="163">
        <v>44.507</v>
      </c>
      <c r="O76" s="164" t="s">
        <v>35</v>
      </c>
      <c r="P76" s="163">
        <v>22.61</v>
      </c>
      <c r="Q76" s="164" t="s">
        <v>35</v>
      </c>
      <c r="R76" s="163">
        <v>87.831</v>
      </c>
      <c r="S76" s="164" t="s">
        <v>35</v>
      </c>
      <c r="T76" s="163">
        <v>6.637</v>
      </c>
      <c r="U76" s="164" t="s">
        <v>35</v>
      </c>
      <c r="V76" s="163">
        <v>26.909</v>
      </c>
      <c r="W76" s="164" t="s">
        <v>35</v>
      </c>
      <c r="X76" s="163">
        <v>184.35</v>
      </c>
      <c r="Y76" s="164" t="s">
        <v>35</v>
      </c>
      <c r="Z76" s="163">
        <v>39.339</v>
      </c>
      <c r="AA76" s="164" t="s">
        <v>35</v>
      </c>
      <c r="AB76" s="163">
        <v>24.669</v>
      </c>
      <c r="AC76" s="164" t="s">
        <v>35</v>
      </c>
      <c r="AD76" s="163">
        <v>53.05</v>
      </c>
      <c r="AE76" s="164" t="s">
        <v>35</v>
      </c>
      <c r="AF76" s="163">
        <v>1135.871</v>
      </c>
      <c r="AG76" s="164" t="s">
        <v>35</v>
      </c>
      <c r="AH76" s="163">
        <v>773.735</v>
      </c>
      <c r="AI76" s="164" t="s">
        <v>35</v>
      </c>
      <c r="AJ76" s="355"/>
      <c r="AK76" s="162" t="s">
        <v>98</v>
      </c>
      <c r="AL76" s="187">
        <v>-0.408673870899633</v>
      </c>
      <c r="AM76" s="188" t="s">
        <v>35</v>
      </c>
      <c r="AN76" s="187">
        <v>-0.158462455303933</v>
      </c>
      <c r="AO76" s="188" t="s">
        <v>35</v>
      </c>
      <c r="AP76" s="187">
        <v>-0.0293710932516903</v>
      </c>
      <c r="AQ76" s="164" t="s">
        <v>35</v>
      </c>
      <c r="AR76" s="187">
        <v>-0.766225131693346</v>
      </c>
      <c r="AS76" s="188" t="s">
        <v>35</v>
      </c>
      <c r="AT76" s="187">
        <v>-0.110364793554267</v>
      </c>
      <c r="AU76" s="188" t="s">
        <v>35</v>
      </c>
      <c r="AV76" s="187">
        <v>-0.0136964170316651</v>
      </c>
      <c r="AW76" s="164" t="s">
        <v>35</v>
      </c>
      <c r="AX76" s="187">
        <v>-0.092342204547772</v>
      </c>
      <c r="AY76" s="188" t="s">
        <v>35</v>
      </c>
      <c r="AZ76" s="187">
        <v>0.186129472248452</v>
      </c>
      <c r="BA76" s="188" t="s">
        <v>35</v>
      </c>
      <c r="BB76" s="187">
        <v>-0.436069805069728</v>
      </c>
      <c r="BC76" s="164" t="s">
        <v>35</v>
      </c>
      <c r="BD76" s="187">
        <v>0.0758631869022532</v>
      </c>
      <c r="BE76" s="188" t="s">
        <v>35</v>
      </c>
      <c r="BF76" s="187">
        <v>-0.139490262543571</v>
      </c>
      <c r="BG76" s="188" t="s">
        <v>35</v>
      </c>
      <c r="BH76" s="187">
        <v>0.483941077034533</v>
      </c>
      <c r="BI76" s="164" t="s">
        <v>35</v>
      </c>
      <c r="BJ76" s="187">
        <v>0.231614539306847</v>
      </c>
      <c r="BK76" s="188" t="s">
        <v>35</v>
      </c>
      <c r="BL76" s="187">
        <v>-0.326554011629494</v>
      </c>
      <c r="BM76" s="188" t="s">
        <v>35</v>
      </c>
      <c r="BN76" s="187">
        <v>0.502364702217439</v>
      </c>
      <c r="BO76" s="164" t="s">
        <v>35</v>
      </c>
      <c r="BP76" s="187">
        <v>-0.0727076501327011</v>
      </c>
      <c r="BQ76" s="188" t="s">
        <v>35</v>
      </c>
      <c r="BR76" s="187">
        <v>-0.159683350601564</v>
      </c>
      <c r="BS76" s="164" t="s">
        <v>35</v>
      </c>
      <c r="BT76" s="280"/>
      <c r="BU76" s="162" t="s">
        <v>98</v>
      </c>
      <c r="BV76" s="187">
        <v>0.0542447161693537</v>
      </c>
      <c r="BW76" s="164" t="s">
        <v>35</v>
      </c>
      <c r="BX76" s="187">
        <v>0.0248637389281001</v>
      </c>
      <c r="BY76" s="164" t="s">
        <v>35</v>
      </c>
      <c r="BZ76" s="187">
        <v>0.334930639130676</v>
      </c>
      <c r="CA76" s="164" t="s">
        <v>35</v>
      </c>
      <c r="CB76" s="187">
        <v>0.00402422458184072</v>
      </c>
      <c r="CC76" s="164" t="s">
        <v>35</v>
      </c>
      <c r="CD76" s="187">
        <v>0.102262492835894</v>
      </c>
      <c r="CE76" s="164" t="s">
        <v>35</v>
      </c>
      <c r="CF76" s="187">
        <v>0.0483725704767531</v>
      </c>
      <c r="CG76" s="164" t="s">
        <v>35</v>
      </c>
      <c r="CH76" s="187">
        <v>0.0391831466777477</v>
      </c>
      <c r="CI76" s="164" t="s">
        <v>35</v>
      </c>
      <c r="CJ76" s="187">
        <v>0.0199054294017542</v>
      </c>
      <c r="CK76" s="164" t="s">
        <v>35</v>
      </c>
      <c r="CL76" s="187">
        <v>0.0773248018480972</v>
      </c>
      <c r="CM76" s="164" t="s">
        <v>35</v>
      </c>
      <c r="CN76" s="187">
        <v>0.00584309309771972</v>
      </c>
      <c r="CO76" s="164" t="s">
        <v>35</v>
      </c>
      <c r="CP76" s="187">
        <v>0.023690190171243</v>
      </c>
      <c r="CQ76" s="164" t="s">
        <v>35</v>
      </c>
      <c r="CR76" s="187">
        <v>0.162298359584847</v>
      </c>
      <c r="CS76" s="164" t="s">
        <v>35</v>
      </c>
      <c r="CT76" s="187">
        <v>0.034633334243061</v>
      </c>
      <c r="CU76" s="164" t="s">
        <v>35</v>
      </c>
      <c r="CV76" s="187">
        <v>0.0217181352459918</v>
      </c>
      <c r="CW76" s="164" t="s">
        <v>35</v>
      </c>
      <c r="CX76" s="187">
        <v>0.0467042472252571</v>
      </c>
      <c r="CY76" s="164" t="s">
        <v>35</v>
      </c>
      <c r="CZ76" s="187">
        <v>1</v>
      </c>
      <c r="DA76" s="164" t="s">
        <v>35</v>
      </c>
      <c r="DB76" s="187">
        <v>0.681182106066622</v>
      </c>
      <c r="DC76" s="164" t="s">
        <v>35</v>
      </c>
      <c r="DD76" s="359"/>
    </row>
    <row r="77" s="131" customFormat="1" ht="12.75" customHeight="1" spans="1:108">
      <c r="A77" s="162" t="s">
        <v>99</v>
      </c>
      <c r="B77" s="163">
        <v>90.684</v>
      </c>
      <c r="C77" s="164" t="s">
        <v>35</v>
      </c>
      <c r="D77" s="163">
        <v>29.558</v>
      </c>
      <c r="E77" s="164" t="s">
        <v>35</v>
      </c>
      <c r="F77" s="163">
        <v>421.581</v>
      </c>
      <c r="G77" s="164" t="s">
        <v>35</v>
      </c>
      <c r="H77" s="163">
        <v>11.783</v>
      </c>
      <c r="I77" s="164" t="s">
        <v>35</v>
      </c>
      <c r="J77" s="163">
        <v>100.9</v>
      </c>
      <c r="K77" s="164" t="s">
        <v>35</v>
      </c>
      <c r="L77" s="163">
        <v>90.689</v>
      </c>
      <c r="M77" s="164" t="s">
        <v>35</v>
      </c>
      <c r="N77" s="163">
        <v>65.454</v>
      </c>
      <c r="O77" s="164" t="s">
        <v>35</v>
      </c>
      <c r="P77" s="163">
        <v>25.416</v>
      </c>
      <c r="Q77" s="164" t="s">
        <v>35</v>
      </c>
      <c r="R77" s="163">
        <v>136.311</v>
      </c>
      <c r="S77" s="164" t="s">
        <v>35</v>
      </c>
      <c r="T77" s="163">
        <v>26.328</v>
      </c>
      <c r="U77" s="164" t="s">
        <v>35</v>
      </c>
      <c r="V77" s="163">
        <v>34.32</v>
      </c>
      <c r="W77" s="164" t="s">
        <v>35</v>
      </c>
      <c r="X77" s="163">
        <v>134.83</v>
      </c>
      <c r="Y77" s="164" t="s">
        <v>35</v>
      </c>
      <c r="Z77" s="163">
        <v>36.479</v>
      </c>
      <c r="AA77" s="164" t="s">
        <v>35</v>
      </c>
      <c r="AB77" s="163">
        <v>36.648</v>
      </c>
      <c r="AC77" s="164" t="s">
        <v>35</v>
      </c>
      <c r="AD77" s="163">
        <v>51.258</v>
      </c>
      <c r="AE77" s="164" t="s">
        <v>35</v>
      </c>
      <c r="AF77" s="163">
        <v>1292.24</v>
      </c>
      <c r="AG77" s="164" t="s">
        <v>35</v>
      </c>
      <c r="AH77" s="163">
        <v>935.177</v>
      </c>
      <c r="AI77" s="164" t="s">
        <v>35</v>
      </c>
      <c r="AJ77" s="355"/>
      <c r="AK77" s="162" t="s">
        <v>99</v>
      </c>
      <c r="AL77" s="187">
        <v>-0.149146181272284</v>
      </c>
      <c r="AM77" s="188" t="s">
        <v>35</v>
      </c>
      <c r="AN77" s="187">
        <v>-0.175117908073563</v>
      </c>
      <c r="AO77" s="188" t="s">
        <v>35</v>
      </c>
      <c r="AP77" s="187">
        <v>-0.0120314495623542</v>
      </c>
      <c r="AQ77" s="164" t="s">
        <v>35</v>
      </c>
      <c r="AR77" s="187">
        <v>-0.586619421835532</v>
      </c>
      <c r="AS77" s="188" t="s">
        <v>35</v>
      </c>
      <c r="AT77" s="187">
        <v>0.0858218993812215</v>
      </c>
      <c r="AU77" s="188" t="s">
        <v>35</v>
      </c>
      <c r="AV77" s="187">
        <v>0.403897953497012</v>
      </c>
      <c r="AW77" s="164" t="s">
        <v>35</v>
      </c>
      <c r="AX77" s="187">
        <v>0.172191479073766</v>
      </c>
      <c r="AY77" s="188" t="s">
        <v>35</v>
      </c>
      <c r="AZ77" s="187">
        <v>0.153176043557169</v>
      </c>
      <c r="BA77" s="188" t="s">
        <v>35</v>
      </c>
      <c r="BB77" s="187">
        <v>-0.26808956185567</v>
      </c>
      <c r="BC77" s="164" t="s">
        <v>35</v>
      </c>
      <c r="BD77" s="187">
        <v>1.33238837703756</v>
      </c>
      <c r="BE77" s="188" t="s">
        <v>35</v>
      </c>
      <c r="BF77" s="187">
        <v>0.229490578204485</v>
      </c>
      <c r="BG77" s="188" t="s">
        <v>35</v>
      </c>
      <c r="BH77" s="187">
        <v>0.382602364667398</v>
      </c>
      <c r="BI77" s="164" t="s">
        <v>35</v>
      </c>
      <c r="BJ77" s="187">
        <v>0.00949191941554119</v>
      </c>
      <c r="BK77" s="188" t="s">
        <v>35</v>
      </c>
      <c r="BL77" s="187">
        <v>0.136019838809672</v>
      </c>
      <c r="BM77" s="188" t="s">
        <v>35</v>
      </c>
      <c r="BN77" s="187">
        <v>0.347653477060602</v>
      </c>
      <c r="BO77" s="164" t="s">
        <v>35</v>
      </c>
      <c r="BP77" s="187">
        <v>0.0236164337553251</v>
      </c>
      <c r="BQ77" s="188" t="s">
        <v>35</v>
      </c>
      <c r="BR77" s="187">
        <v>-0.0346360699059593</v>
      </c>
      <c r="BS77" s="164" t="s">
        <v>35</v>
      </c>
      <c r="BT77" s="280"/>
      <c r="BU77" s="162" t="s">
        <v>99</v>
      </c>
      <c r="BV77" s="187">
        <v>0.0701758187333622</v>
      </c>
      <c r="BW77" s="164" t="s">
        <v>35</v>
      </c>
      <c r="BX77" s="187">
        <v>0.022873460038383</v>
      </c>
      <c r="BY77" s="164" t="s">
        <v>35</v>
      </c>
      <c r="BZ77" s="187">
        <v>0.326240481644277</v>
      </c>
      <c r="CA77" s="164" t="s">
        <v>35</v>
      </c>
      <c r="CB77" s="187">
        <v>0.00911827524298892</v>
      </c>
      <c r="CC77" s="164" t="s">
        <v>35</v>
      </c>
      <c r="CD77" s="187">
        <v>0.0780814709341918</v>
      </c>
      <c r="CE77" s="164" t="s">
        <v>35</v>
      </c>
      <c r="CF77" s="187">
        <v>0.0701796879836563</v>
      </c>
      <c r="CG77" s="164" t="s">
        <v>35</v>
      </c>
      <c r="CH77" s="187">
        <v>0.0506515817495202</v>
      </c>
      <c r="CI77" s="164" t="s">
        <v>35</v>
      </c>
      <c r="CJ77" s="187">
        <v>0.0196681730947812</v>
      </c>
      <c r="CK77" s="164" t="s">
        <v>35</v>
      </c>
      <c r="CL77" s="187">
        <v>0.105484275366805</v>
      </c>
      <c r="CM77" s="164" t="s">
        <v>35</v>
      </c>
      <c r="CN77" s="187">
        <v>0.0203739243484183</v>
      </c>
      <c r="CO77" s="164" t="s">
        <v>35</v>
      </c>
      <c r="CP77" s="187">
        <v>0.0265585340184486</v>
      </c>
      <c r="CQ77" s="164" t="s">
        <v>35</v>
      </c>
      <c r="CR77" s="187">
        <v>0.104338203429703</v>
      </c>
      <c r="CS77" s="164" t="s">
        <v>35</v>
      </c>
      <c r="CT77" s="187">
        <v>0.028229276295425</v>
      </c>
      <c r="CU77" s="164" t="s">
        <v>35</v>
      </c>
      <c r="CV77" s="187">
        <v>0.0283600569553643</v>
      </c>
      <c r="CW77" s="164" t="s">
        <v>35</v>
      </c>
      <c r="CX77" s="187">
        <v>0.0396660063146165</v>
      </c>
      <c r="CY77" s="164" t="s">
        <v>35</v>
      </c>
      <c r="CZ77" s="187">
        <v>1</v>
      </c>
      <c r="DA77" s="164" t="s">
        <v>35</v>
      </c>
      <c r="DB77" s="187">
        <v>0.723686776450195</v>
      </c>
      <c r="DC77" s="164" t="s">
        <v>35</v>
      </c>
      <c r="DD77" s="359"/>
    </row>
    <row r="78" s="131" customFormat="1" ht="12.75" customHeight="1" spans="1:108">
      <c r="A78" s="162" t="s">
        <v>100</v>
      </c>
      <c r="B78" s="163">
        <v>119.133</v>
      </c>
      <c r="C78" s="164" t="s">
        <v>35</v>
      </c>
      <c r="D78" s="163">
        <v>42.636</v>
      </c>
      <c r="E78" s="164" t="s">
        <v>35</v>
      </c>
      <c r="F78" s="163">
        <v>339.985</v>
      </c>
      <c r="G78" s="164" t="s">
        <v>35</v>
      </c>
      <c r="H78" s="163">
        <v>23.137</v>
      </c>
      <c r="I78" s="164" t="s">
        <v>35</v>
      </c>
      <c r="J78" s="163">
        <v>85.063</v>
      </c>
      <c r="K78" s="164" t="s">
        <v>35</v>
      </c>
      <c r="L78" s="163">
        <v>62.846</v>
      </c>
      <c r="M78" s="164" t="s">
        <v>35</v>
      </c>
      <c r="N78" s="163">
        <v>57.456</v>
      </c>
      <c r="O78" s="164" t="s">
        <v>35</v>
      </c>
      <c r="P78" s="163">
        <v>24.23</v>
      </c>
      <c r="Q78" s="164" t="s">
        <v>35</v>
      </c>
      <c r="R78" s="163">
        <v>162.769</v>
      </c>
      <c r="S78" s="164" t="s">
        <v>35</v>
      </c>
      <c r="T78" s="163">
        <v>54.819</v>
      </c>
      <c r="U78" s="164" t="s">
        <v>35</v>
      </c>
      <c r="V78" s="163">
        <v>23.327</v>
      </c>
      <c r="W78" s="164" t="s">
        <v>35</v>
      </c>
      <c r="X78" s="163">
        <v>153.475</v>
      </c>
      <c r="Y78" s="164" t="s">
        <v>35</v>
      </c>
      <c r="Z78" s="163">
        <v>63.296</v>
      </c>
      <c r="AA78" s="164" t="s">
        <v>35</v>
      </c>
      <c r="AB78" s="163">
        <v>45.453</v>
      </c>
      <c r="AC78" s="164" t="s">
        <v>35</v>
      </c>
      <c r="AD78" s="163">
        <v>43.438</v>
      </c>
      <c r="AE78" s="164" t="s">
        <v>35</v>
      </c>
      <c r="AF78" s="163">
        <v>1301.063</v>
      </c>
      <c r="AG78" s="164" t="s">
        <v>35</v>
      </c>
      <c r="AH78" s="163">
        <v>869.888</v>
      </c>
      <c r="AI78" s="164" t="s">
        <v>35</v>
      </c>
      <c r="AJ78" s="355"/>
      <c r="AK78" s="162" t="s">
        <v>100</v>
      </c>
      <c r="AL78" s="187">
        <v>-0.0312342446370778</v>
      </c>
      <c r="AM78" s="188" t="s">
        <v>35</v>
      </c>
      <c r="AN78" s="187">
        <v>-0.0436499035485173</v>
      </c>
      <c r="AO78" s="188" t="s">
        <v>35</v>
      </c>
      <c r="AP78" s="187">
        <v>0.0175109387251821</v>
      </c>
      <c r="AQ78" s="164" t="s">
        <v>35</v>
      </c>
      <c r="AR78" s="187">
        <v>-0.204476688213451</v>
      </c>
      <c r="AS78" s="188" t="s">
        <v>35</v>
      </c>
      <c r="AT78" s="187">
        <v>-0.0874537359866974</v>
      </c>
      <c r="AU78" s="188" t="s">
        <v>35</v>
      </c>
      <c r="AV78" s="187">
        <v>-0.0651255503986672</v>
      </c>
      <c r="AW78" s="164" t="s">
        <v>35</v>
      </c>
      <c r="AX78" s="187">
        <v>-0.0695535294974979</v>
      </c>
      <c r="AY78" s="188" t="s">
        <v>35</v>
      </c>
      <c r="AZ78" s="187">
        <v>-0.120986758570651</v>
      </c>
      <c r="BA78" s="188" t="s">
        <v>35</v>
      </c>
      <c r="BB78" s="187">
        <v>-0.196920283598364</v>
      </c>
      <c r="BC78" s="164" t="s">
        <v>35</v>
      </c>
      <c r="BD78" s="187">
        <v>0.33091359343514</v>
      </c>
      <c r="BE78" s="188" t="s">
        <v>35</v>
      </c>
      <c r="BF78" s="187">
        <v>-0.170123448005977</v>
      </c>
      <c r="BG78" s="188" t="s">
        <v>35</v>
      </c>
      <c r="BH78" s="187">
        <v>0.462934543270835</v>
      </c>
      <c r="BI78" s="164" t="s">
        <v>35</v>
      </c>
      <c r="BJ78" s="187">
        <v>0.495440154987478</v>
      </c>
      <c r="BK78" s="188" t="s">
        <v>35</v>
      </c>
      <c r="BL78" s="187">
        <v>0.55458649702442</v>
      </c>
      <c r="BM78" s="188" t="s">
        <v>35</v>
      </c>
      <c r="BN78" s="187">
        <v>0.0771176353898036</v>
      </c>
      <c r="BO78" s="164" t="s">
        <v>35</v>
      </c>
      <c r="BP78" s="187">
        <v>0.0250167610881196</v>
      </c>
      <c r="BQ78" s="188" t="s">
        <v>35</v>
      </c>
      <c r="BR78" s="187">
        <v>-0.0611648882264632</v>
      </c>
      <c r="BS78" s="164" t="s">
        <v>35</v>
      </c>
      <c r="BT78" s="280"/>
      <c r="BU78" s="162" t="s">
        <v>100</v>
      </c>
      <c r="BV78" s="187">
        <v>0.0915658965015529</v>
      </c>
      <c r="BW78" s="164" t="s">
        <v>35</v>
      </c>
      <c r="BX78" s="187">
        <v>0.0327701271959928</v>
      </c>
      <c r="BY78" s="164" t="s">
        <v>35</v>
      </c>
      <c r="BZ78" s="187">
        <v>0.261313249243119</v>
      </c>
      <c r="CA78" s="164" t="s">
        <v>35</v>
      </c>
      <c r="CB78" s="187">
        <v>0.0177831511617808</v>
      </c>
      <c r="CC78" s="164" t="s">
        <v>35</v>
      </c>
      <c r="CD78" s="187">
        <v>0.0653796165135739</v>
      </c>
      <c r="CE78" s="164" t="s">
        <v>35</v>
      </c>
      <c r="CF78" s="187">
        <v>0.0483035794577203</v>
      </c>
      <c r="CG78" s="164" t="s">
        <v>35</v>
      </c>
      <c r="CH78" s="187">
        <v>0.0441608131197336</v>
      </c>
      <c r="CI78" s="164" t="s">
        <v>35</v>
      </c>
      <c r="CJ78" s="187">
        <v>0.0186232334637139</v>
      </c>
      <c r="CK78" s="164" t="s">
        <v>35</v>
      </c>
      <c r="CL78" s="187">
        <v>0.125104625986597</v>
      </c>
      <c r="CM78" s="164" t="s">
        <v>35</v>
      </c>
      <c r="CN78" s="187">
        <v>0.0421340088835053</v>
      </c>
      <c r="CO78" s="164" t="s">
        <v>35</v>
      </c>
      <c r="CP78" s="187">
        <v>0.0179291855967005</v>
      </c>
      <c r="CQ78" s="164" t="s">
        <v>35</v>
      </c>
      <c r="CR78" s="187">
        <v>0.117961236312154</v>
      </c>
      <c r="CS78" s="164" t="s">
        <v>35</v>
      </c>
      <c r="CT78" s="187">
        <v>0.0486494504877934</v>
      </c>
      <c r="CU78" s="164" t="s">
        <v>35</v>
      </c>
      <c r="CV78" s="187">
        <v>0.0349352798442504</v>
      </c>
      <c r="CW78" s="164" t="s">
        <v>35</v>
      </c>
      <c r="CX78" s="187">
        <v>0.033386546231812</v>
      </c>
      <c r="CY78" s="164" t="s">
        <v>35</v>
      </c>
      <c r="CZ78" s="187">
        <v>1</v>
      </c>
      <c r="DA78" s="164" t="s">
        <v>35</v>
      </c>
      <c r="DB78" s="187">
        <v>0.66859790801829</v>
      </c>
      <c r="DC78" s="164" t="s">
        <v>35</v>
      </c>
      <c r="DD78" s="359"/>
    </row>
    <row r="79" s="131" customFormat="1" ht="12.75" customHeight="1" spans="1:108">
      <c r="A79" s="162" t="s">
        <v>101</v>
      </c>
      <c r="B79" s="163">
        <v>129.358</v>
      </c>
      <c r="C79" s="164" t="s">
        <v>35</v>
      </c>
      <c r="D79" s="163">
        <v>96.503</v>
      </c>
      <c r="E79" s="164" t="s">
        <v>35</v>
      </c>
      <c r="F79" s="163">
        <v>612.82</v>
      </c>
      <c r="G79" s="164" t="s">
        <v>35</v>
      </c>
      <c r="H79" s="163">
        <v>31.767</v>
      </c>
      <c r="I79" s="164" t="s">
        <v>35</v>
      </c>
      <c r="J79" s="163">
        <v>115.652</v>
      </c>
      <c r="K79" s="164" t="s">
        <v>35</v>
      </c>
      <c r="L79" s="163">
        <v>130.618</v>
      </c>
      <c r="M79" s="164" t="s">
        <v>35</v>
      </c>
      <c r="N79" s="163">
        <v>106.776</v>
      </c>
      <c r="O79" s="164" t="s">
        <v>35</v>
      </c>
      <c r="P79" s="163">
        <v>24.463</v>
      </c>
      <c r="Q79" s="164" t="s">
        <v>35</v>
      </c>
      <c r="R79" s="163">
        <v>151.674</v>
      </c>
      <c r="S79" s="164" t="s">
        <v>35</v>
      </c>
      <c r="T79" s="163">
        <v>60.885</v>
      </c>
      <c r="U79" s="164" t="s">
        <v>35</v>
      </c>
      <c r="V79" s="163">
        <v>38.566</v>
      </c>
      <c r="W79" s="164" t="s">
        <v>35</v>
      </c>
      <c r="X79" s="163">
        <v>153.097</v>
      </c>
      <c r="Y79" s="164" t="s">
        <v>35</v>
      </c>
      <c r="Z79" s="163">
        <v>77</v>
      </c>
      <c r="AA79" s="164" t="s">
        <v>35</v>
      </c>
      <c r="AB79" s="163">
        <v>50.664</v>
      </c>
      <c r="AC79" s="164" t="s">
        <v>35</v>
      </c>
      <c r="AD79" s="163">
        <v>70.883</v>
      </c>
      <c r="AE79" s="164" t="s">
        <v>35</v>
      </c>
      <c r="AF79" s="163">
        <v>1850.726</v>
      </c>
      <c r="AG79" s="164" t="s">
        <v>35</v>
      </c>
      <c r="AH79" s="163">
        <v>1343.401</v>
      </c>
      <c r="AI79" s="164" t="s">
        <v>35</v>
      </c>
      <c r="AJ79" s="355"/>
      <c r="AK79" s="162" t="s">
        <v>101</v>
      </c>
      <c r="AL79" s="187">
        <v>0.496506247107821</v>
      </c>
      <c r="AM79" s="188" t="s">
        <v>35</v>
      </c>
      <c r="AN79" s="187">
        <v>-0.0862150594651921</v>
      </c>
      <c r="AO79" s="188" t="s">
        <v>35</v>
      </c>
      <c r="AP79" s="187">
        <v>0.178663199519934</v>
      </c>
      <c r="AQ79" s="164" t="s">
        <v>35</v>
      </c>
      <c r="AR79" s="187">
        <v>0.173123084308874</v>
      </c>
      <c r="AS79" s="188" t="s">
        <v>35</v>
      </c>
      <c r="AT79" s="187">
        <v>-0.0362734886046414</v>
      </c>
      <c r="AU79" s="188" t="s">
        <v>35</v>
      </c>
      <c r="AV79" s="187">
        <v>-0.0665675716235627</v>
      </c>
      <c r="AW79" s="164" t="s">
        <v>35</v>
      </c>
      <c r="AX79" s="187">
        <v>0.321975981181132</v>
      </c>
      <c r="AY79" s="188" t="s">
        <v>35</v>
      </c>
      <c r="AZ79" s="187">
        <v>0.0926347760060745</v>
      </c>
      <c r="BA79" s="188" t="s">
        <v>35</v>
      </c>
      <c r="BB79" s="187">
        <v>-0.160291650749888</v>
      </c>
      <c r="BC79" s="164" t="s">
        <v>35</v>
      </c>
      <c r="BD79" s="187">
        <v>0.165419290622667</v>
      </c>
      <c r="BE79" s="188" t="s">
        <v>35</v>
      </c>
      <c r="BF79" s="187">
        <v>0.151326984506075</v>
      </c>
      <c r="BG79" s="188" t="s">
        <v>35</v>
      </c>
      <c r="BH79" s="187">
        <v>0.134976647638817</v>
      </c>
      <c r="BI79" s="164" t="s">
        <v>35</v>
      </c>
      <c r="BJ79" s="187">
        <v>0.748251748251748</v>
      </c>
      <c r="BK79" s="188" t="s">
        <v>35</v>
      </c>
      <c r="BL79" s="187">
        <v>-0.106281641941117</v>
      </c>
      <c r="BM79" s="188" t="s">
        <v>35</v>
      </c>
      <c r="BN79" s="187">
        <v>0.567098514326141</v>
      </c>
      <c r="BO79" s="164" t="s">
        <v>35</v>
      </c>
      <c r="BP79" s="187">
        <v>0.12207919135283</v>
      </c>
      <c r="BQ79" s="188" t="s">
        <v>35</v>
      </c>
      <c r="BR79" s="187">
        <v>0.0892637785603145</v>
      </c>
      <c r="BS79" s="164" t="s">
        <v>35</v>
      </c>
      <c r="BT79" s="280"/>
      <c r="BU79" s="162" t="s">
        <v>101</v>
      </c>
      <c r="BV79" s="187">
        <v>0.0698958138589937</v>
      </c>
      <c r="BW79" s="164" t="s">
        <v>35</v>
      </c>
      <c r="BX79" s="187">
        <v>0.0521433210534677</v>
      </c>
      <c r="BY79" s="164" t="s">
        <v>35</v>
      </c>
      <c r="BZ79" s="187">
        <v>0.331124110214046</v>
      </c>
      <c r="CA79" s="164" t="s">
        <v>35</v>
      </c>
      <c r="CB79" s="187">
        <v>0.0171646153995783</v>
      </c>
      <c r="CC79" s="164" t="s">
        <v>35</v>
      </c>
      <c r="CD79" s="187">
        <v>0.0624900714638472</v>
      </c>
      <c r="CE79" s="164" t="s">
        <v>35</v>
      </c>
      <c r="CF79" s="187">
        <v>0.070576627766617</v>
      </c>
      <c r="CG79" s="164" t="s">
        <v>35</v>
      </c>
      <c r="CH79" s="187">
        <v>0.0576941157145898</v>
      </c>
      <c r="CI79" s="164" t="s">
        <v>35</v>
      </c>
      <c r="CJ79" s="187">
        <v>0.0132180560493558</v>
      </c>
      <c r="CK79" s="164" t="s">
        <v>35</v>
      </c>
      <c r="CL79" s="187">
        <v>0.0819537846228993</v>
      </c>
      <c r="CM79" s="164" t="s">
        <v>35</v>
      </c>
      <c r="CN79" s="187">
        <v>0.0328979006076534</v>
      </c>
      <c r="CO79" s="164" t="s">
        <v>35</v>
      </c>
      <c r="CP79" s="187">
        <v>0.0208383088582535</v>
      </c>
      <c r="CQ79" s="164" t="s">
        <v>35</v>
      </c>
      <c r="CR79" s="187">
        <v>0.0827226720757152</v>
      </c>
      <c r="CS79" s="164" t="s">
        <v>35</v>
      </c>
      <c r="CT79" s="187">
        <v>0.0416052943547559</v>
      </c>
      <c r="CU79" s="164" t="s">
        <v>35</v>
      </c>
      <c r="CV79" s="187">
        <v>0.0273752030284332</v>
      </c>
      <c r="CW79" s="164" t="s">
        <v>35</v>
      </c>
      <c r="CX79" s="187">
        <v>0.0383001049317943</v>
      </c>
      <c r="CY79" s="164" t="s">
        <v>35</v>
      </c>
      <c r="CZ79" s="187">
        <v>1</v>
      </c>
      <c r="DA79" s="164" t="s">
        <v>35</v>
      </c>
      <c r="DB79" s="187">
        <v>0.72587784469446</v>
      </c>
      <c r="DC79" s="164" t="s">
        <v>35</v>
      </c>
      <c r="DD79" s="359"/>
    </row>
    <row r="80" s="131" customFormat="1" ht="12.75" customHeight="1" spans="1:108">
      <c r="A80" s="162" t="s">
        <v>102</v>
      </c>
      <c r="B80" s="163">
        <v>120.192</v>
      </c>
      <c r="C80" s="164" t="s">
        <v>35</v>
      </c>
      <c r="D80" s="163">
        <v>55.891</v>
      </c>
      <c r="E80" s="164" t="s">
        <v>35</v>
      </c>
      <c r="F80" s="163">
        <v>671.228</v>
      </c>
      <c r="G80" s="164" t="s">
        <v>35</v>
      </c>
      <c r="H80" s="163" t="s">
        <v>219</v>
      </c>
      <c r="I80" s="164" t="s">
        <v>35</v>
      </c>
      <c r="J80" s="163">
        <v>173.22</v>
      </c>
      <c r="K80" s="164" t="s">
        <v>35</v>
      </c>
      <c r="L80" s="163">
        <v>79.27</v>
      </c>
      <c r="M80" s="164" t="s">
        <v>35</v>
      </c>
      <c r="N80" s="163">
        <v>55.444</v>
      </c>
      <c r="O80" s="164" t="s">
        <v>35</v>
      </c>
      <c r="P80" s="163">
        <v>25.673</v>
      </c>
      <c r="Q80" s="164" t="s">
        <v>35</v>
      </c>
      <c r="R80" s="163">
        <v>165.388</v>
      </c>
      <c r="S80" s="164" t="s">
        <v>35</v>
      </c>
      <c r="T80" s="163">
        <v>61.167</v>
      </c>
      <c r="U80" s="164" t="s">
        <v>35</v>
      </c>
      <c r="V80" s="163">
        <v>32.429</v>
      </c>
      <c r="W80" s="164" t="s">
        <v>35</v>
      </c>
      <c r="X80" s="163">
        <v>161.146</v>
      </c>
      <c r="Y80" s="164" t="s">
        <v>35</v>
      </c>
      <c r="Z80" s="163">
        <v>51.55</v>
      </c>
      <c r="AA80" s="164" t="s">
        <v>35</v>
      </c>
      <c r="AB80" s="163">
        <v>39.048</v>
      </c>
      <c r="AC80" s="164" t="s">
        <v>35</v>
      </c>
      <c r="AD80" s="163">
        <v>75.611</v>
      </c>
      <c r="AE80" s="164" t="s">
        <v>35</v>
      </c>
      <c r="AF80" s="163">
        <v>1795.786</v>
      </c>
      <c r="AG80" s="164" t="s">
        <v>35</v>
      </c>
      <c r="AH80" s="163">
        <v>1320.633</v>
      </c>
      <c r="AI80" s="164" t="s">
        <v>35</v>
      </c>
      <c r="AJ80" s="355"/>
      <c r="AK80" s="162" t="s">
        <v>102</v>
      </c>
      <c r="AL80" s="187">
        <v>-0.116858687984952</v>
      </c>
      <c r="AM80" s="188" t="s">
        <v>35</v>
      </c>
      <c r="AN80" s="187">
        <v>-0.207624475445163</v>
      </c>
      <c r="AO80" s="188" t="s">
        <v>35</v>
      </c>
      <c r="AP80" s="187">
        <v>0.0980408836308432</v>
      </c>
      <c r="AQ80" s="164" t="s">
        <v>35</v>
      </c>
      <c r="AR80" s="187">
        <v>-0.0352372256602753</v>
      </c>
      <c r="AS80" s="188" t="s">
        <v>35</v>
      </c>
      <c r="AT80" s="187">
        <v>0.149794561011065</v>
      </c>
      <c r="AU80" s="188" t="s">
        <v>35</v>
      </c>
      <c r="AV80" s="187">
        <v>-0.128709606506925</v>
      </c>
      <c r="AW80" s="164" t="s">
        <v>35</v>
      </c>
      <c r="AX80" s="187">
        <v>0.120828026765318</v>
      </c>
      <c r="AY80" s="188" t="s">
        <v>35</v>
      </c>
      <c r="AZ80" s="187">
        <v>-0.0523770854864905</v>
      </c>
      <c r="BA80" s="188" t="s">
        <v>35</v>
      </c>
      <c r="BB80" s="187">
        <v>-0.191580881993528</v>
      </c>
      <c r="BC80" s="164" t="s">
        <v>35</v>
      </c>
      <c r="BD80" s="187">
        <v>0.948427993501736</v>
      </c>
      <c r="BE80" s="188" t="s">
        <v>35</v>
      </c>
      <c r="BF80" s="187">
        <v>0.131546809030322</v>
      </c>
      <c r="BG80" s="188" t="s">
        <v>35</v>
      </c>
      <c r="BH80" s="187">
        <v>0.206516774855312</v>
      </c>
      <c r="BI80" s="164" t="s">
        <v>35</v>
      </c>
      <c r="BJ80" s="187">
        <v>0.20062418483324</v>
      </c>
      <c r="BK80" s="188" t="s">
        <v>35</v>
      </c>
      <c r="BL80" s="187">
        <v>0.121327858024869</v>
      </c>
      <c r="BM80" s="188" t="s">
        <v>35</v>
      </c>
      <c r="BN80" s="187">
        <v>0.735510822411458</v>
      </c>
      <c r="BO80" s="164" t="s">
        <v>35</v>
      </c>
      <c r="BP80" s="187">
        <v>0.0656117672749369</v>
      </c>
      <c r="BQ80" s="188" t="s">
        <v>35</v>
      </c>
      <c r="BR80" s="187">
        <v>0.00534633567040446</v>
      </c>
      <c r="BS80" s="164" t="s">
        <v>35</v>
      </c>
      <c r="BT80" s="280"/>
      <c r="BU80" s="162" t="s">
        <v>102</v>
      </c>
      <c r="BV80" s="187">
        <v>0.0669300239560838</v>
      </c>
      <c r="BW80" s="164" t="s">
        <v>35</v>
      </c>
      <c r="BX80" s="187">
        <v>0.0311234189374458</v>
      </c>
      <c r="BY80" s="164" t="s">
        <v>35</v>
      </c>
      <c r="BZ80" s="187">
        <v>0.373779503793882</v>
      </c>
      <c r="CA80" s="164" t="s">
        <v>35</v>
      </c>
      <c r="CB80" s="187" t="s">
        <v>220</v>
      </c>
      <c r="CC80" s="164" t="s">
        <v>35</v>
      </c>
      <c r="CD80" s="187">
        <v>0.0964591549327147</v>
      </c>
      <c r="CE80" s="164" t="s">
        <v>35</v>
      </c>
      <c r="CF80" s="187">
        <v>0.0441422307557805</v>
      </c>
      <c r="CG80" s="164" t="s">
        <v>35</v>
      </c>
      <c r="CH80" s="187">
        <v>0.030874502863927</v>
      </c>
      <c r="CI80" s="164" t="s">
        <v>35</v>
      </c>
      <c r="CJ80" s="187">
        <v>0.0142962468801962</v>
      </c>
      <c r="CK80" s="164" t="s">
        <v>35</v>
      </c>
      <c r="CL80" s="187">
        <v>0.0920978334834997</v>
      </c>
      <c r="CM80" s="164" t="s">
        <v>35</v>
      </c>
      <c r="CN80" s="187">
        <v>0.0340614082078822</v>
      </c>
      <c r="CO80" s="164" t="s">
        <v>35</v>
      </c>
      <c r="CP80" s="187">
        <v>0.0180583878034465</v>
      </c>
      <c r="CQ80" s="164" t="s">
        <v>35</v>
      </c>
      <c r="CR80" s="187">
        <v>0.0897356366515832</v>
      </c>
      <c r="CS80" s="164" t="s">
        <v>35</v>
      </c>
      <c r="CT80" s="187">
        <v>0.0287060930422667</v>
      </c>
      <c r="CU80" s="164" t="s">
        <v>35</v>
      </c>
      <c r="CV80" s="187">
        <v>0.0217442390128891</v>
      </c>
      <c r="CW80" s="164" t="s">
        <v>35</v>
      </c>
      <c r="CX80" s="187">
        <v>0.0421046828519657</v>
      </c>
      <c r="CY80" s="164" t="s">
        <v>35</v>
      </c>
      <c r="CZ80" s="187">
        <v>1</v>
      </c>
      <c r="DA80" s="164" t="s">
        <v>35</v>
      </c>
      <c r="DB80" s="187">
        <v>0.735406668723333</v>
      </c>
      <c r="DC80" s="164" t="s">
        <v>35</v>
      </c>
      <c r="DD80" s="359"/>
    </row>
    <row r="81" s="131" customFormat="1" ht="12.75" customHeight="1" spans="1:108">
      <c r="A81" s="162" t="s">
        <v>103</v>
      </c>
      <c r="B81" s="163">
        <v>126.343</v>
      </c>
      <c r="C81" s="164" t="s">
        <v>35</v>
      </c>
      <c r="D81" s="163">
        <v>43.533</v>
      </c>
      <c r="E81" s="164" t="s">
        <v>35</v>
      </c>
      <c r="F81" s="163">
        <v>276.066</v>
      </c>
      <c r="G81" s="164" t="s">
        <v>35</v>
      </c>
      <c r="H81" s="163">
        <v>15.002</v>
      </c>
      <c r="I81" s="164" t="s">
        <v>405</v>
      </c>
      <c r="J81" s="163">
        <v>104.803</v>
      </c>
      <c r="K81" s="164" t="s">
        <v>35</v>
      </c>
      <c r="L81" s="163">
        <v>56.062</v>
      </c>
      <c r="M81" s="164" t="s">
        <v>35</v>
      </c>
      <c r="N81" s="163">
        <v>75.341</v>
      </c>
      <c r="O81" s="164" t="s">
        <v>35</v>
      </c>
      <c r="P81" s="163">
        <v>25.832</v>
      </c>
      <c r="Q81" s="164" t="s">
        <v>35</v>
      </c>
      <c r="R81" s="163">
        <v>166.398</v>
      </c>
      <c r="S81" s="164" t="s">
        <v>35</v>
      </c>
      <c r="T81" s="163">
        <v>61.252</v>
      </c>
      <c r="U81" s="164" t="s">
        <v>35</v>
      </c>
      <c r="V81" s="163">
        <v>30.369</v>
      </c>
      <c r="W81" s="164" t="s">
        <v>35</v>
      </c>
      <c r="X81" s="163">
        <v>136.778</v>
      </c>
      <c r="Y81" s="164" t="s">
        <v>35</v>
      </c>
      <c r="Z81" s="163">
        <v>49.595</v>
      </c>
      <c r="AA81" s="164" t="s">
        <v>35</v>
      </c>
      <c r="AB81" s="163">
        <v>40.736</v>
      </c>
      <c r="AC81" s="164" t="s">
        <v>35</v>
      </c>
      <c r="AD81" s="163">
        <v>74.512</v>
      </c>
      <c r="AE81" s="164" t="s">
        <v>35</v>
      </c>
      <c r="AF81" s="163">
        <v>1282.621</v>
      </c>
      <c r="AG81" s="164" t="s">
        <v>35</v>
      </c>
      <c r="AH81" s="163">
        <v>848.546</v>
      </c>
      <c r="AI81" s="164" t="s">
        <v>35</v>
      </c>
      <c r="AJ81" s="355"/>
      <c r="AK81" s="162" t="s">
        <v>103</v>
      </c>
      <c r="AL81" s="187">
        <v>0.303849329205366</v>
      </c>
      <c r="AM81" s="188" t="s">
        <v>35</v>
      </c>
      <c r="AN81" s="187">
        <v>0.0763505995796761</v>
      </c>
      <c r="AO81" s="188" t="s">
        <v>35</v>
      </c>
      <c r="AP81" s="187">
        <v>0.0727675448822569</v>
      </c>
      <c r="AQ81" s="164" t="s">
        <v>35</v>
      </c>
      <c r="AR81" s="187">
        <v>-0.272206859748702</v>
      </c>
      <c r="AS81" s="188" t="s">
        <v>405</v>
      </c>
      <c r="AT81" s="187">
        <v>0.240888962561273</v>
      </c>
      <c r="AU81" s="188" t="s">
        <v>35</v>
      </c>
      <c r="AV81" s="187">
        <v>0.0978771737427541</v>
      </c>
      <c r="AW81" s="164" t="s">
        <v>35</v>
      </c>
      <c r="AX81" s="187">
        <v>0.673872472783826</v>
      </c>
      <c r="AY81" s="188" t="s">
        <v>35</v>
      </c>
      <c r="AZ81" s="187">
        <v>0.889132660523622</v>
      </c>
      <c r="BA81" s="188" t="s">
        <v>35</v>
      </c>
      <c r="BB81" s="187">
        <v>-0.142583307998701</v>
      </c>
      <c r="BC81" s="164" t="s">
        <v>35</v>
      </c>
      <c r="BD81" s="187">
        <v>0.699084604715673</v>
      </c>
      <c r="BE81" s="188" t="s">
        <v>35</v>
      </c>
      <c r="BF81" s="187">
        <v>0.584276696749961</v>
      </c>
      <c r="BG81" s="188" t="s">
        <v>35</v>
      </c>
      <c r="BH81" s="187">
        <v>-0.00285776773346939</v>
      </c>
      <c r="BI81" s="164" t="s">
        <v>35</v>
      </c>
      <c r="BJ81" s="187">
        <v>0.0231046931407942</v>
      </c>
      <c r="BK81" s="188" t="s">
        <v>35</v>
      </c>
      <c r="BL81" s="187">
        <v>-0.188089211328802</v>
      </c>
      <c r="BM81" s="188" t="s">
        <v>35</v>
      </c>
      <c r="BN81" s="187">
        <v>-0.121683267519302</v>
      </c>
      <c r="BO81" s="164" t="s">
        <v>35</v>
      </c>
      <c r="BP81" s="187">
        <v>0.0874784326526459</v>
      </c>
      <c r="BQ81" s="188" t="s">
        <v>35</v>
      </c>
      <c r="BR81" s="187">
        <v>0.103030602402747</v>
      </c>
      <c r="BS81" s="164" t="s">
        <v>35</v>
      </c>
      <c r="BT81" s="280"/>
      <c r="BU81" s="162" t="s">
        <v>103</v>
      </c>
      <c r="BV81" s="187">
        <v>0.0985037668960667</v>
      </c>
      <c r="BW81" s="164" t="s">
        <v>35</v>
      </c>
      <c r="BX81" s="187">
        <v>0.0339406574506421</v>
      </c>
      <c r="BY81" s="164" t="s">
        <v>35</v>
      </c>
      <c r="BZ81" s="187">
        <v>0.215235833500309</v>
      </c>
      <c r="CA81" s="164" t="s">
        <v>35</v>
      </c>
      <c r="CB81" s="187">
        <v>0.0116963623704898</v>
      </c>
      <c r="CC81" s="164" t="s">
        <v>405</v>
      </c>
      <c r="CD81" s="187">
        <v>0.0817100296970032</v>
      </c>
      <c r="CE81" s="164" t="s">
        <v>35</v>
      </c>
      <c r="CF81" s="187">
        <v>0.0437089366227436</v>
      </c>
      <c r="CG81" s="164" t="s">
        <v>35</v>
      </c>
      <c r="CH81" s="187">
        <v>0.0587398771733817</v>
      </c>
      <c r="CI81" s="164" t="s">
        <v>35</v>
      </c>
      <c r="CJ81" s="187">
        <v>0.0201400101822752</v>
      </c>
      <c r="CK81" s="164" t="s">
        <v>35</v>
      </c>
      <c r="CL81" s="187">
        <v>0.129732789343072</v>
      </c>
      <c r="CM81" s="164" t="s">
        <v>35</v>
      </c>
      <c r="CN81" s="187">
        <v>0.0477553384826851</v>
      </c>
      <c r="CO81" s="164" t="s">
        <v>35</v>
      </c>
      <c r="CP81" s="187">
        <v>0.0236772982821894</v>
      </c>
      <c r="CQ81" s="164" t="s">
        <v>35</v>
      </c>
      <c r="CR81" s="187">
        <v>0.106639451560516</v>
      </c>
      <c r="CS81" s="164" t="s">
        <v>35</v>
      </c>
      <c r="CT81" s="187">
        <v>0.0386669171953367</v>
      </c>
      <c r="CU81" s="164" t="s">
        <v>35</v>
      </c>
      <c r="CV81" s="187">
        <v>0.031759966506084</v>
      </c>
      <c r="CW81" s="164" t="s">
        <v>35</v>
      </c>
      <c r="CX81" s="187">
        <v>0.0580935443907436</v>
      </c>
      <c r="CY81" s="164" t="s">
        <v>35</v>
      </c>
      <c r="CZ81" s="187">
        <v>1</v>
      </c>
      <c r="DA81" s="164" t="s">
        <v>35</v>
      </c>
      <c r="DB81" s="187">
        <v>0.661571890683218</v>
      </c>
      <c r="DC81" s="164" t="s">
        <v>35</v>
      </c>
      <c r="DD81" s="359"/>
    </row>
    <row r="82" s="132" customFormat="1" ht="12.75" customHeight="1" spans="1:108">
      <c r="A82" s="162" t="s">
        <v>104</v>
      </c>
      <c r="B82" s="163">
        <v>112.738</v>
      </c>
      <c r="C82" s="164" t="s">
        <v>35</v>
      </c>
      <c r="D82" s="163">
        <v>31.293</v>
      </c>
      <c r="E82" s="164" t="s">
        <v>35</v>
      </c>
      <c r="F82" s="163">
        <v>255.459</v>
      </c>
      <c r="G82" s="164" t="s">
        <v>35</v>
      </c>
      <c r="H82" s="163" t="s">
        <v>219</v>
      </c>
      <c r="I82" s="164" t="s">
        <v>35</v>
      </c>
      <c r="J82" s="163">
        <v>88.677</v>
      </c>
      <c r="K82" s="164" t="s">
        <v>35</v>
      </c>
      <c r="L82" s="163">
        <v>43.431</v>
      </c>
      <c r="M82" s="164" t="s">
        <v>35</v>
      </c>
      <c r="N82" s="163">
        <v>93.915</v>
      </c>
      <c r="O82" s="164" t="s">
        <v>35</v>
      </c>
      <c r="P82" s="163">
        <v>46.227</v>
      </c>
      <c r="Q82" s="164" t="s">
        <v>35</v>
      </c>
      <c r="R82" s="163">
        <v>114.681</v>
      </c>
      <c r="S82" s="164" t="s">
        <v>35</v>
      </c>
      <c r="T82" s="163">
        <v>17.405</v>
      </c>
      <c r="U82" s="164" t="s">
        <v>405</v>
      </c>
      <c r="V82" s="163">
        <v>32.401</v>
      </c>
      <c r="W82" s="164" t="s">
        <v>35</v>
      </c>
      <c r="X82" s="163">
        <v>91.677</v>
      </c>
      <c r="Y82" s="164" t="s">
        <v>35</v>
      </c>
      <c r="Z82" s="163">
        <v>61.169</v>
      </c>
      <c r="AA82" s="164" t="s">
        <v>35</v>
      </c>
      <c r="AB82" s="163">
        <v>41.826</v>
      </c>
      <c r="AC82" s="164" t="s">
        <v>35</v>
      </c>
      <c r="AD82" s="163">
        <v>53.709</v>
      </c>
      <c r="AE82" s="164" t="s">
        <v>35</v>
      </c>
      <c r="AF82" s="163">
        <v>1092.27</v>
      </c>
      <c r="AG82" s="164" t="s">
        <v>35</v>
      </c>
      <c r="AH82" s="163">
        <v>740.194</v>
      </c>
      <c r="AI82" s="164" t="s">
        <v>35</v>
      </c>
      <c r="AJ82" s="355"/>
      <c r="AK82" s="162" t="s">
        <v>104</v>
      </c>
      <c r="AL82" s="187">
        <v>-0.0586810948015297</v>
      </c>
      <c r="AM82" s="188" t="s">
        <v>35</v>
      </c>
      <c r="AN82" s="187">
        <v>0.28539741219963</v>
      </c>
      <c r="AO82" s="188" t="s">
        <v>35</v>
      </c>
      <c r="AP82" s="187">
        <v>-0.0859816093599056</v>
      </c>
      <c r="AQ82" s="164" t="s">
        <v>35</v>
      </c>
      <c r="AR82" s="187">
        <v>-0.334953563058762</v>
      </c>
      <c r="AS82" s="188" t="s">
        <v>35</v>
      </c>
      <c r="AT82" s="187">
        <v>0.272632032146957</v>
      </c>
      <c r="AU82" s="188" t="s">
        <v>35</v>
      </c>
      <c r="AV82" s="187">
        <v>0.295403704476989</v>
      </c>
      <c r="AW82" s="164" t="s">
        <v>35</v>
      </c>
      <c r="AX82" s="187">
        <v>0.664421798848029</v>
      </c>
      <c r="AY82" s="188" t="s">
        <v>35</v>
      </c>
      <c r="AZ82" s="187">
        <v>2.12049412717699</v>
      </c>
      <c r="BA82" s="188" t="s">
        <v>35</v>
      </c>
      <c r="BB82" s="187">
        <v>-0.0612921444883727</v>
      </c>
      <c r="BC82" s="164" t="s">
        <v>35</v>
      </c>
      <c r="BD82" s="187">
        <v>0.967555957494913</v>
      </c>
      <c r="BE82" s="188" t="s">
        <v>405</v>
      </c>
      <c r="BF82" s="187">
        <v>-0.0179729647814753</v>
      </c>
      <c r="BG82" s="188" t="s">
        <v>35</v>
      </c>
      <c r="BH82" s="187">
        <v>-0.315357902990926</v>
      </c>
      <c r="BI82" s="164" t="s">
        <v>35</v>
      </c>
      <c r="BJ82" s="187">
        <v>0.153849055891951</v>
      </c>
      <c r="BK82" s="188" t="s">
        <v>35</v>
      </c>
      <c r="BL82" s="187">
        <v>0.497261499910507</v>
      </c>
      <c r="BM82" s="188" t="s">
        <v>35</v>
      </c>
      <c r="BN82" s="187">
        <v>0.0907816974349602</v>
      </c>
      <c r="BO82" s="164" t="s">
        <v>35</v>
      </c>
      <c r="BP82" s="187">
        <v>0.0526199131128646</v>
      </c>
      <c r="BQ82" s="188" t="s">
        <v>35</v>
      </c>
      <c r="BR82" s="187">
        <v>0.0493222304444841</v>
      </c>
      <c r="BS82" s="164" t="s">
        <v>35</v>
      </c>
      <c r="BT82" s="281"/>
      <c r="BU82" s="162" t="s">
        <v>104</v>
      </c>
      <c r="BV82" s="187">
        <v>0.103214406694316</v>
      </c>
      <c r="BW82" s="164" t="s">
        <v>35</v>
      </c>
      <c r="BX82" s="187">
        <v>0.0286495097366036</v>
      </c>
      <c r="BY82" s="164" t="s">
        <v>35</v>
      </c>
      <c r="BZ82" s="187">
        <v>0.233878985965009</v>
      </c>
      <c r="CA82" s="164" t="s">
        <v>35</v>
      </c>
      <c r="CB82" s="187" t="s">
        <v>220</v>
      </c>
      <c r="CC82" s="164" t="s">
        <v>35</v>
      </c>
      <c r="CD82" s="187">
        <v>0.081185970501799</v>
      </c>
      <c r="CE82" s="164" t="s">
        <v>35</v>
      </c>
      <c r="CF82" s="187">
        <v>0.0397621467219643</v>
      </c>
      <c r="CG82" s="164" t="s">
        <v>35</v>
      </c>
      <c r="CH82" s="187">
        <v>0.0859814880936032</v>
      </c>
      <c r="CI82" s="164" t="s">
        <v>35</v>
      </c>
      <c r="CJ82" s="187">
        <v>0.0423219533631794</v>
      </c>
      <c r="CK82" s="164" t="s">
        <v>35</v>
      </c>
      <c r="CL82" s="187">
        <v>0.104993270894559</v>
      </c>
      <c r="CM82" s="164" t="s">
        <v>35</v>
      </c>
      <c r="CN82" s="187">
        <v>0.0159347047891089</v>
      </c>
      <c r="CO82" s="164" t="s">
        <v>405</v>
      </c>
      <c r="CP82" s="187">
        <v>0.0296639109377718</v>
      </c>
      <c r="CQ82" s="164" t="s">
        <v>35</v>
      </c>
      <c r="CR82" s="187">
        <v>0.0839325441511714</v>
      </c>
      <c r="CS82" s="164" t="s">
        <v>35</v>
      </c>
      <c r="CT82" s="187">
        <v>0.0560017211861536</v>
      </c>
      <c r="CU82" s="164" t="s">
        <v>35</v>
      </c>
      <c r="CV82" s="187">
        <v>0.0382927298195501</v>
      </c>
      <c r="CW82" s="164" t="s">
        <v>35</v>
      </c>
      <c r="CX82" s="187">
        <v>0.0491719080447142</v>
      </c>
      <c r="CY82" s="164" t="s">
        <v>35</v>
      </c>
      <c r="CZ82" s="187">
        <v>1</v>
      </c>
      <c r="DA82" s="164" t="s">
        <v>35</v>
      </c>
      <c r="DB82" s="187">
        <v>0.677665778607853</v>
      </c>
      <c r="DC82" s="164" t="s">
        <v>35</v>
      </c>
      <c r="DD82" s="360"/>
    </row>
    <row r="83" s="133" customFormat="1" ht="12.75" customHeight="1" spans="1:108">
      <c r="A83" s="162" t="s">
        <v>105</v>
      </c>
      <c r="B83" s="163">
        <v>58.658</v>
      </c>
      <c r="C83" s="164" t="s">
        <v>35</v>
      </c>
      <c r="D83" s="163">
        <v>26.882</v>
      </c>
      <c r="E83" s="164" t="s">
        <v>35</v>
      </c>
      <c r="F83" s="163">
        <v>207.098</v>
      </c>
      <c r="G83" s="164" t="s">
        <v>35</v>
      </c>
      <c r="H83" s="163">
        <v>7.531</v>
      </c>
      <c r="I83" s="164" t="s">
        <v>35</v>
      </c>
      <c r="J83" s="163">
        <v>88.889</v>
      </c>
      <c r="K83" s="164" t="s">
        <v>35</v>
      </c>
      <c r="L83" s="163">
        <v>26.346</v>
      </c>
      <c r="M83" s="164" t="s">
        <v>35</v>
      </c>
      <c r="N83" s="163">
        <v>46.902</v>
      </c>
      <c r="O83" s="164" t="s">
        <v>35</v>
      </c>
      <c r="P83" s="163">
        <v>20.204</v>
      </c>
      <c r="Q83" s="164" t="s">
        <v>35</v>
      </c>
      <c r="R83" s="163">
        <v>48.823</v>
      </c>
      <c r="S83" s="164" t="s">
        <v>35</v>
      </c>
      <c r="T83" s="163">
        <v>7.86</v>
      </c>
      <c r="U83" s="164" t="s">
        <v>35</v>
      </c>
      <c r="V83" s="163">
        <v>17.432</v>
      </c>
      <c r="W83" s="164" t="s">
        <v>35</v>
      </c>
      <c r="X83" s="163">
        <v>73.747</v>
      </c>
      <c r="Y83" s="164" t="s">
        <v>35</v>
      </c>
      <c r="Z83" s="163">
        <v>21.978</v>
      </c>
      <c r="AA83" s="164" t="s">
        <v>35</v>
      </c>
      <c r="AB83" s="163">
        <v>23.535</v>
      </c>
      <c r="AC83" s="164" t="s">
        <v>35</v>
      </c>
      <c r="AD83" s="163">
        <v>37.4</v>
      </c>
      <c r="AE83" s="164" t="s">
        <v>35</v>
      </c>
      <c r="AF83" s="163">
        <v>713.286</v>
      </c>
      <c r="AG83" s="164" t="s">
        <v>35</v>
      </c>
      <c r="AH83" s="163">
        <v>503.598</v>
      </c>
      <c r="AI83" s="164" t="s">
        <v>35</v>
      </c>
      <c r="AJ83" s="356"/>
      <c r="AK83" s="162" t="s">
        <v>105</v>
      </c>
      <c r="AL83" s="187">
        <v>0.173089614623123</v>
      </c>
      <c r="AM83" s="188" t="s">
        <v>35</v>
      </c>
      <c r="AN83" s="187">
        <v>0.402953916810187</v>
      </c>
      <c r="AO83" s="188" t="s">
        <v>35</v>
      </c>
      <c r="AP83" s="187">
        <v>0.111583444707448</v>
      </c>
      <c r="AQ83" s="164" t="s">
        <v>35</v>
      </c>
      <c r="AR83" s="187">
        <v>-0.143912697510515</v>
      </c>
      <c r="AS83" s="188" t="s">
        <v>35</v>
      </c>
      <c r="AT83" s="187">
        <v>0.495189234650967</v>
      </c>
      <c r="AU83" s="188" t="s">
        <v>35</v>
      </c>
      <c r="AV83" s="187">
        <v>-0.153351757825053</v>
      </c>
      <c r="AW83" s="164" t="s">
        <v>35</v>
      </c>
      <c r="AX83" s="187">
        <v>0.440257945647167</v>
      </c>
      <c r="AY83" s="188" t="s">
        <v>35</v>
      </c>
      <c r="AZ83" s="187">
        <v>0.144702549575071</v>
      </c>
      <c r="BA83" s="188" t="s">
        <v>35</v>
      </c>
      <c r="BB83" s="187">
        <v>-0.260156688033217</v>
      </c>
      <c r="BC83" s="164" t="s">
        <v>35</v>
      </c>
      <c r="BD83" s="187">
        <v>1.03785325382422</v>
      </c>
      <c r="BE83" s="188" t="s">
        <v>35</v>
      </c>
      <c r="BF83" s="187">
        <v>0.667814772292384</v>
      </c>
      <c r="BG83" s="188" t="s">
        <v>35</v>
      </c>
      <c r="BH83" s="187">
        <v>-0.027853941471131</v>
      </c>
      <c r="BI83" s="164" t="s">
        <v>35</v>
      </c>
      <c r="BJ83" s="187">
        <v>-0.348375237191651</v>
      </c>
      <c r="BK83" s="188" t="s">
        <v>35</v>
      </c>
      <c r="BL83" s="187">
        <v>0.0917567379505498</v>
      </c>
      <c r="BM83" s="188" t="s">
        <v>35</v>
      </c>
      <c r="BN83" s="187">
        <v>-0.104427575968009</v>
      </c>
      <c r="BO83" s="164" t="s">
        <v>35</v>
      </c>
      <c r="BP83" s="187">
        <v>0.0835947552559099</v>
      </c>
      <c r="BQ83" s="188" t="s">
        <v>35</v>
      </c>
      <c r="BR83" s="187">
        <v>0.132706698425765</v>
      </c>
      <c r="BS83" s="164" t="s">
        <v>35</v>
      </c>
      <c r="BT83" s="181"/>
      <c r="BU83" s="162" t="s">
        <v>105</v>
      </c>
      <c r="BV83" s="187">
        <v>0.0822362979225724</v>
      </c>
      <c r="BW83" s="164" t="s">
        <v>35</v>
      </c>
      <c r="BX83" s="187">
        <v>0.0376875474914691</v>
      </c>
      <c r="BY83" s="164" t="s">
        <v>35</v>
      </c>
      <c r="BZ83" s="187">
        <v>0.290343564853369</v>
      </c>
      <c r="CA83" s="164" t="s">
        <v>35</v>
      </c>
      <c r="CB83" s="187">
        <v>0.0105581772248439</v>
      </c>
      <c r="CC83" s="164" t="s">
        <v>35</v>
      </c>
      <c r="CD83" s="187">
        <v>0.12461901677588</v>
      </c>
      <c r="CE83" s="164" t="s">
        <v>35</v>
      </c>
      <c r="CF83" s="187">
        <v>0.0369360957596252</v>
      </c>
      <c r="CG83" s="164" t="s">
        <v>35</v>
      </c>
      <c r="CH83" s="187">
        <v>0.0657548304607128</v>
      </c>
      <c r="CI83" s="164" t="s">
        <v>35</v>
      </c>
      <c r="CJ83" s="187">
        <v>0.0283252440115185</v>
      </c>
      <c r="CK83" s="164" t="s">
        <v>35</v>
      </c>
      <c r="CL83" s="187">
        <v>0.0684479998205488</v>
      </c>
      <c r="CM83" s="164" t="s">
        <v>35</v>
      </c>
      <c r="CN83" s="187">
        <v>0.0110194227841287</v>
      </c>
      <c r="CO83" s="164" t="s">
        <v>35</v>
      </c>
      <c r="CP83" s="187">
        <v>0.0244390048311617</v>
      </c>
      <c r="CQ83" s="164" t="s">
        <v>35</v>
      </c>
      <c r="CR83" s="187">
        <v>0.10339050535129</v>
      </c>
      <c r="CS83" s="164" t="s">
        <v>35</v>
      </c>
      <c r="CT83" s="187">
        <v>0.030812324929972</v>
      </c>
      <c r="CU83" s="164" t="s">
        <v>35</v>
      </c>
      <c r="CV83" s="187">
        <v>0.0329951800540036</v>
      </c>
      <c r="CW83" s="164" t="s">
        <v>35</v>
      </c>
      <c r="CX83" s="187">
        <v>0.0524333857667191</v>
      </c>
      <c r="CY83" s="164" t="s">
        <v>35</v>
      </c>
      <c r="CZ83" s="187">
        <v>1</v>
      </c>
      <c r="DA83" s="164" t="s">
        <v>35</v>
      </c>
      <c r="DB83" s="187">
        <v>0.706025353084177</v>
      </c>
      <c r="DC83" s="164" t="s">
        <v>35</v>
      </c>
      <c r="DD83" s="361"/>
    </row>
    <row r="84" s="131" customFormat="1" ht="12.75" customHeight="1" spans="1:108">
      <c r="A84" s="165" t="s">
        <v>106</v>
      </c>
      <c r="B84" s="166">
        <v>35.702</v>
      </c>
      <c r="C84" s="167" t="s">
        <v>35</v>
      </c>
      <c r="D84" s="166">
        <v>16.889</v>
      </c>
      <c r="E84" s="167" t="s">
        <v>35</v>
      </c>
      <c r="F84" s="166">
        <v>171.267</v>
      </c>
      <c r="G84" s="167" t="s">
        <v>35</v>
      </c>
      <c r="H84" s="166">
        <v>5.54</v>
      </c>
      <c r="I84" s="167" t="s">
        <v>35</v>
      </c>
      <c r="J84" s="166">
        <v>73.833</v>
      </c>
      <c r="K84" s="167" t="s">
        <v>35</v>
      </c>
      <c r="L84" s="166">
        <v>25.085</v>
      </c>
      <c r="M84" s="167" t="s">
        <v>35</v>
      </c>
      <c r="N84" s="166">
        <v>25.097</v>
      </c>
      <c r="O84" s="167" t="s">
        <v>35</v>
      </c>
      <c r="P84" s="166">
        <v>17.644</v>
      </c>
      <c r="Q84" s="167" t="s">
        <v>35</v>
      </c>
      <c r="R84" s="166">
        <v>38.833</v>
      </c>
      <c r="S84" s="167" t="s">
        <v>35</v>
      </c>
      <c r="T84" s="166">
        <v>9.822</v>
      </c>
      <c r="U84" s="167" t="s">
        <v>405</v>
      </c>
      <c r="V84" s="166">
        <v>13.434</v>
      </c>
      <c r="W84" s="167" t="s">
        <v>35</v>
      </c>
      <c r="X84" s="166">
        <v>80.733</v>
      </c>
      <c r="Y84" s="167" t="s">
        <v>35</v>
      </c>
      <c r="Z84" s="166">
        <v>22.794</v>
      </c>
      <c r="AA84" s="167" t="s">
        <v>35</v>
      </c>
      <c r="AB84" s="166">
        <v>20.035</v>
      </c>
      <c r="AC84" s="167" t="s">
        <v>35</v>
      </c>
      <c r="AD84" s="166">
        <v>38.154</v>
      </c>
      <c r="AE84" s="167" t="s">
        <v>35</v>
      </c>
      <c r="AF84" s="166">
        <v>594.862</v>
      </c>
      <c r="AG84" s="167" t="s">
        <v>35</v>
      </c>
      <c r="AH84" s="166">
        <v>386.706</v>
      </c>
      <c r="AI84" s="167" t="s">
        <v>35</v>
      </c>
      <c r="AJ84" s="355"/>
      <c r="AK84" s="165" t="s">
        <v>106</v>
      </c>
      <c r="AL84" s="189">
        <v>-0.240334489435496</v>
      </c>
      <c r="AM84" s="190" t="s">
        <v>35</v>
      </c>
      <c r="AN84" s="189">
        <v>0.216523806093784</v>
      </c>
      <c r="AO84" s="190" t="s">
        <v>35</v>
      </c>
      <c r="AP84" s="189">
        <v>-0.0470925994959133</v>
      </c>
      <c r="AQ84" s="167" t="s">
        <v>35</v>
      </c>
      <c r="AR84" s="189">
        <v>0.143919058434854</v>
      </c>
      <c r="AS84" s="190" t="s">
        <v>35</v>
      </c>
      <c r="AT84" s="189">
        <v>-0.0472669557138433</v>
      </c>
      <c r="AU84" s="190" t="s">
        <v>35</v>
      </c>
      <c r="AV84" s="189">
        <v>-0.0467776257789937</v>
      </c>
      <c r="AW84" s="167" t="s">
        <v>35</v>
      </c>
      <c r="AX84" s="189">
        <v>0.0838227673173261</v>
      </c>
      <c r="AY84" s="190" t="s">
        <v>35</v>
      </c>
      <c r="AZ84" s="189">
        <v>0.161018622096466</v>
      </c>
      <c r="BA84" s="190" t="s">
        <v>35</v>
      </c>
      <c r="BB84" s="189">
        <v>-0.28627616754581</v>
      </c>
      <c r="BC84" s="167" t="s">
        <v>35</v>
      </c>
      <c r="BD84" s="189">
        <v>1.17204776647501</v>
      </c>
      <c r="BE84" s="190" t="s">
        <v>405</v>
      </c>
      <c r="BF84" s="189">
        <v>-0.303973887363349</v>
      </c>
      <c r="BG84" s="190" t="s">
        <v>35</v>
      </c>
      <c r="BH84" s="189">
        <v>-0.0423586069462896</v>
      </c>
      <c r="BI84" s="167" t="s">
        <v>35</v>
      </c>
      <c r="BJ84" s="189">
        <v>-0.311650661351694</v>
      </c>
      <c r="BK84" s="190" t="s">
        <v>35</v>
      </c>
      <c r="BL84" s="189">
        <v>0.353533306309958</v>
      </c>
      <c r="BM84" s="190" t="s">
        <v>35</v>
      </c>
      <c r="BN84" s="189">
        <v>0.886104107963815</v>
      </c>
      <c r="BO84" s="167" t="s">
        <v>35</v>
      </c>
      <c r="BP84" s="189">
        <v>-0.0379087208333805</v>
      </c>
      <c r="BQ84" s="190" t="s">
        <v>35</v>
      </c>
      <c r="BR84" s="189">
        <v>-0.0836090125785567</v>
      </c>
      <c r="BS84" s="167" t="s">
        <v>35</v>
      </c>
      <c r="BT84" s="280"/>
      <c r="BU84" s="165" t="s">
        <v>106</v>
      </c>
      <c r="BV84" s="189">
        <v>0.0600172813190286</v>
      </c>
      <c r="BW84" s="167" t="s">
        <v>35</v>
      </c>
      <c r="BX84" s="189">
        <v>0.0283914588593657</v>
      </c>
      <c r="BY84" s="167" t="s">
        <v>35</v>
      </c>
      <c r="BZ84" s="189">
        <v>0.287910473353484</v>
      </c>
      <c r="CA84" s="167" t="s">
        <v>35</v>
      </c>
      <c r="CB84" s="189">
        <v>0.00931308437923418</v>
      </c>
      <c r="CC84" s="167" t="s">
        <v>35</v>
      </c>
      <c r="CD84" s="189">
        <v>0.124117862630324</v>
      </c>
      <c r="CE84" s="167" t="s">
        <v>35</v>
      </c>
      <c r="CF84" s="189">
        <v>0.0421694443417129</v>
      </c>
      <c r="CG84" s="167" t="s">
        <v>35</v>
      </c>
      <c r="CH84" s="189">
        <v>0.0421896170876607</v>
      </c>
      <c r="CI84" s="167" t="s">
        <v>35</v>
      </c>
      <c r="CJ84" s="189">
        <v>0.0296606607919148</v>
      </c>
      <c r="CK84" s="167" t="s">
        <v>35</v>
      </c>
      <c r="CL84" s="189">
        <v>0.065280686949242</v>
      </c>
      <c r="CM84" s="167" t="s">
        <v>35</v>
      </c>
      <c r="CN84" s="189">
        <v>0.016511392558274</v>
      </c>
      <c r="CO84" s="167" t="s">
        <v>405</v>
      </c>
      <c r="CP84" s="189">
        <v>0.0225833890885617</v>
      </c>
      <c r="CQ84" s="167" t="s">
        <v>35</v>
      </c>
      <c r="CR84" s="189">
        <v>0.135717191550309</v>
      </c>
      <c r="CS84" s="167" t="s">
        <v>35</v>
      </c>
      <c r="CT84" s="189">
        <v>0.0383181309278455</v>
      </c>
      <c r="CU84" s="167" t="s">
        <v>35</v>
      </c>
      <c r="CV84" s="189">
        <v>0.0336800804220138</v>
      </c>
      <c r="CW84" s="167" t="s">
        <v>35</v>
      </c>
      <c r="CX84" s="189">
        <v>0.064139245741029</v>
      </c>
      <c r="CY84" s="167" t="s">
        <v>35</v>
      </c>
      <c r="CZ84" s="189">
        <v>1</v>
      </c>
      <c r="DA84" s="167" t="s">
        <v>35</v>
      </c>
      <c r="DB84" s="189">
        <v>0.650076824540818</v>
      </c>
      <c r="DC84" s="167" t="s">
        <v>35</v>
      </c>
      <c r="DD84" s="359"/>
    </row>
    <row r="85" s="131" customFormat="1" ht="12.75" customHeight="1" spans="1:108">
      <c r="A85" s="162" t="s">
        <v>107</v>
      </c>
      <c r="B85" s="163">
        <v>45.129</v>
      </c>
      <c r="C85" s="164" t="s">
        <v>35</v>
      </c>
      <c r="D85" s="163">
        <v>17.112</v>
      </c>
      <c r="E85" s="164" t="s">
        <v>35</v>
      </c>
      <c r="F85" s="163">
        <v>137.815</v>
      </c>
      <c r="G85" s="164" t="s">
        <v>35</v>
      </c>
      <c r="H85" s="163">
        <v>4.577</v>
      </c>
      <c r="I85" s="164" t="s">
        <v>405</v>
      </c>
      <c r="J85" s="163">
        <v>86.914</v>
      </c>
      <c r="K85" s="164" t="s">
        <v>35</v>
      </c>
      <c r="L85" s="163">
        <v>19.217</v>
      </c>
      <c r="M85" s="164" t="s">
        <v>35</v>
      </c>
      <c r="N85" s="163">
        <v>20.402</v>
      </c>
      <c r="O85" s="164" t="s">
        <v>35</v>
      </c>
      <c r="P85" s="163">
        <v>16.168</v>
      </c>
      <c r="Q85" s="164" t="s">
        <v>405</v>
      </c>
      <c r="R85" s="163">
        <v>40.165</v>
      </c>
      <c r="S85" s="164" t="s">
        <v>35</v>
      </c>
      <c r="T85" s="163">
        <v>18.697</v>
      </c>
      <c r="U85" s="164" t="s">
        <v>35</v>
      </c>
      <c r="V85" s="163">
        <v>17</v>
      </c>
      <c r="W85" s="164" t="s">
        <v>35</v>
      </c>
      <c r="X85" s="163">
        <v>66.106</v>
      </c>
      <c r="Y85" s="164" t="s">
        <v>35</v>
      </c>
      <c r="Z85" s="163">
        <v>18.882</v>
      </c>
      <c r="AA85" s="164" t="s">
        <v>35</v>
      </c>
      <c r="AB85" s="163">
        <v>33.949</v>
      </c>
      <c r="AC85" s="164" t="s">
        <v>35</v>
      </c>
      <c r="AD85" s="163">
        <v>29.675</v>
      </c>
      <c r="AE85" s="164" t="s">
        <v>35</v>
      </c>
      <c r="AF85" s="163">
        <v>571.81</v>
      </c>
      <c r="AG85" s="164" t="s">
        <v>35</v>
      </c>
      <c r="AH85" s="163">
        <v>366.754</v>
      </c>
      <c r="AI85" s="164" t="s">
        <v>35</v>
      </c>
      <c r="AJ85" s="355"/>
      <c r="AK85" s="162" t="s">
        <v>107</v>
      </c>
      <c r="AL85" s="187">
        <v>0.208499584928902</v>
      </c>
      <c r="AM85" s="188" t="s">
        <v>35</v>
      </c>
      <c r="AN85" s="187">
        <v>0.314992699608084</v>
      </c>
      <c r="AO85" s="188" t="s">
        <v>35</v>
      </c>
      <c r="AP85" s="187">
        <v>-0.028137230704136</v>
      </c>
      <c r="AQ85" s="164" t="s">
        <v>35</v>
      </c>
      <c r="AR85" s="187" t="s">
        <v>220</v>
      </c>
      <c r="AS85" s="188" t="s">
        <v>35</v>
      </c>
      <c r="AT85" s="187">
        <v>0.322428982243659</v>
      </c>
      <c r="AU85" s="188" t="s">
        <v>35</v>
      </c>
      <c r="AV85" s="187">
        <v>0.576844178222696</v>
      </c>
      <c r="AW85" s="164" t="s">
        <v>35</v>
      </c>
      <c r="AX85" s="187">
        <v>-0.0131566218438618</v>
      </c>
      <c r="AY85" s="188" t="s">
        <v>35</v>
      </c>
      <c r="AZ85" s="187" t="s">
        <v>220</v>
      </c>
      <c r="BA85" s="188" t="s">
        <v>35</v>
      </c>
      <c r="BB85" s="187">
        <v>-0.354374628281172</v>
      </c>
      <c r="BC85" s="164" t="s">
        <v>35</v>
      </c>
      <c r="BD85" s="187">
        <v>0.264164976335362</v>
      </c>
      <c r="BE85" s="188" t="s">
        <v>35</v>
      </c>
      <c r="BF85" s="187">
        <v>-0.0103044769168073</v>
      </c>
      <c r="BG85" s="188" t="s">
        <v>35</v>
      </c>
      <c r="BH85" s="187">
        <v>-0.138717704845413</v>
      </c>
      <c r="BI85" s="164" t="s">
        <v>35</v>
      </c>
      <c r="BJ85" s="187">
        <v>-0.064691896175946</v>
      </c>
      <c r="BK85" s="188" t="s">
        <v>35</v>
      </c>
      <c r="BL85" s="187">
        <v>0.719633269172323</v>
      </c>
      <c r="BM85" s="188" t="s">
        <v>35</v>
      </c>
      <c r="BN85" s="187">
        <v>-0.375197389198863</v>
      </c>
      <c r="BO85" s="164" t="s">
        <v>35</v>
      </c>
      <c r="BP85" s="187">
        <v>0.0103864068474658</v>
      </c>
      <c r="BQ85" s="188" t="s">
        <v>35</v>
      </c>
      <c r="BR85" s="187">
        <v>0.0390926914402928</v>
      </c>
      <c r="BS85" s="164" t="s">
        <v>35</v>
      </c>
      <c r="BT85" s="280"/>
      <c r="BU85" s="162" t="s">
        <v>107</v>
      </c>
      <c r="BV85" s="187">
        <v>0.0789230688515416</v>
      </c>
      <c r="BW85" s="164" t="s">
        <v>35</v>
      </c>
      <c r="BX85" s="187">
        <v>0.0299260243787272</v>
      </c>
      <c r="BY85" s="164" t="s">
        <v>35</v>
      </c>
      <c r="BZ85" s="187">
        <v>0.24101537223903</v>
      </c>
      <c r="CA85" s="164" t="s">
        <v>35</v>
      </c>
      <c r="CB85" s="187">
        <v>0.00800440705828859</v>
      </c>
      <c r="CC85" s="164" t="s">
        <v>405</v>
      </c>
      <c r="CD85" s="187">
        <v>0.151998041307427</v>
      </c>
      <c r="CE85" s="164" t="s">
        <v>35</v>
      </c>
      <c r="CF85" s="187">
        <v>0.0336073171158252</v>
      </c>
      <c r="CG85" s="164" t="s">
        <v>35</v>
      </c>
      <c r="CH85" s="187">
        <v>0.0356796838110561</v>
      </c>
      <c r="CI85" s="164" t="s">
        <v>35</v>
      </c>
      <c r="CJ85" s="187">
        <v>0.0282751263531593</v>
      </c>
      <c r="CK85" s="164" t="s">
        <v>405</v>
      </c>
      <c r="CL85" s="187">
        <v>0.0702418635560763</v>
      </c>
      <c r="CM85" s="164" t="s">
        <v>35</v>
      </c>
      <c r="CN85" s="187">
        <v>0.0326979241356395</v>
      </c>
      <c r="CO85" s="164" t="s">
        <v>35</v>
      </c>
      <c r="CP85" s="187">
        <v>0.0297301551214564</v>
      </c>
      <c r="CQ85" s="164" t="s">
        <v>35</v>
      </c>
      <c r="CR85" s="187">
        <v>0.115608331438765</v>
      </c>
      <c r="CS85" s="164" t="s">
        <v>35</v>
      </c>
      <c r="CT85" s="187">
        <v>0.0330214581766671</v>
      </c>
      <c r="CU85" s="164" t="s">
        <v>35</v>
      </c>
      <c r="CV85" s="187">
        <v>0.0593711197775485</v>
      </c>
      <c r="CW85" s="164" t="s">
        <v>35</v>
      </c>
      <c r="CX85" s="187">
        <v>0.0518966090134835</v>
      </c>
      <c r="CY85" s="164" t="s">
        <v>35</v>
      </c>
      <c r="CZ85" s="187">
        <v>1</v>
      </c>
      <c r="DA85" s="164" t="s">
        <v>35</v>
      </c>
      <c r="DB85" s="187">
        <v>0.641391371259684</v>
      </c>
      <c r="DC85" s="164" t="s">
        <v>35</v>
      </c>
      <c r="DD85" s="359"/>
    </row>
    <row r="86" s="131" customFormat="1" ht="12.75" customHeight="1" spans="1:108">
      <c r="A86" s="162" t="s">
        <v>108</v>
      </c>
      <c r="B86" s="163">
        <v>42.452</v>
      </c>
      <c r="C86" s="164" t="s">
        <v>35</v>
      </c>
      <c r="D86" s="163">
        <v>20.585</v>
      </c>
      <c r="E86" s="164" t="s">
        <v>405</v>
      </c>
      <c r="F86" s="163">
        <v>203.365</v>
      </c>
      <c r="G86" s="164" t="s">
        <v>35</v>
      </c>
      <c r="H86" s="163">
        <v>14.303</v>
      </c>
      <c r="I86" s="164" t="s">
        <v>35</v>
      </c>
      <c r="J86" s="163">
        <v>58.01</v>
      </c>
      <c r="K86" s="164" t="s">
        <v>35</v>
      </c>
      <c r="L86" s="163">
        <v>28.5</v>
      </c>
      <c r="M86" s="164" t="s">
        <v>35</v>
      </c>
      <c r="N86" s="163">
        <v>22.285</v>
      </c>
      <c r="O86" s="164" t="s">
        <v>35</v>
      </c>
      <c r="P86" s="163">
        <v>27.102</v>
      </c>
      <c r="Q86" s="164" t="s">
        <v>35</v>
      </c>
      <c r="R86" s="163">
        <v>50.905</v>
      </c>
      <c r="S86" s="164" t="s">
        <v>35</v>
      </c>
      <c r="T86" s="163">
        <v>13.798</v>
      </c>
      <c r="U86" s="164" t="s">
        <v>405</v>
      </c>
      <c r="V86" s="163">
        <v>17.342</v>
      </c>
      <c r="W86" s="164" t="s">
        <v>35</v>
      </c>
      <c r="X86" s="163">
        <v>50.911</v>
      </c>
      <c r="Y86" s="164" t="s">
        <v>35</v>
      </c>
      <c r="Z86" s="163">
        <v>18.465</v>
      </c>
      <c r="AA86" s="164" t="s">
        <v>35</v>
      </c>
      <c r="AB86" s="163">
        <v>24.586</v>
      </c>
      <c r="AC86" s="164" t="s">
        <v>35</v>
      </c>
      <c r="AD86" s="163">
        <v>38.073</v>
      </c>
      <c r="AE86" s="164" t="s">
        <v>35</v>
      </c>
      <c r="AF86" s="163">
        <v>630.684</v>
      </c>
      <c r="AG86" s="164" t="s">
        <v>35</v>
      </c>
      <c r="AH86" s="163">
        <v>426.102</v>
      </c>
      <c r="AI86" s="164" t="s">
        <v>35</v>
      </c>
      <c r="AJ86" s="355"/>
      <c r="AK86" s="162" t="s">
        <v>108</v>
      </c>
      <c r="AL86" s="187">
        <v>-0.340028605186245</v>
      </c>
      <c r="AM86" s="188" t="s">
        <v>35</v>
      </c>
      <c r="AN86" s="187" t="s">
        <v>220</v>
      </c>
      <c r="AO86" s="188" t="s">
        <v>35</v>
      </c>
      <c r="AP86" s="187">
        <v>0.0112932260534875</v>
      </c>
      <c r="AQ86" s="164" t="s">
        <v>35</v>
      </c>
      <c r="AR86" s="187">
        <v>2.65992835209826</v>
      </c>
      <c r="AS86" s="188" t="s">
        <v>35</v>
      </c>
      <c r="AT86" s="187">
        <v>-0.00199566459071671</v>
      </c>
      <c r="AU86" s="188" t="s">
        <v>35</v>
      </c>
      <c r="AV86" s="187">
        <v>0.104993796526055</v>
      </c>
      <c r="AW86" s="164" t="s">
        <v>35</v>
      </c>
      <c r="AX86" s="187">
        <v>-0.0955395917042087</v>
      </c>
      <c r="AY86" s="188" t="s">
        <v>35</v>
      </c>
      <c r="AZ86" s="187">
        <v>0.931580072696173</v>
      </c>
      <c r="BA86" s="188" t="s">
        <v>35</v>
      </c>
      <c r="BB86" s="187">
        <v>-0.236749381512857</v>
      </c>
      <c r="BC86" s="164" t="s">
        <v>35</v>
      </c>
      <c r="BD86" s="187" t="s">
        <v>220</v>
      </c>
      <c r="BE86" s="188" t="s">
        <v>35</v>
      </c>
      <c r="BF86" s="187">
        <v>1.11953067709606</v>
      </c>
      <c r="BG86" s="188" t="s">
        <v>35</v>
      </c>
      <c r="BH86" s="187">
        <v>-0.54595640696347</v>
      </c>
      <c r="BI86" s="164" t="s">
        <v>35</v>
      </c>
      <c r="BJ86" s="187">
        <v>0.20442241210619</v>
      </c>
      <c r="BK86" s="188" t="s">
        <v>35</v>
      </c>
      <c r="BL86" s="187">
        <v>1.06241087157118</v>
      </c>
      <c r="BM86" s="188" t="s">
        <v>35</v>
      </c>
      <c r="BN86" s="187">
        <v>0.0778224436643642</v>
      </c>
      <c r="BO86" s="164" t="s">
        <v>35</v>
      </c>
      <c r="BP86" s="187">
        <v>-0.0573989409480652</v>
      </c>
      <c r="BQ86" s="188" t="s">
        <v>35</v>
      </c>
      <c r="BR86" s="187">
        <v>-0.0660409616160199</v>
      </c>
      <c r="BS86" s="164" t="s">
        <v>35</v>
      </c>
      <c r="BT86" s="280"/>
      <c r="BU86" s="162" t="s">
        <v>108</v>
      </c>
      <c r="BV86" s="187">
        <v>0.067311046419443</v>
      </c>
      <c r="BW86" s="164" t="s">
        <v>35</v>
      </c>
      <c r="BX86" s="187">
        <v>0.0326391663654065</v>
      </c>
      <c r="BY86" s="164" t="s">
        <v>405</v>
      </c>
      <c r="BZ86" s="187">
        <v>0.322451497104731</v>
      </c>
      <c r="CA86" s="164" t="s">
        <v>35</v>
      </c>
      <c r="CB86" s="187">
        <v>0.0226785521750988</v>
      </c>
      <c r="CC86" s="164" t="s">
        <v>35</v>
      </c>
      <c r="CD86" s="187">
        <v>0.0919795016204629</v>
      </c>
      <c r="CE86" s="164" t="s">
        <v>35</v>
      </c>
      <c r="CF86" s="187">
        <v>0.045189032859562</v>
      </c>
      <c r="CG86" s="164" t="s">
        <v>35</v>
      </c>
      <c r="CH86" s="187">
        <v>0.0353346525359768</v>
      </c>
      <c r="CI86" s="164" t="s">
        <v>35</v>
      </c>
      <c r="CJ86" s="187">
        <v>0.042972391879293</v>
      </c>
      <c r="CK86" s="164" t="s">
        <v>35</v>
      </c>
      <c r="CL86" s="187">
        <v>0.0807139550075791</v>
      </c>
      <c r="CM86" s="164" t="s">
        <v>35</v>
      </c>
      <c r="CN86" s="187">
        <v>0.0218778342244294</v>
      </c>
      <c r="CO86" s="164" t="s">
        <v>405</v>
      </c>
      <c r="CP86" s="187">
        <v>0.0274971301000184</v>
      </c>
      <c r="CQ86" s="164" t="s">
        <v>35</v>
      </c>
      <c r="CR86" s="187">
        <v>0.0807234684881811</v>
      </c>
      <c r="CS86" s="164" t="s">
        <v>35</v>
      </c>
      <c r="CT86" s="187">
        <v>0.0292777365526952</v>
      </c>
      <c r="CU86" s="164" t="s">
        <v>35</v>
      </c>
      <c r="CV86" s="187">
        <v>0.0389830723468488</v>
      </c>
      <c r="CW86" s="164" t="s">
        <v>35</v>
      </c>
      <c r="CX86" s="187">
        <v>0.0603677911600738</v>
      </c>
      <c r="CY86" s="164" t="s">
        <v>35</v>
      </c>
      <c r="CZ86" s="187">
        <v>1</v>
      </c>
      <c r="DA86" s="164" t="s">
        <v>35</v>
      </c>
      <c r="DB86" s="187">
        <v>0.675618851913161</v>
      </c>
      <c r="DC86" s="164" t="s">
        <v>35</v>
      </c>
      <c r="DD86" s="359"/>
    </row>
    <row r="87" s="131" customFormat="1" ht="12.75" customHeight="1" spans="1:108">
      <c r="A87" s="162" t="s">
        <v>109</v>
      </c>
      <c r="B87" s="163">
        <v>61.349</v>
      </c>
      <c r="C87" s="164" t="s">
        <v>35</v>
      </c>
      <c r="D87" s="163">
        <v>29.049</v>
      </c>
      <c r="E87" s="164" t="s">
        <v>35</v>
      </c>
      <c r="F87" s="163">
        <v>211.579</v>
      </c>
      <c r="G87" s="164" t="s">
        <v>35</v>
      </c>
      <c r="H87" s="163" t="s">
        <v>219</v>
      </c>
      <c r="I87" s="164" t="s">
        <v>35</v>
      </c>
      <c r="J87" s="163">
        <v>84.518</v>
      </c>
      <c r="K87" s="164" t="s">
        <v>35</v>
      </c>
      <c r="L87" s="163">
        <v>33.107</v>
      </c>
      <c r="M87" s="164" t="s">
        <v>35</v>
      </c>
      <c r="N87" s="163">
        <v>41.878</v>
      </c>
      <c r="O87" s="164" t="s">
        <v>35</v>
      </c>
      <c r="P87" s="163">
        <v>31.924</v>
      </c>
      <c r="Q87" s="164" t="s">
        <v>35</v>
      </c>
      <c r="R87" s="163">
        <v>65.756</v>
      </c>
      <c r="S87" s="164" t="s">
        <v>35</v>
      </c>
      <c r="T87" s="163">
        <v>8.752</v>
      </c>
      <c r="U87" s="164" t="s">
        <v>35</v>
      </c>
      <c r="V87" s="163">
        <v>24.825</v>
      </c>
      <c r="W87" s="164" t="s">
        <v>35</v>
      </c>
      <c r="X87" s="163">
        <v>68.911</v>
      </c>
      <c r="Y87" s="164" t="s">
        <v>35</v>
      </c>
      <c r="Z87" s="163">
        <v>22.92</v>
      </c>
      <c r="AA87" s="164" t="s">
        <v>35</v>
      </c>
      <c r="AB87" s="163">
        <v>28.861</v>
      </c>
      <c r="AC87" s="164" t="s">
        <v>35</v>
      </c>
      <c r="AD87" s="163">
        <v>43.872</v>
      </c>
      <c r="AE87" s="164" t="s">
        <v>35</v>
      </c>
      <c r="AF87" s="163">
        <v>765.677</v>
      </c>
      <c r="AG87" s="164" t="s">
        <v>35</v>
      </c>
      <c r="AH87" s="163">
        <v>527.236</v>
      </c>
      <c r="AI87" s="164" t="s">
        <v>35</v>
      </c>
      <c r="AJ87" s="355"/>
      <c r="AK87" s="162" t="s">
        <v>109</v>
      </c>
      <c r="AL87" s="187">
        <v>-0.000700416992442116</v>
      </c>
      <c r="AM87" s="188" t="s">
        <v>35</v>
      </c>
      <c r="AN87" s="187">
        <v>0.283763478875729</v>
      </c>
      <c r="AO87" s="188" t="s">
        <v>35</v>
      </c>
      <c r="AP87" s="187">
        <v>-0.124048819666973</v>
      </c>
      <c r="AQ87" s="164" t="s">
        <v>35</v>
      </c>
      <c r="AR87" s="187" t="s">
        <v>220</v>
      </c>
      <c r="AS87" s="188" t="s">
        <v>35</v>
      </c>
      <c r="AT87" s="187">
        <v>-0.185407932147848</v>
      </c>
      <c r="AU87" s="188" t="s">
        <v>35</v>
      </c>
      <c r="AV87" s="187">
        <v>-0.254481174563142</v>
      </c>
      <c r="AW87" s="164" t="s">
        <v>35</v>
      </c>
      <c r="AX87" s="187">
        <v>-0.302730602730603</v>
      </c>
      <c r="AY87" s="188" t="s">
        <v>35</v>
      </c>
      <c r="AZ87" s="187">
        <v>1.06494178525226</v>
      </c>
      <c r="BA87" s="188" t="s">
        <v>35</v>
      </c>
      <c r="BB87" s="187">
        <v>-0.16397340215885</v>
      </c>
      <c r="BC87" s="164" t="s">
        <v>35</v>
      </c>
      <c r="BD87" s="187">
        <v>-0.241462991853007</v>
      </c>
      <c r="BE87" s="188" t="s">
        <v>35</v>
      </c>
      <c r="BF87" s="187">
        <v>-0.12331814810891</v>
      </c>
      <c r="BG87" s="188" t="s">
        <v>35</v>
      </c>
      <c r="BH87" s="187">
        <v>-0.364301396653198</v>
      </c>
      <c r="BI87" s="164" t="s">
        <v>35</v>
      </c>
      <c r="BJ87" s="187">
        <v>-0.144073493166032</v>
      </c>
      <c r="BK87" s="188" t="s">
        <v>35</v>
      </c>
      <c r="BL87" s="187">
        <v>0.143145720283598</v>
      </c>
      <c r="BM87" s="188" t="s">
        <v>35</v>
      </c>
      <c r="BN87" s="187">
        <v>0.745662899888588</v>
      </c>
      <c r="BO87" s="164" t="s">
        <v>35</v>
      </c>
      <c r="BP87" s="187">
        <v>-0.110486743449561</v>
      </c>
      <c r="BQ87" s="188" t="s">
        <v>35</v>
      </c>
      <c r="BR87" s="187">
        <v>-0.139119388411562</v>
      </c>
      <c r="BS87" s="164" t="s">
        <v>35</v>
      </c>
      <c r="BT87" s="280"/>
      <c r="BU87" s="162" t="s">
        <v>109</v>
      </c>
      <c r="BV87" s="187">
        <v>0.0801238642404042</v>
      </c>
      <c r="BW87" s="164" t="s">
        <v>35</v>
      </c>
      <c r="BX87" s="187">
        <v>0.0379389742672171</v>
      </c>
      <c r="BY87" s="164" t="s">
        <v>35</v>
      </c>
      <c r="BZ87" s="187">
        <v>0.27632931379681</v>
      </c>
      <c r="CA87" s="164" t="s">
        <v>35</v>
      </c>
      <c r="CB87" s="187" t="s">
        <v>220</v>
      </c>
      <c r="CC87" s="164" t="s">
        <v>35</v>
      </c>
      <c r="CD87" s="187">
        <v>0.110383360085258</v>
      </c>
      <c r="CE87" s="164" t="s">
        <v>35</v>
      </c>
      <c r="CF87" s="187">
        <v>0.0432388592056442</v>
      </c>
      <c r="CG87" s="164" t="s">
        <v>35</v>
      </c>
      <c r="CH87" s="187">
        <v>0.0546940811856697</v>
      </c>
      <c r="CI87" s="164" t="s">
        <v>35</v>
      </c>
      <c r="CJ87" s="187">
        <v>0.0416938212849544</v>
      </c>
      <c r="CK87" s="164" t="s">
        <v>35</v>
      </c>
      <c r="CL87" s="187">
        <v>0.0858795549559409</v>
      </c>
      <c r="CM87" s="164" t="s">
        <v>35</v>
      </c>
      <c r="CN87" s="187">
        <v>0.0114304073388648</v>
      </c>
      <c r="CO87" s="164" t="s">
        <v>35</v>
      </c>
      <c r="CP87" s="187">
        <v>0.0324222877270703</v>
      </c>
      <c r="CQ87" s="164" t="s">
        <v>35</v>
      </c>
      <c r="CR87" s="187">
        <v>0.0900000914223622</v>
      </c>
      <c r="CS87" s="164" t="s">
        <v>35</v>
      </c>
      <c r="CT87" s="187">
        <v>0.029934293442274</v>
      </c>
      <c r="CU87" s="164" t="s">
        <v>35</v>
      </c>
      <c r="CV87" s="187">
        <v>0.0376934399231007</v>
      </c>
      <c r="CW87" s="164" t="s">
        <v>35</v>
      </c>
      <c r="CX87" s="187">
        <v>0.0572983124737977</v>
      </c>
      <c r="CY87" s="164" t="s">
        <v>35</v>
      </c>
      <c r="CZ87" s="187">
        <v>1</v>
      </c>
      <c r="DA87" s="164" t="s">
        <v>35</v>
      </c>
      <c r="DB87" s="187">
        <v>0.688588007736944</v>
      </c>
      <c r="DC87" s="164" t="s">
        <v>35</v>
      </c>
      <c r="DD87" s="359"/>
    </row>
    <row r="88" s="131" customFormat="1" ht="12.75" customHeight="1" spans="1:108">
      <c r="A88" s="162" t="s">
        <v>110</v>
      </c>
      <c r="B88" s="163">
        <v>82.246</v>
      </c>
      <c r="C88" s="164" t="s">
        <v>35</v>
      </c>
      <c r="D88" s="163">
        <v>39.504</v>
      </c>
      <c r="E88" s="164" t="s">
        <v>35</v>
      </c>
      <c r="F88" s="163">
        <v>320.426</v>
      </c>
      <c r="G88" s="164" t="s">
        <v>35</v>
      </c>
      <c r="H88" s="163">
        <v>10.993</v>
      </c>
      <c r="I88" s="164" t="s">
        <v>405</v>
      </c>
      <c r="J88" s="163">
        <v>105.447</v>
      </c>
      <c r="K88" s="164" t="s">
        <v>35</v>
      </c>
      <c r="L88" s="163">
        <v>40.493</v>
      </c>
      <c r="M88" s="164" t="s">
        <v>35</v>
      </c>
      <c r="N88" s="163">
        <v>75.416</v>
      </c>
      <c r="O88" s="164" t="s">
        <v>35</v>
      </c>
      <c r="P88" s="163">
        <v>19.746</v>
      </c>
      <c r="Q88" s="164" t="s">
        <v>35</v>
      </c>
      <c r="R88" s="163">
        <v>112.516</v>
      </c>
      <c r="S88" s="164" t="s">
        <v>35</v>
      </c>
      <c r="T88" s="163">
        <v>16.523</v>
      </c>
      <c r="U88" s="164" t="s">
        <v>35</v>
      </c>
      <c r="V88" s="163">
        <v>38.58</v>
      </c>
      <c r="W88" s="164" t="s">
        <v>35</v>
      </c>
      <c r="X88" s="163">
        <v>92.105</v>
      </c>
      <c r="Y88" s="164" t="s">
        <v>35</v>
      </c>
      <c r="Z88" s="163">
        <v>42.599</v>
      </c>
      <c r="AA88" s="164" t="s">
        <v>35</v>
      </c>
      <c r="AB88" s="163">
        <v>33.15</v>
      </c>
      <c r="AC88" s="164" t="s">
        <v>35</v>
      </c>
      <c r="AD88" s="163">
        <v>39.542</v>
      </c>
      <c r="AE88" s="164" t="s">
        <v>35</v>
      </c>
      <c r="AF88" s="163">
        <v>1069.286</v>
      </c>
      <c r="AG88" s="164" t="s">
        <v>35</v>
      </c>
      <c r="AH88" s="163">
        <v>776.048</v>
      </c>
      <c r="AI88" s="164" t="s">
        <v>35</v>
      </c>
      <c r="AJ88" s="355"/>
      <c r="AK88" s="162" t="s">
        <v>110</v>
      </c>
      <c r="AL88" s="187">
        <v>0.334837296112959</v>
      </c>
      <c r="AM88" s="188" t="s">
        <v>35</v>
      </c>
      <c r="AN88" s="187">
        <v>0.398767792649246</v>
      </c>
      <c r="AO88" s="188" t="s">
        <v>35</v>
      </c>
      <c r="AP88" s="187">
        <v>-0.157744494503704</v>
      </c>
      <c r="AQ88" s="164" t="s">
        <v>35</v>
      </c>
      <c r="AR88" s="187" t="s">
        <v>220</v>
      </c>
      <c r="AS88" s="188" t="s">
        <v>35</v>
      </c>
      <c r="AT88" s="187">
        <v>-0.0922027944936594</v>
      </c>
      <c r="AU88" s="188" t="s">
        <v>35</v>
      </c>
      <c r="AV88" s="187">
        <v>-0.263026663026663</v>
      </c>
      <c r="AW88" s="164" t="s">
        <v>35</v>
      </c>
      <c r="AX88" s="187">
        <v>0.694475026400342</v>
      </c>
      <c r="AY88" s="188" t="s">
        <v>35</v>
      </c>
      <c r="AZ88" s="187">
        <v>-0.126669615214507</v>
      </c>
      <c r="BA88" s="188" t="s">
        <v>35</v>
      </c>
      <c r="BB88" s="187">
        <v>0.281051109517141</v>
      </c>
      <c r="BC88" s="164" t="s">
        <v>35</v>
      </c>
      <c r="BD88" s="187">
        <v>1.48952840138617</v>
      </c>
      <c r="BE88" s="188" t="s">
        <v>35</v>
      </c>
      <c r="BF88" s="187">
        <v>0.433721059868446</v>
      </c>
      <c r="BG88" s="188" t="s">
        <v>35</v>
      </c>
      <c r="BH88" s="187">
        <v>-0.50037971250339</v>
      </c>
      <c r="BI88" s="164" t="s">
        <v>35</v>
      </c>
      <c r="BJ88" s="187">
        <v>0.0828694171178728</v>
      </c>
      <c r="BK88" s="188" t="s">
        <v>35</v>
      </c>
      <c r="BL88" s="187">
        <v>0.343791803478049</v>
      </c>
      <c r="BM88" s="188" t="s">
        <v>35</v>
      </c>
      <c r="BN88" s="187">
        <v>-0.254627709707823</v>
      </c>
      <c r="BO88" s="164" t="s">
        <v>35</v>
      </c>
      <c r="BP88" s="187">
        <v>-0.0586202130347548</v>
      </c>
      <c r="BQ88" s="188" t="s">
        <v>35</v>
      </c>
      <c r="BR88" s="187">
        <v>0.00298939559409875</v>
      </c>
      <c r="BS88" s="164" t="s">
        <v>35</v>
      </c>
      <c r="BT88" s="280"/>
      <c r="BU88" s="162" t="s">
        <v>110</v>
      </c>
      <c r="BV88" s="187">
        <v>0.0769167463148306</v>
      </c>
      <c r="BW88" s="164" t="s">
        <v>35</v>
      </c>
      <c r="BX88" s="187">
        <v>0.0369442787056035</v>
      </c>
      <c r="BY88" s="164" t="s">
        <v>35</v>
      </c>
      <c r="BZ88" s="187">
        <v>0.299663513783964</v>
      </c>
      <c r="CA88" s="164" t="s">
        <v>35</v>
      </c>
      <c r="CB88" s="187">
        <v>0.010280691975767</v>
      </c>
      <c r="CC88" s="164" t="s">
        <v>405</v>
      </c>
      <c r="CD88" s="187">
        <v>0.0986144025078417</v>
      </c>
      <c r="CE88" s="164" t="s">
        <v>35</v>
      </c>
      <c r="CF88" s="187">
        <v>0.0378691949581309</v>
      </c>
      <c r="CG88" s="164" t="s">
        <v>35</v>
      </c>
      <c r="CH88" s="187">
        <v>0.0705293064717952</v>
      </c>
      <c r="CI88" s="164" t="s">
        <v>35</v>
      </c>
      <c r="CJ88" s="187">
        <v>0.0184665281318562</v>
      </c>
      <c r="CK88" s="164" t="s">
        <v>35</v>
      </c>
      <c r="CL88" s="187">
        <v>0.105225355985209</v>
      </c>
      <c r="CM88" s="164" t="s">
        <v>35</v>
      </c>
      <c r="CN88" s="187">
        <v>0.0154523672805966</v>
      </c>
      <c r="CO88" s="164" t="s">
        <v>35</v>
      </c>
      <c r="CP88" s="187">
        <v>0.0360801506799865</v>
      </c>
      <c r="CQ88" s="164" t="s">
        <v>35</v>
      </c>
      <c r="CR88" s="187">
        <v>0.0861369175318858</v>
      </c>
      <c r="CS88" s="164" t="s">
        <v>35</v>
      </c>
      <c r="CT88" s="187">
        <v>0.0398387335100244</v>
      </c>
      <c r="CU88" s="164" t="s">
        <v>35</v>
      </c>
      <c r="CV88" s="187">
        <v>0.0310019957242496</v>
      </c>
      <c r="CW88" s="164" t="s">
        <v>35</v>
      </c>
      <c r="CX88" s="187">
        <v>0.0369798164382588</v>
      </c>
      <c r="CY88" s="164" t="s">
        <v>35</v>
      </c>
      <c r="CZ88" s="187">
        <v>1</v>
      </c>
      <c r="DA88" s="164" t="s">
        <v>35</v>
      </c>
      <c r="DB88" s="187">
        <v>0.725762798727375</v>
      </c>
      <c r="DC88" s="164" t="s">
        <v>35</v>
      </c>
      <c r="DD88" s="359"/>
    </row>
    <row r="89" s="131" customFormat="1" ht="12.75" customHeight="1" spans="1:108">
      <c r="A89" s="162" t="s">
        <v>111</v>
      </c>
      <c r="B89" s="163">
        <v>64.922</v>
      </c>
      <c r="C89" s="164" t="s">
        <v>35</v>
      </c>
      <c r="D89" s="163">
        <v>34.731</v>
      </c>
      <c r="E89" s="164" t="s">
        <v>35</v>
      </c>
      <c r="F89" s="163">
        <v>328.597</v>
      </c>
      <c r="G89" s="164" t="s">
        <v>35</v>
      </c>
      <c r="H89" s="163">
        <v>22.91</v>
      </c>
      <c r="I89" s="164" t="s">
        <v>35</v>
      </c>
      <c r="J89" s="163">
        <v>98.83</v>
      </c>
      <c r="K89" s="164" t="s">
        <v>35</v>
      </c>
      <c r="L89" s="163">
        <v>94.211</v>
      </c>
      <c r="M89" s="164" t="s">
        <v>35</v>
      </c>
      <c r="N89" s="163">
        <v>65.555</v>
      </c>
      <c r="O89" s="164" t="s">
        <v>35</v>
      </c>
      <c r="P89" s="163">
        <v>17.058</v>
      </c>
      <c r="Q89" s="164" t="s">
        <v>405</v>
      </c>
      <c r="R89" s="163">
        <v>145.696</v>
      </c>
      <c r="S89" s="164" t="s">
        <v>35</v>
      </c>
      <c r="T89" s="163">
        <v>44.012</v>
      </c>
      <c r="U89" s="164" t="s">
        <v>35</v>
      </c>
      <c r="V89" s="163">
        <v>29.436</v>
      </c>
      <c r="W89" s="164" t="s">
        <v>35</v>
      </c>
      <c r="X89" s="163">
        <v>120.609</v>
      </c>
      <c r="Y89" s="164" t="s">
        <v>35</v>
      </c>
      <c r="Z89" s="163">
        <v>56.539</v>
      </c>
      <c r="AA89" s="164" t="s">
        <v>35</v>
      </c>
      <c r="AB89" s="163">
        <v>60.002</v>
      </c>
      <c r="AC89" s="164" t="s">
        <v>35</v>
      </c>
      <c r="AD89" s="163">
        <v>75.715</v>
      </c>
      <c r="AE89" s="164" t="s">
        <v>35</v>
      </c>
      <c r="AF89" s="163">
        <v>1258.823</v>
      </c>
      <c r="AG89" s="164" t="s">
        <v>35</v>
      </c>
      <c r="AH89" s="163">
        <v>832.542</v>
      </c>
      <c r="AI89" s="164" t="s">
        <v>35</v>
      </c>
      <c r="AJ89" s="355"/>
      <c r="AK89" s="162" t="s">
        <v>111</v>
      </c>
      <c r="AL89" s="187">
        <v>-0.284085395439107</v>
      </c>
      <c r="AM89" s="188" t="s">
        <v>35</v>
      </c>
      <c r="AN89" s="187">
        <v>0.175011841125922</v>
      </c>
      <c r="AO89" s="188" t="s">
        <v>35</v>
      </c>
      <c r="AP89" s="187">
        <v>-0.220560224488295</v>
      </c>
      <c r="AQ89" s="164" t="s">
        <v>35</v>
      </c>
      <c r="AR89" s="187">
        <v>0.94432657218026</v>
      </c>
      <c r="AS89" s="188" t="s">
        <v>35</v>
      </c>
      <c r="AT89" s="187">
        <v>-0.0205153617443014</v>
      </c>
      <c r="AU89" s="188" t="s">
        <v>35</v>
      </c>
      <c r="AV89" s="187">
        <v>0.0388360220092845</v>
      </c>
      <c r="AW89" s="164" t="s">
        <v>35</v>
      </c>
      <c r="AX89" s="187">
        <v>0.00154306841445921</v>
      </c>
      <c r="AY89" s="188" t="s">
        <v>35</v>
      </c>
      <c r="AZ89" s="187" t="s">
        <v>220</v>
      </c>
      <c r="BA89" s="188" t="s">
        <v>35</v>
      </c>
      <c r="BB89" s="187">
        <v>0.068849909398361</v>
      </c>
      <c r="BC89" s="164" t="s">
        <v>35</v>
      </c>
      <c r="BD89" s="187">
        <v>0.671680340322091</v>
      </c>
      <c r="BE89" s="188" t="s">
        <v>35</v>
      </c>
      <c r="BF89" s="187">
        <v>-0.142307692307692</v>
      </c>
      <c r="BG89" s="188" t="s">
        <v>35</v>
      </c>
      <c r="BH89" s="187">
        <v>-0.105473559296893</v>
      </c>
      <c r="BI89" s="164" t="s">
        <v>35</v>
      </c>
      <c r="BJ89" s="187">
        <v>0.549905425039064</v>
      </c>
      <c r="BK89" s="188" t="s">
        <v>35</v>
      </c>
      <c r="BL89" s="187">
        <v>0.637251691770356</v>
      </c>
      <c r="BM89" s="188" t="s">
        <v>35</v>
      </c>
      <c r="BN89" s="187">
        <v>0.477135276444653</v>
      </c>
      <c r="BO89" s="164" t="s">
        <v>35</v>
      </c>
      <c r="BP89" s="187">
        <v>-0.0258597474153408</v>
      </c>
      <c r="BQ89" s="188" t="s">
        <v>35</v>
      </c>
      <c r="BR89" s="187">
        <v>-0.109749277409517</v>
      </c>
      <c r="BS89" s="164" t="s">
        <v>35</v>
      </c>
      <c r="BT89" s="280"/>
      <c r="BU89" s="162" t="s">
        <v>111</v>
      </c>
      <c r="BV89" s="187">
        <v>0.0515735730916896</v>
      </c>
      <c r="BW89" s="164" t="s">
        <v>35</v>
      </c>
      <c r="BX89" s="187">
        <v>0.0275900583322675</v>
      </c>
      <c r="BY89" s="164" t="s">
        <v>35</v>
      </c>
      <c r="BZ89" s="187">
        <v>0.261035109781121</v>
      </c>
      <c r="CA89" s="164" t="s">
        <v>35</v>
      </c>
      <c r="CB89" s="187">
        <v>0.0181995403642927</v>
      </c>
      <c r="CC89" s="164" t="s">
        <v>35</v>
      </c>
      <c r="CD89" s="187">
        <v>0.0785098461022717</v>
      </c>
      <c r="CE89" s="164" t="s">
        <v>35</v>
      </c>
      <c r="CF89" s="187">
        <v>0.0748405454936873</v>
      </c>
      <c r="CG89" s="164" t="s">
        <v>35</v>
      </c>
      <c r="CH89" s="187">
        <v>0.0520764237704586</v>
      </c>
      <c r="CI89" s="164" t="s">
        <v>35</v>
      </c>
      <c r="CJ89" s="187">
        <v>0.0135507533624664</v>
      </c>
      <c r="CK89" s="164" t="s">
        <v>405</v>
      </c>
      <c r="CL89" s="187">
        <v>0.115739861759755</v>
      </c>
      <c r="CM89" s="164" t="s">
        <v>35</v>
      </c>
      <c r="CN89" s="187">
        <v>0.0349628184423068</v>
      </c>
      <c r="CO89" s="164" t="s">
        <v>35</v>
      </c>
      <c r="CP89" s="187">
        <v>0.0233837481520436</v>
      </c>
      <c r="CQ89" s="164" t="s">
        <v>35</v>
      </c>
      <c r="CR89" s="187">
        <v>0.0958109281447829</v>
      </c>
      <c r="CS89" s="164" t="s">
        <v>35</v>
      </c>
      <c r="CT89" s="187">
        <v>0.0449141777676449</v>
      </c>
      <c r="CU89" s="164" t="s">
        <v>35</v>
      </c>
      <c r="CV89" s="187">
        <v>0.0476651602330113</v>
      </c>
      <c r="CW89" s="164" t="s">
        <v>35</v>
      </c>
      <c r="CX89" s="187">
        <v>0.0601474552022008</v>
      </c>
      <c r="CY89" s="164" t="s">
        <v>35</v>
      </c>
      <c r="CZ89" s="187">
        <v>1</v>
      </c>
      <c r="DA89" s="164" t="s">
        <v>35</v>
      </c>
      <c r="DB89" s="187">
        <v>0.661365418331251</v>
      </c>
      <c r="DC89" s="164" t="s">
        <v>35</v>
      </c>
      <c r="DD89" s="359"/>
    </row>
    <row r="90" s="131" customFormat="1" ht="12.75" customHeight="1" spans="1:108">
      <c r="A90" s="162" t="s">
        <v>112</v>
      </c>
      <c r="B90" s="163">
        <v>123.862</v>
      </c>
      <c r="C90" s="164" t="s">
        <v>35</v>
      </c>
      <c r="D90" s="163">
        <v>51.104</v>
      </c>
      <c r="E90" s="164" t="s">
        <v>35</v>
      </c>
      <c r="F90" s="163">
        <v>325.788</v>
      </c>
      <c r="G90" s="164" t="s">
        <v>35</v>
      </c>
      <c r="H90" s="163" t="s">
        <v>219</v>
      </c>
      <c r="I90" s="164" t="s">
        <v>35</v>
      </c>
      <c r="J90" s="163">
        <v>104.138</v>
      </c>
      <c r="K90" s="164" t="s">
        <v>35</v>
      </c>
      <c r="L90" s="163">
        <v>72.606</v>
      </c>
      <c r="M90" s="164" t="s">
        <v>35</v>
      </c>
      <c r="N90" s="163">
        <v>60.913</v>
      </c>
      <c r="O90" s="164" t="s">
        <v>35</v>
      </c>
      <c r="P90" s="163">
        <v>28.235</v>
      </c>
      <c r="Q90" s="164" t="s">
        <v>35</v>
      </c>
      <c r="R90" s="163">
        <v>150.999</v>
      </c>
      <c r="S90" s="164" t="s">
        <v>35</v>
      </c>
      <c r="T90" s="163">
        <v>87.263</v>
      </c>
      <c r="U90" s="164" t="s">
        <v>35</v>
      </c>
      <c r="V90" s="163">
        <v>42.711</v>
      </c>
      <c r="W90" s="164" t="s">
        <v>35</v>
      </c>
      <c r="X90" s="163">
        <v>105.964</v>
      </c>
      <c r="Y90" s="164" t="s">
        <v>35</v>
      </c>
      <c r="Z90" s="163">
        <v>70.676</v>
      </c>
      <c r="AA90" s="164" t="s">
        <v>35</v>
      </c>
      <c r="AB90" s="163">
        <v>53.713</v>
      </c>
      <c r="AC90" s="164" t="s">
        <v>35</v>
      </c>
      <c r="AD90" s="163">
        <v>74.088</v>
      </c>
      <c r="AE90" s="164" t="s">
        <v>35</v>
      </c>
      <c r="AF90" s="163">
        <v>1378.649</v>
      </c>
      <c r="AG90" s="164" t="s">
        <v>35</v>
      </c>
      <c r="AH90" s="163">
        <v>889.41</v>
      </c>
      <c r="AI90" s="164" t="s">
        <v>35</v>
      </c>
      <c r="AJ90" s="355"/>
      <c r="AK90" s="162" t="s">
        <v>112</v>
      </c>
      <c r="AL90" s="187">
        <v>0.0396951306522962</v>
      </c>
      <c r="AM90" s="188" t="s">
        <v>35</v>
      </c>
      <c r="AN90" s="187">
        <v>0.198611502017075</v>
      </c>
      <c r="AO90" s="188" t="s">
        <v>35</v>
      </c>
      <c r="AP90" s="187">
        <v>-0.0417577246054973</v>
      </c>
      <c r="AQ90" s="164" t="s">
        <v>35</v>
      </c>
      <c r="AR90" s="187" t="s">
        <v>220</v>
      </c>
      <c r="AS90" s="188" t="s">
        <v>35</v>
      </c>
      <c r="AT90" s="187">
        <v>0.224245559173789</v>
      </c>
      <c r="AU90" s="188" t="s">
        <v>35</v>
      </c>
      <c r="AV90" s="187">
        <v>0.155300257772969</v>
      </c>
      <c r="AW90" s="164" t="s">
        <v>35</v>
      </c>
      <c r="AX90" s="187">
        <v>0.0601677805625173</v>
      </c>
      <c r="AY90" s="188" t="s">
        <v>35</v>
      </c>
      <c r="AZ90" s="187">
        <v>0.165290961617829</v>
      </c>
      <c r="BA90" s="188" t="s">
        <v>35</v>
      </c>
      <c r="BB90" s="187">
        <v>-0.0723110666035917</v>
      </c>
      <c r="BC90" s="164" t="s">
        <v>35</v>
      </c>
      <c r="BD90" s="187">
        <v>0.591838596107189</v>
      </c>
      <c r="BE90" s="188" t="s">
        <v>35</v>
      </c>
      <c r="BF90" s="187">
        <v>0.830968405710121</v>
      </c>
      <c r="BG90" s="188" t="s">
        <v>35</v>
      </c>
      <c r="BH90" s="187">
        <v>-0.309568333604822</v>
      </c>
      <c r="BI90" s="164" t="s">
        <v>35</v>
      </c>
      <c r="BJ90" s="187">
        <v>0.116595045500506</v>
      </c>
      <c r="BK90" s="188" t="s">
        <v>35</v>
      </c>
      <c r="BL90" s="187">
        <v>0.181726178690075</v>
      </c>
      <c r="BM90" s="188" t="s">
        <v>35</v>
      </c>
      <c r="BN90" s="187">
        <v>0.705603388737971</v>
      </c>
      <c r="BO90" s="164" t="s">
        <v>35</v>
      </c>
      <c r="BP90" s="187">
        <v>0.0596327771983371</v>
      </c>
      <c r="BQ90" s="188" t="s">
        <v>35</v>
      </c>
      <c r="BR90" s="187">
        <v>0.0224419695409064</v>
      </c>
      <c r="BS90" s="164" t="s">
        <v>35</v>
      </c>
      <c r="BT90" s="280"/>
      <c r="BU90" s="162" t="s">
        <v>112</v>
      </c>
      <c r="BV90" s="187">
        <v>0.0898430274856037</v>
      </c>
      <c r="BW90" s="164" t="s">
        <v>35</v>
      </c>
      <c r="BX90" s="187">
        <v>0.037068173262375</v>
      </c>
      <c r="BY90" s="164" t="s">
        <v>35</v>
      </c>
      <c r="BZ90" s="187">
        <v>0.23630960454764</v>
      </c>
      <c r="CA90" s="164" t="s">
        <v>35</v>
      </c>
      <c r="CB90" s="187" t="s">
        <v>220</v>
      </c>
      <c r="CC90" s="164" t="s">
        <v>35</v>
      </c>
      <c r="CD90" s="187">
        <v>0.0755362677519804</v>
      </c>
      <c r="CE90" s="164" t="s">
        <v>35</v>
      </c>
      <c r="CF90" s="187">
        <v>0.052664601359737</v>
      </c>
      <c r="CG90" s="164" t="s">
        <v>35</v>
      </c>
      <c r="CH90" s="187">
        <v>0.0441831096965217</v>
      </c>
      <c r="CI90" s="164" t="s">
        <v>35</v>
      </c>
      <c r="CJ90" s="187">
        <v>0.0204801947413736</v>
      </c>
      <c r="CK90" s="164" t="s">
        <v>35</v>
      </c>
      <c r="CL90" s="187">
        <v>0.109526790357807</v>
      </c>
      <c r="CM90" s="164" t="s">
        <v>35</v>
      </c>
      <c r="CN90" s="187">
        <v>0.0632960238610408</v>
      </c>
      <c r="CO90" s="164" t="s">
        <v>35</v>
      </c>
      <c r="CP90" s="187">
        <v>0.030980329293388</v>
      </c>
      <c r="CQ90" s="164" t="s">
        <v>35</v>
      </c>
      <c r="CR90" s="187">
        <v>0.0768607528094533</v>
      </c>
      <c r="CS90" s="164" t="s">
        <v>35</v>
      </c>
      <c r="CT90" s="187">
        <v>0.0512646801325065</v>
      </c>
      <c r="CU90" s="164" t="s">
        <v>35</v>
      </c>
      <c r="CV90" s="187">
        <v>0.0389606056363875</v>
      </c>
      <c r="CW90" s="164" t="s">
        <v>35</v>
      </c>
      <c r="CX90" s="187">
        <v>0.0537395667787813</v>
      </c>
      <c r="CY90" s="164" t="s">
        <v>35</v>
      </c>
      <c r="CZ90" s="187">
        <v>1</v>
      </c>
      <c r="DA90" s="164" t="s">
        <v>35</v>
      </c>
      <c r="DB90" s="187">
        <v>0.645131574461665</v>
      </c>
      <c r="DC90" s="164" t="s">
        <v>35</v>
      </c>
      <c r="DD90" s="359"/>
    </row>
    <row r="91" s="131" customFormat="1" ht="12.75" customHeight="1" spans="1:108">
      <c r="A91" s="162" t="s">
        <v>113</v>
      </c>
      <c r="B91" s="163">
        <v>115.148</v>
      </c>
      <c r="C91" s="164" t="s">
        <v>35</v>
      </c>
      <c r="D91" s="163">
        <v>120.492</v>
      </c>
      <c r="E91" s="164" t="s">
        <v>35</v>
      </c>
      <c r="F91" s="163">
        <v>496.687</v>
      </c>
      <c r="G91" s="164" t="s">
        <v>35</v>
      </c>
      <c r="H91" s="163">
        <v>30.12</v>
      </c>
      <c r="I91" s="164" t="s">
        <v>35</v>
      </c>
      <c r="J91" s="163">
        <v>142.753</v>
      </c>
      <c r="K91" s="164" t="s">
        <v>35</v>
      </c>
      <c r="L91" s="163">
        <v>201.255</v>
      </c>
      <c r="M91" s="164" t="s">
        <v>35</v>
      </c>
      <c r="N91" s="163">
        <v>68.642</v>
      </c>
      <c r="O91" s="164" t="s">
        <v>35</v>
      </c>
      <c r="P91" s="163">
        <v>16.727</v>
      </c>
      <c r="Q91" s="164" t="s">
        <v>405</v>
      </c>
      <c r="R91" s="163">
        <v>147.065</v>
      </c>
      <c r="S91" s="164" t="s">
        <v>35</v>
      </c>
      <c r="T91" s="163">
        <v>85.571</v>
      </c>
      <c r="U91" s="164" t="s">
        <v>35</v>
      </c>
      <c r="V91" s="163">
        <v>65.097</v>
      </c>
      <c r="W91" s="164" t="s">
        <v>35</v>
      </c>
      <c r="X91" s="163">
        <v>128.836</v>
      </c>
      <c r="Y91" s="164" t="s">
        <v>35</v>
      </c>
      <c r="Z91" s="163">
        <v>69.982</v>
      </c>
      <c r="AA91" s="164" t="s">
        <v>35</v>
      </c>
      <c r="AB91" s="163">
        <v>70.181</v>
      </c>
      <c r="AC91" s="164" t="s">
        <v>35</v>
      </c>
      <c r="AD91" s="163">
        <v>100.507</v>
      </c>
      <c r="AE91" s="164" t="s">
        <v>35</v>
      </c>
      <c r="AF91" s="163">
        <v>1859.064</v>
      </c>
      <c r="AG91" s="164" t="s">
        <v>35</v>
      </c>
      <c r="AH91" s="163">
        <v>1292.042</v>
      </c>
      <c r="AI91" s="164" t="s">
        <v>35</v>
      </c>
      <c r="AJ91" s="355"/>
      <c r="AK91" s="162" t="s">
        <v>113</v>
      </c>
      <c r="AL91" s="187">
        <v>-0.10985018321248</v>
      </c>
      <c r="AM91" s="188" t="s">
        <v>35</v>
      </c>
      <c r="AN91" s="187">
        <v>0.248582945607909</v>
      </c>
      <c r="AO91" s="188" t="s">
        <v>35</v>
      </c>
      <c r="AP91" s="187">
        <v>-0.189505890799909</v>
      </c>
      <c r="AQ91" s="164" t="s">
        <v>35</v>
      </c>
      <c r="AR91" s="187">
        <v>-0.0518462555482104</v>
      </c>
      <c r="AS91" s="188" t="s">
        <v>35</v>
      </c>
      <c r="AT91" s="187">
        <v>0.234332307266627</v>
      </c>
      <c r="AU91" s="188" t="s">
        <v>35</v>
      </c>
      <c r="AV91" s="187">
        <v>0.540790702659664</v>
      </c>
      <c r="AW91" s="164" t="s">
        <v>35</v>
      </c>
      <c r="AX91" s="187">
        <v>-0.357140181314153</v>
      </c>
      <c r="AY91" s="188" t="s">
        <v>35</v>
      </c>
      <c r="AZ91" s="187" t="s">
        <v>220</v>
      </c>
      <c r="BA91" s="188" t="s">
        <v>35</v>
      </c>
      <c r="BB91" s="187">
        <v>-0.0303875417012804</v>
      </c>
      <c r="BC91" s="164" t="s">
        <v>35</v>
      </c>
      <c r="BD91" s="187">
        <v>0.405452903013879</v>
      </c>
      <c r="BE91" s="188" t="s">
        <v>35</v>
      </c>
      <c r="BF91" s="187">
        <v>0.687937561582741</v>
      </c>
      <c r="BG91" s="188" t="s">
        <v>35</v>
      </c>
      <c r="BH91" s="187">
        <v>-0.15846816070857</v>
      </c>
      <c r="BI91" s="164" t="s">
        <v>35</v>
      </c>
      <c r="BJ91" s="187">
        <v>-0.0911428571428572</v>
      </c>
      <c r="BK91" s="188" t="s">
        <v>35</v>
      </c>
      <c r="BL91" s="187">
        <v>0.385224222327491</v>
      </c>
      <c r="BM91" s="188" t="s">
        <v>35</v>
      </c>
      <c r="BN91" s="187">
        <v>0.417928135095862</v>
      </c>
      <c r="BO91" s="164" t="s">
        <v>35</v>
      </c>
      <c r="BP91" s="187">
        <v>0.00450525901727214</v>
      </c>
      <c r="BQ91" s="188" t="s">
        <v>35</v>
      </c>
      <c r="BR91" s="187">
        <v>-0.0382305804447071</v>
      </c>
      <c r="BS91" s="164" t="s">
        <v>35</v>
      </c>
      <c r="BT91" s="280"/>
      <c r="BU91" s="162" t="s">
        <v>113</v>
      </c>
      <c r="BV91" s="187">
        <v>0.0619386960319817</v>
      </c>
      <c r="BW91" s="164" t="s">
        <v>35</v>
      </c>
      <c r="BX91" s="187">
        <v>0.0648132608667588</v>
      </c>
      <c r="BY91" s="164" t="s">
        <v>35</v>
      </c>
      <c r="BZ91" s="187">
        <v>0.267170468579888</v>
      </c>
      <c r="CA91" s="164" t="s">
        <v>35</v>
      </c>
      <c r="CB91" s="187">
        <v>0.0162017015014007</v>
      </c>
      <c r="CC91" s="164" t="s">
        <v>35</v>
      </c>
      <c r="CD91" s="187">
        <v>0.0767875662161173</v>
      </c>
      <c r="CE91" s="164" t="s">
        <v>35</v>
      </c>
      <c r="CF91" s="187">
        <v>0.108256090161501</v>
      </c>
      <c r="CG91" s="164" t="s">
        <v>35</v>
      </c>
      <c r="CH91" s="187">
        <v>0.0369228816221496</v>
      </c>
      <c r="CI91" s="164" t="s">
        <v>35</v>
      </c>
      <c r="CJ91" s="187">
        <v>0.0089975385462792</v>
      </c>
      <c r="CK91" s="164" t="s">
        <v>405</v>
      </c>
      <c r="CL91" s="187">
        <v>0.0791070129914839</v>
      </c>
      <c r="CM91" s="164" t="s">
        <v>35</v>
      </c>
      <c r="CN91" s="187">
        <v>0.0460290769978871</v>
      </c>
      <c r="CO91" s="164" t="s">
        <v>35</v>
      </c>
      <c r="CP91" s="187">
        <v>0.0350160080556667</v>
      </c>
      <c r="CQ91" s="164" t="s">
        <v>35</v>
      </c>
      <c r="CR91" s="187">
        <v>0.06930154099052</v>
      </c>
      <c r="CS91" s="164" t="s">
        <v>35</v>
      </c>
      <c r="CT91" s="187">
        <v>0.0376436744512292</v>
      </c>
      <c r="CU91" s="164" t="s">
        <v>35</v>
      </c>
      <c r="CV91" s="187">
        <v>0.0377507175653985</v>
      </c>
      <c r="CW91" s="164" t="s">
        <v>35</v>
      </c>
      <c r="CX91" s="187">
        <v>0.0540632275166428</v>
      </c>
      <c r="CY91" s="164" t="s">
        <v>35</v>
      </c>
      <c r="CZ91" s="187">
        <v>1</v>
      </c>
      <c r="DA91" s="164" t="s">
        <v>35</v>
      </c>
      <c r="DB91" s="187">
        <v>0.694995976469879</v>
      </c>
      <c r="DC91" s="164" t="s">
        <v>35</v>
      </c>
      <c r="DD91" s="359"/>
    </row>
    <row r="92" s="131" customFormat="1" ht="12.75" customHeight="1" spans="1:108">
      <c r="A92" s="162" t="s">
        <v>114</v>
      </c>
      <c r="B92" s="163">
        <v>125.304</v>
      </c>
      <c r="C92" s="164" t="s">
        <v>35</v>
      </c>
      <c r="D92" s="163">
        <v>51.354</v>
      </c>
      <c r="E92" s="164" t="s">
        <v>35</v>
      </c>
      <c r="F92" s="163">
        <v>594.69</v>
      </c>
      <c r="G92" s="164" t="s">
        <v>35</v>
      </c>
      <c r="H92" s="163">
        <v>23.323</v>
      </c>
      <c r="I92" s="164" t="s">
        <v>35</v>
      </c>
      <c r="J92" s="163">
        <v>159.21</v>
      </c>
      <c r="K92" s="164" t="s">
        <v>35</v>
      </c>
      <c r="L92" s="163">
        <v>136.259</v>
      </c>
      <c r="M92" s="164" t="s">
        <v>35</v>
      </c>
      <c r="N92" s="163">
        <v>52.234</v>
      </c>
      <c r="O92" s="164" t="s">
        <v>35</v>
      </c>
      <c r="P92" s="163">
        <v>20.34</v>
      </c>
      <c r="Q92" s="164" t="s">
        <v>405</v>
      </c>
      <c r="R92" s="163">
        <v>178.567</v>
      </c>
      <c r="S92" s="164" t="s">
        <v>35</v>
      </c>
      <c r="T92" s="163">
        <v>95.13</v>
      </c>
      <c r="U92" s="164" t="s">
        <v>35</v>
      </c>
      <c r="V92" s="163">
        <v>37.225</v>
      </c>
      <c r="W92" s="164" t="s">
        <v>35</v>
      </c>
      <c r="X92" s="163">
        <v>119.739</v>
      </c>
      <c r="Y92" s="164" t="s">
        <v>35</v>
      </c>
      <c r="Z92" s="163">
        <v>38.036</v>
      </c>
      <c r="AA92" s="164" t="s">
        <v>35</v>
      </c>
      <c r="AB92" s="163">
        <v>56.597</v>
      </c>
      <c r="AC92" s="164" t="s">
        <v>35</v>
      </c>
      <c r="AD92" s="163">
        <v>51.585</v>
      </c>
      <c r="AE92" s="164" t="s">
        <v>35</v>
      </c>
      <c r="AF92" s="163">
        <v>1739.593</v>
      </c>
      <c r="AG92" s="164" t="s">
        <v>35</v>
      </c>
      <c r="AH92" s="163">
        <v>1297.618</v>
      </c>
      <c r="AI92" s="164" t="s">
        <v>35</v>
      </c>
      <c r="AJ92" s="355"/>
      <c r="AK92" s="162" t="s">
        <v>114</v>
      </c>
      <c r="AL92" s="187">
        <v>0.0425319488817892</v>
      </c>
      <c r="AM92" s="188" t="s">
        <v>35</v>
      </c>
      <c r="AN92" s="187">
        <v>-0.0811758601563758</v>
      </c>
      <c r="AO92" s="188" t="s">
        <v>35</v>
      </c>
      <c r="AP92" s="187">
        <v>-0.114026828439815</v>
      </c>
      <c r="AQ92" s="164" t="s">
        <v>35</v>
      </c>
      <c r="AR92" s="187">
        <v>-0.182480984261629</v>
      </c>
      <c r="AS92" s="188" t="s">
        <v>35</v>
      </c>
      <c r="AT92" s="187">
        <v>-0.0808798060270176</v>
      </c>
      <c r="AU92" s="188" t="s">
        <v>35</v>
      </c>
      <c r="AV92" s="187">
        <v>0.718922669357891</v>
      </c>
      <c r="AW92" s="164" t="s">
        <v>35</v>
      </c>
      <c r="AX92" s="187">
        <v>-0.0578962556814083</v>
      </c>
      <c r="AY92" s="188" t="s">
        <v>35</v>
      </c>
      <c r="AZ92" s="187" t="s">
        <v>220</v>
      </c>
      <c r="BA92" s="188" t="s">
        <v>35</v>
      </c>
      <c r="BB92" s="187">
        <v>0.079685345974315</v>
      </c>
      <c r="BC92" s="164" t="s">
        <v>35</v>
      </c>
      <c r="BD92" s="187">
        <v>0.55525038010692</v>
      </c>
      <c r="BE92" s="188" t="s">
        <v>35</v>
      </c>
      <c r="BF92" s="187">
        <v>0.147892318603719</v>
      </c>
      <c r="BG92" s="188" t="s">
        <v>35</v>
      </c>
      <c r="BH92" s="187">
        <v>-0.256953321832376</v>
      </c>
      <c r="BI92" s="164" t="s">
        <v>35</v>
      </c>
      <c r="BJ92" s="187">
        <v>-0.262153249272551</v>
      </c>
      <c r="BK92" s="188" t="s">
        <v>35</v>
      </c>
      <c r="BL92" s="187">
        <v>0.449421225158779</v>
      </c>
      <c r="BM92" s="188" t="s">
        <v>35</v>
      </c>
      <c r="BN92" s="187">
        <v>-0.317757998174869</v>
      </c>
      <c r="BO92" s="164" t="s">
        <v>35</v>
      </c>
      <c r="BP92" s="187">
        <v>-0.0312915904233578</v>
      </c>
      <c r="BQ92" s="188" t="s">
        <v>35</v>
      </c>
      <c r="BR92" s="187">
        <v>-0.0174272489026096</v>
      </c>
      <c r="BS92" s="164" t="s">
        <v>35</v>
      </c>
      <c r="BT92" s="280"/>
      <c r="BU92" s="162" t="s">
        <v>114</v>
      </c>
      <c r="BV92" s="187">
        <v>0.0720306416500871</v>
      </c>
      <c r="BW92" s="164" t="s">
        <v>35</v>
      </c>
      <c r="BX92" s="187">
        <v>0.0295206982322877</v>
      </c>
      <c r="BY92" s="164" t="s">
        <v>35</v>
      </c>
      <c r="BZ92" s="187">
        <v>0.341855824896973</v>
      </c>
      <c r="CA92" s="164" t="s">
        <v>35</v>
      </c>
      <c r="CB92" s="187">
        <v>0.0134071590308768</v>
      </c>
      <c r="CC92" s="164" t="s">
        <v>35</v>
      </c>
      <c r="CD92" s="187">
        <v>0.0915214075936153</v>
      </c>
      <c r="CE92" s="164" t="s">
        <v>35</v>
      </c>
      <c r="CF92" s="187">
        <v>0.0783280916858139</v>
      </c>
      <c r="CG92" s="164" t="s">
        <v>35</v>
      </c>
      <c r="CH92" s="187">
        <v>0.030026563684724</v>
      </c>
      <c r="CI92" s="164" t="s">
        <v>35</v>
      </c>
      <c r="CJ92" s="187">
        <v>0.0116923901165388</v>
      </c>
      <c r="CK92" s="164" t="s">
        <v>405</v>
      </c>
      <c r="CL92" s="187">
        <v>0.102648723005899</v>
      </c>
      <c r="CM92" s="164" t="s">
        <v>35</v>
      </c>
      <c r="CN92" s="187">
        <v>0.0546852051025728</v>
      </c>
      <c r="CO92" s="164" t="s">
        <v>35</v>
      </c>
      <c r="CP92" s="187">
        <v>0.02139868348516</v>
      </c>
      <c r="CQ92" s="164" t="s">
        <v>35</v>
      </c>
      <c r="CR92" s="187">
        <v>0.0688316175105326</v>
      </c>
      <c r="CS92" s="164" t="s">
        <v>35</v>
      </c>
      <c r="CT92" s="187">
        <v>0.0218648844873485</v>
      </c>
      <c r="CU92" s="164" t="s">
        <v>35</v>
      </c>
      <c r="CV92" s="187">
        <v>0.0325346216040189</v>
      </c>
      <c r="CW92" s="164" t="s">
        <v>35</v>
      </c>
      <c r="CX92" s="187">
        <v>0.0296534879135522</v>
      </c>
      <c r="CY92" s="164" t="s">
        <v>35</v>
      </c>
      <c r="CZ92" s="187">
        <v>1</v>
      </c>
      <c r="DA92" s="164" t="s">
        <v>35</v>
      </c>
      <c r="DB92" s="187">
        <v>0.745931950749399</v>
      </c>
      <c r="DC92" s="164" t="s">
        <v>35</v>
      </c>
      <c r="DD92" s="359"/>
    </row>
    <row r="93" s="131" customFormat="1" ht="12.75" customHeight="1" spans="1:108">
      <c r="A93" s="162" t="s">
        <v>115</v>
      </c>
      <c r="B93" s="163">
        <v>132.357</v>
      </c>
      <c r="C93" s="164" t="s">
        <v>35</v>
      </c>
      <c r="D93" s="163">
        <v>57.202</v>
      </c>
      <c r="E93" s="164" t="s">
        <v>35</v>
      </c>
      <c r="F93" s="163">
        <v>321.385</v>
      </c>
      <c r="G93" s="164" t="s">
        <v>35</v>
      </c>
      <c r="H93" s="163">
        <v>24.651</v>
      </c>
      <c r="I93" s="164" t="s">
        <v>35</v>
      </c>
      <c r="J93" s="163">
        <v>128.942</v>
      </c>
      <c r="K93" s="164" t="s">
        <v>35</v>
      </c>
      <c r="L93" s="163">
        <v>102.66</v>
      </c>
      <c r="M93" s="164" t="s">
        <v>35</v>
      </c>
      <c r="N93" s="163">
        <v>61.555</v>
      </c>
      <c r="O93" s="164" t="s">
        <v>35</v>
      </c>
      <c r="P93" s="163">
        <v>29.792</v>
      </c>
      <c r="Q93" s="164" t="s">
        <v>35</v>
      </c>
      <c r="R93" s="163">
        <v>168.749</v>
      </c>
      <c r="S93" s="164" t="s">
        <v>35</v>
      </c>
      <c r="T93" s="163">
        <v>80.999</v>
      </c>
      <c r="U93" s="164" t="s">
        <v>35</v>
      </c>
      <c r="V93" s="163">
        <v>47.182</v>
      </c>
      <c r="W93" s="164" t="s">
        <v>35</v>
      </c>
      <c r="X93" s="163">
        <v>104.883</v>
      </c>
      <c r="Y93" s="164" t="s">
        <v>35</v>
      </c>
      <c r="Z93" s="163">
        <v>27.877</v>
      </c>
      <c r="AA93" s="164" t="s">
        <v>35</v>
      </c>
      <c r="AB93" s="163">
        <v>54.259</v>
      </c>
      <c r="AC93" s="164" t="s">
        <v>35</v>
      </c>
      <c r="AD93" s="163">
        <v>60.226</v>
      </c>
      <c r="AE93" s="164" t="s">
        <v>35</v>
      </c>
      <c r="AF93" s="163">
        <v>1402.719</v>
      </c>
      <c r="AG93" s="164" t="s">
        <v>35</v>
      </c>
      <c r="AH93" s="163">
        <v>972.85</v>
      </c>
      <c r="AI93" s="164" t="s">
        <v>35</v>
      </c>
      <c r="AJ93" s="355"/>
      <c r="AK93" s="162" t="s">
        <v>115</v>
      </c>
      <c r="AL93" s="187">
        <v>0.0476005793751929</v>
      </c>
      <c r="AM93" s="188" t="s">
        <v>35</v>
      </c>
      <c r="AN93" s="187">
        <v>0.313991684469253</v>
      </c>
      <c r="AO93" s="188" t="s">
        <v>35</v>
      </c>
      <c r="AP93" s="187">
        <v>0.164160019705433</v>
      </c>
      <c r="AQ93" s="164" t="s">
        <v>35</v>
      </c>
      <c r="AR93" s="187">
        <v>0.643180909212105</v>
      </c>
      <c r="AS93" s="188" t="s">
        <v>35</v>
      </c>
      <c r="AT93" s="187">
        <v>0.230327376124729</v>
      </c>
      <c r="AU93" s="188" t="s">
        <v>35</v>
      </c>
      <c r="AV93" s="187">
        <v>0.831186900217616</v>
      </c>
      <c r="AW93" s="164" t="s">
        <v>35</v>
      </c>
      <c r="AX93" s="187">
        <v>-0.182981378001354</v>
      </c>
      <c r="AY93" s="188" t="s">
        <v>35</v>
      </c>
      <c r="AZ93" s="187">
        <v>0.1532982347476</v>
      </c>
      <c r="BA93" s="188" t="s">
        <v>35</v>
      </c>
      <c r="BB93" s="187">
        <v>0.014128775586245</v>
      </c>
      <c r="BC93" s="164" t="s">
        <v>35</v>
      </c>
      <c r="BD93" s="187">
        <v>0.3223894729968</v>
      </c>
      <c r="BE93" s="188" t="s">
        <v>35</v>
      </c>
      <c r="BF93" s="187">
        <v>0.553623761072146</v>
      </c>
      <c r="BG93" s="188" t="s">
        <v>35</v>
      </c>
      <c r="BH93" s="187">
        <v>-0.233188085803272</v>
      </c>
      <c r="BI93" s="164" t="s">
        <v>35</v>
      </c>
      <c r="BJ93" s="187">
        <v>-0.437907047081359</v>
      </c>
      <c r="BK93" s="188" t="s">
        <v>35</v>
      </c>
      <c r="BL93" s="187">
        <v>0.331966810683425</v>
      </c>
      <c r="BM93" s="188" t="s">
        <v>35</v>
      </c>
      <c r="BN93" s="187">
        <v>-0.191727506978742</v>
      </c>
      <c r="BO93" s="164" t="s">
        <v>35</v>
      </c>
      <c r="BP93" s="187">
        <v>0.0936348305539984</v>
      </c>
      <c r="BQ93" s="188" t="s">
        <v>35</v>
      </c>
      <c r="BR93" s="187">
        <v>0.146490585071404</v>
      </c>
      <c r="BS93" s="164" t="s">
        <v>35</v>
      </c>
      <c r="BT93" s="280"/>
      <c r="BU93" s="162" t="s">
        <v>115</v>
      </c>
      <c r="BV93" s="187">
        <v>0.0943574586214345</v>
      </c>
      <c r="BW93" s="164" t="s">
        <v>35</v>
      </c>
      <c r="BX93" s="187">
        <v>0.0407793720624017</v>
      </c>
      <c r="BY93" s="164" t="s">
        <v>35</v>
      </c>
      <c r="BZ93" s="187">
        <v>0.229115738790164</v>
      </c>
      <c r="CA93" s="164" t="s">
        <v>35</v>
      </c>
      <c r="CB93" s="187">
        <v>0.0175737264555481</v>
      </c>
      <c r="CC93" s="164" t="s">
        <v>35</v>
      </c>
      <c r="CD93" s="187">
        <v>0.0919229011655221</v>
      </c>
      <c r="CE93" s="164" t="s">
        <v>35</v>
      </c>
      <c r="CF93" s="187">
        <v>0.0731864329206348</v>
      </c>
      <c r="CG93" s="164" t="s">
        <v>35</v>
      </c>
      <c r="CH93" s="187">
        <v>0.0438826308048868</v>
      </c>
      <c r="CI93" s="164" t="s">
        <v>35</v>
      </c>
      <c r="CJ93" s="187">
        <v>0.021238751310847</v>
      </c>
      <c r="CK93" s="164" t="s">
        <v>35</v>
      </c>
      <c r="CL93" s="187">
        <v>0.120301357577676</v>
      </c>
      <c r="CM93" s="164" t="s">
        <v>35</v>
      </c>
      <c r="CN93" s="187">
        <v>0.0577442809286821</v>
      </c>
      <c r="CO93" s="164" t="s">
        <v>35</v>
      </c>
      <c r="CP93" s="187">
        <v>0.0336361024553029</v>
      </c>
      <c r="CQ93" s="164" t="s">
        <v>35</v>
      </c>
      <c r="CR93" s="187">
        <v>0.0747712121957427</v>
      </c>
      <c r="CS93" s="164" t="s">
        <v>35</v>
      </c>
      <c r="CT93" s="187">
        <v>0.0198735455925242</v>
      </c>
      <c r="CU93" s="164" t="s">
        <v>35</v>
      </c>
      <c r="CV93" s="187">
        <v>0.0386813039532508</v>
      </c>
      <c r="CW93" s="164" t="s">
        <v>35</v>
      </c>
      <c r="CX93" s="187">
        <v>0.0429351851653824</v>
      </c>
      <c r="CY93" s="164" t="s">
        <v>35</v>
      </c>
      <c r="CZ93" s="187">
        <v>1</v>
      </c>
      <c r="DA93" s="164" t="s">
        <v>35</v>
      </c>
      <c r="DB93" s="187">
        <v>0.69354589194272</v>
      </c>
      <c r="DC93" s="164" t="s">
        <v>35</v>
      </c>
      <c r="DD93" s="359"/>
    </row>
    <row r="94" s="131" customFormat="1" ht="12.75" customHeight="1" spans="1:108">
      <c r="A94" s="162" t="s">
        <v>116</v>
      </c>
      <c r="B94" s="163">
        <v>121.058</v>
      </c>
      <c r="C94" s="164" t="s">
        <v>35</v>
      </c>
      <c r="D94" s="163">
        <v>26.708</v>
      </c>
      <c r="E94" s="164" t="s">
        <v>35</v>
      </c>
      <c r="F94" s="163">
        <v>258.063</v>
      </c>
      <c r="G94" s="164" t="s">
        <v>35</v>
      </c>
      <c r="H94" s="163">
        <v>15.115</v>
      </c>
      <c r="I94" s="164" t="s">
        <v>35</v>
      </c>
      <c r="J94" s="163">
        <v>133.968</v>
      </c>
      <c r="K94" s="164" t="s">
        <v>35</v>
      </c>
      <c r="L94" s="163">
        <v>92.931</v>
      </c>
      <c r="M94" s="164" t="s">
        <v>35</v>
      </c>
      <c r="N94" s="163">
        <v>63.37</v>
      </c>
      <c r="O94" s="164" t="s">
        <v>35</v>
      </c>
      <c r="P94" s="163">
        <v>16.581</v>
      </c>
      <c r="Q94" s="164" t="s">
        <v>35</v>
      </c>
      <c r="R94" s="163">
        <v>133.976</v>
      </c>
      <c r="S94" s="164" t="s">
        <v>35</v>
      </c>
      <c r="T94" s="163">
        <v>19.094</v>
      </c>
      <c r="U94" s="164" t="s">
        <v>35</v>
      </c>
      <c r="V94" s="163">
        <v>44.833</v>
      </c>
      <c r="W94" s="164" t="s">
        <v>35</v>
      </c>
      <c r="X94" s="163">
        <v>93.79</v>
      </c>
      <c r="Y94" s="164" t="s">
        <v>35</v>
      </c>
      <c r="Z94" s="163">
        <v>41.884</v>
      </c>
      <c r="AA94" s="164" t="s">
        <v>35</v>
      </c>
      <c r="AB94" s="163">
        <v>56.412</v>
      </c>
      <c r="AC94" s="164" t="s">
        <v>35</v>
      </c>
      <c r="AD94" s="163">
        <v>56.914</v>
      </c>
      <c r="AE94" s="164" t="s">
        <v>35</v>
      </c>
      <c r="AF94" s="163">
        <v>1174.698</v>
      </c>
      <c r="AG94" s="164" t="s">
        <v>35</v>
      </c>
      <c r="AH94" s="163">
        <v>830.074</v>
      </c>
      <c r="AI94" s="164" t="s">
        <v>35</v>
      </c>
      <c r="AJ94" s="355"/>
      <c r="AK94" s="162" t="s">
        <v>116</v>
      </c>
      <c r="AL94" s="187">
        <v>0.073799428764037</v>
      </c>
      <c r="AM94" s="188" t="s">
        <v>35</v>
      </c>
      <c r="AN94" s="187">
        <v>-0.146518390694405</v>
      </c>
      <c r="AO94" s="188" t="s">
        <v>35</v>
      </c>
      <c r="AP94" s="187">
        <v>0.0101934165560813</v>
      </c>
      <c r="AQ94" s="164" t="s">
        <v>35</v>
      </c>
      <c r="AR94" s="187">
        <v>0.972722526755416</v>
      </c>
      <c r="AS94" s="188" t="s">
        <v>35</v>
      </c>
      <c r="AT94" s="187">
        <v>0.510741229405595</v>
      </c>
      <c r="AU94" s="188" t="s">
        <v>35</v>
      </c>
      <c r="AV94" s="187">
        <v>1.13973889618015</v>
      </c>
      <c r="AW94" s="164" t="s">
        <v>35</v>
      </c>
      <c r="AX94" s="187">
        <v>-0.325240909332908</v>
      </c>
      <c r="AY94" s="188" t="s">
        <v>35</v>
      </c>
      <c r="AZ94" s="187">
        <v>-0.641313518073853</v>
      </c>
      <c r="BA94" s="188" t="s">
        <v>35</v>
      </c>
      <c r="BB94" s="187">
        <v>0.1682493176725</v>
      </c>
      <c r="BC94" s="164" t="s">
        <v>35</v>
      </c>
      <c r="BD94" s="187">
        <v>0.0970410801493824</v>
      </c>
      <c r="BE94" s="188" t="s">
        <v>35</v>
      </c>
      <c r="BF94" s="187">
        <v>0.383691861362303</v>
      </c>
      <c r="BG94" s="188" t="s">
        <v>35</v>
      </c>
      <c r="BH94" s="187">
        <v>0.0230483109176784</v>
      </c>
      <c r="BI94" s="164" t="s">
        <v>35</v>
      </c>
      <c r="BJ94" s="187">
        <v>-0.315274076738217</v>
      </c>
      <c r="BK94" s="188" t="s">
        <v>35</v>
      </c>
      <c r="BL94" s="187">
        <v>0.34873045474107</v>
      </c>
      <c r="BM94" s="188" t="s">
        <v>35</v>
      </c>
      <c r="BN94" s="187">
        <v>0.0596734253104693</v>
      </c>
      <c r="BO94" s="164" t="s">
        <v>35</v>
      </c>
      <c r="BP94" s="187">
        <v>0.0754648575901563</v>
      </c>
      <c r="BQ94" s="188" t="s">
        <v>35</v>
      </c>
      <c r="BR94" s="187">
        <v>0.121427625730552</v>
      </c>
      <c r="BS94" s="164" t="s">
        <v>35</v>
      </c>
      <c r="BT94" s="280"/>
      <c r="BU94" s="162" t="s">
        <v>116</v>
      </c>
      <c r="BV94" s="187">
        <v>0.103054572324121</v>
      </c>
      <c r="BW94" s="164" t="s">
        <v>35</v>
      </c>
      <c r="BX94" s="187">
        <v>0.0227360564162023</v>
      </c>
      <c r="BY94" s="164" t="s">
        <v>35</v>
      </c>
      <c r="BZ94" s="187">
        <v>0.219684548709541</v>
      </c>
      <c r="CA94" s="164" t="s">
        <v>35</v>
      </c>
      <c r="CB94" s="187">
        <v>0.0128671369151901</v>
      </c>
      <c r="CC94" s="164" t="s">
        <v>35</v>
      </c>
      <c r="CD94" s="187">
        <v>0.114044631045596</v>
      </c>
      <c r="CE94" s="164" t="s">
        <v>35</v>
      </c>
      <c r="CF94" s="187">
        <v>0.0791105458594464</v>
      </c>
      <c r="CG94" s="164" t="s">
        <v>35</v>
      </c>
      <c r="CH94" s="187">
        <v>0.053945780106887</v>
      </c>
      <c r="CI94" s="164" t="s">
        <v>35</v>
      </c>
      <c r="CJ94" s="187">
        <v>0.0141151172471563</v>
      </c>
      <c r="CK94" s="164" t="s">
        <v>35</v>
      </c>
      <c r="CL94" s="187">
        <v>0.114051441306617</v>
      </c>
      <c r="CM94" s="164" t="s">
        <v>35</v>
      </c>
      <c r="CN94" s="187">
        <v>0.0162543904901515</v>
      </c>
      <c r="CO94" s="164" t="s">
        <v>35</v>
      </c>
      <c r="CP94" s="187">
        <v>0.0381655540402725</v>
      </c>
      <c r="CQ94" s="164" t="s">
        <v>35</v>
      </c>
      <c r="CR94" s="187">
        <v>0.0798417976364989</v>
      </c>
      <c r="CS94" s="164" t="s">
        <v>35</v>
      </c>
      <c r="CT94" s="187">
        <v>0.035655121571672</v>
      </c>
      <c r="CU94" s="164" t="s">
        <v>35</v>
      </c>
      <c r="CV94" s="187">
        <v>0.0480225555844992</v>
      </c>
      <c r="CW94" s="164" t="s">
        <v>35</v>
      </c>
      <c r="CX94" s="187">
        <v>0.0484498994635217</v>
      </c>
      <c r="CY94" s="164" t="s">
        <v>35</v>
      </c>
      <c r="CZ94" s="187">
        <v>1</v>
      </c>
      <c r="DA94" s="164" t="s">
        <v>35</v>
      </c>
      <c r="DB94" s="187">
        <v>0.70662757576841</v>
      </c>
      <c r="DC94" s="164" t="s">
        <v>35</v>
      </c>
      <c r="DD94" s="359"/>
    </row>
    <row r="95" s="131" customFormat="1" ht="12.75" customHeight="1" spans="1:108">
      <c r="A95" s="162" t="s">
        <v>117</v>
      </c>
      <c r="B95" s="163">
        <v>54.574</v>
      </c>
      <c r="C95" s="164" t="s">
        <v>35</v>
      </c>
      <c r="D95" s="163">
        <v>19.888</v>
      </c>
      <c r="E95" s="164" t="s">
        <v>35</v>
      </c>
      <c r="F95" s="163">
        <v>205.068</v>
      </c>
      <c r="G95" s="164" t="s">
        <v>35</v>
      </c>
      <c r="H95" s="163" t="s">
        <v>219</v>
      </c>
      <c r="I95" s="164" t="s">
        <v>35</v>
      </c>
      <c r="J95" s="163">
        <v>70.985</v>
      </c>
      <c r="K95" s="164" t="s">
        <v>35</v>
      </c>
      <c r="L95" s="163">
        <v>27.518</v>
      </c>
      <c r="M95" s="164" t="s">
        <v>35</v>
      </c>
      <c r="N95" s="163">
        <v>41.669</v>
      </c>
      <c r="O95" s="164" t="s">
        <v>35</v>
      </c>
      <c r="P95" s="163">
        <v>12.836</v>
      </c>
      <c r="Q95" s="164" t="s">
        <v>405</v>
      </c>
      <c r="R95" s="163">
        <v>46.184</v>
      </c>
      <c r="S95" s="164" t="s">
        <v>35</v>
      </c>
      <c r="T95" s="163">
        <v>11.859</v>
      </c>
      <c r="U95" s="164" t="s">
        <v>35</v>
      </c>
      <c r="V95" s="163">
        <v>26.791</v>
      </c>
      <c r="W95" s="164" t="s">
        <v>35</v>
      </c>
      <c r="X95" s="163">
        <v>75.373</v>
      </c>
      <c r="Y95" s="164" t="s">
        <v>35</v>
      </c>
      <c r="Z95" s="163">
        <v>28.099</v>
      </c>
      <c r="AA95" s="164" t="s">
        <v>35</v>
      </c>
      <c r="AB95" s="163">
        <v>29.255</v>
      </c>
      <c r="AC95" s="164" t="s">
        <v>35</v>
      </c>
      <c r="AD95" s="163">
        <v>53.048</v>
      </c>
      <c r="AE95" s="164" t="s">
        <v>35</v>
      </c>
      <c r="AF95" s="163">
        <v>710.705</v>
      </c>
      <c r="AG95" s="164" t="s">
        <v>35</v>
      </c>
      <c r="AH95" s="163">
        <v>465.886</v>
      </c>
      <c r="AI95" s="164" t="s">
        <v>35</v>
      </c>
      <c r="AJ95" s="355"/>
      <c r="AK95" s="162" t="s">
        <v>117</v>
      </c>
      <c r="AL95" s="187">
        <v>-0.0696239217157081</v>
      </c>
      <c r="AM95" s="188" t="s">
        <v>35</v>
      </c>
      <c r="AN95" s="187">
        <v>-0.26017409418942</v>
      </c>
      <c r="AO95" s="188" t="s">
        <v>35</v>
      </c>
      <c r="AP95" s="187">
        <v>-0.00980212266656366</v>
      </c>
      <c r="AQ95" s="164" t="s">
        <v>35</v>
      </c>
      <c r="AR95" s="187" t="s">
        <v>220</v>
      </c>
      <c r="AS95" s="188" t="s">
        <v>35</v>
      </c>
      <c r="AT95" s="187">
        <v>-0.201419748225315</v>
      </c>
      <c r="AU95" s="188" t="s">
        <v>35</v>
      </c>
      <c r="AV95" s="187">
        <v>0.0444849312988689</v>
      </c>
      <c r="AW95" s="164" t="s">
        <v>35</v>
      </c>
      <c r="AX95" s="187">
        <v>-0.111573067246599</v>
      </c>
      <c r="AY95" s="188" t="s">
        <v>35</v>
      </c>
      <c r="AZ95" s="187" t="s">
        <v>220</v>
      </c>
      <c r="BA95" s="188" t="s">
        <v>35</v>
      </c>
      <c r="BB95" s="187">
        <v>-0.0540523933392049</v>
      </c>
      <c r="BC95" s="164" t="s">
        <v>35</v>
      </c>
      <c r="BD95" s="187">
        <v>0.508778625954198</v>
      </c>
      <c r="BE95" s="188" t="s">
        <v>35</v>
      </c>
      <c r="BF95" s="187">
        <v>0.536886186324002</v>
      </c>
      <c r="BG95" s="188" t="s">
        <v>35</v>
      </c>
      <c r="BH95" s="187">
        <v>0.022048354509336</v>
      </c>
      <c r="BI95" s="164" t="s">
        <v>35</v>
      </c>
      <c r="BJ95" s="187">
        <v>0.278505778505778</v>
      </c>
      <c r="BK95" s="188" t="s">
        <v>35</v>
      </c>
      <c r="BL95" s="187">
        <v>0.243042277459103</v>
      </c>
      <c r="BM95" s="188" t="s">
        <v>35</v>
      </c>
      <c r="BN95" s="187">
        <v>0.418395721925134</v>
      </c>
      <c r="BO95" s="164" t="s">
        <v>35</v>
      </c>
      <c r="BP95" s="187">
        <v>-0.00361846440277813</v>
      </c>
      <c r="BQ95" s="188" t="s">
        <v>35</v>
      </c>
      <c r="BR95" s="187">
        <v>-0.0748851266287793</v>
      </c>
      <c r="BS95" s="164" t="s">
        <v>35</v>
      </c>
      <c r="BT95" s="280"/>
      <c r="BU95" s="162" t="s">
        <v>117</v>
      </c>
      <c r="BV95" s="187">
        <v>0.0767885409558115</v>
      </c>
      <c r="BW95" s="164" t="s">
        <v>35</v>
      </c>
      <c r="BX95" s="187">
        <v>0.0279834811912115</v>
      </c>
      <c r="BY95" s="164" t="s">
        <v>35</v>
      </c>
      <c r="BZ95" s="187">
        <v>0.288541659338263</v>
      </c>
      <c r="CA95" s="164" t="s">
        <v>35</v>
      </c>
      <c r="CB95" s="187" t="s">
        <v>220</v>
      </c>
      <c r="CC95" s="164" t="s">
        <v>35</v>
      </c>
      <c r="CD95" s="187">
        <v>0.0998796969206633</v>
      </c>
      <c r="CE95" s="164" t="s">
        <v>35</v>
      </c>
      <c r="CF95" s="187">
        <v>0.0387192998501488</v>
      </c>
      <c r="CG95" s="164" t="s">
        <v>35</v>
      </c>
      <c r="CH95" s="187">
        <v>0.0586305147705447</v>
      </c>
      <c r="CI95" s="164" t="s">
        <v>35</v>
      </c>
      <c r="CJ95" s="187">
        <v>0.0180609394896617</v>
      </c>
      <c r="CK95" s="164" t="s">
        <v>405</v>
      </c>
      <c r="CL95" s="187">
        <v>0.064983361591659</v>
      </c>
      <c r="CM95" s="164" t="s">
        <v>35</v>
      </c>
      <c r="CN95" s="187">
        <v>0.0166862481620363</v>
      </c>
      <c r="CO95" s="164" t="s">
        <v>35</v>
      </c>
      <c r="CP95" s="187">
        <v>0.0376963719123968</v>
      </c>
      <c r="CQ95" s="164" t="s">
        <v>35</v>
      </c>
      <c r="CR95" s="187">
        <v>0.106053847939722</v>
      </c>
      <c r="CS95" s="164" t="s">
        <v>35</v>
      </c>
      <c r="CT95" s="187">
        <v>0.0395367979682147</v>
      </c>
      <c r="CU95" s="164" t="s">
        <v>35</v>
      </c>
      <c r="CV95" s="187">
        <v>0.0411633518829894</v>
      </c>
      <c r="CW95" s="164" t="s">
        <v>35</v>
      </c>
      <c r="CX95" s="187">
        <v>0.074641377224024</v>
      </c>
      <c r="CY95" s="164" t="s">
        <v>35</v>
      </c>
      <c r="CZ95" s="187">
        <v>1</v>
      </c>
      <c r="DA95" s="164" t="s">
        <v>35</v>
      </c>
      <c r="DB95" s="187">
        <v>0.655526554618302</v>
      </c>
      <c r="DC95" s="164" t="s">
        <v>35</v>
      </c>
      <c r="DD95" s="359"/>
    </row>
    <row r="96" s="131" customFormat="1" ht="12.75" customHeight="1" spans="1:108">
      <c r="A96" s="165" t="s">
        <v>118</v>
      </c>
      <c r="B96" s="166">
        <v>42.041</v>
      </c>
      <c r="C96" s="167" t="s">
        <v>35</v>
      </c>
      <c r="D96" s="166">
        <v>23.635</v>
      </c>
      <c r="E96" s="167" t="s">
        <v>35</v>
      </c>
      <c r="F96" s="166">
        <v>167.406</v>
      </c>
      <c r="G96" s="167" t="s">
        <v>35</v>
      </c>
      <c r="H96" s="166">
        <v>3.357</v>
      </c>
      <c r="I96" s="167" t="s">
        <v>405</v>
      </c>
      <c r="J96" s="166">
        <v>81.605</v>
      </c>
      <c r="K96" s="167" t="s">
        <v>35</v>
      </c>
      <c r="L96" s="166">
        <v>19.655</v>
      </c>
      <c r="M96" s="167" t="s">
        <v>405</v>
      </c>
      <c r="N96" s="166">
        <v>21.173</v>
      </c>
      <c r="O96" s="167" t="s">
        <v>35</v>
      </c>
      <c r="P96" s="166" t="s">
        <v>219</v>
      </c>
      <c r="Q96" s="167" t="s">
        <v>35</v>
      </c>
      <c r="R96" s="166">
        <v>43.821</v>
      </c>
      <c r="S96" s="167" t="s">
        <v>35</v>
      </c>
      <c r="T96" s="166">
        <v>14.214</v>
      </c>
      <c r="U96" s="167" t="s">
        <v>35</v>
      </c>
      <c r="V96" s="166">
        <v>29.172</v>
      </c>
      <c r="W96" s="167" t="s">
        <v>35</v>
      </c>
      <c r="X96" s="166">
        <v>38.241</v>
      </c>
      <c r="Y96" s="167" t="s">
        <v>35</v>
      </c>
      <c r="Z96" s="166">
        <v>20.573</v>
      </c>
      <c r="AA96" s="167" t="s">
        <v>35</v>
      </c>
      <c r="AB96" s="166">
        <v>24.349</v>
      </c>
      <c r="AC96" s="167" t="s">
        <v>35</v>
      </c>
      <c r="AD96" s="166">
        <v>38.58</v>
      </c>
      <c r="AE96" s="167" t="s">
        <v>35</v>
      </c>
      <c r="AF96" s="166">
        <v>581.462</v>
      </c>
      <c r="AG96" s="167" t="s">
        <v>35</v>
      </c>
      <c r="AH96" s="166">
        <v>399.336</v>
      </c>
      <c r="AI96" s="167" t="s">
        <v>35</v>
      </c>
      <c r="AJ96" s="355"/>
      <c r="AK96" s="165" t="s">
        <v>118</v>
      </c>
      <c r="AL96" s="189">
        <v>0.177553078258921</v>
      </c>
      <c r="AM96" s="190" t="s">
        <v>35</v>
      </c>
      <c r="AN96" s="189">
        <v>0.399431582686956</v>
      </c>
      <c r="AO96" s="190" t="s">
        <v>35</v>
      </c>
      <c r="AP96" s="189">
        <v>-0.0225437474820017</v>
      </c>
      <c r="AQ96" s="167" t="s">
        <v>35</v>
      </c>
      <c r="AR96" s="189" t="s">
        <v>220</v>
      </c>
      <c r="AS96" s="190" t="s">
        <v>35</v>
      </c>
      <c r="AT96" s="189">
        <v>0.105264583587285</v>
      </c>
      <c r="AU96" s="190" t="s">
        <v>35</v>
      </c>
      <c r="AV96" s="189" t="s">
        <v>220</v>
      </c>
      <c r="AW96" s="167" t="s">
        <v>35</v>
      </c>
      <c r="AX96" s="189">
        <v>-0.156353349005857</v>
      </c>
      <c r="AY96" s="190" t="s">
        <v>35</v>
      </c>
      <c r="AZ96" s="189" t="s">
        <v>220</v>
      </c>
      <c r="BA96" s="190" t="s">
        <v>35</v>
      </c>
      <c r="BB96" s="189">
        <v>0.128447454484588</v>
      </c>
      <c r="BC96" s="167" t="s">
        <v>35</v>
      </c>
      <c r="BD96" s="189">
        <v>0.447159437996335</v>
      </c>
      <c r="BE96" s="190" t="s">
        <v>35</v>
      </c>
      <c r="BF96" s="189">
        <v>1.17150513622153</v>
      </c>
      <c r="BG96" s="190" t="s">
        <v>35</v>
      </c>
      <c r="BH96" s="189">
        <v>-0.526327524060793</v>
      </c>
      <c r="BI96" s="167" t="s">
        <v>35</v>
      </c>
      <c r="BJ96" s="189">
        <v>-0.0974379222602439</v>
      </c>
      <c r="BK96" s="190" t="s">
        <v>35</v>
      </c>
      <c r="BL96" s="189">
        <v>0.215323184427252</v>
      </c>
      <c r="BM96" s="190" t="s">
        <v>35</v>
      </c>
      <c r="BN96" s="189">
        <v>0.0111652775593645</v>
      </c>
      <c r="BO96" s="167" t="s">
        <v>35</v>
      </c>
      <c r="BP96" s="189">
        <v>-0.022526232975043</v>
      </c>
      <c r="BQ96" s="190" t="s">
        <v>35</v>
      </c>
      <c r="BR96" s="189">
        <v>0.0326604707452173</v>
      </c>
      <c r="BS96" s="167" t="s">
        <v>35</v>
      </c>
      <c r="BT96" s="280"/>
      <c r="BU96" s="165" t="s">
        <v>118</v>
      </c>
      <c r="BV96" s="189">
        <v>0.0723022312722069</v>
      </c>
      <c r="BW96" s="167" t="s">
        <v>35</v>
      </c>
      <c r="BX96" s="189">
        <v>0.0406475401659954</v>
      </c>
      <c r="BY96" s="167" t="s">
        <v>35</v>
      </c>
      <c r="BZ96" s="189">
        <v>0.287905314534742</v>
      </c>
      <c r="CA96" s="167" t="s">
        <v>35</v>
      </c>
      <c r="CB96" s="189">
        <v>0.00577337813993004</v>
      </c>
      <c r="CC96" s="167" t="s">
        <v>405</v>
      </c>
      <c r="CD96" s="189">
        <v>0.14034451090527</v>
      </c>
      <c r="CE96" s="167" t="s">
        <v>35</v>
      </c>
      <c r="CF96" s="189">
        <v>0.0338027248556226</v>
      </c>
      <c r="CG96" s="167" t="s">
        <v>405</v>
      </c>
      <c r="CH96" s="189">
        <v>0.0364133855694783</v>
      </c>
      <c r="CI96" s="167" t="s">
        <v>35</v>
      </c>
      <c r="CJ96" s="189" t="s">
        <v>220</v>
      </c>
      <c r="CK96" s="167" t="s">
        <v>35</v>
      </c>
      <c r="CL96" s="189">
        <v>0.0753634803306149</v>
      </c>
      <c r="CM96" s="167" t="s">
        <v>35</v>
      </c>
      <c r="CN96" s="189">
        <v>0.0244452775933767</v>
      </c>
      <c r="CO96" s="167" t="s">
        <v>35</v>
      </c>
      <c r="CP96" s="189">
        <v>0.0501700885010542</v>
      </c>
      <c r="CQ96" s="167" t="s">
        <v>35</v>
      </c>
      <c r="CR96" s="189">
        <v>0.0657669804733585</v>
      </c>
      <c r="CS96" s="167" t="s">
        <v>35</v>
      </c>
      <c r="CT96" s="189">
        <v>0.035381503864397</v>
      </c>
      <c r="CU96" s="167" t="s">
        <v>35</v>
      </c>
      <c r="CV96" s="189">
        <v>0.0418754793950422</v>
      </c>
      <c r="CW96" s="167" t="s">
        <v>35</v>
      </c>
      <c r="CX96" s="189">
        <v>0.0663499936367295</v>
      </c>
      <c r="CY96" s="167" t="s">
        <v>35</v>
      </c>
      <c r="CZ96" s="189">
        <v>1</v>
      </c>
      <c r="DA96" s="167" t="s">
        <v>35</v>
      </c>
      <c r="DB96" s="189">
        <v>0.68677918763393</v>
      </c>
      <c r="DC96" s="167" t="s">
        <v>35</v>
      </c>
      <c r="DD96" s="359"/>
    </row>
    <row r="97" s="131" customFormat="1" ht="12.75" customHeight="1" spans="1:108">
      <c r="A97" s="162" t="s">
        <v>119</v>
      </c>
      <c r="B97" s="163">
        <v>48.523</v>
      </c>
      <c r="C97" s="164" t="s">
        <v>35</v>
      </c>
      <c r="D97" s="163">
        <v>17.618</v>
      </c>
      <c r="E97" s="164" t="s">
        <v>35</v>
      </c>
      <c r="F97" s="163">
        <v>183.124</v>
      </c>
      <c r="G97" s="164" t="s">
        <v>35</v>
      </c>
      <c r="H97" s="163">
        <v>3.927</v>
      </c>
      <c r="I97" s="164" t="s">
        <v>405</v>
      </c>
      <c r="J97" s="163">
        <v>86.026</v>
      </c>
      <c r="K97" s="164" t="s">
        <v>35</v>
      </c>
      <c r="L97" s="163">
        <v>31.106</v>
      </c>
      <c r="M97" s="164" t="s">
        <v>35</v>
      </c>
      <c r="N97" s="163">
        <v>22.451</v>
      </c>
      <c r="O97" s="164" t="s">
        <v>35</v>
      </c>
      <c r="P97" s="163" t="s">
        <v>219</v>
      </c>
      <c r="Q97" s="164" t="s">
        <v>35</v>
      </c>
      <c r="R97" s="163">
        <v>36.824</v>
      </c>
      <c r="S97" s="164" t="s">
        <v>35</v>
      </c>
      <c r="T97" s="163">
        <v>23.995</v>
      </c>
      <c r="U97" s="164" t="s">
        <v>35</v>
      </c>
      <c r="V97" s="163">
        <v>19.352</v>
      </c>
      <c r="W97" s="164" t="s">
        <v>35</v>
      </c>
      <c r="X97" s="163">
        <v>46.298</v>
      </c>
      <c r="Y97" s="164" t="s">
        <v>35</v>
      </c>
      <c r="Z97" s="163">
        <v>19.588</v>
      </c>
      <c r="AA97" s="164" t="s">
        <v>35</v>
      </c>
      <c r="AB97" s="163">
        <v>42.376</v>
      </c>
      <c r="AC97" s="164" t="s">
        <v>35</v>
      </c>
      <c r="AD97" s="163">
        <v>46.775</v>
      </c>
      <c r="AE97" s="164" t="s">
        <v>35</v>
      </c>
      <c r="AF97" s="163">
        <v>639.71</v>
      </c>
      <c r="AG97" s="164" t="s">
        <v>35</v>
      </c>
      <c r="AH97" s="163">
        <v>425.672</v>
      </c>
      <c r="AI97" s="164" t="s">
        <v>35</v>
      </c>
      <c r="AJ97" s="355"/>
      <c r="AK97" s="162" t="s">
        <v>119</v>
      </c>
      <c r="AL97" s="187">
        <v>0.0752066298832238</v>
      </c>
      <c r="AM97" s="188" t="s">
        <v>35</v>
      </c>
      <c r="AN97" s="187">
        <v>0.0295698924731183</v>
      </c>
      <c r="AO97" s="188" t="s">
        <v>35</v>
      </c>
      <c r="AP97" s="187">
        <v>0.328766825091608</v>
      </c>
      <c r="AQ97" s="164" t="s">
        <v>35</v>
      </c>
      <c r="AR97" s="187" t="s">
        <v>220</v>
      </c>
      <c r="AS97" s="188" t="s">
        <v>35</v>
      </c>
      <c r="AT97" s="187">
        <v>-0.0102169961110984</v>
      </c>
      <c r="AU97" s="188" t="s">
        <v>35</v>
      </c>
      <c r="AV97" s="187">
        <v>0.618670968413384</v>
      </c>
      <c r="AW97" s="164" t="s">
        <v>35</v>
      </c>
      <c r="AX97" s="187">
        <v>0.100431330261739</v>
      </c>
      <c r="AY97" s="188" t="s">
        <v>35</v>
      </c>
      <c r="AZ97" s="187" t="s">
        <v>220</v>
      </c>
      <c r="BA97" s="188" t="s">
        <v>35</v>
      </c>
      <c r="BB97" s="187">
        <v>-0.0831818747665879</v>
      </c>
      <c r="BC97" s="164" t="s">
        <v>35</v>
      </c>
      <c r="BD97" s="187">
        <v>0.283360967000054</v>
      </c>
      <c r="BE97" s="188" t="s">
        <v>35</v>
      </c>
      <c r="BF97" s="187">
        <v>0.138352941176471</v>
      </c>
      <c r="BG97" s="188" t="s">
        <v>35</v>
      </c>
      <c r="BH97" s="187">
        <v>-0.299639972165915</v>
      </c>
      <c r="BI97" s="164" t="s">
        <v>35</v>
      </c>
      <c r="BJ97" s="187">
        <v>0.0373901069801927</v>
      </c>
      <c r="BK97" s="188" t="s">
        <v>35</v>
      </c>
      <c r="BL97" s="187">
        <v>0.248225279095113</v>
      </c>
      <c r="BM97" s="188" t="s">
        <v>35</v>
      </c>
      <c r="BN97" s="187">
        <v>0.576242628475147</v>
      </c>
      <c r="BO97" s="164" t="s">
        <v>35</v>
      </c>
      <c r="BP97" s="187">
        <v>0.118745737220405</v>
      </c>
      <c r="BQ97" s="188" t="s">
        <v>35</v>
      </c>
      <c r="BR97" s="187">
        <v>0.160647191305344</v>
      </c>
      <c r="BS97" s="164" t="s">
        <v>35</v>
      </c>
      <c r="BT97" s="280"/>
      <c r="BU97" s="162" t="s">
        <v>119</v>
      </c>
      <c r="BV97" s="187">
        <v>0.0758515577370996</v>
      </c>
      <c r="BW97" s="164" t="s">
        <v>35</v>
      </c>
      <c r="BX97" s="187">
        <v>0.0275406043363399</v>
      </c>
      <c r="BY97" s="164" t="s">
        <v>35</v>
      </c>
      <c r="BZ97" s="187">
        <v>0.286260961998406</v>
      </c>
      <c r="CA97" s="164" t="s">
        <v>35</v>
      </c>
      <c r="CB97" s="187">
        <v>0.0061387191070954</v>
      </c>
      <c r="CC97" s="164" t="s">
        <v>405</v>
      </c>
      <c r="CD97" s="187">
        <v>0.13447655969111</v>
      </c>
      <c r="CE97" s="164" t="s">
        <v>35</v>
      </c>
      <c r="CF97" s="187">
        <v>0.0486251582748433</v>
      </c>
      <c r="CG97" s="164" t="s">
        <v>35</v>
      </c>
      <c r="CH97" s="187">
        <v>0.0350955901893045</v>
      </c>
      <c r="CI97" s="164" t="s">
        <v>35</v>
      </c>
      <c r="CJ97" s="187" t="s">
        <v>220</v>
      </c>
      <c r="CK97" s="164" t="s">
        <v>35</v>
      </c>
      <c r="CL97" s="187">
        <v>0.0575635834987729</v>
      </c>
      <c r="CM97" s="164" t="s">
        <v>35</v>
      </c>
      <c r="CN97" s="187">
        <v>0.0375091838489315</v>
      </c>
      <c r="CO97" s="164" t="s">
        <v>35</v>
      </c>
      <c r="CP97" s="187">
        <v>0.030251207578434</v>
      </c>
      <c r="CQ97" s="164" t="s">
        <v>35</v>
      </c>
      <c r="CR97" s="187">
        <v>0.0723734192055775</v>
      </c>
      <c r="CS97" s="164" t="s">
        <v>35</v>
      </c>
      <c r="CT97" s="187">
        <v>0.0306201247440246</v>
      </c>
      <c r="CU97" s="164" t="s">
        <v>35</v>
      </c>
      <c r="CV97" s="187">
        <v>0.066242516140126</v>
      </c>
      <c r="CW97" s="164" t="s">
        <v>35</v>
      </c>
      <c r="CX97" s="187">
        <v>0.0731190695784027</v>
      </c>
      <c r="CY97" s="164" t="s">
        <v>35</v>
      </c>
      <c r="CZ97" s="187">
        <v>1</v>
      </c>
      <c r="DA97" s="164" t="s">
        <v>35</v>
      </c>
      <c r="DB97" s="187">
        <v>0.665414015725876</v>
      </c>
      <c r="DC97" s="164" t="s">
        <v>35</v>
      </c>
      <c r="DD97" s="359"/>
    </row>
    <row r="98" s="131" customFormat="1" ht="12.75" customHeight="1" spans="1:108">
      <c r="A98" s="162" t="s">
        <v>120</v>
      </c>
      <c r="B98" s="163">
        <v>44.14</v>
      </c>
      <c r="C98" s="164" t="s">
        <v>35</v>
      </c>
      <c r="D98" s="163">
        <v>19.265</v>
      </c>
      <c r="E98" s="164" t="s">
        <v>35</v>
      </c>
      <c r="F98" s="163">
        <v>194.413</v>
      </c>
      <c r="G98" s="164" t="s">
        <v>35</v>
      </c>
      <c r="H98" s="163" t="s">
        <v>219</v>
      </c>
      <c r="I98" s="164" t="s">
        <v>35</v>
      </c>
      <c r="J98" s="163">
        <v>56.635</v>
      </c>
      <c r="K98" s="164" t="s">
        <v>35</v>
      </c>
      <c r="L98" s="163">
        <v>24.352</v>
      </c>
      <c r="M98" s="164" t="s">
        <v>35</v>
      </c>
      <c r="N98" s="163">
        <v>24.856</v>
      </c>
      <c r="O98" s="164" t="s">
        <v>35</v>
      </c>
      <c r="P98" s="163" t="s">
        <v>219</v>
      </c>
      <c r="Q98" s="164" t="s">
        <v>35</v>
      </c>
      <c r="R98" s="163">
        <v>65.581</v>
      </c>
      <c r="S98" s="164" t="s">
        <v>35</v>
      </c>
      <c r="T98" s="163">
        <v>19.728</v>
      </c>
      <c r="U98" s="164" t="s">
        <v>35</v>
      </c>
      <c r="V98" s="163" t="s">
        <v>219</v>
      </c>
      <c r="W98" s="164" t="s">
        <v>35</v>
      </c>
      <c r="X98" s="163">
        <v>46.796</v>
      </c>
      <c r="Y98" s="164" t="s">
        <v>35</v>
      </c>
      <c r="Z98" s="163">
        <v>22.74</v>
      </c>
      <c r="AA98" s="164" t="s">
        <v>35</v>
      </c>
      <c r="AB98" s="163">
        <v>31.828</v>
      </c>
      <c r="AC98" s="164" t="s">
        <v>35</v>
      </c>
      <c r="AD98" s="163">
        <v>57.713</v>
      </c>
      <c r="AE98" s="164" t="s">
        <v>35</v>
      </c>
      <c r="AF98" s="163">
        <v>663.377</v>
      </c>
      <c r="AG98" s="164" t="s">
        <v>35</v>
      </c>
      <c r="AH98" s="163">
        <v>429.242</v>
      </c>
      <c r="AI98" s="164" t="s">
        <v>35</v>
      </c>
      <c r="AJ98" s="355"/>
      <c r="AK98" s="162" t="s">
        <v>120</v>
      </c>
      <c r="AL98" s="187">
        <v>0.0397625553566381</v>
      </c>
      <c r="AM98" s="188" t="s">
        <v>35</v>
      </c>
      <c r="AN98" s="187" t="s">
        <v>220</v>
      </c>
      <c r="AO98" s="188" t="s">
        <v>35</v>
      </c>
      <c r="AP98" s="187">
        <v>-0.044019374031913</v>
      </c>
      <c r="AQ98" s="164" t="s">
        <v>35</v>
      </c>
      <c r="AR98" s="187" t="s">
        <v>220</v>
      </c>
      <c r="AS98" s="188" t="s">
        <v>35</v>
      </c>
      <c r="AT98" s="187">
        <v>-0.0237028098603689</v>
      </c>
      <c r="AU98" s="188" t="s">
        <v>35</v>
      </c>
      <c r="AV98" s="187">
        <v>-0.145543859649123</v>
      </c>
      <c r="AW98" s="164" t="s">
        <v>35</v>
      </c>
      <c r="AX98" s="187">
        <v>0.115369082342383</v>
      </c>
      <c r="AY98" s="188" t="s">
        <v>35</v>
      </c>
      <c r="AZ98" s="187" t="s">
        <v>220</v>
      </c>
      <c r="BA98" s="188" t="s">
        <v>35</v>
      </c>
      <c r="BB98" s="187">
        <v>0.288301738532561</v>
      </c>
      <c r="BC98" s="164" t="s">
        <v>35</v>
      </c>
      <c r="BD98" s="187" t="s">
        <v>220</v>
      </c>
      <c r="BE98" s="188" t="s">
        <v>35</v>
      </c>
      <c r="BF98" s="187" t="s">
        <v>220</v>
      </c>
      <c r="BG98" s="188" t="s">
        <v>35</v>
      </c>
      <c r="BH98" s="187">
        <v>-0.0808273261181277</v>
      </c>
      <c r="BI98" s="164" t="s">
        <v>35</v>
      </c>
      <c r="BJ98" s="187">
        <v>0.231519090170593</v>
      </c>
      <c r="BK98" s="188" t="s">
        <v>35</v>
      </c>
      <c r="BL98" s="187">
        <v>0.294557878467421</v>
      </c>
      <c r="BM98" s="188" t="s">
        <v>35</v>
      </c>
      <c r="BN98" s="187">
        <v>0.515851128096026</v>
      </c>
      <c r="BO98" s="164" t="s">
        <v>35</v>
      </c>
      <c r="BP98" s="187">
        <v>0.0518373702202688</v>
      </c>
      <c r="BQ98" s="188" t="s">
        <v>35</v>
      </c>
      <c r="BR98" s="187">
        <v>0.00736912757978137</v>
      </c>
      <c r="BS98" s="164" t="s">
        <v>35</v>
      </c>
      <c r="BT98" s="280"/>
      <c r="BU98" s="162" t="s">
        <v>120</v>
      </c>
      <c r="BV98" s="187">
        <v>0.0665383334061929</v>
      </c>
      <c r="BW98" s="164" t="s">
        <v>35</v>
      </c>
      <c r="BX98" s="187">
        <v>0.029040801836663</v>
      </c>
      <c r="BY98" s="164" t="s">
        <v>35</v>
      </c>
      <c r="BZ98" s="187">
        <v>0.293065632362895</v>
      </c>
      <c r="CA98" s="164" t="s">
        <v>35</v>
      </c>
      <c r="CB98" s="187" t="s">
        <v>220</v>
      </c>
      <c r="CC98" s="164" t="s">
        <v>35</v>
      </c>
      <c r="CD98" s="187">
        <v>0.0853737769021235</v>
      </c>
      <c r="CE98" s="164" t="s">
        <v>35</v>
      </c>
      <c r="CF98" s="187">
        <v>0.0367091412575353</v>
      </c>
      <c r="CG98" s="164" t="s">
        <v>35</v>
      </c>
      <c r="CH98" s="187">
        <v>0.0374688902388838</v>
      </c>
      <c r="CI98" s="164" t="s">
        <v>35</v>
      </c>
      <c r="CJ98" s="187" t="s">
        <v>220</v>
      </c>
      <c r="CK98" s="164" t="s">
        <v>35</v>
      </c>
      <c r="CL98" s="187">
        <v>0.0988593213210588</v>
      </c>
      <c r="CM98" s="164" t="s">
        <v>35</v>
      </c>
      <c r="CN98" s="187">
        <v>0.0297387458413542</v>
      </c>
      <c r="CO98" s="164" t="s">
        <v>35</v>
      </c>
      <c r="CP98" s="187" t="s">
        <v>220</v>
      </c>
      <c r="CQ98" s="164" t="s">
        <v>35</v>
      </c>
      <c r="CR98" s="187">
        <v>0.0705420899428229</v>
      </c>
      <c r="CS98" s="164" t="s">
        <v>35</v>
      </c>
      <c r="CT98" s="187">
        <v>0.0342791504679843</v>
      </c>
      <c r="CU98" s="164" t="s">
        <v>35</v>
      </c>
      <c r="CV98" s="187">
        <v>0.0479787511475375</v>
      </c>
      <c r="CW98" s="164" t="s">
        <v>35</v>
      </c>
      <c r="CX98" s="187">
        <v>0.0869987955566744</v>
      </c>
      <c r="CY98" s="164" t="s">
        <v>35</v>
      </c>
      <c r="CZ98" s="187">
        <v>1</v>
      </c>
      <c r="DA98" s="164" t="s">
        <v>35</v>
      </c>
      <c r="DB98" s="187">
        <v>0.647055897325352</v>
      </c>
      <c r="DC98" s="164" t="s">
        <v>35</v>
      </c>
      <c r="DD98" s="359"/>
    </row>
    <row r="99" s="131" customFormat="1" ht="12.75" customHeight="1" spans="1:108">
      <c r="A99" s="162" t="s">
        <v>121</v>
      </c>
      <c r="B99" s="163">
        <v>79.514</v>
      </c>
      <c r="C99" s="164" t="s">
        <v>35</v>
      </c>
      <c r="D99" s="163">
        <v>27.774</v>
      </c>
      <c r="E99" s="164" t="s">
        <v>35</v>
      </c>
      <c r="F99" s="163">
        <v>214.448</v>
      </c>
      <c r="G99" s="164" t="s">
        <v>35</v>
      </c>
      <c r="H99" s="163">
        <v>7.38</v>
      </c>
      <c r="I99" s="164" t="s">
        <v>35</v>
      </c>
      <c r="J99" s="163">
        <v>88.486</v>
      </c>
      <c r="K99" s="164" t="s">
        <v>35</v>
      </c>
      <c r="L99" s="163">
        <v>32.631</v>
      </c>
      <c r="M99" s="164" t="s">
        <v>35</v>
      </c>
      <c r="N99" s="163">
        <v>47.344</v>
      </c>
      <c r="O99" s="164" t="s">
        <v>35</v>
      </c>
      <c r="P99" s="163">
        <v>33.771</v>
      </c>
      <c r="Q99" s="164" t="s">
        <v>405</v>
      </c>
      <c r="R99" s="163">
        <v>86.378</v>
      </c>
      <c r="S99" s="164" t="s">
        <v>35</v>
      </c>
      <c r="T99" s="163">
        <v>21.316</v>
      </c>
      <c r="U99" s="164" t="s">
        <v>35</v>
      </c>
      <c r="V99" s="163">
        <v>28.851</v>
      </c>
      <c r="W99" s="164" t="s">
        <v>35</v>
      </c>
      <c r="X99" s="163">
        <v>57.91</v>
      </c>
      <c r="Y99" s="164" t="s">
        <v>35</v>
      </c>
      <c r="Z99" s="163">
        <v>32.192</v>
      </c>
      <c r="AA99" s="164" t="s">
        <v>35</v>
      </c>
      <c r="AB99" s="163">
        <v>43.362</v>
      </c>
      <c r="AC99" s="164" t="s">
        <v>35</v>
      </c>
      <c r="AD99" s="163">
        <v>59.979</v>
      </c>
      <c r="AE99" s="164" t="s">
        <v>35</v>
      </c>
      <c r="AF99" s="163">
        <v>861.339</v>
      </c>
      <c r="AG99" s="164" t="s">
        <v>35</v>
      </c>
      <c r="AH99" s="163">
        <v>576.575</v>
      </c>
      <c r="AI99" s="164" t="s">
        <v>35</v>
      </c>
      <c r="AJ99" s="355"/>
      <c r="AK99" s="162" t="s">
        <v>121</v>
      </c>
      <c r="AL99" s="187">
        <v>0.296092845849158</v>
      </c>
      <c r="AM99" s="188" t="s">
        <v>35</v>
      </c>
      <c r="AN99" s="187">
        <v>-0.0438913559847154</v>
      </c>
      <c r="AO99" s="188" t="s">
        <v>35</v>
      </c>
      <c r="AP99" s="187">
        <v>0.0135599468756351</v>
      </c>
      <c r="AQ99" s="164" t="s">
        <v>35</v>
      </c>
      <c r="AR99" s="187" t="s">
        <v>220</v>
      </c>
      <c r="AS99" s="188" t="s">
        <v>35</v>
      </c>
      <c r="AT99" s="187">
        <v>0.0469485790009229</v>
      </c>
      <c r="AU99" s="188" t="s">
        <v>35</v>
      </c>
      <c r="AV99" s="187">
        <v>-0.0143776240674177</v>
      </c>
      <c r="AW99" s="164" t="s">
        <v>35</v>
      </c>
      <c r="AX99" s="187">
        <v>0.130521992454272</v>
      </c>
      <c r="AY99" s="188" t="s">
        <v>35</v>
      </c>
      <c r="AZ99" s="187" t="s">
        <v>220</v>
      </c>
      <c r="BA99" s="188" t="s">
        <v>35</v>
      </c>
      <c r="BB99" s="187">
        <v>0.313613966786301</v>
      </c>
      <c r="BC99" s="164" t="s">
        <v>35</v>
      </c>
      <c r="BD99" s="187">
        <v>1.43555758683729</v>
      </c>
      <c r="BE99" s="188" t="s">
        <v>35</v>
      </c>
      <c r="BF99" s="187">
        <v>0.162175226586103</v>
      </c>
      <c r="BG99" s="188" t="s">
        <v>35</v>
      </c>
      <c r="BH99" s="187">
        <v>-0.159640695970164</v>
      </c>
      <c r="BI99" s="164" t="s">
        <v>35</v>
      </c>
      <c r="BJ99" s="187">
        <v>0.404537521815009</v>
      </c>
      <c r="BK99" s="188" t="s">
        <v>35</v>
      </c>
      <c r="BL99" s="187">
        <v>0.502442742801705</v>
      </c>
      <c r="BM99" s="188" t="s">
        <v>35</v>
      </c>
      <c r="BN99" s="187">
        <v>0.367136214442013</v>
      </c>
      <c r="BO99" s="164" t="s">
        <v>35</v>
      </c>
      <c r="BP99" s="187">
        <v>0.12493780014288</v>
      </c>
      <c r="BQ99" s="188" t="s">
        <v>35</v>
      </c>
      <c r="BR99" s="187">
        <v>0.0935804838819807</v>
      </c>
      <c r="BS99" s="164" t="s">
        <v>35</v>
      </c>
      <c r="BT99" s="280"/>
      <c r="BU99" s="162" t="s">
        <v>121</v>
      </c>
      <c r="BV99" s="187">
        <v>0.0923144081482436</v>
      </c>
      <c r="BW99" s="164" t="s">
        <v>35</v>
      </c>
      <c r="BX99" s="187">
        <v>0.0322451438980471</v>
      </c>
      <c r="BY99" s="164" t="s">
        <v>35</v>
      </c>
      <c r="BZ99" s="187">
        <v>0.248970498259106</v>
      </c>
      <c r="CA99" s="164" t="s">
        <v>35</v>
      </c>
      <c r="CB99" s="187">
        <v>0.0085680550863249</v>
      </c>
      <c r="CC99" s="164" t="s">
        <v>35</v>
      </c>
      <c r="CD99" s="187">
        <v>0.102730748288421</v>
      </c>
      <c r="CE99" s="164" t="s">
        <v>35</v>
      </c>
      <c r="CF99" s="187">
        <v>0.0378840386886</v>
      </c>
      <c r="CG99" s="164" t="s">
        <v>35</v>
      </c>
      <c r="CH99" s="187">
        <v>0.0549655826567704</v>
      </c>
      <c r="CI99" s="164" t="s">
        <v>35</v>
      </c>
      <c r="CJ99" s="187">
        <v>0.0392075593929916</v>
      </c>
      <c r="CK99" s="164" t="s">
        <v>405</v>
      </c>
      <c r="CL99" s="187">
        <v>0.10028339596837</v>
      </c>
      <c r="CM99" s="164" t="s">
        <v>35</v>
      </c>
      <c r="CN99" s="187">
        <v>0.0247475152059758</v>
      </c>
      <c r="CO99" s="164" t="s">
        <v>35</v>
      </c>
      <c r="CP99" s="187">
        <v>0.033495522668775</v>
      </c>
      <c r="CQ99" s="164" t="s">
        <v>35</v>
      </c>
      <c r="CR99" s="187">
        <v>0.0672325298169478</v>
      </c>
      <c r="CS99" s="164" t="s">
        <v>35</v>
      </c>
      <c r="CT99" s="187">
        <v>0.0373743671191018</v>
      </c>
      <c r="CU99" s="164" t="s">
        <v>35</v>
      </c>
      <c r="CV99" s="187">
        <v>0.0503425480559919</v>
      </c>
      <c r="CW99" s="164" t="s">
        <v>35</v>
      </c>
      <c r="CX99" s="187">
        <v>0.0696346037971112</v>
      </c>
      <c r="CY99" s="164" t="s">
        <v>35</v>
      </c>
      <c r="CZ99" s="187">
        <v>1</v>
      </c>
      <c r="DA99" s="164" t="s">
        <v>35</v>
      </c>
      <c r="DB99" s="187">
        <v>0.669393815907558</v>
      </c>
      <c r="DC99" s="164" t="s">
        <v>35</v>
      </c>
      <c r="DD99" s="359"/>
    </row>
    <row r="100" s="132" customFormat="1" ht="12.75" customHeight="1" spans="1:108">
      <c r="A100" s="162" t="s">
        <v>122</v>
      </c>
      <c r="B100" s="163">
        <v>105.634</v>
      </c>
      <c r="C100" s="164" t="s">
        <v>35</v>
      </c>
      <c r="D100" s="163">
        <v>40.118</v>
      </c>
      <c r="E100" s="164" t="s">
        <v>35</v>
      </c>
      <c r="F100" s="163">
        <v>326.534</v>
      </c>
      <c r="G100" s="164" t="s">
        <v>35</v>
      </c>
      <c r="H100" s="163">
        <v>9.298</v>
      </c>
      <c r="I100" s="164" t="s">
        <v>35</v>
      </c>
      <c r="J100" s="163">
        <v>113.886</v>
      </c>
      <c r="K100" s="164" t="s">
        <v>35</v>
      </c>
      <c r="L100" s="163">
        <v>34.729</v>
      </c>
      <c r="M100" s="164" t="s">
        <v>35</v>
      </c>
      <c r="N100" s="163">
        <v>60.747</v>
      </c>
      <c r="O100" s="164" t="s">
        <v>35</v>
      </c>
      <c r="P100" s="163">
        <v>32.059</v>
      </c>
      <c r="Q100" s="164" t="s">
        <v>35</v>
      </c>
      <c r="R100" s="163">
        <v>137.77</v>
      </c>
      <c r="S100" s="164" t="s">
        <v>35</v>
      </c>
      <c r="T100" s="163">
        <v>25.073</v>
      </c>
      <c r="U100" s="164" t="s">
        <v>35</v>
      </c>
      <c r="V100" s="163">
        <v>52.479</v>
      </c>
      <c r="W100" s="164" t="s">
        <v>35</v>
      </c>
      <c r="X100" s="163">
        <v>103.167</v>
      </c>
      <c r="Y100" s="164" t="s">
        <v>35</v>
      </c>
      <c r="Z100" s="163">
        <v>48.049</v>
      </c>
      <c r="AA100" s="164" t="s">
        <v>35</v>
      </c>
      <c r="AB100" s="163">
        <v>64.485</v>
      </c>
      <c r="AC100" s="164" t="s">
        <v>35</v>
      </c>
      <c r="AD100" s="163">
        <v>75.448</v>
      </c>
      <c r="AE100" s="164" t="s">
        <v>35</v>
      </c>
      <c r="AF100" s="163">
        <v>1229.476</v>
      </c>
      <c r="AG100" s="164" t="s">
        <v>35</v>
      </c>
      <c r="AH100" s="163">
        <v>819.418</v>
      </c>
      <c r="AI100" s="164" t="s">
        <v>35</v>
      </c>
      <c r="AJ100" s="355"/>
      <c r="AK100" s="162" t="s">
        <v>122</v>
      </c>
      <c r="AL100" s="187">
        <v>0.284366412956253</v>
      </c>
      <c r="AM100" s="188" t="s">
        <v>35</v>
      </c>
      <c r="AN100" s="187">
        <v>0.0155427298501419</v>
      </c>
      <c r="AO100" s="188" t="s">
        <v>35</v>
      </c>
      <c r="AP100" s="187">
        <v>0.0190621235480267</v>
      </c>
      <c r="AQ100" s="164" t="s">
        <v>35</v>
      </c>
      <c r="AR100" s="187" t="s">
        <v>220</v>
      </c>
      <c r="AS100" s="188" t="s">
        <v>35</v>
      </c>
      <c r="AT100" s="187">
        <v>0.0800307263364533</v>
      </c>
      <c r="AU100" s="188" t="s">
        <v>35</v>
      </c>
      <c r="AV100" s="187">
        <v>-0.142345590595906</v>
      </c>
      <c r="AW100" s="164" t="s">
        <v>35</v>
      </c>
      <c r="AX100" s="187">
        <v>-0.194507796754004</v>
      </c>
      <c r="AY100" s="188" t="s">
        <v>35</v>
      </c>
      <c r="AZ100" s="187">
        <v>0.623569330497316</v>
      </c>
      <c r="BA100" s="188" t="s">
        <v>35</v>
      </c>
      <c r="BB100" s="187">
        <v>0.224448078495503</v>
      </c>
      <c r="BC100" s="164" t="s">
        <v>35</v>
      </c>
      <c r="BD100" s="187">
        <v>0.517460509592689</v>
      </c>
      <c r="BE100" s="188" t="s">
        <v>35</v>
      </c>
      <c r="BF100" s="187">
        <v>0.360264385692068</v>
      </c>
      <c r="BG100" s="188" t="s">
        <v>35</v>
      </c>
      <c r="BH100" s="187">
        <v>0.12010205743445</v>
      </c>
      <c r="BI100" s="164" t="s">
        <v>35</v>
      </c>
      <c r="BJ100" s="187">
        <v>0.1279372755229</v>
      </c>
      <c r="BK100" s="188" t="s">
        <v>35</v>
      </c>
      <c r="BL100" s="187">
        <v>0.945248868778281</v>
      </c>
      <c r="BM100" s="188" t="s">
        <v>35</v>
      </c>
      <c r="BN100" s="187">
        <v>0.908047139750139</v>
      </c>
      <c r="BO100" s="164" t="s">
        <v>35</v>
      </c>
      <c r="BP100" s="187">
        <v>0.149810247211691</v>
      </c>
      <c r="BQ100" s="188" t="s">
        <v>35</v>
      </c>
      <c r="BR100" s="187">
        <v>0.0558857184091706</v>
      </c>
      <c r="BS100" s="164" t="s">
        <v>35</v>
      </c>
      <c r="BT100" s="281"/>
      <c r="BU100" s="162" t="s">
        <v>122</v>
      </c>
      <c r="BV100" s="187">
        <v>0.0859179032368261</v>
      </c>
      <c r="BW100" s="164" t="s">
        <v>35</v>
      </c>
      <c r="BX100" s="187">
        <v>0.0326301611418198</v>
      </c>
      <c r="BY100" s="164" t="s">
        <v>35</v>
      </c>
      <c r="BZ100" s="187">
        <v>0.265587941529562</v>
      </c>
      <c r="CA100" s="164" t="s">
        <v>35</v>
      </c>
      <c r="CB100" s="187">
        <v>0.00756257137186899</v>
      </c>
      <c r="CC100" s="164" t="s">
        <v>35</v>
      </c>
      <c r="CD100" s="187">
        <v>0.0926297056632256</v>
      </c>
      <c r="CE100" s="164" t="s">
        <v>35</v>
      </c>
      <c r="CF100" s="187">
        <v>0.0282469930279241</v>
      </c>
      <c r="CG100" s="164" t="s">
        <v>35</v>
      </c>
      <c r="CH100" s="187">
        <v>0.0494088538531862</v>
      </c>
      <c r="CI100" s="164" t="s">
        <v>35</v>
      </c>
      <c r="CJ100" s="187">
        <v>0.0260753361594696</v>
      </c>
      <c r="CK100" s="164" t="s">
        <v>35</v>
      </c>
      <c r="CL100" s="187">
        <v>0.112055867702989</v>
      </c>
      <c r="CM100" s="164" t="s">
        <v>35</v>
      </c>
      <c r="CN100" s="187">
        <v>0.0203932406976631</v>
      </c>
      <c r="CO100" s="164" t="s">
        <v>35</v>
      </c>
      <c r="CP100" s="187">
        <v>0.0426840377526686</v>
      </c>
      <c r="CQ100" s="164" t="s">
        <v>35</v>
      </c>
      <c r="CR100" s="187">
        <v>0.0839113573587447</v>
      </c>
      <c r="CS100" s="164" t="s">
        <v>35</v>
      </c>
      <c r="CT100" s="187">
        <v>0.0390808767312253</v>
      </c>
      <c r="CU100" s="164" t="s">
        <v>35</v>
      </c>
      <c r="CV100" s="187">
        <v>0.0524491734690226</v>
      </c>
      <c r="CW100" s="164" t="s">
        <v>35</v>
      </c>
      <c r="CX100" s="187">
        <v>0.0613659803038042</v>
      </c>
      <c r="CY100" s="164" t="s">
        <v>35</v>
      </c>
      <c r="CZ100" s="187">
        <v>1</v>
      </c>
      <c r="DA100" s="164" t="s">
        <v>35</v>
      </c>
      <c r="DB100" s="187">
        <v>0.666477426155533</v>
      </c>
      <c r="DC100" s="164" t="s">
        <v>35</v>
      </c>
      <c r="DD100" s="360"/>
    </row>
    <row r="101" s="133" customFormat="1" ht="12.75" customHeight="1" spans="1:108">
      <c r="A101" s="162" t="s">
        <v>123</v>
      </c>
      <c r="B101" s="163">
        <v>88.898</v>
      </c>
      <c r="C101" s="164" t="s">
        <v>35</v>
      </c>
      <c r="D101" s="163">
        <v>38.831</v>
      </c>
      <c r="E101" s="164" t="s">
        <v>35</v>
      </c>
      <c r="F101" s="163">
        <v>348.181</v>
      </c>
      <c r="G101" s="164" t="s">
        <v>35</v>
      </c>
      <c r="H101" s="163">
        <v>24.244</v>
      </c>
      <c r="I101" s="164" t="s">
        <v>35</v>
      </c>
      <c r="J101" s="163">
        <v>113.279</v>
      </c>
      <c r="K101" s="164" t="s">
        <v>35</v>
      </c>
      <c r="L101" s="163">
        <v>82.809</v>
      </c>
      <c r="M101" s="164" t="s">
        <v>35</v>
      </c>
      <c r="N101" s="163">
        <v>62.392</v>
      </c>
      <c r="O101" s="164" t="s">
        <v>35</v>
      </c>
      <c r="P101" s="163">
        <v>23.649</v>
      </c>
      <c r="Q101" s="164" t="s">
        <v>405</v>
      </c>
      <c r="R101" s="163">
        <v>182.589</v>
      </c>
      <c r="S101" s="164" t="s">
        <v>35</v>
      </c>
      <c r="T101" s="163">
        <v>51.222</v>
      </c>
      <c r="U101" s="164" t="s">
        <v>35</v>
      </c>
      <c r="V101" s="163">
        <v>33.174</v>
      </c>
      <c r="W101" s="164" t="s">
        <v>35</v>
      </c>
      <c r="X101" s="163">
        <v>110.404</v>
      </c>
      <c r="Y101" s="164" t="s">
        <v>35</v>
      </c>
      <c r="Z101" s="163">
        <v>68.604</v>
      </c>
      <c r="AA101" s="164" t="s">
        <v>35</v>
      </c>
      <c r="AB101" s="163">
        <v>64.369</v>
      </c>
      <c r="AC101" s="164" t="s">
        <v>35</v>
      </c>
      <c r="AD101" s="163">
        <v>106.543</v>
      </c>
      <c r="AE101" s="164" t="s">
        <v>35</v>
      </c>
      <c r="AF101" s="163">
        <v>1399.188</v>
      </c>
      <c r="AG101" s="164" t="s">
        <v>35</v>
      </c>
      <c r="AH101" s="163">
        <v>916.979</v>
      </c>
      <c r="AI101" s="164" t="s">
        <v>35</v>
      </c>
      <c r="AJ101" s="356"/>
      <c r="AK101" s="162" t="s">
        <v>123</v>
      </c>
      <c r="AL101" s="187">
        <v>0.369304704106466</v>
      </c>
      <c r="AM101" s="188" t="s">
        <v>35</v>
      </c>
      <c r="AN101" s="187">
        <v>0.118050156920331</v>
      </c>
      <c r="AO101" s="188" t="s">
        <v>35</v>
      </c>
      <c r="AP101" s="187">
        <v>0.0595988399163717</v>
      </c>
      <c r="AQ101" s="164" t="s">
        <v>35</v>
      </c>
      <c r="AR101" s="187">
        <v>0.0582278481012658</v>
      </c>
      <c r="AS101" s="188" t="s">
        <v>35</v>
      </c>
      <c r="AT101" s="187">
        <v>0.146200546392796</v>
      </c>
      <c r="AU101" s="188" t="s">
        <v>35</v>
      </c>
      <c r="AV101" s="187">
        <v>-0.121026207130802</v>
      </c>
      <c r="AW101" s="164" t="s">
        <v>35</v>
      </c>
      <c r="AX101" s="187">
        <v>-0.0482495614369614</v>
      </c>
      <c r="AY101" s="188" t="s">
        <v>35</v>
      </c>
      <c r="AZ101" s="187" t="s">
        <v>220</v>
      </c>
      <c r="BA101" s="188" t="s">
        <v>35</v>
      </c>
      <c r="BB101" s="187">
        <v>0.253219031407863</v>
      </c>
      <c r="BC101" s="164" t="s">
        <v>35</v>
      </c>
      <c r="BD101" s="187">
        <v>0.163818958465873</v>
      </c>
      <c r="BE101" s="188" t="s">
        <v>35</v>
      </c>
      <c r="BF101" s="187">
        <v>0.126987362413371</v>
      </c>
      <c r="BG101" s="188" t="s">
        <v>35</v>
      </c>
      <c r="BH101" s="187">
        <v>-0.0846122594499581</v>
      </c>
      <c r="BI101" s="164" t="s">
        <v>35</v>
      </c>
      <c r="BJ101" s="187">
        <v>0.213392525513362</v>
      </c>
      <c r="BK101" s="188" t="s">
        <v>35</v>
      </c>
      <c r="BL101" s="187">
        <v>0.0727809073030899</v>
      </c>
      <c r="BM101" s="188" t="s">
        <v>35</v>
      </c>
      <c r="BN101" s="187">
        <v>0.407158423033745</v>
      </c>
      <c r="BO101" s="164" t="s">
        <v>35</v>
      </c>
      <c r="BP101" s="187">
        <v>0.111504953436663</v>
      </c>
      <c r="BQ101" s="188" t="s">
        <v>35</v>
      </c>
      <c r="BR101" s="187">
        <v>0.101420709105366</v>
      </c>
      <c r="BS101" s="164" t="s">
        <v>35</v>
      </c>
      <c r="BT101" s="181"/>
      <c r="BU101" s="162" t="s">
        <v>123</v>
      </c>
      <c r="BV101" s="187">
        <v>0.063535421973316</v>
      </c>
      <c r="BW101" s="164" t="s">
        <v>35</v>
      </c>
      <c r="BX101" s="187">
        <v>0.0277525250359494</v>
      </c>
      <c r="BY101" s="164" t="s">
        <v>35</v>
      </c>
      <c r="BZ101" s="187">
        <v>0.248845044411473</v>
      </c>
      <c r="CA101" s="164" t="s">
        <v>35</v>
      </c>
      <c r="CB101" s="187">
        <v>0.0173271926288676</v>
      </c>
      <c r="CC101" s="164" t="s">
        <v>35</v>
      </c>
      <c r="CD101" s="187">
        <v>0.0809605285351218</v>
      </c>
      <c r="CE101" s="164" t="s">
        <v>35</v>
      </c>
      <c r="CF101" s="187">
        <v>0.0591836122093671</v>
      </c>
      <c r="CG101" s="164" t="s">
        <v>35</v>
      </c>
      <c r="CH101" s="187">
        <v>0.0445915774006066</v>
      </c>
      <c r="CI101" s="164" t="s">
        <v>35</v>
      </c>
      <c r="CJ101" s="187">
        <v>0.0169019459858146</v>
      </c>
      <c r="CK101" s="164" t="s">
        <v>405</v>
      </c>
      <c r="CL101" s="187">
        <v>0.13049640219899</v>
      </c>
      <c r="CM101" s="164" t="s">
        <v>35</v>
      </c>
      <c r="CN101" s="187">
        <v>0.0366083757150576</v>
      </c>
      <c r="CO101" s="164" t="s">
        <v>35</v>
      </c>
      <c r="CP101" s="187">
        <v>0.0237094657758643</v>
      </c>
      <c r="CQ101" s="164" t="s">
        <v>35</v>
      </c>
      <c r="CR101" s="187">
        <v>0.0789057653438995</v>
      </c>
      <c r="CS101" s="164" t="s">
        <v>35</v>
      </c>
      <c r="CT101" s="187">
        <v>0.0490312952941277</v>
      </c>
      <c r="CU101" s="164" t="s">
        <v>35</v>
      </c>
      <c r="CV101" s="187">
        <v>0.0460045397759272</v>
      </c>
      <c r="CW101" s="164" t="s">
        <v>35</v>
      </c>
      <c r="CX101" s="187">
        <v>0.0761463077156179</v>
      </c>
      <c r="CY101" s="164" t="s">
        <v>35</v>
      </c>
      <c r="CZ101" s="187">
        <v>1</v>
      </c>
      <c r="DA101" s="164" t="s">
        <v>35</v>
      </c>
      <c r="DB101" s="187">
        <v>0.655365111764824</v>
      </c>
      <c r="DC101" s="164" t="s">
        <v>35</v>
      </c>
      <c r="DD101" s="361"/>
    </row>
    <row r="102" s="131" customFormat="1" ht="12.75" customHeight="1" spans="1:108">
      <c r="A102" s="162" t="s">
        <v>124</v>
      </c>
      <c r="B102" s="163">
        <v>125.79</v>
      </c>
      <c r="C102" s="164" t="s">
        <v>35</v>
      </c>
      <c r="D102" s="163">
        <v>49.012</v>
      </c>
      <c r="E102" s="164" t="s">
        <v>35</v>
      </c>
      <c r="F102" s="163">
        <v>343.664</v>
      </c>
      <c r="G102" s="164" t="s">
        <v>35</v>
      </c>
      <c r="H102" s="163">
        <v>29.296</v>
      </c>
      <c r="I102" s="164" t="s">
        <v>35</v>
      </c>
      <c r="J102" s="163">
        <v>113.031</v>
      </c>
      <c r="K102" s="164" t="s">
        <v>35</v>
      </c>
      <c r="L102" s="163">
        <v>76.57</v>
      </c>
      <c r="M102" s="164" t="s">
        <v>35</v>
      </c>
      <c r="N102" s="163">
        <v>63.962</v>
      </c>
      <c r="O102" s="164" t="s">
        <v>35</v>
      </c>
      <c r="P102" s="163">
        <v>23.711</v>
      </c>
      <c r="Q102" s="164" t="s">
        <v>405</v>
      </c>
      <c r="R102" s="163">
        <v>188.363</v>
      </c>
      <c r="S102" s="164" t="s">
        <v>35</v>
      </c>
      <c r="T102" s="163">
        <v>122.069</v>
      </c>
      <c r="U102" s="164" t="s">
        <v>35</v>
      </c>
      <c r="V102" s="163">
        <v>41.138</v>
      </c>
      <c r="W102" s="164" t="s">
        <v>35</v>
      </c>
      <c r="X102" s="163">
        <v>117.022</v>
      </c>
      <c r="Y102" s="164" t="s">
        <v>35</v>
      </c>
      <c r="Z102" s="163">
        <v>73.735</v>
      </c>
      <c r="AA102" s="164" t="s">
        <v>35</v>
      </c>
      <c r="AB102" s="163">
        <v>55.155</v>
      </c>
      <c r="AC102" s="164" t="s">
        <v>35</v>
      </c>
      <c r="AD102" s="163">
        <v>110.376</v>
      </c>
      <c r="AE102" s="164" t="s">
        <v>35</v>
      </c>
      <c r="AF102" s="163">
        <v>1532.894</v>
      </c>
      <c r="AG102" s="164" t="s">
        <v>35</v>
      </c>
      <c r="AH102" s="163">
        <v>960.392</v>
      </c>
      <c r="AI102" s="164" t="s">
        <v>35</v>
      </c>
      <c r="AJ102" s="355"/>
      <c r="AK102" s="162" t="s">
        <v>124</v>
      </c>
      <c r="AL102" s="187">
        <v>0.0155657102258967</v>
      </c>
      <c r="AM102" s="188" t="s">
        <v>35</v>
      </c>
      <c r="AN102" s="187">
        <v>-0.0409361302442079</v>
      </c>
      <c r="AO102" s="188" t="s">
        <v>35</v>
      </c>
      <c r="AP102" s="187">
        <v>0.0548700381843407</v>
      </c>
      <c r="AQ102" s="164" t="s">
        <v>35</v>
      </c>
      <c r="AR102" s="187" t="s">
        <v>220</v>
      </c>
      <c r="AS102" s="188" t="s">
        <v>35</v>
      </c>
      <c r="AT102" s="187">
        <v>0.0853963010620523</v>
      </c>
      <c r="AU102" s="188" t="s">
        <v>35</v>
      </c>
      <c r="AV102" s="187">
        <v>0.0545960388948572</v>
      </c>
      <c r="AW102" s="164" t="s">
        <v>35</v>
      </c>
      <c r="AX102" s="187">
        <v>0.0500549964703759</v>
      </c>
      <c r="AY102" s="188" t="s">
        <v>35</v>
      </c>
      <c r="AZ102" s="187" t="s">
        <v>220</v>
      </c>
      <c r="BA102" s="188" t="s">
        <v>35</v>
      </c>
      <c r="BB102" s="187">
        <v>0.247445347320181</v>
      </c>
      <c r="BC102" s="164" t="s">
        <v>35</v>
      </c>
      <c r="BD102" s="187">
        <v>0.398863206628239</v>
      </c>
      <c r="BE102" s="188" t="s">
        <v>35</v>
      </c>
      <c r="BF102" s="187">
        <v>-0.0368289199503641</v>
      </c>
      <c r="BG102" s="188" t="s">
        <v>35</v>
      </c>
      <c r="BH102" s="187">
        <v>0.104356196444075</v>
      </c>
      <c r="BI102" s="164" t="s">
        <v>35</v>
      </c>
      <c r="BJ102" s="187">
        <v>0.0432820193559341</v>
      </c>
      <c r="BK102" s="188" t="s">
        <v>35</v>
      </c>
      <c r="BL102" s="187">
        <v>0.0268463872805466</v>
      </c>
      <c r="BM102" s="188" t="s">
        <v>35</v>
      </c>
      <c r="BN102" s="187">
        <v>0.489795918367347</v>
      </c>
      <c r="BO102" s="164" t="s">
        <v>35</v>
      </c>
      <c r="BP102" s="187">
        <v>0.111881269271584</v>
      </c>
      <c r="BQ102" s="188" t="s">
        <v>35</v>
      </c>
      <c r="BR102" s="187">
        <v>0.0798079625819363</v>
      </c>
      <c r="BS102" s="164" t="s">
        <v>35</v>
      </c>
      <c r="BT102" s="280"/>
      <c r="BU102" s="162" t="s">
        <v>124</v>
      </c>
      <c r="BV102" s="187">
        <v>0.0820604686299248</v>
      </c>
      <c r="BW102" s="164" t="s">
        <v>35</v>
      </c>
      <c r="BX102" s="187">
        <v>0.0319735089314721</v>
      </c>
      <c r="BY102" s="164" t="s">
        <v>35</v>
      </c>
      <c r="BZ102" s="187">
        <v>0.224192931800894</v>
      </c>
      <c r="CA102" s="164" t="s">
        <v>35</v>
      </c>
      <c r="CB102" s="187">
        <v>0.0191115628347426</v>
      </c>
      <c r="CC102" s="164" t="s">
        <v>35</v>
      </c>
      <c r="CD102" s="187">
        <v>0.0737369968177839</v>
      </c>
      <c r="CE102" s="164" t="s">
        <v>35</v>
      </c>
      <c r="CF102" s="187">
        <v>0.0499512686461034</v>
      </c>
      <c r="CG102" s="164" t="s">
        <v>35</v>
      </c>
      <c r="CH102" s="187">
        <v>0.0417263033190814</v>
      </c>
      <c r="CI102" s="164" t="s">
        <v>35</v>
      </c>
      <c r="CJ102" s="187">
        <v>0.015468127606997</v>
      </c>
      <c r="CK102" s="164" t="s">
        <v>405</v>
      </c>
      <c r="CL102" s="187">
        <v>0.122880642758077</v>
      </c>
      <c r="CM102" s="164" t="s">
        <v>35</v>
      </c>
      <c r="CN102" s="187">
        <v>0.0796330339866945</v>
      </c>
      <c r="CO102" s="164" t="s">
        <v>35</v>
      </c>
      <c r="CP102" s="187">
        <v>0.026836819767055</v>
      </c>
      <c r="CQ102" s="164" t="s">
        <v>35</v>
      </c>
      <c r="CR102" s="187">
        <v>0.076340568884737</v>
      </c>
      <c r="CS102" s="164" t="s">
        <v>35</v>
      </c>
      <c r="CT102" s="187">
        <v>0.0481018256970149</v>
      </c>
      <c r="CU102" s="164" t="s">
        <v>35</v>
      </c>
      <c r="CV102" s="187">
        <v>0.0359809615015781</v>
      </c>
      <c r="CW102" s="164" t="s">
        <v>35</v>
      </c>
      <c r="CX102" s="187">
        <v>0.0720049788178439</v>
      </c>
      <c r="CY102" s="164" t="s">
        <v>35</v>
      </c>
      <c r="CZ102" s="187">
        <v>1</v>
      </c>
      <c r="DA102" s="164" t="s">
        <v>35</v>
      </c>
      <c r="DB102" s="187">
        <v>0.626522120903337</v>
      </c>
      <c r="DC102" s="164" t="s">
        <v>35</v>
      </c>
      <c r="DD102" s="359"/>
    </row>
    <row r="103" s="131" customFormat="1" ht="12.75" customHeight="1" spans="1:108">
      <c r="A103" s="162" t="s">
        <v>125</v>
      </c>
      <c r="B103" s="163">
        <v>147.935</v>
      </c>
      <c r="C103" s="164" t="s">
        <v>35</v>
      </c>
      <c r="D103" s="163">
        <v>119.281</v>
      </c>
      <c r="E103" s="164" t="s">
        <v>35</v>
      </c>
      <c r="F103" s="163">
        <v>541.393</v>
      </c>
      <c r="G103" s="164" t="s">
        <v>35</v>
      </c>
      <c r="H103" s="163">
        <v>32.644</v>
      </c>
      <c r="I103" s="164" t="s">
        <v>35</v>
      </c>
      <c r="J103" s="163">
        <v>136.578</v>
      </c>
      <c r="K103" s="164" t="s">
        <v>35</v>
      </c>
      <c r="L103" s="163">
        <v>158.892</v>
      </c>
      <c r="M103" s="164" t="s">
        <v>35</v>
      </c>
      <c r="N103" s="163">
        <v>95.094</v>
      </c>
      <c r="O103" s="164" t="s">
        <v>35</v>
      </c>
      <c r="P103" s="163">
        <v>14.324</v>
      </c>
      <c r="Q103" s="164" t="s">
        <v>35</v>
      </c>
      <c r="R103" s="163">
        <v>215.401</v>
      </c>
      <c r="S103" s="164" t="s">
        <v>35</v>
      </c>
      <c r="T103" s="163">
        <v>127.383</v>
      </c>
      <c r="U103" s="164" t="s">
        <v>35</v>
      </c>
      <c r="V103" s="163">
        <v>57.945</v>
      </c>
      <c r="W103" s="164" t="s">
        <v>35</v>
      </c>
      <c r="X103" s="163">
        <v>125.69</v>
      </c>
      <c r="Y103" s="164" t="s">
        <v>35</v>
      </c>
      <c r="Z103" s="163">
        <v>92.598</v>
      </c>
      <c r="AA103" s="164" t="s">
        <v>35</v>
      </c>
      <c r="AB103" s="163">
        <v>70.115</v>
      </c>
      <c r="AC103" s="164" t="s">
        <v>35</v>
      </c>
      <c r="AD103" s="163">
        <v>104.1</v>
      </c>
      <c r="AE103" s="164" t="s">
        <v>35</v>
      </c>
      <c r="AF103" s="163">
        <v>2039.371</v>
      </c>
      <c r="AG103" s="164" t="s">
        <v>35</v>
      </c>
      <c r="AH103" s="163">
        <v>1414.574</v>
      </c>
      <c r="AI103" s="164" t="s">
        <v>35</v>
      </c>
      <c r="AJ103" s="355"/>
      <c r="AK103" s="162" t="s">
        <v>125</v>
      </c>
      <c r="AL103" s="187">
        <v>0.284737902525446</v>
      </c>
      <c r="AM103" s="188" t="s">
        <v>35</v>
      </c>
      <c r="AN103" s="187">
        <v>-0.0100504597815622</v>
      </c>
      <c r="AO103" s="188" t="s">
        <v>35</v>
      </c>
      <c r="AP103" s="187">
        <v>0.0900083956294407</v>
      </c>
      <c r="AQ103" s="164" t="s">
        <v>35</v>
      </c>
      <c r="AR103" s="187">
        <v>0.0837981407702522</v>
      </c>
      <c r="AS103" s="188" t="s">
        <v>35</v>
      </c>
      <c r="AT103" s="187">
        <v>-0.0432565340132956</v>
      </c>
      <c r="AU103" s="188" t="s">
        <v>35</v>
      </c>
      <c r="AV103" s="187">
        <v>-0.210494149213684</v>
      </c>
      <c r="AW103" s="164" t="s">
        <v>35</v>
      </c>
      <c r="AX103" s="187">
        <v>0.385361731884269</v>
      </c>
      <c r="AY103" s="188" t="s">
        <v>35</v>
      </c>
      <c r="AZ103" s="187" t="s">
        <v>220</v>
      </c>
      <c r="BA103" s="188" t="s">
        <v>35</v>
      </c>
      <c r="BB103" s="187">
        <v>0.46466528405807</v>
      </c>
      <c r="BC103" s="164" t="s">
        <v>35</v>
      </c>
      <c r="BD103" s="187">
        <v>0.488623482254502</v>
      </c>
      <c r="BE103" s="188" t="s">
        <v>35</v>
      </c>
      <c r="BF103" s="187">
        <v>-0.1098668141389</v>
      </c>
      <c r="BG103" s="188" t="s">
        <v>35</v>
      </c>
      <c r="BH103" s="187">
        <v>-0.0244186407525848</v>
      </c>
      <c r="BI103" s="164" t="s">
        <v>35</v>
      </c>
      <c r="BJ103" s="187">
        <v>0.323168814838101</v>
      </c>
      <c r="BK103" s="188" t="s">
        <v>35</v>
      </c>
      <c r="BL103" s="187">
        <v>-0.000940425471281437</v>
      </c>
      <c r="BM103" s="188" t="s">
        <v>35</v>
      </c>
      <c r="BN103" s="187">
        <v>0.0357487538181419</v>
      </c>
      <c r="BO103" s="164" t="s">
        <v>35</v>
      </c>
      <c r="BP103" s="187">
        <v>0.0969880542036207</v>
      </c>
      <c r="BQ103" s="188" t="s">
        <v>35</v>
      </c>
      <c r="BR103" s="187">
        <v>0.0948359263862939</v>
      </c>
      <c r="BS103" s="164" t="s">
        <v>35</v>
      </c>
      <c r="BT103" s="280"/>
      <c r="BU103" s="162" t="s">
        <v>125</v>
      </c>
      <c r="BV103" s="187">
        <v>0.0725395232157366</v>
      </c>
      <c r="BW103" s="164" t="s">
        <v>35</v>
      </c>
      <c r="BX103" s="187">
        <v>0.0584891125744163</v>
      </c>
      <c r="BY103" s="164" t="s">
        <v>35</v>
      </c>
      <c r="BZ103" s="187">
        <v>0.265470578918696</v>
      </c>
      <c r="CA103" s="164" t="s">
        <v>35</v>
      </c>
      <c r="CB103" s="187">
        <v>0.016006896243989</v>
      </c>
      <c r="CC103" s="164" t="s">
        <v>35</v>
      </c>
      <c r="CD103" s="187">
        <v>0.0669706492835291</v>
      </c>
      <c r="CE103" s="164" t="s">
        <v>35</v>
      </c>
      <c r="CF103" s="187">
        <v>0.0779122582404084</v>
      </c>
      <c r="CG103" s="164" t="s">
        <v>35</v>
      </c>
      <c r="CH103" s="187">
        <v>0.046629083183001</v>
      </c>
      <c r="CI103" s="164" t="s">
        <v>35</v>
      </c>
      <c r="CJ103" s="187">
        <v>0.00702373427885363</v>
      </c>
      <c r="CK103" s="164" t="s">
        <v>35</v>
      </c>
      <c r="CL103" s="187">
        <v>0.105621292055246</v>
      </c>
      <c r="CM103" s="164" t="s">
        <v>35</v>
      </c>
      <c r="CN103" s="187">
        <v>0.062461906146552</v>
      </c>
      <c r="CO103" s="164" t="s">
        <v>35</v>
      </c>
      <c r="CP103" s="187">
        <v>0.0284131724928912</v>
      </c>
      <c r="CQ103" s="164" t="s">
        <v>35</v>
      </c>
      <c r="CR103" s="187">
        <v>0.0616317482204072</v>
      </c>
      <c r="CS103" s="164" t="s">
        <v>35</v>
      </c>
      <c r="CT103" s="187">
        <v>0.0454051763999782</v>
      </c>
      <c r="CU103" s="164" t="s">
        <v>35</v>
      </c>
      <c r="CV103" s="187">
        <v>0.034380698754665</v>
      </c>
      <c r="CW103" s="164" t="s">
        <v>35</v>
      </c>
      <c r="CX103" s="187">
        <v>0.0510451506861674</v>
      </c>
      <c r="CY103" s="164" t="s">
        <v>35</v>
      </c>
      <c r="CZ103" s="187">
        <v>1</v>
      </c>
      <c r="DA103" s="164" t="s">
        <v>35</v>
      </c>
      <c r="DB103" s="187">
        <v>0.693632497471034</v>
      </c>
      <c r="DC103" s="164" t="s">
        <v>35</v>
      </c>
      <c r="DD103" s="359"/>
    </row>
    <row r="104" s="131" customFormat="1" ht="12.75" customHeight="1" spans="1:108">
      <c r="A104" s="162" t="s">
        <v>126</v>
      </c>
      <c r="B104" s="163">
        <v>147.59</v>
      </c>
      <c r="C104" s="164" t="s">
        <v>35</v>
      </c>
      <c r="D104" s="163">
        <v>69.268</v>
      </c>
      <c r="E104" s="164" t="s">
        <v>35</v>
      </c>
      <c r="F104" s="163">
        <v>637.163</v>
      </c>
      <c r="G104" s="164" t="s">
        <v>35</v>
      </c>
      <c r="H104" s="163">
        <v>30.597</v>
      </c>
      <c r="I104" s="164" t="s">
        <v>35</v>
      </c>
      <c r="J104" s="163">
        <v>155.204</v>
      </c>
      <c r="K104" s="164" t="s">
        <v>35</v>
      </c>
      <c r="L104" s="163">
        <v>99.524</v>
      </c>
      <c r="M104" s="164" t="s">
        <v>35</v>
      </c>
      <c r="N104" s="163">
        <v>59.965</v>
      </c>
      <c r="O104" s="164" t="s">
        <v>35</v>
      </c>
      <c r="P104" s="163">
        <v>23.943</v>
      </c>
      <c r="Q104" s="164" t="s">
        <v>35</v>
      </c>
      <c r="R104" s="163">
        <v>236.415</v>
      </c>
      <c r="S104" s="164" t="s">
        <v>35</v>
      </c>
      <c r="T104" s="163">
        <v>142.8</v>
      </c>
      <c r="U104" s="164" t="s">
        <v>35</v>
      </c>
      <c r="V104" s="163">
        <v>39.378</v>
      </c>
      <c r="W104" s="164" t="s">
        <v>35</v>
      </c>
      <c r="X104" s="163">
        <v>144.333</v>
      </c>
      <c r="Y104" s="164" t="s">
        <v>35</v>
      </c>
      <c r="Z104" s="163">
        <v>57.395</v>
      </c>
      <c r="AA104" s="164" t="s">
        <v>35</v>
      </c>
      <c r="AB104" s="163">
        <v>59.181</v>
      </c>
      <c r="AC104" s="164" t="s">
        <v>35</v>
      </c>
      <c r="AD104" s="163">
        <v>100.63</v>
      </c>
      <c r="AE104" s="164" t="s">
        <v>35</v>
      </c>
      <c r="AF104" s="163">
        <v>2003.385</v>
      </c>
      <c r="AG104" s="164" t="s">
        <v>35</v>
      </c>
      <c r="AH104" s="163">
        <v>1405.129</v>
      </c>
      <c r="AI104" s="164" t="s">
        <v>35</v>
      </c>
      <c r="AJ104" s="355"/>
      <c r="AK104" s="162" t="s">
        <v>126</v>
      </c>
      <c r="AL104" s="187">
        <v>0.177855455532146</v>
      </c>
      <c r="AM104" s="188" t="s">
        <v>35</v>
      </c>
      <c r="AN104" s="187">
        <v>0.348833586478171</v>
      </c>
      <c r="AO104" s="188" t="s">
        <v>35</v>
      </c>
      <c r="AP104" s="187">
        <v>0.0714204039079183</v>
      </c>
      <c r="AQ104" s="164" t="s">
        <v>35</v>
      </c>
      <c r="AR104" s="187">
        <v>0.311880975860738</v>
      </c>
      <c r="AS104" s="188" t="s">
        <v>35</v>
      </c>
      <c r="AT104" s="187">
        <v>-0.0251617360718548</v>
      </c>
      <c r="AU104" s="188" t="s">
        <v>35</v>
      </c>
      <c r="AV104" s="187">
        <v>-0.269596870665424</v>
      </c>
      <c r="AW104" s="164" t="s">
        <v>35</v>
      </c>
      <c r="AX104" s="187">
        <v>0.148007045219589</v>
      </c>
      <c r="AY104" s="188" t="s">
        <v>35</v>
      </c>
      <c r="AZ104" s="187" t="s">
        <v>220</v>
      </c>
      <c r="BA104" s="188" t="s">
        <v>35</v>
      </c>
      <c r="BB104" s="187">
        <v>0.323956834129486</v>
      </c>
      <c r="BC104" s="164" t="s">
        <v>35</v>
      </c>
      <c r="BD104" s="187">
        <v>0.501103752759382</v>
      </c>
      <c r="BE104" s="188" t="s">
        <v>35</v>
      </c>
      <c r="BF104" s="187">
        <v>0.0578374748153123</v>
      </c>
      <c r="BG104" s="188" t="s">
        <v>35</v>
      </c>
      <c r="BH104" s="187">
        <v>0.205396737904943</v>
      </c>
      <c r="BI104" s="164" t="s">
        <v>35</v>
      </c>
      <c r="BJ104" s="187">
        <v>0.508965190871806</v>
      </c>
      <c r="BK104" s="188" t="s">
        <v>35</v>
      </c>
      <c r="BL104" s="187">
        <v>0.0456561301835786</v>
      </c>
      <c r="BM104" s="188" t="s">
        <v>35</v>
      </c>
      <c r="BN104" s="187">
        <v>0.950760880100804</v>
      </c>
      <c r="BO104" s="164" t="s">
        <v>35</v>
      </c>
      <c r="BP104" s="187">
        <v>0.151640067533038</v>
      </c>
      <c r="BQ104" s="188" t="s">
        <v>35</v>
      </c>
      <c r="BR104" s="187">
        <v>0.0828525806516247</v>
      </c>
      <c r="BS104" s="164" t="s">
        <v>35</v>
      </c>
      <c r="BT104" s="280"/>
      <c r="BU104" s="162" t="s">
        <v>126</v>
      </c>
      <c r="BV104" s="187">
        <v>0.0736703129952555</v>
      </c>
      <c r="BW104" s="164" t="s">
        <v>35</v>
      </c>
      <c r="BX104" s="187">
        <v>0.0345754809984102</v>
      </c>
      <c r="BY104" s="164" t="s">
        <v>35</v>
      </c>
      <c r="BZ104" s="187">
        <v>0.31804321186392</v>
      </c>
      <c r="CA104" s="164" t="s">
        <v>35</v>
      </c>
      <c r="CB104" s="187">
        <v>0.015272651038118</v>
      </c>
      <c r="CC104" s="164" t="s">
        <v>35</v>
      </c>
      <c r="CD104" s="187">
        <v>0.077470880534695</v>
      </c>
      <c r="CE104" s="164" t="s">
        <v>35</v>
      </c>
      <c r="CF104" s="187">
        <v>0.0496779201201966</v>
      </c>
      <c r="CG104" s="164" t="s">
        <v>35</v>
      </c>
      <c r="CH104" s="187">
        <v>0.0299318403601904</v>
      </c>
      <c r="CI104" s="164" t="s">
        <v>35</v>
      </c>
      <c r="CJ104" s="187">
        <v>0.0119512724713423</v>
      </c>
      <c r="CK104" s="164" t="s">
        <v>35</v>
      </c>
      <c r="CL104" s="187">
        <v>0.11800777184615</v>
      </c>
      <c r="CM104" s="164" t="s">
        <v>35</v>
      </c>
      <c r="CN104" s="187">
        <v>0.0712793596837353</v>
      </c>
      <c r="CO104" s="164" t="s">
        <v>35</v>
      </c>
      <c r="CP104" s="187">
        <v>0.0196557326724519</v>
      </c>
      <c r="CQ104" s="164" t="s">
        <v>35</v>
      </c>
      <c r="CR104" s="187">
        <v>0.0720445645744577</v>
      </c>
      <c r="CS104" s="164" t="s">
        <v>35</v>
      </c>
      <c r="CT104" s="187">
        <v>0.0286490115479551</v>
      </c>
      <c r="CU104" s="164" t="s">
        <v>35</v>
      </c>
      <c r="CV104" s="187">
        <v>0.0295405026991816</v>
      </c>
      <c r="CW104" s="164" t="s">
        <v>35</v>
      </c>
      <c r="CX104" s="187">
        <v>0.0502299857491196</v>
      </c>
      <c r="CY104" s="164" t="s">
        <v>35</v>
      </c>
      <c r="CZ104" s="187">
        <v>1</v>
      </c>
      <c r="DA104" s="164" t="s">
        <v>35</v>
      </c>
      <c r="DB104" s="187">
        <v>0.701377418718818</v>
      </c>
      <c r="DC104" s="164" t="s">
        <v>35</v>
      </c>
      <c r="DD104" s="359"/>
    </row>
    <row r="105" s="131" customFormat="1" ht="12.75" customHeight="1" spans="1:108">
      <c r="A105" s="162" t="s">
        <v>127</v>
      </c>
      <c r="B105" s="163">
        <v>144.153</v>
      </c>
      <c r="C105" s="164" t="s">
        <v>35</v>
      </c>
      <c r="D105" s="163">
        <v>59.143</v>
      </c>
      <c r="E105" s="164" t="s">
        <v>35</v>
      </c>
      <c r="F105" s="163">
        <v>322.03</v>
      </c>
      <c r="G105" s="164" t="s">
        <v>35</v>
      </c>
      <c r="H105" s="163">
        <v>19.126</v>
      </c>
      <c r="I105" s="164" t="s">
        <v>35</v>
      </c>
      <c r="J105" s="163">
        <v>89.731</v>
      </c>
      <c r="K105" s="164" t="s">
        <v>35</v>
      </c>
      <c r="L105" s="163">
        <v>60.381</v>
      </c>
      <c r="M105" s="164" t="s">
        <v>35</v>
      </c>
      <c r="N105" s="163">
        <v>69.049</v>
      </c>
      <c r="O105" s="164" t="s">
        <v>35</v>
      </c>
      <c r="P105" s="163">
        <v>22.669</v>
      </c>
      <c r="Q105" s="164" t="s">
        <v>35</v>
      </c>
      <c r="R105" s="163">
        <v>197.564</v>
      </c>
      <c r="S105" s="164" t="s">
        <v>35</v>
      </c>
      <c r="T105" s="163">
        <v>132.164</v>
      </c>
      <c r="U105" s="164" t="s">
        <v>35</v>
      </c>
      <c r="V105" s="163">
        <v>37.681</v>
      </c>
      <c r="W105" s="164" t="s">
        <v>35</v>
      </c>
      <c r="X105" s="163">
        <v>126.051</v>
      </c>
      <c r="Y105" s="164" t="s">
        <v>35</v>
      </c>
      <c r="Z105" s="163">
        <v>45.789</v>
      </c>
      <c r="AA105" s="164" t="s">
        <v>35</v>
      </c>
      <c r="AB105" s="163">
        <v>75.852</v>
      </c>
      <c r="AC105" s="164" t="s">
        <v>35</v>
      </c>
      <c r="AD105" s="163">
        <v>111.283</v>
      </c>
      <c r="AE105" s="164" t="s">
        <v>35</v>
      </c>
      <c r="AF105" s="163">
        <v>1512.666</v>
      </c>
      <c r="AG105" s="164" t="s">
        <v>35</v>
      </c>
      <c r="AH105" s="163">
        <v>942.051</v>
      </c>
      <c r="AI105" s="164" t="s">
        <v>35</v>
      </c>
      <c r="AJ105" s="355"/>
      <c r="AK105" s="162" t="s">
        <v>127</v>
      </c>
      <c r="AL105" s="187">
        <v>0.0891226002402592</v>
      </c>
      <c r="AM105" s="188" t="s">
        <v>35</v>
      </c>
      <c r="AN105" s="187">
        <v>0.0339323799867138</v>
      </c>
      <c r="AO105" s="188" t="s">
        <v>35</v>
      </c>
      <c r="AP105" s="187">
        <v>0.00200693871835954</v>
      </c>
      <c r="AQ105" s="164" t="s">
        <v>35</v>
      </c>
      <c r="AR105" s="187">
        <v>-0.22412883858667</v>
      </c>
      <c r="AS105" s="188" t="s">
        <v>35</v>
      </c>
      <c r="AT105" s="187">
        <v>-0.304097966527586</v>
      </c>
      <c r="AU105" s="188" t="s">
        <v>35</v>
      </c>
      <c r="AV105" s="187">
        <v>-0.411835184102864</v>
      </c>
      <c r="AW105" s="164" t="s">
        <v>35</v>
      </c>
      <c r="AX105" s="187">
        <v>0.121744781090082</v>
      </c>
      <c r="AY105" s="188" t="s">
        <v>35</v>
      </c>
      <c r="AZ105" s="187">
        <v>-0.239091031149302</v>
      </c>
      <c r="BA105" s="188" t="s">
        <v>35</v>
      </c>
      <c r="BB105" s="187">
        <v>0.170756567446326</v>
      </c>
      <c r="BC105" s="164" t="s">
        <v>35</v>
      </c>
      <c r="BD105" s="187">
        <v>0.631674465116853</v>
      </c>
      <c r="BE105" s="188" t="s">
        <v>35</v>
      </c>
      <c r="BF105" s="187">
        <v>-0.201369166207452</v>
      </c>
      <c r="BG105" s="188" t="s">
        <v>35</v>
      </c>
      <c r="BH105" s="187">
        <v>0.201824890592374</v>
      </c>
      <c r="BI105" s="164" t="s">
        <v>35</v>
      </c>
      <c r="BJ105" s="187">
        <v>0.642536858342002</v>
      </c>
      <c r="BK105" s="188" t="s">
        <v>35</v>
      </c>
      <c r="BL105" s="187">
        <v>0.397961628485597</v>
      </c>
      <c r="BM105" s="188" t="s">
        <v>35</v>
      </c>
      <c r="BN105" s="187">
        <v>0.847756782784844</v>
      </c>
      <c r="BO105" s="164" t="s">
        <v>35</v>
      </c>
      <c r="BP105" s="187">
        <v>0.0783813436618453</v>
      </c>
      <c r="BQ105" s="188" t="s">
        <v>35</v>
      </c>
      <c r="BR105" s="187">
        <v>-0.03165852906409</v>
      </c>
      <c r="BS105" s="164" t="s">
        <v>35</v>
      </c>
      <c r="BT105" s="280"/>
      <c r="BU105" s="162" t="s">
        <v>127</v>
      </c>
      <c r="BV105" s="187">
        <v>0.0952973095184264</v>
      </c>
      <c r="BW105" s="164" t="s">
        <v>35</v>
      </c>
      <c r="BX105" s="187">
        <v>0.0390985187741378</v>
      </c>
      <c r="BY105" s="164" t="s">
        <v>35</v>
      </c>
      <c r="BZ105" s="187">
        <v>0.212889031683134</v>
      </c>
      <c r="CA105" s="164" t="s">
        <v>35</v>
      </c>
      <c r="CB105" s="187">
        <v>0.0126439015618782</v>
      </c>
      <c r="CC105" s="164" t="s">
        <v>35</v>
      </c>
      <c r="CD105" s="187">
        <v>0.059319770524359</v>
      </c>
      <c r="CE105" s="164" t="s">
        <v>35</v>
      </c>
      <c r="CF105" s="187">
        <v>0.0399169413472637</v>
      </c>
      <c r="CG105" s="164" t="s">
        <v>35</v>
      </c>
      <c r="CH105" s="187">
        <v>0.0456472215280835</v>
      </c>
      <c r="CI105" s="164" t="s">
        <v>35</v>
      </c>
      <c r="CJ105" s="187">
        <v>0.0149861238369871</v>
      </c>
      <c r="CK105" s="164" t="s">
        <v>35</v>
      </c>
      <c r="CL105" s="187">
        <v>0.130606492113923</v>
      </c>
      <c r="CM105" s="164" t="s">
        <v>35</v>
      </c>
      <c r="CN105" s="187">
        <v>0.087371567814706</v>
      </c>
      <c r="CO105" s="164" t="s">
        <v>35</v>
      </c>
      <c r="CP105" s="187">
        <v>0.0249103238917249</v>
      </c>
      <c r="CQ105" s="164" t="s">
        <v>35</v>
      </c>
      <c r="CR105" s="187">
        <v>0.083330358453221</v>
      </c>
      <c r="CS105" s="164" t="s">
        <v>35</v>
      </c>
      <c r="CT105" s="187">
        <v>0.0302703967696769</v>
      </c>
      <c r="CU105" s="164" t="s">
        <v>35</v>
      </c>
      <c r="CV105" s="187">
        <v>0.0501445791734593</v>
      </c>
      <c r="CW105" s="164" t="s">
        <v>35</v>
      </c>
      <c r="CX105" s="187">
        <v>0.0735674630090185</v>
      </c>
      <c r="CY105" s="164" t="s">
        <v>35</v>
      </c>
      <c r="CZ105" s="187">
        <v>1</v>
      </c>
      <c r="DA105" s="164" t="s">
        <v>35</v>
      </c>
      <c r="DB105" s="187">
        <v>0.622775285489328</v>
      </c>
      <c r="DC105" s="164" t="s">
        <v>35</v>
      </c>
      <c r="DD105" s="359"/>
    </row>
    <row r="106" s="131" customFormat="1" ht="12.75" customHeight="1" spans="1:108">
      <c r="A106" s="162" t="s">
        <v>128</v>
      </c>
      <c r="B106" s="163">
        <v>106.514</v>
      </c>
      <c r="C106" s="164" t="s">
        <v>35</v>
      </c>
      <c r="D106" s="163">
        <v>32.573</v>
      </c>
      <c r="E106" s="164" t="s">
        <v>35</v>
      </c>
      <c r="F106" s="163">
        <v>273.96</v>
      </c>
      <c r="G106" s="164" t="s">
        <v>35</v>
      </c>
      <c r="H106" s="163">
        <v>12.052</v>
      </c>
      <c r="I106" s="164" t="s">
        <v>405</v>
      </c>
      <c r="J106" s="163">
        <v>97.115</v>
      </c>
      <c r="K106" s="164" t="s">
        <v>35</v>
      </c>
      <c r="L106" s="163">
        <v>49.24</v>
      </c>
      <c r="M106" s="164" t="s">
        <v>35</v>
      </c>
      <c r="N106" s="163">
        <v>70.546</v>
      </c>
      <c r="O106" s="164" t="s">
        <v>35</v>
      </c>
      <c r="P106" s="163">
        <v>16.194</v>
      </c>
      <c r="Q106" s="164" t="s">
        <v>405</v>
      </c>
      <c r="R106" s="163">
        <v>157.535</v>
      </c>
      <c r="S106" s="164" t="s">
        <v>35</v>
      </c>
      <c r="T106" s="163">
        <v>42.33</v>
      </c>
      <c r="U106" s="164" t="s">
        <v>35</v>
      </c>
      <c r="V106" s="163">
        <v>52.869</v>
      </c>
      <c r="W106" s="164" t="s">
        <v>35</v>
      </c>
      <c r="X106" s="163">
        <v>84.772</v>
      </c>
      <c r="Y106" s="164" t="s">
        <v>35</v>
      </c>
      <c r="Z106" s="163">
        <v>67.739</v>
      </c>
      <c r="AA106" s="164" t="s">
        <v>35</v>
      </c>
      <c r="AB106" s="163">
        <v>51.228</v>
      </c>
      <c r="AC106" s="164" t="s">
        <v>35</v>
      </c>
      <c r="AD106" s="163">
        <v>89.086</v>
      </c>
      <c r="AE106" s="164" t="s">
        <v>35</v>
      </c>
      <c r="AF106" s="163">
        <v>1203.753</v>
      </c>
      <c r="AG106" s="164" t="s">
        <v>35</v>
      </c>
      <c r="AH106" s="163">
        <v>787.483</v>
      </c>
      <c r="AI106" s="164" t="s">
        <v>35</v>
      </c>
      <c r="AJ106" s="355"/>
      <c r="AK106" s="162" t="s">
        <v>128</v>
      </c>
      <c r="AL106" s="187">
        <v>-0.120140758975037</v>
      </c>
      <c r="AM106" s="188" t="s">
        <v>35</v>
      </c>
      <c r="AN106" s="187">
        <v>0.219597124457092</v>
      </c>
      <c r="AO106" s="188" t="s">
        <v>35</v>
      </c>
      <c r="AP106" s="187">
        <v>0.0616012369072668</v>
      </c>
      <c r="AQ106" s="164" t="s">
        <v>35</v>
      </c>
      <c r="AR106" s="187" t="s">
        <v>220</v>
      </c>
      <c r="AS106" s="188" t="s">
        <v>35</v>
      </c>
      <c r="AT106" s="187">
        <v>-0.275088080735698</v>
      </c>
      <c r="AU106" s="188" t="s">
        <v>35</v>
      </c>
      <c r="AV106" s="187">
        <v>-0.470144515823568</v>
      </c>
      <c r="AW106" s="164" t="s">
        <v>35</v>
      </c>
      <c r="AX106" s="187">
        <v>0.113239703329651</v>
      </c>
      <c r="AY106" s="188" t="s">
        <v>35</v>
      </c>
      <c r="AZ106" s="187" t="s">
        <v>220</v>
      </c>
      <c r="BA106" s="188" t="s">
        <v>35</v>
      </c>
      <c r="BB106" s="187">
        <v>0.175844927449692</v>
      </c>
      <c r="BC106" s="164" t="s">
        <v>35</v>
      </c>
      <c r="BD106" s="187">
        <v>1.21692678328271</v>
      </c>
      <c r="BE106" s="188" t="s">
        <v>35</v>
      </c>
      <c r="BF106" s="187">
        <v>0.179242968349207</v>
      </c>
      <c r="BG106" s="188" t="s">
        <v>35</v>
      </c>
      <c r="BH106" s="187">
        <v>-0.0961509755837509</v>
      </c>
      <c r="BI106" s="164" t="s">
        <v>35</v>
      </c>
      <c r="BJ106" s="187">
        <v>0.617300162353166</v>
      </c>
      <c r="BK106" s="188" t="s">
        <v>35</v>
      </c>
      <c r="BL106" s="187">
        <v>-0.0918953414167198</v>
      </c>
      <c r="BM106" s="188" t="s">
        <v>35</v>
      </c>
      <c r="BN106" s="187">
        <v>0.565273922057842</v>
      </c>
      <c r="BO106" s="164" t="s">
        <v>35</v>
      </c>
      <c r="BP106" s="187">
        <v>0.0247340167430267</v>
      </c>
      <c r="BQ106" s="188" t="s">
        <v>35</v>
      </c>
      <c r="BR106" s="187">
        <v>-0.0513098832152314</v>
      </c>
      <c r="BS106" s="164" t="s">
        <v>35</v>
      </c>
      <c r="BT106" s="280"/>
      <c r="BU106" s="162" t="s">
        <v>128</v>
      </c>
      <c r="BV106" s="187">
        <v>0.0884849300479417</v>
      </c>
      <c r="BW106" s="164" t="s">
        <v>35</v>
      </c>
      <c r="BX106" s="187">
        <v>0.0270595379616915</v>
      </c>
      <c r="BY106" s="164" t="s">
        <v>35</v>
      </c>
      <c r="BZ106" s="187">
        <v>0.227588217848678</v>
      </c>
      <c r="CA106" s="164" t="s">
        <v>35</v>
      </c>
      <c r="CB106" s="187">
        <v>0.0100120207384738</v>
      </c>
      <c r="CC106" s="164" t="s">
        <v>405</v>
      </c>
      <c r="CD106" s="187">
        <v>0.0806768498188582</v>
      </c>
      <c r="CE106" s="164" t="s">
        <v>35</v>
      </c>
      <c r="CF106" s="187">
        <v>0.0409054016895493</v>
      </c>
      <c r="CG106" s="164" t="s">
        <v>35</v>
      </c>
      <c r="CH106" s="187">
        <v>0.0586050460518063</v>
      </c>
      <c r="CI106" s="164" t="s">
        <v>35</v>
      </c>
      <c r="CJ106" s="187">
        <v>0.0134529259740163</v>
      </c>
      <c r="CK106" s="164" t="s">
        <v>405</v>
      </c>
      <c r="CL106" s="187">
        <v>0.130869871144662</v>
      </c>
      <c r="CM106" s="164" t="s">
        <v>35</v>
      </c>
      <c r="CN106" s="187">
        <v>0.0351650213955853</v>
      </c>
      <c r="CO106" s="164" t="s">
        <v>35</v>
      </c>
      <c r="CP106" s="187">
        <v>0.0439201397628916</v>
      </c>
      <c r="CQ106" s="164" t="s">
        <v>35</v>
      </c>
      <c r="CR106" s="187">
        <v>0.070423085134575</v>
      </c>
      <c r="CS106" s="164" t="s">
        <v>35</v>
      </c>
      <c r="CT106" s="187">
        <v>0.0562731723202351</v>
      </c>
      <c r="CU106" s="164" t="s">
        <v>35</v>
      </c>
      <c r="CV106" s="187">
        <v>0.0425569032849762</v>
      </c>
      <c r="CW106" s="164" t="s">
        <v>35</v>
      </c>
      <c r="CX106" s="187">
        <v>0.0740068768260598</v>
      </c>
      <c r="CY106" s="164" t="s">
        <v>35</v>
      </c>
      <c r="CZ106" s="187">
        <v>1</v>
      </c>
      <c r="DA106" s="164" t="s">
        <v>35</v>
      </c>
      <c r="DB106" s="187">
        <v>0.654189854563187</v>
      </c>
      <c r="DC106" s="164" t="s">
        <v>35</v>
      </c>
      <c r="DD106" s="359"/>
    </row>
    <row r="107" s="131" customFormat="1" ht="12.75" customHeight="1" spans="1:108">
      <c r="A107" s="162" t="s">
        <v>129</v>
      </c>
      <c r="B107" s="163">
        <v>69.972</v>
      </c>
      <c r="C107" s="164" t="s">
        <v>35</v>
      </c>
      <c r="D107" s="163">
        <v>21.258</v>
      </c>
      <c r="E107" s="164" t="s">
        <v>35</v>
      </c>
      <c r="F107" s="163">
        <v>219.951</v>
      </c>
      <c r="G107" s="164" t="s">
        <v>35</v>
      </c>
      <c r="H107" s="163">
        <v>3.55</v>
      </c>
      <c r="I107" s="164" t="s">
        <v>405</v>
      </c>
      <c r="J107" s="163">
        <v>61.548</v>
      </c>
      <c r="K107" s="164" t="s">
        <v>35</v>
      </c>
      <c r="L107" s="163">
        <v>21.156</v>
      </c>
      <c r="M107" s="164" t="s">
        <v>35</v>
      </c>
      <c r="N107" s="163">
        <v>44.027</v>
      </c>
      <c r="O107" s="164" t="s">
        <v>35</v>
      </c>
      <c r="P107" s="163">
        <v>7.319</v>
      </c>
      <c r="Q107" s="164" t="s">
        <v>405</v>
      </c>
      <c r="R107" s="163">
        <v>65.679</v>
      </c>
      <c r="S107" s="164" t="s">
        <v>35</v>
      </c>
      <c r="T107" s="163">
        <v>17.779</v>
      </c>
      <c r="U107" s="164" t="s">
        <v>35</v>
      </c>
      <c r="V107" s="163">
        <v>19.099</v>
      </c>
      <c r="W107" s="164" t="s">
        <v>35</v>
      </c>
      <c r="X107" s="163">
        <v>54.895</v>
      </c>
      <c r="Y107" s="164" t="s">
        <v>35</v>
      </c>
      <c r="Z107" s="163">
        <v>30.681</v>
      </c>
      <c r="AA107" s="164" t="s">
        <v>35</v>
      </c>
      <c r="AB107" s="163">
        <v>23.93</v>
      </c>
      <c r="AC107" s="164" t="s">
        <v>35</v>
      </c>
      <c r="AD107" s="163">
        <v>69.504</v>
      </c>
      <c r="AE107" s="164" t="s">
        <v>35</v>
      </c>
      <c r="AF107" s="163">
        <v>730.347</v>
      </c>
      <c r="AG107" s="164" t="s">
        <v>35</v>
      </c>
      <c r="AH107" s="163">
        <v>503.591</v>
      </c>
      <c r="AI107" s="164" t="s">
        <v>35</v>
      </c>
      <c r="AJ107" s="355"/>
      <c r="AK107" s="162" t="s">
        <v>129</v>
      </c>
      <c r="AL107" s="187">
        <v>0.282149008685455</v>
      </c>
      <c r="AM107" s="188" t="s">
        <v>35</v>
      </c>
      <c r="AN107" s="187">
        <v>0.0688857602574415</v>
      </c>
      <c r="AO107" s="188" t="s">
        <v>35</v>
      </c>
      <c r="AP107" s="187">
        <v>0.072575926034291</v>
      </c>
      <c r="AQ107" s="164" t="s">
        <v>35</v>
      </c>
      <c r="AR107" s="187" t="s">
        <v>220</v>
      </c>
      <c r="AS107" s="188" t="s">
        <v>35</v>
      </c>
      <c r="AT107" s="187">
        <v>-0.132943579629499</v>
      </c>
      <c r="AU107" s="188" t="s">
        <v>35</v>
      </c>
      <c r="AV107" s="187">
        <v>-0.231194127480195</v>
      </c>
      <c r="AW107" s="164" t="s">
        <v>35</v>
      </c>
      <c r="AX107" s="187">
        <v>0.0565888310254627</v>
      </c>
      <c r="AY107" s="188" t="s">
        <v>35</v>
      </c>
      <c r="AZ107" s="187" t="s">
        <v>220</v>
      </c>
      <c r="BA107" s="188" t="s">
        <v>35</v>
      </c>
      <c r="BB107" s="187">
        <v>0.422115884288931</v>
      </c>
      <c r="BC107" s="164" t="s">
        <v>35</v>
      </c>
      <c r="BD107" s="187">
        <v>0.499198920650982</v>
      </c>
      <c r="BE107" s="188" t="s">
        <v>35</v>
      </c>
      <c r="BF107" s="187">
        <v>-0.287111343361577</v>
      </c>
      <c r="BG107" s="188" t="s">
        <v>35</v>
      </c>
      <c r="BH107" s="187">
        <v>-0.271688801029546</v>
      </c>
      <c r="BI107" s="164" t="s">
        <v>35</v>
      </c>
      <c r="BJ107" s="187">
        <v>0.0918893910815332</v>
      </c>
      <c r="BK107" s="188" t="s">
        <v>35</v>
      </c>
      <c r="BL107" s="187">
        <v>-0.182020167492736</v>
      </c>
      <c r="BM107" s="188" t="s">
        <v>35</v>
      </c>
      <c r="BN107" s="187">
        <v>0.310209621474891</v>
      </c>
      <c r="BO107" s="164" t="s">
        <v>35</v>
      </c>
      <c r="BP107" s="187">
        <v>0.0276373460155761</v>
      </c>
      <c r="BQ107" s="188" t="s">
        <v>35</v>
      </c>
      <c r="BR107" s="187">
        <v>0.0809318159378045</v>
      </c>
      <c r="BS107" s="164" t="s">
        <v>35</v>
      </c>
      <c r="BT107" s="280"/>
      <c r="BU107" s="162" t="s">
        <v>129</v>
      </c>
      <c r="BV107" s="187">
        <v>0.0958065138899728</v>
      </c>
      <c r="BW107" s="164" t="s">
        <v>35</v>
      </c>
      <c r="BX107" s="187">
        <v>0.0291067122888161</v>
      </c>
      <c r="BY107" s="164" t="s">
        <v>35</v>
      </c>
      <c r="BZ107" s="187">
        <v>0.301159585785935</v>
      </c>
      <c r="CA107" s="164" t="s">
        <v>35</v>
      </c>
      <c r="CB107" s="187">
        <v>0.00486070319998576</v>
      </c>
      <c r="CC107" s="164" t="s">
        <v>405</v>
      </c>
      <c r="CD107" s="187">
        <v>0.084272270578232</v>
      </c>
      <c r="CE107" s="164" t="s">
        <v>35</v>
      </c>
      <c r="CF107" s="187">
        <v>0.0289670526475771</v>
      </c>
      <c r="CG107" s="164" t="s">
        <v>35</v>
      </c>
      <c r="CH107" s="187">
        <v>0.0602823041650065</v>
      </c>
      <c r="CI107" s="164" t="s">
        <v>35</v>
      </c>
      <c r="CJ107" s="187">
        <v>0.0100212638649847</v>
      </c>
      <c r="CK107" s="164" t="s">
        <v>405</v>
      </c>
      <c r="CL107" s="187">
        <v>0.0899284860484126</v>
      </c>
      <c r="CM107" s="164" t="s">
        <v>35</v>
      </c>
      <c r="CN107" s="187">
        <v>0.0243432231528301</v>
      </c>
      <c r="CO107" s="164" t="s">
        <v>35</v>
      </c>
      <c r="CP107" s="187">
        <v>0.0261505832159234</v>
      </c>
      <c r="CQ107" s="164" t="s">
        <v>35</v>
      </c>
      <c r="CR107" s="187">
        <v>0.075162902017808</v>
      </c>
      <c r="CS107" s="164" t="s">
        <v>35</v>
      </c>
      <c r="CT107" s="187">
        <v>0.0420087985573981</v>
      </c>
      <c r="CU107" s="164" t="s">
        <v>35</v>
      </c>
      <c r="CV107" s="187">
        <v>0.0327652472044111</v>
      </c>
      <c r="CW107" s="164" t="s">
        <v>35</v>
      </c>
      <c r="CX107" s="187">
        <v>0.0951657225948761</v>
      </c>
      <c r="CY107" s="164" t="s">
        <v>35</v>
      </c>
      <c r="CZ107" s="187">
        <v>1</v>
      </c>
      <c r="DA107" s="164" t="s">
        <v>35</v>
      </c>
      <c r="DB107" s="187">
        <v>0.689522925403952</v>
      </c>
      <c r="DC107" s="164" t="s">
        <v>35</v>
      </c>
      <c r="DD107" s="359"/>
    </row>
    <row r="108" s="131" customFormat="1" ht="12.75" customHeight="1" spans="1:108">
      <c r="A108" s="165" t="s">
        <v>130</v>
      </c>
      <c r="B108" s="166">
        <v>53.736</v>
      </c>
      <c r="C108" s="167" t="s">
        <v>35</v>
      </c>
      <c r="D108" s="166">
        <v>20.925</v>
      </c>
      <c r="E108" s="167" t="s">
        <v>35</v>
      </c>
      <c r="F108" s="166">
        <v>210.744</v>
      </c>
      <c r="G108" s="167" t="s">
        <v>35</v>
      </c>
      <c r="H108" s="166">
        <v>3.369</v>
      </c>
      <c r="I108" s="167" t="s">
        <v>405</v>
      </c>
      <c r="J108" s="166">
        <v>56.979</v>
      </c>
      <c r="K108" s="167" t="s">
        <v>35</v>
      </c>
      <c r="L108" s="166">
        <v>19.788</v>
      </c>
      <c r="M108" s="167" t="s">
        <v>35</v>
      </c>
      <c r="N108" s="166">
        <v>24.458</v>
      </c>
      <c r="O108" s="167" t="s">
        <v>35</v>
      </c>
      <c r="P108" s="166">
        <v>19.372</v>
      </c>
      <c r="Q108" s="167" t="s">
        <v>35</v>
      </c>
      <c r="R108" s="166">
        <v>36.01</v>
      </c>
      <c r="S108" s="167" t="s">
        <v>35</v>
      </c>
      <c r="T108" s="166">
        <v>15.501</v>
      </c>
      <c r="U108" s="167" t="s">
        <v>405</v>
      </c>
      <c r="V108" s="166">
        <v>14.359</v>
      </c>
      <c r="W108" s="167" t="s">
        <v>35</v>
      </c>
      <c r="X108" s="166">
        <v>47.618</v>
      </c>
      <c r="Y108" s="167" t="s">
        <v>35</v>
      </c>
      <c r="Z108" s="166">
        <v>18.258</v>
      </c>
      <c r="AA108" s="167" t="s">
        <v>35</v>
      </c>
      <c r="AB108" s="166">
        <v>24.787</v>
      </c>
      <c r="AC108" s="167" t="s">
        <v>35</v>
      </c>
      <c r="AD108" s="166">
        <v>58.345</v>
      </c>
      <c r="AE108" s="167" t="s">
        <v>35</v>
      </c>
      <c r="AF108" s="166">
        <v>624.249</v>
      </c>
      <c r="AG108" s="167" t="s">
        <v>35</v>
      </c>
      <c r="AH108" s="166">
        <v>422.64</v>
      </c>
      <c r="AI108" s="167" t="s">
        <v>35</v>
      </c>
      <c r="AJ108" s="355"/>
      <c r="AK108" s="165" t="s">
        <v>130</v>
      </c>
      <c r="AL108" s="189">
        <v>0.278180823481839</v>
      </c>
      <c r="AM108" s="190" t="s">
        <v>35</v>
      </c>
      <c r="AN108" s="189">
        <v>-0.114660461180453</v>
      </c>
      <c r="AO108" s="190" t="s">
        <v>35</v>
      </c>
      <c r="AP108" s="189">
        <v>0.258879610049819</v>
      </c>
      <c r="AQ108" s="167" t="s">
        <v>35</v>
      </c>
      <c r="AR108" s="189" t="s">
        <v>220</v>
      </c>
      <c r="AS108" s="190" t="s">
        <v>35</v>
      </c>
      <c r="AT108" s="189">
        <v>-0.301770724833037</v>
      </c>
      <c r="AU108" s="190" t="s">
        <v>35</v>
      </c>
      <c r="AV108" s="189" t="s">
        <v>220</v>
      </c>
      <c r="AW108" s="167" t="s">
        <v>35</v>
      </c>
      <c r="AX108" s="189">
        <v>0.155150427431162</v>
      </c>
      <c r="AY108" s="190" t="s">
        <v>35</v>
      </c>
      <c r="AZ108" s="189" t="s">
        <v>220</v>
      </c>
      <c r="BA108" s="190" t="s">
        <v>35</v>
      </c>
      <c r="BB108" s="189">
        <v>-0.178247872024828</v>
      </c>
      <c r="BC108" s="167" t="s">
        <v>35</v>
      </c>
      <c r="BD108" s="189" t="s">
        <v>220</v>
      </c>
      <c r="BE108" s="190" t="s">
        <v>35</v>
      </c>
      <c r="BF108" s="189">
        <v>-0.507781434252022</v>
      </c>
      <c r="BG108" s="190" t="s">
        <v>35</v>
      </c>
      <c r="BH108" s="189">
        <v>0.245208022802751</v>
      </c>
      <c r="BI108" s="167" t="s">
        <v>35</v>
      </c>
      <c r="BJ108" s="189">
        <v>-0.11252612647645</v>
      </c>
      <c r="BK108" s="190" t="s">
        <v>35</v>
      </c>
      <c r="BL108" s="189">
        <v>0.0179884184155406</v>
      </c>
      <c r="BM108" s="190" t="s">
        <v>35</v>
      </c>
      <c r="BN108" s="189">
        <v>0.512312078797304</v>
      </c>
      <c r="BO108" s="167" t="s">
        <v>35</v>
      </c>
      <c r="BP108" s="189">
        <v>0.0735852041921914</v>
      </c>
      <c r="BQ108" s="190" t="s">
        <v>35</v>
      </c>
      <c r="BR108" s="189">
        <v>0.0583568724081976</v>
      </c>
      <c r="BS108" s="167" t="s">
        <v>35</v>
      </c>
      <c r="BT108" s="280"/>
      <c r="BU108" s="165" t="s">
        <v>130</v>
      </c>
      <c r="BV108" s="189">
        <v>0.0860810349716219</v>
      </c>
      <c r="BW108" s="167" t="s">
        <v>35</v>
      </c>
      <c r="BX108" s="189">
        <v>0.033520277966004</v>
      </c>
      <c r="BY108" s="167" t="s">
        <v>35</v>
      </c>
      <c r="BZ108" s="189">
        <v>0.337596055420193</v>
      </c>
      <c r="CA108" s="167" t="s">
        <v>35</v>
      </c>
      <c r="CB108" s="189">
        <v>0.00539688489689211</v>
      </c>
      <c r="CC108" s="167" t="s">
        <v>405</v>
      </c>
      <c r="CD108" s="189">
        <v>0.0912760773345252</v>
      </c>
      <c r="CE108" s="167" t="s">
        <v>35</v>
      </c>
      <c r="CF108" s="189">
        <v>0.0316988893854856</v>
      </c>
      <c r="CG108" s="167" t="s">
        <v>35</v>
      </c>
      <c r="CH108" s="189">
        <v>0.0391798785420561</v>
      </c>
      <c r="CI108" s="167" t="s">
        <v>35</v>
      </c>
      <c r="CJ108" s="189">
        <v>0.0310324886383478</v>
      </c>
      <c r="CK108" s="167" t="s">
        <v>35</v>
      </c>
      <c r="CL108" s="189">
        <v>0.0576853146741124</v>
      </c>
      <c r="CM108" s="167" t="s">
        <v>35</v>
      </c>
      <c r="CN108" s="189">
        <v>0.0248314374552462</v>
      </c>
      <c r="CO108" s="167" t="s">
        <v>405</v>
      </c>
      <c r="CP108" s="189">
        <v>0.0230020392503632</v>
      </c>
      <c r="CQ108" s="167" t="s">
        <v>35</v>
      </c>
      <c r="CR108" s="189">
        <v>0.0762804585990526</v>
      </c>
      <c r="CS108" s="167" t="s">
        <v>35</v>
      </c>
      <c r="CT108" s="189">
        <v>0.0292479443299068</v>
      </c>
      <c r="CU108" s="167" t="s">
        <v>35</v>
      </c>
      <c r="CV108" s="189">
        <v>0.0397069118252492</v>
      </c>
      <c r="CW108" s="167" t="s">
        <v>35</v>
      </c>
      <c r="CX108" s="189">
        <v>0.0934643067109439</v>
      </c>
      <c r="CY108" s="167" t="s">
        <v>35</v>
      </c>
      <c r="CZ108" s="189">
        <v>1</v>
      </c>
      <c r="DA108" s="167" t="s">
        <v>35</v>
      </c>
      <c r="DB108" s="189">
        <v>0.677037528293998</v>
      </c>
      <c r="DC108" s="167" t="s">
        <v>35</v>
      </c>
      <c r="DD108" s="359"/>
    </row>
    <row r="109" s="131" customFormat="1" ht="12.75" customHeight="1" spans="1:108">
      <c r="A109" s="162" t="s">
        <v>131</v>
      </c>
      <c r="B109" s="163">
        <v>49.78</v>
      </c>
      <c r="C109" s="164" t="s">
        <v>35</v>
      </c>
      <c r="D109" s="163">
        <v>19.507</v>
      </c>
      <c r="E109" s="164" t="s">
        <v>35</v>
      </c>
      <c r="F109" s="163">
        <v>200.535</v>
      </c>
      <c r="G109" s="164" t="s">
        <v>35</v>
      </c>
      <c r="H109" s="163" t="s">
        <v>219</v>
      </c>
      <c r="I109" s="164" t="s">
        <v>35</v>
      </c>
      <c r="J109" s="163">
        <v>66.211</v>
      </c>
      <c r="K109" s="164" t="s">
        <v>35</v>
      </c>
      <c r="L109" s="163">
        <v>19.236</v>
      </c>
      <c r="M109" s="164" t="s">
        <v>35</v>
      </c>
      <c r="N109" s="163">
        <v>33.652</v>
      </c>
      <c r="O109" s="164" t="s">
        <v>35</v>
      </c>
      <c r="P109" s="163">
        <v>8.995</v>
      </c>
      <c r="Q109" s="164" t="s">
        <v>405</v>
      </c>
      <c r="R109" s="163">
        <v>40.957</v>
      </c>
      <c r="S109" s="164" t="s">
        <v>35</v>
      </c>
      <c r="T109" s="163">
        <v>21.983</v>
      </c>
      <c r="U109" s="164" t="s">
        <v>35</v>
      </c>
      <c r="V109" s="163">
        <v>16.43</v>
      </c>
      <c r="W109" s="164" t="s">
        <v>35</v>
      </c>
      <c r="X109" s="163">
        <v>44.109</v>
      </c>
      <c r="Y109" s="164" t="s">
        <v>35</v>
      </c>
      <c r="Z109" s="163">
        <v>14.914</v>
      </c>
      <c r="AA109" s="164" t="s">
        <v>35</v>
      </c>
      <c r="AB109" s="163">
        <v>38.376</v>
      </c>
      <c r="AC109" s="164" t="s">
        <v>35</v>
      </c>
      <c r="AD109" s="163">
        <v>69.892</v>
      </c>
      <c r="AE109" s="164" t="s">
        <v>35</v>
      </c>
      <c r="AF109" s="163">
        <v>648.047</v>
      </c>
      <c r="AG109" s="164" t="s">
        <v>35</v>
      </c>
      <c r="AH109" s="163">
        <v>429.878</v>
      </c>
      <c r="AI109" s="164" t="s">
        <v>35</v>
      </c>
      <c r="AJ109" s="355"/>
      <c r="AK109" s="162" t="s">
        <v>131</v>
      </c>
      <c r="AL109" s="187">
        <v>0.0259052408136347</v>
      </c>
      <c r="AM109" s="188" t="s">
        <v>35</v>
      </c>
      <c r="AN109" s="187">
        <v>0.107219888750142</v>
      </c>
      <c r="AO109" s="188" t="s">
        <v>35</v>
      </c>
      <c r="AP109" s="187">
        <v>0.095077652301173</v>
      </c>
      <c r="AQ109" s="164" t="s">
        <v>35</v>
      </c>
      <c r="AR109" s="187" t="s">
        <v>220</v>
      </c>
      <c r="AS109" s="188" t="s">
        <v>35</v>
      </c>
      <c r="AT109" s="187">
        <v>-0.230337339873992</v>
      </c>
      <c r="AU109" s="188" t="s">
        <v>35</v>
      </c>
      <c r="AV109" s="187">
        <v>-0.381598405452324</v>
      </c>
      <c r="AW109" s="164" t="s">
        <v>35</v>
      </c>
      <c r="AX109" s="187">
        <v>0.498908734577524</v>
      </c>
      <c r="AY109" s="188" t="s">
        <v>35</v>
      </c>
      <c r="AZ109" s="187" t="s">
        <v>220</v>
      </c>
      <c r="BA109" s="188" t="s">
        <v>35</v>
      </c>
      <c r="BB109" s="187">
        <v>0.112236584835977</v>
      </c>
      <c r="BC109" s="164" t="s">
        <v>35</v>
      </c>
      <c r="BD109" s="187">
        <v>-0.0838508022504689</v>
      </c>
      <c r="BE109" s="188" t="s">
        <v>35</v>
      </c>
      <c r="BF109" s="187">
        <v>-0.150992145514676</v>
      </c>
      <c r="BG109" s="188" t="s">
        <v>35</v>
      </c>
      <c r="BH109" s="187">
        <v>-0.0472806600717094</v>
      </c>
      <c r="BI109" s="164" t="s">
        <v>35</v>
      </c>
      <c r="BJ109" s="187">
        <v>-0.238615478864611</v>
      </c>
      <c r="BK109" s="188" t="s">
        <v>35</v>
      </c>
      <c r="BL109" s="187">
        <v>-0.0943930526713234</v>
      </c>
      <c r="BM109" s="188" t="s">
        <v>35</v>
      </c>
      <c r="BN109" s="187">
        <v>0.494216996258685</v>
      </c>
      <c r="BO109" s="164" t="s">
        <v>35</v>
      </c>
      <c r="BP109" s="187">
        <v>0.0130324678369886</v>
      </c>
      <c r="BQ109" s="188" t="s">
        <v>35</v>
      </c>
      <c r="BR109" s="187">
        <v>0.0098808472250935</v>
      </c>
      <c r="BS109" s="164" t="s">
        <v>35</v>
      </c>
      <c r="BT109" s="280"/>
      <c r="BU109" s="162" t="s">
        <v>131</v>
      </c>
      <c r="BV109" s="187">
        <v>0.0768154161658028</v>
      </c>
      <c r="BW109" s="164" t="s">
        <v>35</v>
      </c>
      <c r="BX109" s="187">
        <v>0.0301012117948235</v>
      </c>
      <c r="BY109" s="164" t="s">
        <v>35</v>
      </c>
      <c r="BZ109" s="187">
        <v>0.309445148268567</v>
      </c>
      <c r="CA109" s="164" t="s">
        <v>35</v>
      </c>
      <c r="CB109" s="187" t="s">
        <v>220</v>
      </c>
      <c r="CC109" s="164" t="s">
        <v>35</v>
      </c>
      <c r="CD109" s="187">
        <v>0.102170058653153</v>
      </c>
      <c r="CE109" s="164" t="s">
        <v>35</v>
      </c>
      <c r="CF109" s="187">
        <v>0.0296830322492041</v>
      </c>
      <c r="CG109" s="164" t="s">
        <v>35</v>
      </c>
      <c r="CH109" s="187">
        <v>0.0519283323586098</v>
      </c>
      <c r="CI109" s="164" t="s">
        <v>35</v>
      </c>
      <c r="CJ109" s="187">
        <v>0.0138801660990638</v>
      </c>
      <c r="CK109" s="164" t="s">
        <v>405</v>
      </c>
      <c r="CL109" s="187">
        <v>0.0632006629148812</v>
      </c>
      <c r="CM109" s="164" t="s">
        <v>35</v>
      </c>
      <c r="CN109" s="187">
        <v>0.0339219223297076</v>
      </c>
      <c r="CO109" s="164" t="s">
        <v>35</v>
      </c>
      <c r="CP109" s="187">
        <v>0.0253530993893961</v>
      </c>
      <c r="CQ109" s="164" t="s">
        <v>35</v>
      </c>
      <c r="CR109" s="187">
        <v>0.0680645076668822</v>
      </c>
      <c r="CS109" s="164" t="s">
        <v>35</v>
      </c>
      <c r="CT109" s="187">
        <v>0.0230137628906545</v>
      </c>
      <c r="CU109" s="164" t="s">
        <v>35</v>
      </c>
      <c r="CV109" s="187">
        <v>0.059217927094794</v>
      </c>
      <c r="CW109" s="164" t="s">
        <v>35</v>
      </c>
      <c r="CX109" s="187">
        <v>0.107850202222987</v>
      </c>
      <c r="CY109" s="164" t="s">
        <v>35</v>
      </c>
      <c r="CZ109" s="187">
        <v>1</v>
      </c>
      <c r="DA109" s="164" t="s">
        <v>35</v>
      </c>
      <c r="DB109" s="187">
        <v>0.663343862405042</v>
      </c>
      <c r="DC109" s="164" t="s">
        <v>35</v>
      </c>
      <c r="DD109" s="359"/>
    </row>
    <row r="110" s="131" customFormat="1" ht="12.75" customHeight="1" spans="1:108">
      <c r="A110" s="162" t="s">
        <v>132</v>
      </c>
      <c r="B110" s="163">
        <v>62.032</v>
      </c>
      <c r="C110" s="164" t="s">
        <v>35</v>
      </c>
      <c r="D110" s="163">
        <v>20.754</v>
      </c>
      <c r="E110" s="164" t="s">
        <v>35</v>
      </c>
      <c r="F110" s="163">
        <v>206.035</v>
      </c>
      <c r="G110" s="164" t="s">
        <v>35</v>
      </c>
      <c r="H110" s="163">
        <v>5.555</v>
      </c>
      <c r="I110" s="164" t="s">
        <v>35</v>
      </c>
      <c r="J110" s="163">
        <v>51.053</v>
      </c>
      <c r="K110" s="164" t="s">
        <v>35</v>
      </c>
      <c r="L110" s="163">
        <v>31.843</v>
      </c>
      <c r="M110" s="164" t="s">
        <v>35</v>
      </c>
      <c r="N110" s="163">
        <v>29.482</v>
      </c>
      <c r="O110" s="164" t="s">
        <v>405</v>
      </c>
      <c r="P110" s="163">
        <v>24.165</v>
      </c>
      <c r="Q110" s="164" t="s">
        <v>35</v>
      </c>
      <c r="R110" s="163">
        <v>68.534</v>
      </c>
      <c r="S110" s="164" t="s">
        <v>35</v>
      </c>
      <c r="T110" s="163">
        <v>22.398</v>
      </c>
      <c r="U110" s="164" t="s">
        <v>35</v>
      </c>
      <c r="V110" s="163">
        <v>23.336</v>
      </c>
      <c r="W110" s="164" t="s">
        <v>35</v>
      </c>
      <c r="X110" s="163">
        <v>49.498</v>
      </c>
      <c r="Y110" s="164" t="s">
        <v>35</v>
      </c>
      <c r="Z110" s="163">
        <v>13.539</v>
      </c>
      <c r="AA110" s="164" t="s">
        <v>405</v>
      </c>
      <c r="AB110" s="163">
        <v>26.786</v>
      </c>
      <c r="AC110" s="164" t="s">
        <v>35</v>
      </c>
      <c r="AD110" s="163">
        <v>79.103</v>
      </c>
      <c r="AE110" s="164" t="s">
        <v>35</v>
      </c>
      <c r="AF110" s="163">
        <v>714.112</v>
      </c>
      <c r="AG110" s="164" t="s">
        <v>35</v>
      </c>
      <c r="AH110" s="163">
        <v>469.733</v>
      </c>
      <c r="AI110" s="164" t="s">
        <v>35</v>
      </c>
      <c r="AJ110" s="355"/>
      <c r="AK110" s="162" t="s">
        <v>132</v>
      </c>
      <c r="AL110" s="187">
        <v>0.405346624376982</v>
      </c>
      <c r="AM110" s="188" t="s">
        <v>35</v>
      </c>
      <c r="AN110" s="187">
        <v>0.0772904230469764</v>
      </c>
      <c r="AO110" s="188" t="s">
        <v>35</v>
      </c>
      <c r="AP110" s="187">
        <v>0.0597799529866829</v>
      </c>
      <c r="AQ110" s="164" t="s">
        <v>35</v>
      </c>
      <c r="AR110" s="187" t="s">
        <v>220</v>
      </c>
      <c r="AS110" s="188" t="s">
        <v>35</v>
      </c>
      <c r="AT110" s="187">
        <v>-0.0985609605367706</v>
      </c>
      <c r="AU110" s="188" t="s">
        <v>35</v>
      </c>
      <c r="AV110" s="187">
        <v>0.307613337713535</v>
      </c>
      <c r="AW110" s="164" t="s">
        <v>35</v>
      </c>
      <c r="AX110" s="187" t="s">
        <v>220</v>
      </c>
      <c r="AY110" s="188" t="s">
        <v>35</v>
      </c>
      <c r="AZ110" s="187" t="s">
        <v>220</v>
      </c>
      <c r="BA110" s="188" t="s">
        <v>35</v>
      </c>
      <c r="BB110" s="187">
        <v>0.0450282856315092</v>
      </c>
      <c r="BC110" s="164" t="s">
        <v>35</v>
      </c>
      <c r="BD110" s="187">
        <v>0.135340632603406</v>
      </c>
      <c r="BE110" s="188" t="s">
        <v>35</v>
      </c>
      <c r="BF110" s="187" t="s">
        <v>220</v>
      </c>
      <c r="BG110" s="188" t="s">
        <v>35</v>
      </c>
      <c r="BH110" s="187">
        <v>0.0577399777758782</v>
      </c>
      <c r="BI110" s="164" t="s">
        <v>35</v>
      </c>
      <c r="BJ110" s="187" t="s">
        <v>220</v>
      </c>
      <c r="BK110" s="188" t="s">
        <v>35</v>
      </c>
      <c r="BL110" s="187">
        <v>-0.15841397511625</v>
      </c>
      <c r="BM110" s="188" t="s">
        <v>35</v>
      </c>
      <c r="BN110" s="187">
        <v>0.370627068424792</v>
      </c>
      <c r="BO110" s="164" t="s">
        <v>35</v>
      </c>
      <c r="BP110" s="187">
        <v>0.0764798900172903</v>
      </c>
      <c r="BQ110" s="188" t="s">
        <v>35</v>
      </c>
      <c r="BR110" s="187">
        <v>0.0943314027984214</v>
      </c>
      <c r="BS110" s="164" t="s">
        <v>35</v>
      </c>
      <c r="BT110" s="280"/>
      <c r="BU110" s="162" t="s">
        <v>132</v>
      </c>
      <c r="BV110" s="187">
        <v>0.0868659257931529</v>
      </c>
      <c r="BW110" s="164" t="s">
        <v>35</v>
      </c>
      <c r="BX110" s="187">
        <v>0.0290626680408675</v>
      </c>
      <c r="BY110" s="164" t="s">
        <v>35</v>
      </c>
      <c r="BZ110" s="187">
        <v>0.288519167861624</v>
      </c>
      <c r="CA110" s="164" t="s">
        <v>35</v>
      </c>
      <c r="CB110" s="187">
        <v>0.0077788918264922</v>
      </c>
      <c r="CC110" s="164" t="s">
        <v>35</v>
      </c>
      <c r="CD110" s="187">
        <v>0.0714915867538986</v>
      </c>
      <c r="CE110" s="164" t="s">
        <v>35</v>
      </c>
      <c r="CF110" s="187">
        <v>0.0445910445420326</v>
      </c>
      <c r="CG110" s="164" t="s">
        <v>35</v>
      </c>
      <c r="CH110" s="187">
        <v>0.0412848404732031</v>
      </c>
      <c r="CI110" s="164" t="s">
        <v>405</v>
      </c>
      <c r="CJ110" s="187">
        <v>0.0338392297006632</v>
      </c>
      <c r="CK110" s="164" t="s">
        <v>35</v>
      </c>
      <c r="CL110" s="187">
        <v>0.0959709401326403</v>
      </c>
      <c r="CM110" s="164" t="s">
        <v>35</v>
      </c>
      <c r="CN110" s="187">
        <v>0.0313648279261516</v>
      </c>
      <c r="CO110" s="164" t="s">
        <v>35</v>
      </c>
      <c r="CP110" s="187">
        <v>0.0326783473740814</v>
      </c>
      <c r="CQ110" s="164" t="s">
        <v>35</v>
      </c>
      <c r="CR110" s="187">
        <v>0.0693140571787059</v>
      </c>
      <c r="CS110" s="164" t="s">
        <v>35</v>
      </c>
      <c r="CT110" s="187">
        <v>0.018959210880086</v>
      </c>
      <c r="CU110" s="164" t="s">
        <v>405</v>
      </c>
      <c r="CV110" s="187">
        <v>0.0375095223158272</v>
      </c>
      <c r="CW110" s="164" t="s">
        <v>35</v>
      </c>
      <c r="CX110" s="187">
        <v>0.110771139541136</v>
      </c>
      <c r="CY110" s="164" t="s">
        <v>35</v>
      </c>
      <c r="CZ110" s="187">
        <v>1</v>
      </c>
      <c r="DA110" s="164" t="s">
        <v>35</v>
      </c>
      <c r="DB110" s="187">
        <v>0.657786173597419</v>
      </c>
      <c r="DC110" s="164" t="s">
        <v>35</v>
      </c>
      <c r="DD110" s="359"/>
    </row>
    <row r="111" s="131" customFormat="1" ht="12.75" customHeight="1" spans="1:108">
      <c r="A111" s="162" t="s">
        <v>133</v>
      </c>
      <c r="B111" s="163">
        <v>93.3</v>
      </c>
      <c r="C111" s="164" t="s">
        <v>35</v>
      </c>
      <c r="D111" s="163">
        <v>26.125</v>
      </c>
      <c r="E111" s="164" t="s">
        <v>35</v>
      </c>
      <c r="F111" s="163">
        <v>276.906</v>
      </c>
      <c r="G111" s="164" t="s">
        <v>35</v>
      </c>
      <c r="H111" s="163">
        <v>10.924</v>
      </c>
      <c r="I111" s="164" t="s">
        <v>35</v>
      </c>
      <c r="J111" s="163">
        <v>66.98</v>
      </c>
      <c r="K111" s="164" t="s">
        <v>35</v>
      </c>
      <c r="L111" s="163">
        <v>17.127</v>
      </c>
      <c r="M111" s="164" t="s">
        <v>35</v>
      </c>
      <c r="N111" s="163">
        <v>62.698</v>
      </c>
      <c r="O111" s="164" t="s">
        <v>35</v>
      </c>
      <c r="P111" s="163">
        <v>26.764</v>
      </c>
      <c r="Q111" s="164" t="s">
        <v>35</v>
      </c>
      <c r="R111" s="163">
        <v>92.792</v>
      </c>
      <c r="S111" s="164" t="s">
        <v>35</v>
      </c>
      <c r="T111" s="163">
        <v>27.055</v>
      </c>
      <c r="U111" s="164" t="s">
        <v>35</v>
      </c>
      <c r="V111" s="163">
        <v>23.225</v>
      </c>
      <c r="W111" s="164" t="s">
        <v>35</v>
      </c>
      <c r="X111" s="163">
        <v>83.126</v>
      </c>
      <c r="Y111" s="164" t="s">
        <v>35</v>
      </c>
      <c r="Z111" s="163">
        <v>43.607</v>
      </c>
      <c r="AA111" s="164" t="s">
        <v>35</v>
      </c>
      <c r="AB111" s="163">
        <v>38.843</v>
      </c>
      <c r="AC111" s="164" t="s">
        <v>35</v>
      </c>
      <c r="AD111" s="163">
        <v>68.33</v>
      </c>
      <c r="AE111" s="164" t="s">
        <v>35</v>
      </c>
      <c r="AF111" s="163">
        <v>957.801</v>
      </c>
      <c r="AG111" s="164" t="s">
        <v>35</v>
      </c>
      <c r="AH111" s="163">
        <v>635.928</v>
      </c>
      <c r="AI111" s="164" t="s">
        <v>35</v>
      </c>
      <c r="AJ111" s="355"/>
      <c r="AK111" s="162" t="s">
        <v>133</v>
      </c>
      <c r="AL111" s="187">
        <v>0.173378273008527</v>
      </c>
      <c r="AM111" s="188" t="s">
        <v>35</v>
      </c>
      <c r="AN111" s="187">
        <v>-0.0593720746021459</v>
      </c>
      <c r="AO111" s="188" t="s">
        <v>35</v>
      </c>
      <c r="AP111" s="187">
        <v>0.291250093262702</v>
      </c>
      <c r="AQ111" s="164" t="s">
        <v>35</v>
      </c>
      <c r="AR111" s="187">
        <v>0.480216802168022</v>
      </c>
      <c r="AS111" s="188" t="s">
        <v>35</v>
      </c>
      <c r="AT111" s="187">
        <v>-0.243044097371336</v>
      </c>
      <c r="AU111" s="188" t="s">
        <v>35</v>
      </c>
      <c r="AV111" s="187">
        <v>-0.475131010388894</v>
      </c>
      <c r="AW111" s="164" t="s">
        <v>35</v>
      </c>
      <c r="AX111" s="187">
        <v>0.32430719837783</v>
      </c>
      <c r="AY111" s="188" t="s">
        <v>35</v>
      </c>
      <c r="AZ111" s="187" t="s">
        <v>220</v>
      </c>
      <c r="BA111" s="188" t="s">
        <v>35</v>
      </c>
      <c r="BB111" s="187">
        <v>0.0742550186390053</v>
      </c>
      <c r="BC111" s="164" t="s">
        <v>35</v>
      </c>
      <c r="BD111" s="187">
        <v>0.26923437793207</v>
      </c>
      <c r="BE111" s="188" t="s">
        <v>35</v>
      </c>
      <c r="BF111" s="187">
        <v>-0.1950019063464</v>
      </c>
      <c r="BG111" s="188" t="s">
        <v>35</v>
      </c>
      <c r="BH111" s="187">
        <v>0.435434294595061</v>
      </c>
      <c r="BI111" s="164" t="s">
        <v>35</v>
      </c>
      <c r="BJ111" s="187">
        <v>0.3545912027833</v>
      </c>
      <c r="BK111" s="188" t="s">
        <v>35</v>
      </c>
      <c r="BL111" s="187">
        <v>-0.104215672708823</v>
      </c>
      <c r="BM111" s="188" t="s">
        <v>35</v>
      </c>
      <c r="BN111" s="187">
        <v>0.139232064555928</v>
      </c>
      <c r="BO111" s="164" t="s">
        <v>35</v>
      </c>
      <c r="BP111" s="187">
        <v>0.111990749286866</v>
      </c>
      <c r="BQ111" s="188" t="s">
        <v>35</v>
      </c>
      <c r="BR111" s="187">
        <v>0.102940640853315</v>
      </c>
      <c r="BS111" s="164" t="s">
        <v>35</v>
      </c>
      <c r="BT111" s="280"/>
      <c r="BU111" s="162" t="s">
        <v>133</v>
      </c>
      <c r="BV111" s="187">
        <v>0.0974106312271547</v>
      </c>
      <c r="BW111" s="164" t="s">
        <v>35</v>
      </c>
      <c r="BX111" s="187">
        <v>0.0272760208018158</v>
      </c>
      <c r="BY111" s="164" t="s">
        <v>35</v>
      </c>
      <c r="BZ111" s="187">
        <v>0.28910598339321</v>
      </c>
      <c r="CA111" s="164" t="s">
        <v>35</v>
      </c>
      <c r="CB111" s="187">
        <v>0.0114052919134559</v>
      </c>
      <c r="CC111" s="164" t="s">
        <v>35</v>
      </c>
      <c r="CD111" s="187">
        <v>0.0699310190738995</v>
      </c>
      <c r="CE111" s="164" t="s">
        <v>35</v>
      </c>
      <c r="CF111" s="187">
        <v>0.0178815850056536</v>
      </c>
      <c r="CG111" s="164" t="s">
        <v>35</v>
      </c>
      <c r="CH111" s="187">
        <v>0.065460361807933</v>
      </c>
      <c r="CI111" s="164" t="s">
        <v>35</v>
      </c>
      <c r="CJ111" s="187">
        <v>0.0279431739996095</v>
      </c>
      <c r="CK111" s="164" t="s">
        <v>35</v>
      </c>
      <c r="CL111" s="187">
        <v>0.0968802496551998</v>
      </c>
      <c r="CM111" s="164" t="s">
        <v>35</v>
      </c>
      <c r="CN111" s="187">
        <v>0.0282469949394498</v>
      </c>
      <c r="CO111" s="164" t="s">
        <v>35</v>
      </c>
      <c r="CP111" s="187">
        <v>0.0242482519855377</v>
      </c>
      <c r="CQ111" s="164" t="s">
        <v>35</v>
      </c>
      <c r="CR111" s="187">
        <v>0.086788382973081</v>
      </c>
      <c r="CS111" s="164" t="s">
        <v>35</v>
      </c>
      <c r="CT111" s="187">
        <v>0.0455282464729103</v>
      </c>
      <c r="CU111" s="164" t="s">
        <v>35</v>
      </c>
      <c r="CV111" s="187">
        <v>0.0405543531485142</v>
      </c>
      <c r="CW111" s="164" t="s">
        <v>35</v>
      </c>
      <c r="CX111" s="187">
        <v>0.0713404976607876</v>
      </c>
      <c r="CY111" s="164" t="s">
        <v>35</v>
      </c>
      <c r="CZ111" s="187">
        <v>1</v>
      </c>
      <c r="DA111" s="164" t="s">
        <v>35</v>
      </c>
      <c r="DB111" s="187">
        <v>0.663945850964866</v>
      </c>
      <c r="DC111" s="164" t="s">
        <v>35</v>
      </c>
      <c r="DD111" s="359"/>
    </row>
    <row r="112" s="131" customFormat="1" ht="12.75" customHeight="1" spans="1:108">
      <c r="A112" s="162" t="s">
        <v>134</v>
      </c>
      <c r="B112" s="163">
        <v>95.933</v>
      </c>
      <c r="C112" s="164" t="s">
        <v>35</v>
      </c>
      <c r="D112" s="163">
        <v>35.368</v>
      </c>
      <c r="E112" s="164" t="s">
        <v>35</v>
      </c>
      <c r="F112" s="163">
        <v>334.568</v>
      </c>
      <c r="G112" s="164" t="s">
        <v>35</v>
      </c>
      <c r="H112" s="163">
        <v>13.783</v>
      </c>
      <c r="I112" s="164" t="s">
        <v>35</v>
      </c>
      <c r="J112" s="163">
        <v>93.139</v>
      </c>
      <c r="K112" s="164" t="s">
        <v>35</v>
      </c>
      <c r="L112" s="163">
        <v>50.886</v>
      </c>
      <c r="M112" s="164" t="s">
        <v>35</v>
      </c>
      <c r="N112" s="163">
        <v>73.01</v>
      </c>
      <c r="O112" s="164" t="s">
        <v>35</v>
      </c>
      <c r="P112" s="163">
        <v>28.284</v>
      </c>
      <c r="Q112" s="164" t="s">
        <v>35</v>
      </c>
      <c r="R112" s="163">
        <v>141.166</v>
      </c>
      <c r="S112" s="164" t="s">
        <v>35</v>
      </c>
      <c r="T112" s="163">
        <v>33.423</v>
      </c>
      <c r="U112" s="164" t="s">
        <v>35</v>
      </c>
      <c r="V112" s="163">
        <v>45.308</v>
      </c>
      <c r="W112" s="164" t="s">
        <v>35</v>
      </c>
      <c r="X112" s="163">
        <v>120.774</v>
      </c>
      <c r="Y112" s="164" t="s">
        <v>35</v>
      </c>
      <c r="Z112" s="163">
        <v>47.244</v>
      </c>
      <c r="AA112" s="164" t="s">
        <v>35</v>
      </c>
      <c r="AB112" s="163">
        <v>50.065</v>
      </c>
      <c r="AC112" s="164" t="s">
        <v>35</v>
      </c>
      <c r="AD112" s="163">
        <v>75.052</v>
      </c>
      <c r="AE112" s="164" t="s">
        <v>35</v>
      </c>
      <c r="AF112" s="163">
        <v>1238.001</v>
      </c>
      <c r="AG112" s="164" t="s">
        <v>35</v>
      </c>
      <c r="AH112" s="163">
        <v>824.07</v>
      </c>
      <c r="AI112" s="164" t="s">
        <v>35</v>
      </c>
      <c r="AJ112" s="355"/>
      <c r="AK112" s="162" t="s">
        <v>134</v>
      </c>
      <c r="AL112" s="187">
        <v>-0.0918359619062044</v>
      </c>
      <c r="AM112" s="188" t="s">
        <v>35</v>
      </c>
      <c r="AN112" s="187">
        <v>-0.118400717882247</v>
      </c>
      <c r="AO112" s="188" t="s">
        <v>35</v>
      </c>
      <c r="AP112" s="187">
        <v>0.0246038697348515</v>
      </c>
      <c r="AQ112" s="164" t="s">
        <v>35</v>
      </c>
      <c r="AR112" s="187">
        <v>0.48236179823618</v>
      </c>
      <c r="AS112" s="188" t="s">
        <v>35</v>
      </c>
      <c r="AT112" s="187">
        <v>-0.182173401471647</v>
      </c>
      <c r="AU112" s="188" t="s">
        <v>35</v>
      </c>
      <c r="AV112" s="187">
        <v>0.465230786950387</v>
      </c>
      <c r="AW112" s="164" t="s">
        <v>35</v>
      </c>
      <c r="AX112" s="187">
        <v>0.201870051195944</v>
      </c>
      <c r="AY112" s="188" t="s">
        <v>35</v>
      </c>
      <c r="AZ112" s="187">
        <v>-0.117751645403787</v>
      </c>
      <c r="BA112" s="188" t="s">
        <v>35</v>
      </c>
      <c r="BB112" s="187">
        <v>0.0246497786165347</v>
      </c>
      <c r="BC112" s="164" t="s">
        <v>35</v>
      </c>
      <c r="BD112" s="187">
        <v>0.333027559526184</v>
      </c>
      <c r="BE112" s="188" t="s">
        <v>35</v>
      </c>
      <c r="BF112" s="187">
        <v>-0.136645134244174</v>
      </c>
      <c r="BG112" s="188" t="s">
        <v>35</v>
      </c>
      <c r="BH112" s="187">
        <v>0.170665038238972</v>
      </c>
      <c r="BI112" s="164" t="s">
        <v>35</v>
      </c>
      <c r="BJ112" s="187">
        <v>-0.0167537305667131</v>
      </c>
      <c r="BK112" s="188" t="s">
        <v>35</v>
      </c>
      <c r="BL112" s="187">
        <v>-0.223617895634644</v>
      </c>
      <c r="BM112" s="188" t="s">
        <v>35</v>
      </c>
      <c r="BN112" s="187">
        <v>-0.00524864807549553</v>
      </c>
      <c r="BO112" s="164" t="s">
        <v>35</v>
      </c>
      <c r="BP112" s="187">
        <v>0.00693384824103927</v>
      </c>
      <c r="BQ112" s="188" t="s">
        <v>35</v>
      </c>
      <c r="BR112" s="187">
        <v>0.00567720015913734</v>
      </c>
      <c r="BS112" s="164" t="s">
        <v>35</v>
      </c>
      <c r="BT112" s="280"/>
      <c r="BU112" s="162" t="s">
        <v>134</v>
      </c>
      <c r="BV112" s="187">
        <v>0.0774902443535991</v>
      </c>
      <c r="BW112" s="164" t="s">
        <v>35</v>
      </c>
      <c r="BX112" s="187">
        <v>0.0285686360511825</v>
      </c>
      <c r="BY112" s="164" t="s">
        <v>35</v>
      </c>
      <c r="BZ112" s="187">
        <v>0.270248570073853</v>
      </c>
      <c r="CA112" s="164" t="s">
        <v>35</v>
      </c>
      <c r="CB112" s="187">
        <v>0.0111332704900885</v>
      </c>
      <c r="CC112" s="164" t="s">
        <v>35</v>
      </c>
      <c r="CD112" s="187">
        <v>0.0752333802638285</v>
      </c>
      <c r="CE112" s="164" t="s">
        <v>35</v>
      </c>
      <c r="CF112" s="187">
        <v>0.041103359367238</v>
      </c>
      <c r="CG112" s="164" t="s">
        <v>35</v>
      </c>
      <c r="CH112" s="187">
        <v>0.0589741042212405</v>
      </c>
      <c r="CI112" s="164" t="s">
        <v>35</v>
      </c>
      <c r="CJ112" s="187">
        <v>0.0228465082015281</v>
      </c>
      <c r="CK112" s="164" t="s">
        <v>35</v>
      </c>
      <c r="CL112" s="187">
        <v>0.114027371544934</v>
      </c>
      <c r="CM112" s="164" t="s">
        <v>35</v>
      </c>
      <c r="CN112" s="187">
        <v>0.0269975549292771</v>
      </c>
      <c r="CO112" s="164" t="s">
        <v>35</v>
      </c>
      <c r="CP112" s="187">
        <v>0.0365977087255988</v>
      </c>
      <c r="CQ112" s="164" t="s">
        <v>35</v>
      </c>
      <c r="CR112" s="187">
        <v>0.0975556562555281</v>
      </c>
      <c r="CS112" s="164" t="s">
        <v>35</v>
      </c>
      <c r="CT112" s="187">
        <v>0.0381615200633925</v>
      </c>
      <c r="CU112" s="164" t="s">
        <v>35</v>
      </c>
      <c r="CV112" s="187">
        <v>0.040440193505498</v>
      </c>
      <c r="CW112" s="164" t="s">
        <v>35</v>
      </c>
      <c r="CX112" s="187">
        <v>0.0606235374607937</v>
      </c>
      <c r="CY112" s="164" t="s">
        <v>35</v>
      </c>
      <c r="CZ112" s="187">
        <v>1</v>
      </c>
      <c r="DA112" s="164" t="s">
        <v>35</v>
      </c>
      <c r="DB112" s="187">
        <v>0.665645665875876</v>
      </c>
      <c r="DC112" s="164" t="s">
        <v>35</v>
      </c>
      <c r="DD112" s="359"/>
    </row>
    <row r="113" s="131" customFormat="1" ht="12.75" customHeight="1" spans="1:108">
      <c r="A113" s="162" t="s">
        <v>135</v>
      </c>
      <c r="B113" s="163">
        <v>146.53</v>
      </c>
      <c r="C113" s="164" t="s">
        <v>35</v>
      </c>
      <c r="D113" s="163">
        <v>51.89</v>
      </c>
      <c r="E113" s="164" t="s">
        <v>35</v>
      </c>
      <c r="F113" s="163">
        <v>347.445</v>
      </c>
      <c r="G113" s="164" t="s">
        <v>35</v>
      </c>
      <c r="H113" s="163" t="s">
        <v>219</v>
      </c>
      <c r="I113" s="164" t="s">
        <v>35</v>
      </c>
      <c r="J113" s="163">
        <v>99.024</v>
      </c>
      <c r="K113" s="164" t="s">
        <v>35</v>
      </c>
      <c r="L113" s="163">
        <v>63.938</v>
      </c>
      <c r="M113" s="164" t="s">
        <v>35</v>
      </c>
      <c r="N113" s="163">
        <v>70.98</v>
      </c>
      <c r="O113" s="164" t="s">
        <v>35</v>
      </c>
      <c r="P113" s="163">
        <v>25.349</v>
      </c>
      <c r="Q113" s="164" t="s">
        <v>35</v>
      </c>
      <c r="R113" s="163">
        <v>197.111</v>
      </c>
      <c r="S113" s="164" t="s">
        <v>35</v>
      </c>
      <c r="T113" s="163">
        <v>66.936</v>
      </c>
      <c r="U113" s="164" t="s">
        <v>35</v>
      </c>
      <c r="V113" s="163">
        <v>44.817</v>
      </c>
      <c r="W113" s="164" t="s">
        <v>35</v>
      </c>
      <c r="X113" s="163">
        <v>103.491</v>
      </c>
      <c r="Y113" s="164" t="s">
        <v>35</v>
      </c>
      <c r="Z113" s="163">
        <v>62.209</v>
      </c>
      <c r="AA113" s="164" t="s">
        <v>35</v>
      </c>
      <c r="AB113" s="163">
        <v>78.761</v>
      </c>
      <c r="AC113" s="164" t="s">
        <v>35</v>
      </c>
      <c r="AD113" s="163">
        <v>103.204</v>
      </c>
      <c r="AE113" s="164" t="s">
        <v>35</v>
      </c>
      <c r="AF113" s="163">
        <v>1487.551</v>
      </c>
      <c r="AG113" s="164" t="s">
        <v>35</v>
      </c>
      <c r="AH113" s="163">
        <v>976.918</v>
      </c>
      <c r="AI113" s="164" t="s">
        <v>35</v>
      </c>
      <c r="AJ113" s="355"/>
      <c r="AK113" s="162" t="s">
        <v>135</v>
      </c>
      <c r="AL113" s="187">
        <v>0.648293549911134</v>
      </c>
      <c r="AM113" s="188" t="s">
        <v>35</v>
      </c>
      <c r="AN113" s="187">
        <v>0.336303468877958</v>
      </c>
      <c r="AO113" s="188" t="s">
        <v>35</v>
      </c>
      <c r="AP113" s="187">
        <v>-0.00211384308735971</v>
      </c>
      <c r="AQ113" s="164" t="s">
        <v>35</v>
      </c>
      <c r="AR113" s="187" t="s">
        <v>220</v>
      </c>
      <c r="AS113" s="188" t="s">
        <v>35</v>
      </c>
      <c r="AT113" s="187">
        <v>-0.125839740816921</v>
      </c>
      <c r="AU113" s="188" t="s">
        <v>35</v>
      </c>
      <c r="AV113" s="187">
        <v>-0.227885857817387</v>
      </c>
      <c r="AW113" s="164" t="s">
        <v>35</v>
      </c>
      <c r="AX113" s="187">
        <v>0.137645852032312</v>
      </c>
      <c r="AY113" s="188" t="s">
        <v>35</v>
      </c>
      <c r="AZ113" s="187" t="s">
        <v>220</v>
      </c>
      <c r="BA113" s="188" t="s">
        <v>35</v>
      </c>
      <c r="BB113" s="187">
        <v>0.0795338163854339</v>
      </c>
      <c r="BC113" s="164" t="s">
        <v>35</v>
      </c>
      <c r="BD113" s="187">
        <v>0.306782242005388</v>
      </c>
      <c r="BE113" s="188" t="s">
        <v>35</v>
      </c>
      <c r="BF113" s="187">
        <v>0.350967625248689</v>
      </c>
      <c r="BG113" s="188" t="s">
        <v>35</v>
      </c>
      <c r="BH113" s="187">
        <v>-0.0626154849461976</v>
      </c>
      <c r="BI113" s="164" t="s">
        <v>35</v>
      </c>
      <c r="BJ113" s="187">
        <v>-0.0932161390006413</v>
      </c>
      <c r="BK113" s="188" t="s">
        <v>35</v>
      </c>
      <c r="BL113" s="187">
        <v>0.22358588761671</v>
      </c>
      <c r="BM113" s="188" t="s">
        <v>35</v>
      </c>
      <c r="BN113" s="187">
        <v>-0.0313394591854933</v>
      </c>
      <c r="BO113" s="164" t="s">
        <v>35</v>
      </c>
      <c r="BP113" s="187">
        <v>0.0631530573446885</v>
      </c>
      <c r="BQ113" s="188" t="s">
        <v>35</v>
      </c>
      <c r="BR113" s="187">
        <v>0.06536572811373</v>
      </c>
      <c r="BS113" s="164" t="s">
        <v>35</v>
      </c>
      <c r="BT113" s="280"/>
      <c r="BU113" s="162" t="s">
        <v>135</v>
      </c>
      <c r="BV113" s="187">
        <v>0.0985041857388419</v>
      </c>
      <c r="BW113" s="164" t="s">
        <v>35</v>
      </c>
      <c r="BX113" s="187">
        <v>0.0348828376304409</v>
      </c>
      <c r="BY113" s="164" t="s">
        <v>35</v>
      </c>
      <c r="BZ113" s="187">
        <v>0.233568462526663</v>
      </c>
      <c r="CA113" s="164" t="s">
        <v>35</v>
      </c>
      <c r="CB113" s="187" t="s">
        <v>220</v>
      </c>
      <c r="CC113" s="164" t="s">
        <v>35</v>
      </c>
      <c r="CD113" s="187">
        <v>0.0665684739548426</v>
      </c>
      <c r="CE113" s="164" t="s">
        <v>35</v>
      </c>
      <c r="CF113" s="187">
        <v>0.0429820557412822</v>
      </c>
      <c r="CG113" s="164" t="s">
        <v>35</v>
      </c>
      <c r="CH113" s="187">
        <v>0.0477160110813007</v>
      </c>
      <c r="CI113" s="164" t="s">
        <v>35</v>
      </c>
      <c r="CJ113" s="187">
        <v>0.0170407602831768</v>
      </c>
      <c r="CK113" s="164" t="s">
        <v>35</v>
      </c>
      <c r="CL113" s="187">
        <v>0.132507053539677</v>
      </c>
      <c r="CM113" s="164" t="s">
        <v>35</v>
      </c>
      <c r="CN113" s="187">
        <v>0.0449974488269646</v>
      </c>
      <c r="CO113" s="164" t="s">
        <v>35</v>
      </c>
      <c r="CP113" s="187">
        <v>0.0301280426687892</v>
      </c>
      <c r="CQ113" s="164" t="s">
        <v>35</v>
      </c>
      <c r="CR113" s="187">
        <v>0.0695713962075922</v>
      </c>
      <c r="CS113" s="164" t="s">
        <v>35</v>
      </c>
      <c r="CT113" s="187">
        <v>0.0418197426508402</v>
      </c>
      <c r="CU113" s="164" t="s">
        <v>35</v>
      </c>
      <c r="CV113" s="187">
        <v>0.052946756111219</v>
      </c>
      <c r="CW113" s="164" t="s">
        <v>35</v>
      </c>
      <c r="CX113" s="187">
        <v>0.0693784616460209</v>
      </c>
      <c r="CY113" s="164" t="s">
        <v>35</v>
      </c>
      <c r="CZ113" s="187">
        <v>1</v>
      </c>
      <c r="DA113" s="164" t="s">
        <v>35</v>
      </c>
      <c r="DB113" s="187">
        <v>0.656729080213048</v>
      </c>
      <c r="DC113" s="164" t="s">
        <v>35</v>
      </c>
      <c r="DD113" s="359"/>
    </row>
    <row r="114" s="131" customFormat="1" ht="12.75" customHeight="1" spans="1:108">
      <c r="A114" s="162" t="s">
        <v>136</v>
      </c>
      <c r="B114" s="163">
        <v>123.005</v>
      </c>
      <c r="C114" s="164" t="s">
        <v>35</v>
      </c>
      <c r="D114" s="163" t="s">
        <v>219</v>
      </c>
      <c r="E114" s="164" t="s">
        <v>35</v>
      </c>
      <c r="F114" s="163">
        <v>329.547</v>
      </c>
      <c r="G114" s="164" t="s">
        <v>35</v>
      </c>
      <c r="H114" s="163">
        <v>30.918</v>
      </c>
      <c r="I114" s="164" t="s">
        <v>35</v>
      </c>
      <c r="J114" s="163">
        <v>118.415</v>
      </c>
      <c r="K114" s="164" t="s">
        <v>35</v>
      </c>
      <c r="L114" s="163">
        <v>74.895</v>
      </c>
      <c r="M114" s="164" t="s">
        <v>35</v>
      </c>
      <c r="N114" s="163">
        <v>83.427</v>
      </c>
      <c r="O114" s="164" t="s">
        <v>35</v>
      </c>
      <c r="P114" s="163" t="s">
        <v>219</v>
      </c>
      <c r="Q114" s="164" t="s">
        <v>35</v>
      </c>
      <c r="R114" s="163">
        <v>196.128</v>
      </c>
      <c r="S114" s="164" t="s">
        <v>35</v>
      </c>
      <c r="T114" s="163">
        <v>166.695</v>
      </c>
      <c r="U114" s="164" t="s">
        <v>35</v>
      </c>
      <c r="V114" s="163">
        <v>38.496</v>
      </c>
      <c r="W114" s="164" t="s">
        <v>405</v>
      </c>
      <c r="X114" s="163">
        <v>122.493</v>
      </c>
      <c r="Y114" s="164" t="s">
        <v>35</v>
      </c>
      <c r="Z114" s="163">
        <v>101.1</v>
      </c>
      <c r="AA114" s="164" t="s">
        <v>35</v>
      </c>
      <c r="AB114" s="163">
        <v>53.063</v>
      </c>
      <c r="AC114" s="164" t="s">
        <v>35</v>
      </c>
      <c r="AD114" s="163">
        <v>128.591</v>
      </c>
      <c r="AE114" s="164" t="s">
        <v>35</v>
      </c>
      <c r="AF114" s="163">
        <v>1637.939</v>
      </c>
      <c r="AG114" s="164" t="s">
        <v>35</v>
      </c>
      <c r="AH114" s="163">
        <v>975.803</v>
      </c>
      <c r="AI114" s="164" t="s">
        <v>35</v>
      </c>
      <c r="AJ114" s="355"/>
      <c r="AK114" s="162" t="s">
        <v>136</v>
      </c>
      <c r="AL114" s="187">
        <v>-0.0221400747277209</v>
      </c>
      <c r="AM114" s="188" t="s">
        <v>35</v>
      </c>
      <c r="AN114" s="187" t="s">
        <v>220</v>
      </c>
      <c r="AO114" s="188" t="s">
        <v>35</v>
      </c>
      <c r="AP114" s="187">
        <v>-0.0410779133106754</v>
      </c>
      <c r="AQ114" s="164" t="s">
        <v>35</v>
      </c>
      <c r="AR114" s="187">
        <v>0.0553659202621518</v>
      </c>
      <c r="AS114" s="188" t="s">
        <v>35</v>
      </c>
      <c r="AT114" s="187">
        <v>0.0476329502525856</v>
      </c>
      <c r="AU114" s="188" t="s">
        <v>35</v>
      </c>
      <c r="AV114" s="187">
        <v>-0.0218754081232858</v>
      </c>
      <c r="AW114" s="164" t="s">
        <v>35</v>
      </c>
      <c r="AX114" s="187">
        <v>0.304321315781245</v>
      </c>
      <c r="AY114" s="188" t="s">
        <v>35</v>
      </c>
      <c r="AZ114" s="187" t="s">
        <v>220</v>
      </c>
      <c r="BA114" s="188" t="s">
        <v>35</v>
      </c>
      <c r="BB114" s="187">
        <v>0.0412235948673571</v>
      </c>
      <c r="BC114" s="164" t="s">
        <v>35</v>
      </c>
      <c r="BD114" s="187">
        <v>0.365580122717479</v>
      </c>
      <c r="BE114" s="188" t="s">
        <v>35</v>
      </c>
      <c r="BF114" s="187" t="s">
        <v>220</v>
      </c>
      <c r="BG114" s="188" t="s">
        <v>35</v>
      </c>
      <c r="BH114" s="187">
        <v>0.0467518928064807</v>
      </c>
      <c r="BI114" s="164" t="s">
        <v>35</v>
      </c>
      <c r="BJ114" s="187">
        <v>0.371126330779141</v>
      </c>
      <c r="BK114" s="188" t="s">
        <v>35</v>
      </c>
      <c r="BL114" s="187">
        <v>-0.0379294714894388</v>
      </c>
      <c r="BM114" s="188" t="s">
        <v>35</v>
      </c>
      <c r="BN114" s="187">
        <v>0.165026817424078</v>
      </c>
      <c r="BO114" s="164" t="s">
        <v>35</v>
      </c>
      <c r="BP114" s="187">
        <v>0.0685272432405633</v>
      </c>
      <c r="BQ114" s="188" t="s">
        <v>35</v>
      </c>
      <c r="BR114" s="187">
        <v>0.0160465726495015</v>
      </c>
      <c r="BS114" s="164" t="s">
        <v>35</v>
      </c>
      <c r="BT114" s="280"/>
      <c r="BU114" s="162" t="s">
        <v>136</v>
      </c>
      <c r="BV114" s="187">
        <v>0.0750974242630525</v>
      </c>
      <c r="BW114" s="164" t="s">
        <v>35</v>
      </c>
      <c r="BX114" s="187" t="s">
        <v>220</v>
      </c>
      <c r="BY114" s="164" t="s">
        <v>35</v>
      </c>
      <c r="BZ114" s="187">
        <v>0.20119613734089</v>
      </c>
      <c r="CA114" s="164" t="s">
        <v>35</v>
      </c>
      <c r="CB114" s="187">
        <v>0.0188761608338284</v>
      </c>
      <c r="CC114" s="164" t="s">
        <v>35</v>
      </c>
      <c r="CD114" s="187">
        <v>0.0722951221016167</v>
      </c>
      <c r="CE114" s="164" t="s">
        <v>35</v>
      </c>
      <c r="CF114" s="187">
        <v>0.0457251460524476</v>
      </c>
      <c r="CG114" s="164" t="s">
        <v>35</v>
      </c>
      <c r="CH114" s="187">
        <v>0.0509341312466459</v>
      </c>
      <c r="CI114" s="164" t="s">
        <v>35</v>
      </c>
      <c r="CJ114" s="187" t="s">
        <v>220</v>
      </c>
      <c r="CK114" s="164" t="s">
        <v>35</v>
      </c>
      <c r="CL114" s="187">
        <v>0.119740722945116</v>
      </c>
      <c r="CM114" s="164" t="s">
        <v>35</v>
      </c>
      <c r="CN114" s="187">
        <v>0.101771189281164</v>
      </c>
      <c r="CO114" s="164" t="s">
        <v>35</v>
      </c>
      <c r="CP114" s="187">
        <v>0.0235027067552577</v>
      </c>
      <c r="CQ114" s="164" t="s">
        <v>405</v>
      </c>
      <c r="CR114" s="187">
        <v>0.0747848363095329</v>
      </c>
      <c r="CS114" s="164" t="s">
        <v>35</v>
      </c>
      <c r="CT114" s="187">
        <v>0.0617239103531939</v>
      </c>
      <c r="CU114" s="164" t="s">
        <v>35</v>
      </c>
      <c r="CV114" s="187">
        <v>0.0323962003468994</v>
      </c>
      <c r="CW114" s="164" t="s">
        <v>35</v>
      </c>
      <c r="CX114" s="187">
        <v>0.0785078076778195</v>
      </c>
      <c r="CY114" s="164" t="s">
        <v>35</v>
      </c>
      <c r="CZ114" s="187">
        <v>1</v>
      </c>
      <c r="DA114" s="164" t="s">
        <v>35</v>
      </c>
      <c r="DB114" s="187">
        <v>0.595750513297504</v>
      </c>
      <c r="DC114" s="164" t="s">
        <v>35</v>
      </c>
      <c r="DD114" s="359"/>
    </row>
    <row r="115" s="131" customFormat="1" ht="12.75" customHeight="1" spans="1:108">
      <c r="A115" s="162" t="s">
        <v>137</v>
      </c>
      <c r="B115" s="163">
        <v>135.072</v>
      </c>
      <c r="C115" s="164" t="s">
        <v>35</v>
      </c>
      <c r="D115" s="163">
        <v>122.154</v>
      </c>
      <c r="E115" s="164" t="s">
        <v>35</v>
      </c>
      <c r="F115" s="163">
        <v>549.019</v>
      </c>
      <c r="G115" s="164" t="s">
        <v>35</v>
      </c>
      <c r="H115" s="163">
        <v>33.529</v>
      </c>
      <c r="I115" s="164" t="s">
        <v>35</v>
      </c>
      <c r="J115" s="163">
        <v>126.066</v>
      </c>
      <c r="K115" s="164" t="s">
        <v>35</v>
      </c>
      <c r="L115" s="163">
        <v>166.739</v>
      </c>
      <c r="M115" s="164" t="s">
        <v>35</v>
      </c>
      <c r="N115" s="163">
        <v>108.004</v>
      </c>
      <c r="O115" s="164" t="s">
        <v>35</v>
      </c>
      <c r="P115" s="163">
        <v>9.948</v>
      </c>
      <c r="Q115" s="164" t="s">
        <v>405</v>
      </c>
      <c r="R115" s="163">
        <v>203.073</v>
      </c>
      <c r="S115" s="164" t="s">
        <v>35</v>
      </c>
      <c r="T115" s="163">
        <v>161.101</v>
      </c>
      <c r="U115" s="164" t="s">
        <v>35</v>
      </c>
      <c r="V115" s="163">
        <v>54.918</v>
      </c>
      <c r="W115" s="164" t="s">
        <v>35</v>
      </c>
      <c r="X115" s="163">
        <v>147.13</v>
      </c>
      <c r="Y115" s="164" t="s">
        <v>35</v>
      </c>
      <c r="Z115" s="163">
        <v>96.505</v>
      </c>
      <c r="AA115" s="164" t="s">
        <v>35</v>
      </c>
      <c r="AB115" s="163">
        <v>73.949</v>
      </c>
      <c r="AC115" s="164" t="s">
        <v>35</v>
      </c>
      <c r="AD115" s="163">
        <v>110.216</v>
      </c>
      <c r="AE115" s="164" t="s">
        <v>35</v>
      </c>
      <c r="AF115" s="163">
        <v>2097.424</v>
      </c>
      <c r="AG115" s="164" t="s">
        <v>35</v>
      </c>
      <c r="AH115" s="163">
        <v>1410.127</v>
      </c>
      <c r="AI115" s="164" t="s">
        <v>35</v>
      </c>
      <c r="AJ115" s="355"/>
      <c r="AK115" s="162" t="s">
        <v>137</v>
      </c>
      <c r="AL115" s="187">
        <v>-0.0869503498157975</v>
      </c>
      <c r="AM115" s="188" t="s">
        <v>35</v>
      </c>
      <c r="AN115" s="187">
        <v>0.0240859818411984</v>
      </c>
      <c r="AO115" s="188" t="s">
        <v>35</v>
      </c>
      <c r="AP115" s="187">
        <v>0.0140858858537144</v>
      </c>
      <c r="AQ115" s="164" t="s">
        <v>35</v>
      </c>
      <c r="AR115" s="187">
        <v>0.027110648204877</v>
      </c>
      <c r="AS115" s="188" t="s">
        <v>35</v>
      </c>
      <c r="AT115" s="187">
        <v>-0.0769670078636384</v>
      </c>
      <c r="AU115" s="188" t="s">
        <v>35</v>
      </c>
      <c r="AV115" s="187">
        <v>0.0493857462930796</v>
      </c>
      <c r="AW115" s="164" t="s">
        <v>35</v>
      </c>
      <c r="AX115" s="187">
        <v>0.135760405493512</v>
      </c>
      <c r="AY115" s="188" t="s">
        <v>35</v>
      </c>
      <c r="AZ115" s="187" t="s">
        <v>220</v>
      </c>
      <c r="BA115" s="188" t="s">
        <v>35</v>
      </c>
      <c r="BB115" s="187">
        <v>-0.0572327890771166</v>
      </c>
      <c r="BC115" s="164" t="s">
        <v>35</v>
      </c>
      <c r="BD115" s="187">
        <v>0.264697801119459</v>
      </c>
      <c r="BE115" s="188" t="s">
        <v>35</v>
      </c>
      <c r="BF115" s="187">
        <v>-0.0522391923375615</v>
      </c>
      <c r="BG115" s="188" t="s">
        <v>35</v>
      </c>
      <c r="BH115" s="187">
        <v>0.170578407192298</v>
      </c>
      <c r="BI115" s="164" t="s">
        <v>35</v>
      </c>
      <c r="BJ115" s="187">
        <v>0.0421931359208622</v>
      </c>
      <c r="BK115" s="188" t="s">
        <v>35</v>
      </c>
      <c r="BL115" s="187">
        <v>0.0546815945232832</v>
      </c>
      <c r="BM115" s="188" t="s">
        <v>35</v>
      </c>
      <c r="BN115" s="187">
        <v>0.0587512007684918</v>
      </c>
      <c r="BO115" s="164" t="s">
        <v>35</v>
      </c>
      <c r="BP115" s="187">
        <v>0.0284661299979258</v>
      </c>
      <c r="BQ115" s="188" t="s">
        <v>35</v>
      </c>
      <c r="BR115" s="187">
        <v>-0.00314370262708066</v>
      </c>
      <c r="BS115" s="164" t="s">
        <v>35</v>
      </c>
      <c r="BT115" s="280"/>
      <c r="BU115" s="162" t="s">
        <v>137</v>
      </c>
      <c r="BV115" s="187">
        <v>0.064398996101885</v>
      </c>
      <c r="BW115" s="164" t="s">
        <v>35</v>
      </c>
      <c r="BX115" s="187">
        <v>0.0582400125105844</v>
      </c>
      <c r="BY115" s="164" t="s">
        <v>35</v>
      </c>
      <c r="BZ115" s="187">
        <v>0.261758709731556</v>
      </c>
      <c r="CA115" s="164" t="s">
        <v>35</v>
      </c>
      <c r="CB115" s="187">
        <v>0.0159857997238517</v>
      </c>
      <c r="CC115" s="164" t="s">
        <v>35</v>
      </c>
      <c r="CD115" s="187">
        <v>0.0601051575647079</v>
      </c>
      <c r="CE115" s="164" t="s">
        <v>35</v>
      </c>
      <c r="CF115" s="187">
        <v>0.0794970401788098</v>
      </c>
      <c r="CG115" s="164" t="s">
        <v>35</v>
      </c>
      <c r="CH115" s="187">
        <v>0.0514936417243247</v>
      </c>
      <c r="CI115" s="164" t="s">
        <v>35</v>
      </c>
      <c r="CJ115" s="187">
        <v>0.0047429608891669</v>
      </c>
      <c r="CK115" s="164" t="s">
        <v>405</v>
      </c>
      <c r="CL115" s="187">
        <v>0.0968201946768989</v>
      </c>
      <c r="CM115" s="164" t="s">
        <v>35</v>
      </c>
      <c r="CN115" s="187">
        <v>0.0768089809213588</v>
      </c>
      <c r="CO115" s="164" t="s">
        <v>35</v>
      </c>
      <c r="CP115" s="187">
        <v>0.026183547055817</v>
      </c>
      <c r="CQ115" s="164" t="s">
        <v>35</v>
      </c>
      <c r="CR115" s="187">
        <v>0.0701479529174835</v>
      </c>
      <c r="CS115" s="164" t="s">
        <v>35</v>
      </c>
      <c r="CT115" s="187">
        <v>0.0460112023129324</v>
      </c>
      <c r="CU115" s="164" t="s">
        <v>35</v>
      </c>
      <c r="CV115" s="187">
        <v>0.0352570581818459</v>
      </c>
      <c r="CW115" s="164" t="s">
        <v>35</v>
      </c>
      <c r="CX115" s="187">
        <v>0.0525482687334559</v>
      </c>
      <c r="CY115" s="164" t="s">
        <v>35</v>
      </c>
      <c r="CZ115" s="187">
        <v>1</v>
      </c>
      <c r="DA115" s="164" t="s">
        <v>35</v>
      </c>
      <c r="DB115" s="187">
        <v>0.672313752488767</v>
      </c>
      <c r="DC115" s="164" t="s">
        <v>35</v>
      </c>
      <c r="DD115" s="359"/>
    </row>
    <row r="116" s="131" customFormat="1" ht="12.75" customHeight="1" spans="1:108">
      <c r="A116" s="162" t="s">
        <v>138</v>
      </c>
      <c r="B116" s="163">
        <v>148.251</v>
      </c>
      <c r="C116" s="164" t="s">
        <v>35</v>
      </c>
      <c r="D116" s="163">
        <v>84.778</v>
      </c>
      <c r="E116" s="164" t="s">
        <v>35</v>
      </c>
      <c r="F116" s="163">
        <v>749.699</v>
      </c>
      <c r="G116" s="164" t="s">
        <v>35</v>
      </c>
      <c r="H116" s="163">
        <v>22.35</v>
      </c>
      <c r="I116" s="164" t="s">
        <v>405</v>
      </c>
      <c r="J116" s="163">
        <v>152.881</v>
      </c>
      <c r="K116" s="164" t="s">
        <v>35</v>
      </c>
      <c r="L116" s="163">
        <v>100.074</v>
      </c>
      <c r="M116" s="164" t="s">
        <v>35</v>
      </c>
      <c r="N116" s="163">
        <v>63.137</v>
      </c>
      <c r="O116" s="164" t="s">
        <v>35</v>
      </c>
      <c r="P116" s="163">
        <v>16.174</v>
      </c>
      <c r="Q116" s="164" t="s">
        <v>405</v>
      </c>
      <c r="R116" s="163">
        <v>261.854</v>
      </c>
      <c r="S116" s="164" t="s">
        <v>35</v>
      </c>
      <c r="T116" s="163">
        <v>190.365</v>
      </c>
      <c r="U116" s="164" t="s">
        <v>35</v>
      </c>
      <c r="V116" s="163">
        <v>34.999</v>
      </c>
      <c r="W116" s="164" t="s">
        <v>35</v>
      </c>
      <c r="X116" s="163">
        <v>165.749</v>
      </c>
      <c r="Y116" s="164" t="s">
        <v>35</v>
      </c>
      <c r="Z116" s="163">
        <v>45.691</v>
      </c>
      <c r="AA116" s="164" t="s">
        <v>35</v>
      </c>
      <c r="AB116" s="163">
        <v>62.917</v>
      </c>
      <c r="AC116" s="164" t="s">
        <v>35</v>
      </c>
      <c r="AD116" s="163">
        <v>145.163</v>
      </c>
      <c r="AE116" s="164" t="s">
        <v>35</v>
      </c>
      <c r="AF116" s="163">
        <v>2244.082</v>
      </c>
      <c r="AG116" s="164" t="s">
        <v>35</v>
      </c>
      <c r="AH116" s="163">
        <v>1560.674</v>
      </c>
      <c r="AI116" s="164" t="s">
        <v>35</v>
      </c>
      <c r="AJ116" s="355"/>
      <c r="AK116" s="162" t="s">
        <v>138</v>
      </c>
      <c r="AL116" s="187">
        <v>0.00447862321295482</v>
      </c>
      <c r="AM116" s="188" t="s">
        <v>35</v>
      </c>
      <c r="AN116" s="187">
        <v>0.223912917941907</v>
      </c>
      <c r="AO116" s="188" t="s">
        <v>35</v>
      </c>
      <c r="AP116" s="187">
        <v>0.176620425228709</v>
      </c>
      <c r="AQ116" s="164" t="s">
        <v>35</v>
      </c>
      <c r="AR116" s="187" t="s">
        <v>220</v>
      </c>
      <c r="AS116" s="188" t="s">
        <v>35</v>
      </c>
      <c r="AT116" s="187">
        <v>-0.0149673977474808</v>
      </c>
      <c r="AU116" s="188" t="s">
        <v>35</v>
      </c>
      <c r="AV116" s="187">
        <v>0.00552630521281296</v>
      </c>
      <c r="AW116" s="164" t="s">
        <v>35</v>
      </c>
      <c r="AX116" s="187">
        <v>0.0528975235554073</v>
      </c>
      <c r="AY116" s="188" t="s">
        <v>35</v>
      </c>
      <c r="AZ116" s="187" t="s">
        <v>220</v>
      </c>
      <c r="BA116" s="188" t="s">
        <v>35</v>
      </c>
      <c r="BB116" s="187">
        <v>0.107603155468139</v>
      </c>
      <c r="BC116" s="164" t="s">
        <v>35</v>
      </c>
      <c r="BD116" s="187">
        <v>0.333088235294118</v>
      </c>
      <c r="BE116" s="188" t="s">
        <v>35</v>
      </c>
      <c r="BF116" s="187">
        <v>-0.111204225709787</v>
      </c>
      <c r="BG116" s="188" t="s">
        <v>35</v>
      </c>
      <c r="BH116" s="187">
        <v>0.148379095563731</v>
      </c>
      <c r="BI116" s="164" t="s">
        <v>35</v>
      </c>
      <c r="BJ116" s="187">
        <v>-0.203920202108198</v>
      </c>
      <c r="BK116" s="188" t="s">
        <v>35</v>
      </c>
      <c r="BL116" s="187">
        <v>0.0631283689021815</v>
      </c>
      <c r="BM116" s="188" t="s">
        <v>35</v>
      </c>
      <c r="BN116" s="187">
        <v>0.442541985491404</v>
      </c>
      <c r="BO116" s="164" t="s">
        <v>35</v>
      </c>
      <c r="BP116" s="187">
        <v>0.120145154326303</v>
      </c>
      <c r="BQ116" s="188" t="s">
        <v>35</v>
      </c>
      <c r="BR116" s="187">
        <v>0.110698021320462</v>
      </c>
      <c r="BS116" s="164" t="s">
        <v>35</v>
      </c>
      <c r="BT116" s="280"/>
      <c r="BU116" s="162" t="s">
        <v>138</v>
      </c>
      <c r="BV116" s="187">
        <v>0.0660630939511123</v>
      </c>
      <c r="BW116" s="164" t="s">
        <v>35</v>
      </c>
      <c r="BX116" s="187">
        <v>0.0377784769005767</v>
      </c>
      <c r="BY116" s="164" t="s">
        <v>35</v>
      </c>
      <c r="BZ116" s="187">
        <v>0.334078255607415</v>
      </c>
      <c r="CA116" s="164" t="s">
        <v>35</v>
      </c>
      <c r="CB116" s="187">
        <v>0.00995952910811637</v>
      </c>
      <c r="CC116" s="164" t="s">
        <v>405</v>
      </c>
      <c r="CD116" s="187">
        <v>0.0681262984151203</v>
      </c>
      <c r="CE116" s="164" t="s">
        <v>35</v>
      </c>
      <c r="CF116" s="187">
        <v>0.0445946271125565</v>
      </c>
      <c r="CG116" s="164" t="s">
        <v>35</v>
      </c>
      <c r="CH116" s="187">
        <v>0.0281348899015277</v>
      </c>
      <c r="CI116" s="164" t="s">
        <v>35</v>
      </c>
      <c r="CJ116" s="187">
        <v>0.00720740151206596</v>
      </c>
      <c r="CK116" s="164" t="s">
        <v>405</v>
      </c>
      <c r="CL116" s="187">
        <v>0.116686466893812</v>
      </c>
      <c r="CM116" s="164" t="s">
        <v>35</v>
      </c>
      <c r="CN116" s="187">
        <v>0.0848297878598019</v>
      </c>
      <c r="CO116" s="164" t="s">
        <v>35</v>
      </c>
      <c r="CP116" s="187">
        <v>0.0155961324051438</v>
      </c>
      <c r="CQ116" s="164" t="s">
        <v>35</v>
      </c>
      <c r="CR116" s="187">
        <v>0.0738604917289119</v>
      </c>
      <c r="CS116" s="164" t="s">
        <v>35</v>
      </c>
      <c r="CT116" s="187">
        <v>0.0203606641825031</v>
      </c>
      <c r="CU116" s="164" t="s">
        <v>35</v>
      </c>
      <c r="CV116" s="187">
        <v>0.0280368542682487</v>
      </c>
      <c r="CW116" s="164" t="s">
        <v>35</v>
      </c>
      <c r="CX116" s="187">
        <v>0.0646870301530871</v>
      </c>
      <c r="CY116" s="164" t="s">
        <v>35</v>
      </c>
      <c r="CZ116" s="187">
        <v>1</v>
      </c>
      <c r="DA116" s="164" t="s">
        <v>35</v>
      </c>
      <c r="DB116" s="187">
        <v>0.695462108782121</v>
      </c>
      <c r="DC116" s="164" t="s">
        <v>35</v>
      </c>
      <c r="DD116" s="359"/>
    </row>
    <row r="117" s="131" customFormat="1" ht="12.75" customHeight="1" spans="1:108">
      <c r="A117" s="162" t="s">
        <v>139</v>
      </c>
      <c r="B117" s="163">
        <v>151.302</v>
      </c>
      <c r="C117" s="164" t="s">
        <v>35</v>
      </c>
      <c r="D117" s="163">
        <v>75.382</v>
      </c>
      <c r="E117" s="164" t="s">
        <v>35</v>
      </c>
      <c r="F117" s="163">
        <v>317.259</v>
      </c>
      <c r="G117" s="164" t="s">
        <v>35</v>
      </c>
      <c r="H117" s="163">
        <v>17.935</v>
      </c>
      <c r="I117" s="164" t="s">
        <v>35</v>
      </c>
      <c r="J117" s="163">
        <v>104.649</v>
      </c>
      <c r="K117" s="164" t="s">
        <v>35</v>
      </c>
      <c r="L117" s="163">
        <v>58.919</v>
      </c>
      <c r="M117" s="164" t="s">
        <v>35</v>
      </c>
      <c r="N117" s="163">
        <v>87.098</v>
      </c>
      <c r="O117" s="164" t="s">
        <v>35</v>
      </c>
      <c r="P117" s="163" t="s">
        <v>219</v>
      </c>
      <c r="Q117" s="164" t="s">
        <v>35</v>
      </c>
      <c r="R117" s="163">
        <v>199.878</v>
      </c>
      <c r="S117" s="164" t="s">
        <v>35</v>
      </c>
      <c r="T117" s="163">
        <v>161.749</v>
      </c>
      <c r="U117" s="164" t="s">
        <v>35</v>
      </c>
      <c r="V117" s="163">
        <v>31.906</v>
      </c>
      <c r="W117" s="164" t="s">
        <v>35</v>
      </c>
      <c r="X117" s="163">
        <v>140.461</v>
      </c>
      <c r="Y117" s="164" t="s">
        <v>35</v>
      </c>
      <c r="Z117" s="163">
        <v>39.419</v>
      </c>
      <c r="AA117" s="164" t="s">
        <v>35</v>
      </c>
      <c r="AB117" s="163">
        <v>79.713</v>
      </c>
      <c r="AC117" s="164" t="s">
        <v>35</v>
      </c>
      <c r="AD117" s="163">
        <v>147.632</v>
      </c>
      <c r="AE117" s="164" t="s">
        <v>35</v>
      </c>
      <c r="AF117" s="163">
        <v>1628.796</v>
      </c>
      <c r="AG117" s="164" t="s">
        <v>35</v>
      </c>
      <c r="AH117" s="163">
        <v>994.487</v>
      </c>
      <c r="AI117" s="164" t="s">
        <v>35</v>
      </c>
      <c r="AJ117" s="355"/>
      <c r="AK117" s="162" t="s">
        <v>139</v>
      </c>
      <c r="AL117" s="187">
        <v>0.0495931406214231</v>
      </c>
      <c r="AM117" s="188" t="s">
        <v>35</v>
      </c>
      <c r="AN117" s="187">
        <v>0.274571800551206</v>
      </c>
      <c r="AO117" s="188" t="s">
        <v>35</v>
      </c>
      <c r="AP117" s="187">
        <v>-0.0148153898705088</v>
      </c>
      <c r="AQ117" s="164" t="s">
        <v>35</v>
      </c>
      <c r="AR117" s="187">
        <v>-0.0622712537906516</v>
      </c>
      <c r="AS117" s="188" t="s">
        <v>35</v>
      </c>
      <c r="AT117" s="187">
        <v>0.166252465703046</v>
      </c>
      <c r="AU117" s="188" t="s">
        <v>35</v>
      </c>
      <c r="AV117" s="187">
        <v>-0.0242129146585847</v>
      </c>
      <c r="AW117" s="164" t="s">
        <v>35</v>
      </c>
      <c r="AX117" s="187">
        <v>0.261394082463178</v>
      </c>
      <c r="AY117" s="188" t="s">
        <v>35</v>
      </c>
      <c r="AZ117" s="187" t="s">
        <v>220</v>
      </c>
      <c r="BA117" s="188" t="s">
        <v>35</v>
      </c>
      <c r="BB117" s="187">
        <v>0.0117126602012512</v>
      </c>
      <c r="BC117" s="164" t="s">
        <v>35</v>
      </c>
      <c r="BD117" s="187">
        <v>0.223850670379226</v>
      </c>
      <c r="BE117" s="188" t="s">
        <v>35</v>
      </c>
      <c r="BF117" s="187">
        <v>-0.153260263793424</v>
      </c>
      <c r="BG117" s="188" t="s">
        <v>35</v>
      </c>
      <c r="BH117" s="187">
        <v>0.114318807466819</v>
      </c>
      <c r="BI117" s="164" t="s">
        <v>35</v>
      </c>
      <c r="BJ117" s="187">
        <v>-0.139116381663718</v>
      </c>
      <c r="BK117" s="188" t="s">
        <v>35</v>
      </c>
      <c r="BL117" s="187">
        <v>0.0509017560512576</v>
      </c>
      <c r="BM117" s="188" t="s">
        <v>35</v>
      </c>
      <c r="BN117" s="187">
        <v>0.326635694580484</v>
      </c>
      <c r="BO117" s="164" t="s">
        <v>35</v>
      </c>
      <c r="BP117" s="187">
        <v>0.0767717394322342</v>
      </c>
      <c r="BQ117" s="188" t="s">
        <v>35</v>
      </c>
      <c r="BR117" s="187">
        <v>0.0556615300020912</v>
      </c>
      <c r="BS117" s="164" t="s">
        <v>35</v>
      </c>
      <c r="BT117" s="280"/>
      <c r="BU117" s="162" t="s">
        <v>139</v>
      </c>
      <c r="BV117" s="187">
        <v>0.0928919275342032</v>
      </c>
      <c r="BW117" s="164" t="s">
        <v>35</v>
      </c>
      <c r="BX117" s="187">
        <v>0.0462808111021884</v>
      </c>
      <c r="BY117" s="164" t="s">
        <v>35</v>
      </c>
      <c r="BZ117" s="187">
        <v>0.194781298578828</v>
      </c>
      <c r="CA117" s="164" t="s">
        <v>35</v>
      </c>
      <c r="CB117" s="187">
        <v>0.0110112009115936</v>
      </c>
      <c r="CC117" s="164" t="s">
        <v>35</v>
      </c>
      <c r="CD117" s="187">
        <v>0.0642492982546617</v>
      </c>
      <c r="CE117" s="164" t="s">
        <v>35</v>
      </c>
      <c r="CF117" s="187">
        <v>0.0361733452194136</v>
      </c>
      <c r="CG117" s="164" t="s">
        <v>35</v>
      </c>
      <c r="CH117" s="187">
        <v>0.0534738543071078</v>
      </c>
      <c r="CI117" s="164" t="s">
        <v>35</v>
      </c>
      <c r="CJ117" s="187" t="s">
        <v>220</v>
      </c>
      <c r="CK117" s="164" t="s">
        <v>35</v>
      </c>
      <c r="CL117" s="187">
        <v>0.122715183485225</v>
      </c>
      <c r="CM117" s="164" t="s">
        <v>35</v>
      </c>
      <c r="CN117" s="187">
        <v>0.0993058676470227</v>
      </c>
      <c r="CO117" s="164" t="s">
        <v>35</v>
      </c>
      <c r="CP117" s="187">
        <v>0.0195887023298191</v>
      </c>
      <c r="CQ117" s="164" t="s">
        <v>35</v>
      </c>
      <c r="CR117" s="187">
        <v>0.0862360909530721</v>
      </c>
      <c r="CS117" s="164" t="s">
        <v>35</v>
      </c>
      <c r="CT117" s="187">
        <v>0.0242013118892728</v>
      </c>
      <c r="CU117" s="164" t="s">
        <v>35</v>
      </c>
      <c r="CV117" s="187">
        <v>0.048939830402334</v>
      </c>
      <c r="CW117" s="164" t="s">
        <v>35</v>
      </c>
      <c r="CX117" s="187">
        <v>0.090638729466428</v>
      </c>
      <c r="CY117" s="164" t="s">
        <v>35</v>
      </c>
      <c r="CZ117" s="187">
        <v>1</v>
      </c>
      <c r="DA117" s="164" t="s">
        <v>35</v>
      </c>
      <c r="DB117" s="187">
        <v>0.610565718481627</v>
      </c>
      <c r="DC117" s="164" t="s">
        <v>35</v>
      </c>
      <c r="DD117" s="359"/>
    </row>
    <row r="118" s="132" customFormat="1" ht="12.75" customHeight="1" spans="1:108">
      <c r="A118" s="162" t="s">
        <v>140</v>
      </c>
      <c r="B118" s="163">
        <v>137.285</v>
      </c>
      <c r="C118" s="164" t="s">
        <v>35</v>
      </c>
      <c r="D118" s="163">
        <v>33.367</v>
      </c>
      <c r="E118" s="164" t="s">
        <v>405</v>
      </c>
      <c r="F118" s="163">
        <v>325.67</v>
      </c>
      <c r="G118" s="164" t="s">
        <v>35</v>
      </c>
      <c r="H118" s="163">
        <v>15.931</v>
      </c>
      <c r="I118" s="164" t="s">
        <v>35</v>
      </c>
      <c r="J118" s="163">
        <v>106.435</v>
      </c>
      <c r="K118" s="164" t="s">
        <v>35</v>
      </c>
      <c r="L118" s="163">
        <v>58.375</v>
      </c>
      <c r="M118" s="164" t="s">
        <v>35</v>
      </c>
      <c r="N118" s="163">
        <v>79.253</v>
      </c>
      <c r="O118" s="164" t="s">
        <v>35</v>
      </c>
      <c r="P118" s="163">
        <v>11.873</v>
      </c>
      <c r="Q118" s="164" t="s">
        <v>405</v>
      </c>
      <c r="R118" s="163">
        <v>147.727</v>
      </c>
      <c r="S118" s="164" t="s">
        <v>35</v>
      </c>
      <c r="T118" s="163">
        <v>66.199</v>
      </c>
      <c r="U118" s="164" t="s">
        <v>35</v>
      </c>
      <c r="V118" s="163">
        <v>50.024</v>
      </c>
      <c r="W118" s="164" t="s">
        <v>35</v>
      </c>
      <c r="X118" s="163">
        <v>102.382</v>
      </c>
      <c r="Y118" s="164" t="s">
        <v>35</v>
      </c>
      <c r="Z118" s="163">
        <v>49.419</v>
      </c>
      <c r="AA118" s="164" t="s">
        <v>35</v>
      </c>
      <c r="AB118" s="163">
        <v>46.889</v>
      </c>
      <c r="AC118" s="164" t="s">
        <v>35</v>
      </c>
      <c r="AD118" s="163">
        <v>109.009</v>
      </c>
      <c r="AE118" s="164" t="s">
        <v>35</v>
      </c>
      <c r="AF118" s="163">
        <v>1339.838</v>
      </c>
      <c r="AG118" s="164" t="s">
        <v>35</v>
      </c>
      <c r="AH118" s="163">
        <v>888.112</v>
      </c>
      <c r="AI118" s="164" t="s">
        <v>35</v>
      </c>
      <c r="AJ118" s="355"/>
      <c r="AK118" s="162" t="s">
        <v>140</v>
      </c>
      <c r="AL118" s="187">
        <v>0.28889160110408</v>
      </c>
      <c r="AM118" s="188" t="s">
        <v>35</v>
      </c>
      <c r="AN118" s="187" t="s">
        <v>220</v>
      </c>
      <c r="AO118" s="188" t="s">
        <v>35</v>
      </c>
      <c r="AP118" s="187">
        <v>0.188750182508396</v>
      </c>
      <c r="AQ118" s="164" t="s">
        <v>35</v>
      </c>
      <c r="AR118" s="187" t="s">
        <v>220</v>
      </c>
      <c r="AS118" s="188" t="s">
        <v>35</v>
      </c>
      <c r="AT118" s="187">
        <v>0.0959686969057304</v>
      </c>
      <c r="AU118" s="188" t="s">
        <v>35</v>
      </c>
      <c r="AV118" s="187">
        <v>0.185519902518278</v>
      </c>
      <c r="AW118" s="164" t="s">
        <v>35</v>
      </c>
      <c r="AX118" s="187">
        <v>0.123423014770504</v>
      </c>
      <c r="AY118" s="188" t="s">
        <v>35</v>
      </c>
      <c r="AZ118" s="187" t="s">
        <v>220</v>
      </c>
      <c r="BA118" s="188" t="s">
        <v>35</v>
      </c>
      <c r="BB118" s="187">
        <v>-0.0622591804995715</v>
      </c>
      <c r="BC118" s="164" t="s">
        <v>35</v>
      </c>
      <c r="BD118" s="187">
        <v>0.563879045594141</v>
      </c>
      <c r="BE118" s="188" t="s">
        <v>35</v>
      </c>
      <c r="BF118" s="187">
        <v>-0.0538122529270461</v>
      </c>
      <c r="BG118" s="188" t="s">
        <v>35</v>
      </c>
      <c r="BH118" s="187">
        <v>0.207733685650922</v>
      </c>
      <c r="BI118" s="164" t="s">
        <v>35</v>
      </c>
      <c r="BJ118" s="187">
        <v>-0.270449814730067</v>
      </c>
      <c r="BK118" s="188" t="s">
        <v>35</v>
      </c>
      <c r="BL118" s="187">
        <v>-0.0846997735613336</v>
      </c>
      <c r="BM118" s="188" t="s">
        <v>35</v>
      </c>
      <c r="BN118" s="187">
        <v>0.22363783310509</v>
      </c>
      <c r="BO118" s="164" t="s">
        <v>35</v>
      </c>
      <c r="BP118" s="187">
        <v>0.113050600912313</v>
      </c>
      <c r="BQ118" s="188" t="s">
        <v>35</v>
      </c>
      <c r="BR118" s="187">
        <v>0.127785615689482</v>
      </c>
      <c r="BS118" s="164" t="s">
        <v>35</v>
      </c>
      <c r="BT118" s="281"/>
      <c r="BU118" s="162" t="s">
        <v>140</v>
      </c>
      <c r="BV118" s="187">
        <v>0.102463879961607</v>
      </c>
      <c r="BW118" s="164" t="s">
        <v>35</v>
      </c>
      <c r="BX118" s="187">
        <v>0.0249037570213712</v>
      </c>
      <c r="BY118" s="164" t="s">
        <v>405</v>
      </c>
      <c r="BZ118" s="187">
        <v>0.2430666991084</v>
      </c>
      <c r="CA118" s="164" t="s">
        <v>35</v>
      </c>
      <c r="CB118" s="187">
        <v>0.0118902434473421</v>
      </c>
      <c r="CC118" s="164" t="s">
        <v>35</v>
      </c>
      <c r="CD118" s="187">
        <v>0.0794387082617451</v>
      </c>
      <c r="CE118" s="164" t="s">
        <v>35</v>
      </c>
      <c r="CF118" s="187">
        <v>0.0435687000965788</v>
      </c>
      <c r="CG118" s="164" t="s">
        <v>35</v>
      </c>
      <c r="CH118" s="187">
        <v>0.0591511809636687</v>
      </c>
      <c r="CI118" s="164" t="s">
        <v>35</v>
      </c>
      <c r="CJ118" s="187">
        <v>0.00886151907917226</v>
      </c>
      <c r="CK118" s="164" t="s">
        <v>405</v>
      </c>
      <c r="CL118" s="187">
        <v>0.110257359471817</v>
      </c>
      <c r="CM118" s="164" t="s">
        <v>35</v>
      </c>
      <c r="CN118" s="187">
        <v>0.0494082120375747</v>
      </c>
      <c r="CO118" s="164" t="s">
        <v>35</v>
      </c>
      <c r="CP118" s="187">
        <v>0.0373358570215205</v>
      </c>
      <c r="CQ118" s="164" t="s">
        <v>35</v>
      </c>
      <c r="CR118" s="187">
        <v>0.076413715688016</v>
      </c>
      <c r="CS118" s="164" t="s">
        <v>35</v>
      </c>
      <c r="CT118" s="187">
        <v>0.0368843098941812</v>
      </c>
      <c r="CU118" s="164" t="s">
        <v>35</v>
      </c>
      <c r="CV118" s="187">
        <v>0.0349960219071261</v>
      </c>
      <c r="CW118" s="164" t="s">
        <v>35</v>
      </c>
      <c r="CX118" s="187">
        <v>0.0813598360398795</v>
      </c>
      <c r="CY118" s="164" t="s">
        <v>35</v>
      </c>
      <c r="CZ118" s="187">
        <v>1</v>
      </c>
      <c r="DA118" s="164" t="s">
        <v>35</v>
      </c>
      <c r="DB118" s="187">
        <v>0.662850284885188</v>
      </c>
      <c r="DC118" s="164" t="s">
        <v>35</v>
      </c>
      <c r="DD118" s="360"/>
    </row>
    <row r="119" s="133" customFormat="1" ht="12.75" customHeight="1" spans="1:108">
      <c r="A119" s="162" t="s">
        <v>141</v>
      </c>
      <c r="B119" s="163">
        <v>72.774</v>
      </c>
      <c r="C119" s="164" t="s">
        <v>35</v>
      </c>
      <c r="D119" s="163">
        <v>19.037</v>
      </c>
      <c r="E119" s="164" t="s">
        <v>35</v>
      </c>
      <c r="F119" s="163">
        <v>287.874</v>
      </c>
      <c r="G119" s="164" t="s">
        <v>35</v>
      </c>
      <c r="H119" s="163" t="s">
        <v>219</v>
      </c>
      <c r="I119" s="164" t="s">
        <v>35</v>
      </c>
      <c r="J119" s="163">
        <v>60.713</v>
      </c>
      <c r="K119" s="164" t="s">
        <v>35</v>
      </c>
      <c r="L119" s="163">
        <v>23.355</v>
      </c>
      <c r="M119" s="164" t="s">
        <v>35</v>
      </c>
      <c r="N119" s="163">
        <v>34.688</v>
      </c>
      <c r="O119" s="164" t="s">
        <v>35</v>
      </c>
      <c r="P119" s="163">
        <v>5.53</v>
      </c>
      <c r="Q119" s="164" t="s">
        <v>405</v>
      </c>
      <c r="R119" s="163">
        <v>64.277</v>
      </c>
      <c r="S119" s="164" t="s">
        <v>35</v>
      </c>
      <c r="T119" s="163">
        <v>37.052</v>
      </c>
      <c r="U119" s="164" t="s">
        <v>35</v>
      </c>
      <c r="V119" s="163">
        <v>18.575</v>
      </c>
      <c r="W119" s="164" t="s">
        <v>405</v>
      </c>
      <c r="X119" s="163">
        <v>73.451</v>
      </c>
      <c r="Y119" s="164" t="s">
        <v>35</v>
      </c>
      <c r="Z119" s="163">
        <v>34.313</v>
      </c>
      <c r="AA119" s="164" t="s">
        <v>35</v>
      </c>
      <c r="AB119" s="163">
        <v>28.274</v>
      </c>
      <c r="AC119" s="164" t="s">
        <v>35</v>
      </c>
      <c r="AD119" s="163">
        <v>109.719</v>
      </c>
      <c r="AE119" s="164" t="s">
        <v>35</v>
      </c>
      <c r="AF119" s="163">
        <v>873.456</v>
      </c>
      <c r="AG119" s="164" t="s">
        <v>35</v>
      </c>
      <c r="AH119" s="163">
        <v>562.718</v>
      </c>
      <c r="AI119" s="164" t="s">
        <v>35</v>
      </c>
      <c r="AJ119" s="356"/>
      <c r="AK119" s="162" t="s">
        <v>141</v>
      </c>
      <c r="AL119" s="187">
        <v>0.0400445892642772</v>
      </c>
      <c r="AM119" s="188" t="s">
        <v>35</v>
      </c>
      <c r="AN119" s="187">
        <v>-0.104478314046477</v>
      </c>
      <c r="AO119" s="188" t="s">
        <v>35</v>
      </c>
      <c r="AP119" s="187">
        <v>0.308809689430828</v>
      </c>
      <c r="AQ119" s="164" t="s">
        <v>35</v>
      </c>
      <c r="AR119" s="187" t="s">
        <v>220</v>
      </c>
      <c r="AS119" s="188" t="s">
        <v>35</v>
      </c>
      <c r="AT119" s="187">
        <v>-0.0135666471696887</v>
      </c>
      <c r="AU119" s="188" t="s">
        <v>35</v>
      </c>
      <c r="AV119" s="187">
        <v>0.103942144072604</v>
      </c>
      <c r="AW119" s="164" t="s">
        <v>35</v>
      </c>
      <c r="AX119" s="187">
        <v>-0.212119835555455</v>
      </c>
      <c r="AY119" s="188" t="s">
        <v>35</v>
      </c>
      <c r="AZ119" s="187" t="s">
        <v>220</v>
      </c>
      <c r="BA119" s="188" t="s">
        <v>35</v>
      </c>
      <c r="BB119" s="187">
        <v>-0.0213462446139558</v>
      </c>
      <c r="BC119" s="164" t="s">
        <v>35</v>
      </c>
      <c r="BD119" s="187">
        <v>1.08403172281906</v>
      </c>
      <c r="BE119" s="188" t="s">
        <v>35</v>
      </c>
      <c r="BF119" s="187" t="s">
        <v>220</v>
      </c>
      <c r="BG119" s="188" t="s">
        <v>35</v>
      </c>
      <c r="BH119" s="187">
        <v>0.338027142727024</v>
      </c>
      <c r="BI119" s="164" t="s">
        <v>35</v>
      </c>
      <c r="BJ119" s="187">
        <v>0.118379453081712</v>
      </c>
      <c r="BK119" s="188" t="s">
        <v>35</v>
      </c>
      <c r="BL119" s="187">
        <v>0.181529460927706</v>
      </c>
      <c r="BM119" s="188" t="s">
        <v>35</v>
      </c>
      <c r="BN119" s="187">
        <v>0.578599792817679</v>
      </c>
      <c r="BO119" s="164" t="s">
        <v>35</v>
      </c>
      <c r="BP119" s="187">
        <v>0.195946584294863</v>
      </c>
      <c r="BQ119" s="188" t="s">
        <v>35</v>
      </c>
      <c r="BR119" s="187">
        <v>0.117410755950762</v>
      </c>
      <c r="BS119" s="164" t="s">
        <v>35</v>
      </c>
      <c r="BT119" s="181"/>
      <c r="BU119" s="162" t="s">
        <v>141</v>
      </c>
      <c r="BV119" s="187">
        <v>0.083317305050283</v>
      </c>
      <c r="BW119" s="164" t="s">
        <v>35</v>
      </c>
      <c r="BX119" s="187">
        <v>0.0217950303163525</v>
      </c>
      <c r="BY119" s="164" t="s">
        <v>35</v>
      </c>
      <c r="BZ119" s="187">
        <v>0.329580425344837</v>
      </c>
      <c r="CA119" s="164" t="s">
        <v>35</v>
      </c>
      <c r="CB119" s="187" t="s">
        <v>220</v>
      </c>
      <c r="CC119" s="164" t="s">
        <v>35</v>
      </c>
      <c r="CD119" s="187">
        <v>0.0695089392024326</v>
      </c>
      <c r="CE119" s="164" t="s">
        <v>35</v>
      </c>
      <c r="CF119" s="187">
        <v>0.0267386107600154</v>
      </c>
      <c r="CG119" s="164" t="s">
        <v>35</v>
      </c>
      <c r="CH119" s="187">
        <v>0.0397135058892491</v>
      </c>
      <c r="CI119" s="164" t="s">
        <v>35</v>
      </c>
      <c r="CJ119" s="187">
        <v>0.00633117180487626</v>
      </c>
      <c r="CK119" s="164" t="s">
        <v>405</v>
      </c>
      <c r="CL119" s="187">
        <v>0.0735892821160997</v>
      </c>
      <c r="CM119" s="164" t="s">
        <v>35</v>
      </c>
      <c r="CN119" s="187">
        <v>0.0424199959700317</v>
      </c>
      <c r="CO119" s="164" t="s">
        <v>35</v>
      </c>
      <c r="CP119" s="187">
        <v>0.021266096975692</v>
      </c>
      <c r="CQ119" s="164" t="s">
        <v>405</v>
      </c>
      <c r="CR119" s="187">
        <v>0.084092387023502</v>
      </c>
      <c r="CS119" s="164" t="s">
        <v>35</v>
      </c>
      <c r="CT119" s="187">
        <v>0.0392841768789727</v>
      </c>
      <c r="CU119" s="164" t="s">
        <v>35</v>
      </c>
      <c r="CV119" s="187">
        <v>0.0323702624974813</v>
      </c>
      <c r="CW119" s="164" t="s">
        <v>35</v>
      </c>
      <c r="CX119" s="187">
        <v>0.125614799142716</v>
      </c>
      <c r="CY119" s="164" t="s">
        <v>35</v>
      </c>
      <c r="CZ119" s="187">
        <v>1</v>
      </c>
      <c r="DA119" s="164" t="s">
        <v>35</v>
      </c>
      <c r="DB119" s="187">
        <v>0.644243098679269</v>
      </c>
      <c r="DC119" s="164" t="s">
        <v>35</v>
      </c>
      <c r="DD119" s="361"/>
    </row>
    <row r="120" s="131" customFormat="1" ht="12.75" customHeight="1" spans="1:108">
      <c r="A120" s="165" t="s">
        <v>142</v>
      </c>
      <c r="B120" s="166">
        <v>64.754</v>
      </c>
      <c r="C120" s="167" t="s">
        <v>35</v>
      </c>
      <c r="D120" s="166">
        <v>23.234</v>
      </c>
      <c r="E120" s="167" t="s">
        <v>35</v>
      </c>
      <c r="F120" s="166">
        <v>247.654</v>
      </c>
      <c r="G120" s="167" t="s">
        <v>35</v>
      </c>
      <c r="H120" s="166" t="s">
        <v>219</v>
      </c>
      <c r="I120" s="167" t="s">
        <v>35</v>
      </c>
      <c r="J120" s="166">
        <v>70.991</v>
      </c>
      <c r="K120" s="167" t="s">
        <v>35</v>
      </c>
      <c r="L120" s="166">
        <v>29.943</v>
      </c>
      <c r="M120" s="167" t="s">
        <v>35</v>
      </c>
      <c r="N120" s="166">
        <v>26.812</v>
      </c>
      <c r="O120" s="167" t="s">
        <v>405</v>
      </c>
      <c r="P120" s="166">
        <v>10.682</v>
      </c>
      <c r="Q120" s="167" t="s">
        <v>405</v>
      </c>
      <c r="R120" s="166">
        <v>73.182</v>
      </c>
      <c r="S120" s="167" t="s">
        <v>35</v>
      </c>
      <c r="T120" s="166">
        <v>23.824</v>
      </c>
      <c r="U120" s="167" t="s">
        <v>35</v>
      </c>
      <c r="V120" s="166">
        <v>15.205</v>
      </c>
      <c r="W120" s="167" t="s">
        <v>405</v>
      </c>
      <c r="X120" s="166">
        <v>58.891</v>
      </c>
      <c r="Y120" s="167" t="s">
        <v>35</v>
      </c>
      <c r="Z120" s="166">
        <v>20.665</v>
      </c>
      <c r="AA120" s="167" t="s">
        <v>35</v>
      </c>
      <c r="AB120" s="166">
        <v>29.384</v>
      </c>
      <c r="AC120" s="167" t="s">
        <v>35</v>
      </c>
      <c r="AD120" s="166">
        <v>65.41</v>
      </c>
      <c r="AE120" s="167" t="s">
        <v>35</v>
      </c>
      <c r="AF120" s="166">
        <v>764.469</v>
      </c>
      <c r="AG120" s="167" t="s">
        <v>35</v>
      </c>
      <c r="AH120" s="166">
        <v>536.57</v>
      </c>
      <c r="AI120" s="167" t="s">
        <v>35</v>
      </c>
      <c r="AJ120" s="355"/>
      <c r="AK120" s="165" t="s">
        <v>142</v>
      </c>
      <c r="AL120" s="189">
        <v>0.205039452136371</v>
      </c>
      <c r="AM120" s="190" t="s">
        <v>35</v>
      </c>
      <c r="AN120" s="189">
        <v>0.110346475507766</v>
      </c>
      <c r="AO120" s="190" t="s">
        <v>35</v>
      </c>
      <c r="AP120" s="189">
        <v>0.175141403788483</v>
      </c>
      <c r="AQ120" s="167" t="s">
        <v>35</v>
      </c>
      <c r="AR120" s="189" t="s">
        <v>220</v>
      </c>
      <c r="AS120" s="190" t="s">
        <v>35</v>
      </c>
      <c r="AT120" s="189">
        <v>0.24591516172625</v>
      </c>
      <c r="AU120" s="190" t="s">
        <v>35</v>
      </c>
      <c r="AV120" s="189">
        <v>0.513189812007277</v>
      </c>
      <c r="AW120" s="167" t="s">
        <v>35</v>
      </c>
      <c r="AX120" s="189" t="s">
        <v>220</v>
      </c>
      <c r="AY120" s="190" t="s">
        <v>35</v>
      </c>
      <c r="AZ120" s="189" t="s">
        <v>220</v>
      </c>
      <c r="BA120" s="190" t="s">
        <v>35</v>
      </c>
      <c r="BB120" s="189">
        <v>1.03226881421827</v>
      </c>
      <c r="BC120" s="167" t="s">
        <v>35</v>
      </c>
      <c r="BD120" s="189" t="s">
        <v>220</v>
      </c>
      <c r="BE120" s="190" t="s">
        <v>35</v>
      </c>
      <c r="BF120" s="189" t="s">
        <v>220</v>
      </c>
      <c r="BG120" s="190" t="s">
        <v>35</v>
      </c>
      <c r="BH120" s="189">
        <v>0.236738208240581</v>
      </c>
      <c r="BI120" s="167" t="s">
        <v>35</v>
      </c>
      <c r="BJ120" s="189">
        <v>0.131832621316683</v>
      </c>
      <c r="BK120" s="190" t="s">
        <v>35</v>
      </c>
      <c r="BL120" s="189">
        <v>0.185460120224311</v>
      </c>
      <c r="BM120" s="190" t="s">
        <v>35</v>
      </c>
      <c r="BN120" s="189">
        <v>0.121090067700746</v>
      </c>
      <c r="BO120" s="167" t="s">
        <v>35</v>
      </c>
      <c r="BP120" s="189">
        <v>0.224621905681867</v>
      </c>
      <c r="BQ120" s="190" t="s">
        <v>35</v>
      </c>
      <c r="BR120" s="189">
        <v>0.269567480598145</v>
      </c>
      <c r="BS120" s="167" t="s">
        <v>35</v>
      </c>
      <c r="BT120" s="280"/>
      <c r="BU120" s="165" t="s">
        <v>142</v>
      </c>
      <c r="BV120" s="189">
        <v>0.0847045465545365</v>
      </c>
      <c r="BW120" s="167" t="s">
        <v>35</v>
      </c>
      <c r="BX120" s="189">
        <v>0.03039233768799</v>
      </c>
      <c r="BY120" s="167" t="s">
        <v>35</v>
      </c>
      <c r="BZ120" s="189">
        <v>0.323955582240745</v>
      </c>
      <c r="CA120" s="167" t="s">
        <v>35</v>
      </c>
      <c r="CB120" s="189" t="s">
        <v>220</v>
      </c>
      <c r="CC120" s="167" t="s">
        <v>35</v>
      </c>
      <c r="CD120" s="189">
        <v>0.092863150762163</v>
      </c>
      <c r="CE120" s="167" t="s">
        <v>35</v>
      </c>
      <c r="CF120" s="189">
        <v>0.0391683639231937</v>
      </c>
      <c r="CG120" s="167" t="s">
        <v>35</v>
      </c>
      <c r="CH120" s="189">
        <v>0.0350727106004298</v>
      </c>
      <c r="CI120" s="167" t="s">
        <v>405</v>
      </c>
      <c r="CJ120" s="189">
        <v>0.0139730976664848</v>
      </c>
      <c r="CK120" s="167" t="s">
        <v>405</v>
      </c>
      <c r="CL120" s="189">
        <v>0.0957291924198365</v>
      </c>
      <c r="CM120" s="167" t="s">
        <v>35</v>
      </c>
      <c r="CN120" s="189">
        <v>0.0311641152224616</v>
      </c>
      <c r="CO120" s="167" t="s">
        <v>35</v>
      </c>
      <c r="CP120" s="189">
        <v>0.0198896227315954</v>
      </c>
      <c r="CQ120" s="167" t="s">
        <v>405</v>
      </c>
      <c r="CR120" s="189">
        <v>0.0770351708179141</v>
      </c>
      <c r="CS120" s="167" t="s">
        <v>35</v>
      </c>
      <c r="CT120" s="189">
        <v>0.0270318351692482</v>
      </c>
      <c r="CU120" s="167" t="s">
        <v>35</v>
      </c>
      <c r="CV120" s="189">
        <v>0.0384371374117198</v>
      </c>
      <c r="CW120" s="167" t="s">
        <v>35</v>
      </c>
      <c r="CX120" s="189">
        <v>0.0855626585250677</v>
      </c>
      <c r="CY120" s="167" t="s">
        <v>35</v>
      </c>
      <c r="CZ120" s="189">
        <v>1</v>
      </c>
      <c r="DA120" s="167" t="s">
        <v>35</v>
      </c>
      <c r="DB120" s="189">
        <v>0.701885884188895</v>
      </c>
      <c r="DC120" s="167" t="s">
        <v>35</v>
      </c>
      <c r="DD120" s="359"/>
    </row>
    <row r="121" s="131" customFormat="1" ht="12.75" customHeight="1" spans="1:108">
      <c r="A121" s="162" t="s">
        <v>143</v>
      </c>
      <c r="B121" s="163">
        <v>63.529</v>
      </c>
      <c r="C121" s="164" t="s">
        <v>35</v>
      </c>
      <c r="D121" s="163">
        <v>20.746</v>
      </c>
      <c r="E121" s="164" t="s">
        <v>405</v>
      </c>
      <c r="F121" s="163">
        <v>228.18</v>
      </c>
      <c r="G121" s="164" t="s">
        <v>35</v>
      </c>
      <c r="H121" s="163" t="s">
        <v>219</v>
      </c>
      <c r="I121" s="164" t="s">
        <v>35</v>
      </c>
      <c r="J121" s="163">
        <v>64.387</v>
      </c>
      <c r="K121" s="164" t="s">
        <v>35</v>
      </c>
      <c r="L121" s="163">
        <v>21.926</v>
      </c>
      <c r="M121" s="164" t="s">
        <v>405</v>
      </c>
      <c r="N121" s="163">
        <v>35.303</v>
      </c>
      <c r="O121" s="164" t="s">
        <v>35</v>
      </c>
      <c r="P121" s="163" t="s">
        <v>219</v>
      </c>
      <c r="Q121" s="164" t="s">
        <v>35</v>
      </c>
      <c r="R121" s="163">
        <v>51.976</v>
      </c>
      <c r="S121" s="164" t="s">
        <v>35</v>
      </c>
      <c r="T121" s="163">
        <v>28.256</v>
      </c>
      <c r="U121" s="164" t="s">
        <v>405</v>
      </c>
      <c r="V121" s="163">
        <v>17.085</v>
      </c>
      <c r="W121" s="164" t="s">
        <v>405</v>
      </c>
      <c r="X121" s="163">
        <v>50.938</v>
      </c>
      <c r="Y121" s="164" t="s">
        <v>35</v>
      </c>
      <c r="Z121" s="163">
        <v>13.96</v>
      </c>
      <c r="AA121" s="164" t="s">
        <v>35</v>
      </c>
      <c r="AB121" s="163">
        <v>43.287</v>
      </c>
      <c r="AC121" s="164" t="s">
        <v>35</v>
      </c>
      <c r="AD121" s="163">
        <v>84.259</v>
      </c>
      <c r="AE121" s="164" t="s">
        <v>35</v>
      </c>
      <c r="AF121" s="163">
        <v>735.883</v>
      </c>
      <c r="AG121" s="164" t="s">
        <v>35</v>
      </c>
      <c r="AH121" s="163">
        <v>486.047</v>
      </c>
      <c r="AI121" s="164" t="s">
        <v>35</v>
      </c>
      <c r="AJ121" s="355"/>
      <c r="AK121" s="162" t="s">
        <v>143</v>
      </c>
      <c r="AL121" s="187">
        <v>0.276195259140217</v>
      </c>
      <c r="AM121" s="188" t="s">
        <v>35</v>
      </c>
      <c r="AN121" s="187" t="s">
        <v>220</v>
      </c>
      <c r="AO121" s="188" t="s">
        <v>35</v>
      </c>
      <c r="AP121" s="187">
        <v>0.137856234572519</v>
      </c>
      <c r="AQ121" s="164" t="s">
        <v>35</v>
      </c>
      <c r="AR121" s="187" t="s">
        <v>220</v>
      </c>
      <c r="AS121" s="188" t="s">
        <v>35</v>
      </c>
      <c r="AT121" s="187">
        <v>-0.0275482925797828</v>
      </c>
      <c r="AU121" s="188" t="s">
        <v>35</v>
      </c>
      <c r="AV121" s="187" t="s">
        <v>220</v>
      </c>
      <c r="AW121" s="164" t="s">
        <v>35</v>
      </c>
      <c r="AX121" s="187">
        <v>0.0490609770593129</v>
      </c>
      <c r="AY121" s="188" t="s">
        <v>35</v>
      </c>
      <c r="AZ121" s="187" t="s">
        <v>220</v>
      </c>
      <c r="BA121" s="188" t="s">
        <v>35</v>
      </c>
      <c r="BB121" s="187">
        <v>0.269038259638157</v>
      </c>
      <c r="BC121" s="164" t="s">
        <v>35</v>
      </c>
      <c r="BD121" s="187" t="s">
        <v>220</v>
      </c>
      <c r="BE121" s="188" t="s">
        <v>35</v>
      </c>
      <c r="BF121" s="187" t="s">
        <v>220</v>
      </c>
      <c r="BG121" s="188" t="s">
        <v>35</v>
      </c>
      <c r="BH121" s="187">
        <v>0.154821011584937</v>
      </c>
      <c r="BI121" s="164" t="s">
        <v>35</v>
      </c>
      <c r="BJ121" s="187">
        <v>-0.0639667426579053</v>
      </c>
      <c r="BK121" s="188" t="s">
        <v>35</v>
      </c>
      <c r="BL121" s="187">
        <v>0.127970606629143</v>
      </c>
      <c r="BM121" s="188" t="s">
        <v>35</v>
      </c>
      <c r="BN121" s="187">
        <v>0.205560006867739</v>
      </c>
      <c r="BO121" s="164" t="s">
        <v>35</v>
      </c>
      <c r="BP121" s="187">
        <v>0.135539551915216</v>
      </c>
      <c r="BQ121" s="188" t="s">
        <v>35</v>
      </c>
      <c r="BR121" s="187">
        <v>0.13066265312484</v>
      </c>
      <c r="BS121" s="164" t="s">
        <v>35</v>
      </c>
      <c r="BT121" s="280"/>
      <c r="BU121" s="162" t="s">
        <v>143</v>
      </c>
      <c r="BV121" s="187">
        <v>0.0863302997895046</v>
      </c>
      <c r="BW121" s="164" t="s">
        <v>35</v>
      </c>
      <c r="BX121" s="187">
        <v>0.0281919816057716</v>
      </c>
      <c r="BY121" s="164" t="s">
        <v>405</v>
      </c>
      <c r="BZ121" s="187">
        <v>0.310076465959942</v>
      </c>
      <c r="CA121" s="164" t="s">
        <v>35</v>
      </c>
      <c r="CB121" s="187" t="s">
        <v>220</v>
      </c>
      <c r="CC121" s="164" t="s">
        <v>35</v>
      </c>
      <c r="CD121" s="187">
        <v>0.0874962460064983</v>
      </c>
      <c r="CE121" s="164" t="s">
        <v>35</v>
      </c>
      <c r="CF121" s="187">
        <v>0.0297954973820567</v>
      </c>
      <c r="CG121" s="164" t="s">
        <v>405</v>
      </c>
      <c r="CH121" s="187">
        <v>0.0479736588560953</v>
      </c>
      <c r="CI121" s="164" t="s">
        <v>35</v>
      </c>
      <c r="CJ121" s="187" t="s">
        <v>220</v>
      </c>
      <c r="CK121" s="164" t="s">
        <v>35</v>
      </c>
      <c r="CL121" s="187">
        <v>0.0706307932103337</v>
      </c>
      <c r="CM121" s="164" t="s">
        <v>35</v>
      </c>
      <c r="CN121" s="187">
        <v>0.0383974082836538</v>
      </c>
      <c r="CO121" s="164" t="s">
        <v>405</v>
      </c>
      <c r="CP121" s="187">
        <v>0.0232170059642633</v>
      </c>
      <c r="CQ121" s="164" t="s">
        <v>405</v>
      </c>
      <c r="CR121" s="187">
        <v>0.0692202428918728</v>
      </c>
      <c r="CS121" s="164" t="s">
        <v>35</v>
      </c>
      <c r="CT121" s="187">
        <v>0.0189704069804575</v>
      </c>
      <c r="CU121" s="164" t="s">
        <v>35</v>
      </c>
      <c r="CV121" s="187">
        <v>0.0588232096678412</v>
      </c>
      <c r="CW121" s="164" t="s">
        <v>35</v>
      </c>
      <c r="CX121" s="187">
        <v>0.114500538808479</v>
      </c>
      <c r="CY121" s="164" t="s">
        <v>35</v>
      </c>
      <c r="CZ121" s="187">
        <v>1</v>
      </c>
      <c r="DA121" s="164" t="s">
        <v>35</v>
      </c>
      <c r="DB121" s="187">
        <v>0.660494942810202</v>
      </c>
      <c r="DC121" s="164" t="s">
        <v>35</v>
      </c>
      <c r="DD121" s="359"/>
    </row>
    <row r="122" s="131" customFormat="1" ht="12.75" customHeight="1" spans="1:108">
      <c r="A122" s="162" t="s">
        <v>144</v>
      </c>
      <c r="B122" s="163">
        <v>107.171</v>
      </c>
      <c r="C122" s="164" t="s">
        <v>35</v>
      </c>
      <c r="D122" s="163">
        <v>20.919</v>
      </c>
      <c r="E122" s="164" t="s">
        <v>405</v>
      </c>
      <c r="F122" s="163">
        <v>237.06</v>
      </c>
      <c r="G122" s="164" t="s">
        <v>35</v>
      </c>
      <c r="H122" s="163" t="s">
        <v>219</v>
      </c>
      <c r="I122" s="164" t="s">
        <v>35</v>
      </c>
      <c r="J122" s="163">
        <v>58.09</v>
      </c>
      <c r="K122" s="164" t="s">
        <v>35</v>
      </c>
      <c r="L122" s="163">
        <v>29.011</v>
      </c>
      <c r="M122" s="164" t="s">
        <v>35</v>
      </c>
      <c r="N122" s="163">
        <v>33.09</v>
      </c>
      <c r="O122" s="164" t="s">
        <v>35</v>
      </c>
      <c r="P122" s="163">
        <v>13.985</v>
      </c>
      <c r="Q122" s="164" t="s">
        <v>405</v>
      </c>
      <c r="R122" s="163">
        <v>65.728</v>
      </c>
      <c r="S122" s="164" t="s">
        <v>35</v>
      </c>
      <c r="T122" s="163">
        <v>25.413</v>
      </c>
      <c r="U122" s="164" t="s">
        <v>35</v>
      </c>
      <c r="V122" s="163">
        <v>22.879</v>
      </c>
      <c r="W122" s="164" t="s">
        <v>405</v>
      </c>
      <c r="X122" s="163">
        <v>62.268</v>
      </c>
      <c r="Y122" s="164" t="s">
        <v>35</v>
      </c>
      <c r="Z122" s="163">
        <v>18.824</v>
      </c>
      <c r="AA122" s="164" t="s">
        <v>35</v>
      </c>
      <c r="AB122" s="163">
        <v>26.464</v>
      </c>
      <c r="AC122" s="164" t="s">
        <v>35</v>
      </c>
      <c r="AD122" s="163">
        <v>81.453</v>
      </c>
      <c r="AE122" s="164" t="s">
        <v>35</v>
      </c>
      <c r="AF122" s="163">
        <v>807.43</v>
      </c>
      <c r="AG122" s="164" t="s">
        <v>35</v>
      </c>
      <c r="AH122" s="163">
        <v>551.069</v>
      </c>
      <c r="AI122" s="164" t="s">
        <v>35</v>
      </c>
      <c r="AJ122" s="355"/>
      <c r="AK122" s="162" t="s">
        <v>144</v>
      </c>
      <c r="AL122" s="187">
        <v>0.727672814031468</v>
      </c>
      <c r="AM122" s="188" t="s">
        <v>35</v>
      </c>
      <c r="AN122" s="187" t="s">
        <v>220</v>
      </c>
      <c r="AO122" s="188" t="s">
        <v>35</v>
      </c>
      <c r="AP122" s="187">
        <v>0.150581211930012</v>
      </c>
      <c r="AQ122" s="164" t="s">
        <v>35</v>
      </c>
      <c r="AR122" s="187" t="s">
        <v>220</v>
      </c>
      <c r="AS122" s="188" t="s">
        <v>35</v>
      </c>
      <c r="AT122" s="187">
        <v>0.137837149628817</v>
      </c>
      <c r="AU122" s="188" t="s">
        <v>35</v>
      </c>
      <c r="AV122" s="187">
        <v>-0.0889363439374431</v>
      </c>
      <c r="AW122" s="164" t="s">
        <v>35</v>
      </c>
      <c r="AX122" s="187" t="s">
        <v>220</v>
      </c>
      <c r="AY122" s="188" t="s">
        <v>35</v>
      </c>
      <c r="AZ122" s="187" t="s">
        <v>220</v>
      </c>
      <c r="BA122" s="188" t="s">
        <v>35</v>
      </c>
      <c r="BB122" s="187">
        <v>-0.0409431814865616</v>
      </c>
      <c r="BC122" s="164" t="s">
        <v>35</v>
      </c>
      <c r="BD122" s="187">
        <v>0.134610233056523</v>
      </c>
      <c r="BE122" s="188" t="s">
        <v>35</v>
      </c>
      <c r="BF122" s="187" t="s">
        <v>220</v>
      </c>
      <c r="BG122" s="188" t="s">
        <v>35</v>
      </c>
      <c r="BH122" s="187">
        <v>0.257990221827145</v>
      </c>
      <c r="BI122" s="164" t="s">
        <v>35</v>
      </c>
      <c r="BJ122" s="187" t="s">
        <v>220</v>
      </c>
      <c r="BK122" s="188" t="s">
        <v>35</v>
      </c>
      <c r="BL122" s="187">
        <v>-0.0120212051071456</v>
      </c>
      <c r="BM122" s="188" t="s">
        <v>35</v>
      </c>
      <c r="BN122" s="187">
        <v>0.0297081020947374</v>
      </c>
      <c r="BO122" s="164" t="s">
        <v>35</v>
      </c>
      <c r="BP122" s="187">
        <v>0.130676980641692</v>
      </c>
      <c r="BQ122" s="188" t="s">
        <v>35</v>
      </c>
      <c r="BR122" s="187">
        <v>0.173153685178601</v>
      </c>
      <c r="BS122" s="164" t="s">
        <v>35</v>
      </c>
      <c r="BT122" s="280"/>
      <c r="BU122" s="162" t="s">
        <v>144</v>
      </c>
      <c r="BV122" s="187">
        <v>0.132731010737773</v>
      </c>
      <c r="BW122" s="164" t="s">
        <v>35</v>
      </c>
      <c r="BX122" s="187">
        <v>0.0259081282587964</v>
      </c>
      <c r="BY122" s="164" t="s">
        <v>405</v>
      </c>
      <c r="BZ122" s="187">
        <v>0.293598206655685</v>
      </c>
      <c r="CA122" s="164" t="s">
        <v>35</v>
      </c>
      <c r="CB122" s="187" t="s">
        <v>220</v>
      </c>
      <c r="CC122" s="164" t="s">
        <v>35</v>
      </c>
      <c r="CD122" s="187">
        <v>0.0719443171544283</v>
      </c>
      <c r="CE122" s="164" t="s">
        <v>35</v>
      </c>
      <c r="CF122" s="187">
        <v>0.0359300496637479</v>
      </c>
      <c r="CG122" s="164" t="s">
        <v>35</v>
      </c>
      <c r="CH122" s="187">
        <v>0.040981880782235</v>
      </c>
      <c r="CI122" s="164" t="s">
        <v>35</v>
      </c>
      <c r="CJ122" s="187">
        <v>0.0173203869066049</v>
      </c>
      <c r="CK122" s="164" t="s">
        <v>405</v>
      </c>
      <c r="CL122" s="187">
        <v>0.0814039607148607</v>
      </c>
      <c r="CM122" s="164" t="s">
        <v>35</v>
      </c>
      <c r="CN122" s="187">
        <v>0.0314739358210619</v>
      </c>
      <c r="CO122" s="164" t="s">
        <v>35</v>
      </c>
      <c r="CP122" s="187">
        <v>0.0283355832703764</v>
      </c>
      <c r="CQ122" s="164" t="s">
        <v>405</v>
      </c>
      <c r="CR122" s="187">
        <v>0.0771187595209492</v>
      </c>
      <c r="CS122" s="164" t="s">
        <v>35</v>
      </c>
      <c r="CT122" s="187">
        <v>0.0233134760908066</v>
      </c>
      <c r="CU122" s="164" t="s">
        <v>35</v>
      </c>
      <c r="CV122" s="187">
        <v>0.0327755966461489</v>
      </c>
      <c r="CW122" s="164" t="s">
        <v>35</v>
      </c>
      <c r="CX122" s="187">
        <v>0.10087933319297</v>
      </c>
      <c r="CY122" s="164" t="s">
        <v>35</v>
      </c>
      <c r="CZ122" s="187">
        <v>1</v>
      </c>
      <c r="DA122" s="164" t="s">
        <v>35</v>
      </c>
      <c r="DB122" s="187">
        <v>0.682497553967527</v>
      </c>
      <c r="DC122" s="164" t="s">
        <v>35</v>
      </c>
      <c r="DD122" s="359"/>
    </row>
    <row r="123" s="131" customFormat="1" ht="12.75" customHeight="1" spans="1:108">
      <c r="A123" s="162" t="s">
        <v>145</v>
      </c>
      <c r="B123" s="163">
        <v>128.516</v>
      </c>
      <c r="C123" s="164" t="s">
        <v>35</v>
      </c>
      <c r="D123" s="163">
        <v>30.833</v>
      </c>
      <c r="E123" s="164" t="s">
        <v>35</v>
      </c>
      <c r="F123" s="163">
        <v>290.016</v>
      </c>
      <c r="G123" s="164" t="s">
        <v>35</v>
      </c>
      <c r="H123" s="163" t="s">
        <v>219</v>
      </c>
      <c r="I123" s="164" t="s">
        <v>35</v>
      </c>
      <c r="J123" s="163">
        <v>80.42</v>
      </c>
      <c r="K123" s="164" t="s">
        <v>35</v>
      </c>
      <c r="L123" s="163">
        <v>22.96</v>
      </c>
      <c r="M123" s="164" t="s">
        <v>35</v>
      </c>
      <c r="N123" s="163">
        <v>69.2</v>
      </c>
      <c r="O123" s="164" t="s">
        <v>35</v>
      </c>
      <c r="P123" s="163">
        <v>12.931</v>
      </c>
      <c r="Q123" s="164" t="s">
        <v>405</v>
      </c>
      <c r="R123" s="163">
        <v>77.673</v>
      </c>
      <c r="S123" s="164" t="s">
        <v>35</v>
      </c>
      <c r="T123" s="163">
        <v>22.712</v>
      </c>
      <c r="U123" s="164" t="s">
        <v>35</v>
      </c>
      <c r="V123" s="163">
        <v>24.149</v>
      </c>
      <c r="W123" s="164" t="s">
        <v>35</v>
      </c>
      <c r="X123" s="163">
        <v>73.933</v>
      </c>
      <c r="Y123" s="164" t="s">
        <v>35</v>
      </c>
      <c r="Z123" s="163">
        <v>32.704</v>
      </c>
      <c r="AA123" s="164" t="s">
        <v>35</v>
      </c>
      <c r="AB123" s="163">
        <v>35.874</v>
      </c>
      <c r="AC123" s="164" t="s">
        <v>35</v>
      </c>
      <c r="AD123" s="163">
        <v>100.266</v>
      </c>
      <c r="AE123" s="164" t="s">
        <v>35</v>
      </c>
      <c r="AF123" s="163">
        <v>1004.439</v>
      </c>
      <c r="AG123" s="164" t="s">
        <v>35</v>
      </c>
      <c r="AH123" s="163">
        <v>699.618</v>
      </c>
      <c r="AI123" s="164" t="s">
        <v>35</v>
      </c>
      <c r="AJ123" s="355"/>
      <c r="AK123" s="162" t="s">
        <v>145</v>
      </c>
      <c r="AL123" s="187">
        <v>0.377449088960343</v>
      </c>
      <c r="AM123" s="188" t="s">
        <v>35</v>
      </c>
      <c r="AN123" s="187">
        <v>0.180210526315789</v>
      </c>
      <c r="AO123" s="188" t="s">
        <v>35</v>
      </c>
      <c r="AP123" s="187">
        <v>0.0473445862494854</v>
      </c>
      <c r="AQ123" s="164" t="s">
        <v>35</v>
      </c>
      <c r="AR123" s="187" t="s">
        <v>220</v>
      </c>
      <c r="AS123" s="188" t="s">
        <v>35</v>
      </c>
      <c r="AT123" s="187">
        <v>0.200656912511197</v>
      </c>
      <c r="AU123" s="188" t="s">
        <v>35</v>
      </c>
      <c r="AV123" s="187">
        <v>0.340573363694751</v>
      </c>
      <c r="AW123" s="164" t="s">
        <v>35</v>
      </c>
      <c r="AX123" s="187">
        <v>0.103703467415229</v>
      </c>
      <c r="AY123" s="188" t="s">
        <v>35</v>
      </c>
      <c r="AZ123" s="187" t="s">
        <v>220</v>
      </c>
      <c r="BA123" s="188" t="s">
        <v>35</v>
      </c>
      <c r="BB123" s="187">
        <v>-0.162934304681438</v>
      </c>
      <c r="BC123" s="164" t="s">
        <v>35</v>
      </c>
      <c r="BD123" s="187">
        <v>-0.16052485677324</v>
      </c>
      <c r="BE123" s="188" t="s">
        <v>35</v>
      </c>
      <c r="BF123" s="187">
        <v>0.0397847147470398</v>
      </c>
      <c r="BG123" s="188" t="s">
        <v>35</v>
      </c>
      <c r="BH123" s="187">
        <v>-0.110591150783148</v>
      </c>
      <c r="BI123" s="164" t="s">
        <v>35</v>
      </c>
      <c r="BJ123" s="187">
        <v>-0.250028665122572</v>
      </c>
      <c r="BK123" s="188" t="s">
        <v>35</v>
      </c>
      <c r="BL123" s="187">
        <v>-0.0764359086579307</v>
      </c>
      <c r="BM123" s="188" t="s">
        <v>35</v>
      </c>
      <c r="BN123" s="187">
        <v>0.467378896531538</v>
      </c>
      <c r="BO123" s="164" t="s">
        <v>35</v>
      </c>
      <c r="BP123" s="187">
        <v>0.0486927869150272</v>
      </c>
      <c r="BQ123" s="188" t="s">
        <v>35</v>
      </c>
      <c r="BR123" s="187">
        <v>0.100152847492169</v>
      </c>
      <c r="BS123" s="164" t="s">
        <v>35</v>
      </c>
      <c r="BT123" s="280"/>
      <c r="BU123" s="162" t="s">
        <v>145</v>
      </c>
      <c r="BV123" s="187">
        <v>0.127948038656404</v>
      </c>
      <c r="BW123" s="164" t="s">
        <v>35</v>
      </c>
      <c r="BX123" s="187">
        <v>0.0306967371836418</v>
      </c>
      <c r="BY123" s="164" t="s">
        <v>35</v>
      </c>
      <c r="BZ123" s="187">
        <v>0.28873430840499</v>
      </c>
      <c r="CA123" s="164" t="s">
        <v>35</v>
      </c>
      <c r="CB123" s="187" t="s">
        <v>220</v>
      </c>
      <c r="CC123" s="164" t="s">
        <v>35</v>
      </c>
      <c r="CD123" s="187">
        <v>0.0800645932704724</v>
      </c>
      <c r="CE123" s="164" t="s">
        <v>35</v>
      </c>
      <c r="CF123" s="187">
        <v>0.0228585309809755</v>
      </c>
      <c r="CG123" s="164" t="s">
        <v>35</v>
      </c>
      <c r="CH123" s="187">
        <v>0.0688941787405706</v>
      </c>
      <c r="CI123" s="164" t="s">
        <v>35</v>
      </c>
      <c r="CJ123" s="187">
        <v>0.0128738529666809</v>
      </c>
      <c r="CK123" s="164" t="s">
        <v>405</v>
      </c>
      <c r="CL123" s="187">
        <v>0.07732973331382</v>
      </c>
      <c r="CM123" s="164" t="s">
        <v>35</v>
      </c>
      <c r="CN123" s="187">
        <v>0.0226116269878012</v>
      </c>
      <c r="CO123" s="164" t="s">
        <v>35</v>
      </c>
      <c r="CP123" s="187">
        <v>0.0240422763353474</v>
      </c>
      <c r="CQ123" s="164" t="s">
        <v>35</v>
      </c>
      <c r="CR123" s="187">
        <v>0.0736062618038527</v>
      </c>
      <c r="CS123" s="164" t="s">
        <v>35</v>
      </c>
      <c r="CT123" s="187">
        <v>0.0325594685192431</v>
      </c>
      <c r="CU123" s="164" t="s">
        <v>35</v>
      </c>
      <c r="CV123" s="187">
        <v>0.0357154590771565</v>
      </c>
      <c r="CW123" s="164" t="s">
        <v>35</v>
      </c>
      <c r="CX123" s="187">
        <v>0.0998228862081222</v>
      </c>
      <c r="CY123" s="164" t="s">
        <v>35</v>
      </c>
      <c r="CZ123" s="187">
        <v>1</v>
      </c>
      <c r="DA123" s="164" t="s">
        <v>35</v>
      </c>
      <c r="DB123" s="187">
        <v>0.696526120550875</v>
      </c>
      <c r="DC123" s="164" t="s">
        <v>35</v>
      </c>
      <c r="DD123" s="359"/>
    </row>
    <row r="124" s="131" customFormat="1" ht="12.75" customHeight="1" spans="1:108">
      <c r="A124" s="162" t="s">
        <v>146</v>
      </c>
      <c r="B124" s="163">
        <v>127.895</v>
      </c>
      <c r="C124" s="164" t="s">
        <v>35</v>
      </c>
      <c r="D124" s="163">
        <v>60.334</v>
      </c>
      <c r="E124" s="164" t="s">
        <v>35</v>
      </c>
      <c r="F124" s="163">
        <v>372.996</v>
      </c>
      <c r="G124" s="164" t="s">
        <v>35</v>
      </c>
      <c r="H124" s="163">
        <v>16.895</v>
      </c>
      <c r="I124" s="164" t="s">
        <v>35</v>
      </c>
      <c r="J124" s="163">
        <v>148.373</v>
      </c>
      <c r="K124" s="164" t="s">
        <v>35</v>
      </c>
      <c r="L124" s="163">
        <v>54.654</v>
      </c>
      <c r="M124" s="164" t="s">
        <v>35</v>
      </c>
      <c r="N124" s="163">
        <v>73.545</v>
      </c>
      <c r="O124" s="164" t="s">
        <v>35</v>
      </c>
      <c r="P124" s="163">
        <v>20.147</v>
      </c>
      <c r="Q124" s="164" t="s">
        <v>405</v>
      </c>
      <c r="R124" s="163">
        <v>116.854</v>
      </c>
      <c r="S124" s="164" t="s">
        <v>35</v>
      </c>
      <c r="T124" s="163">
        <v>38.501</v>
      </c>
      <c r="U124" s="164" t="s">
        <v>35</v>
      </c>
      <c r="V124" s="163">
        <v>47.671</v>
      </c>
      <c r="W124" s="164" t="s">
        <v>35</v>
      </c>
      <c r="X124" s="163">
        <v>113.454</v>
      </c>
      <c r="Y124" s="164" t="s">
        <v>35</v>
      </c>
      <c r="Z124" s="163">
        <v>41.964</v>
      </c>
      <c r="AA124" s="164" t="s">
        <v>35</v>
      </c>
      <c r="AB124" s="163">
        <v>51.213</v>
      </c>
      <c r="AC124" s="164" t="s">
        <v>35</v>
      </c>
      <c r="AD124" s="163">
        <v>95.611</v>
      </c>
      <c r="AE124" s="164" t="s">
        <v>35</v>
      </c>
      <c r="AF124" s="163">
        <v>1380.106</v>
      </c>
      <c r="AG124" s="164" t="s">
        <v>35</v>
      </c>
      <c r="AH124" s="163">
        <v>954.651</v>
      </c>
      <c r="AI124" s="164" t="s">
        <v>35</v>
      </c>
      <c r="AJ124" s="355"/>
      <c r="AK124" s="162" t="s">
        <v>146</v>
      </c>
      <c r="AL124" s="187">
        <v>0.333170024913221</v>
      </c>
      <c r="AM124" s="188" t="s">
        <v>35</v>
      </c>
      <c r="AN124" s="187">
        <v>0.705892332051572</v>
      </c>
      <c r="AO124" s="188" t="s">
        <v>35</v>
      </c>
      <c r="AP124" s="187">
        <v>0.114858563879391</v>
      </c>
      <c r="AQ124" s="164" t="s">
        <v>35</v>
      </c>
      <c r="AR124" s="187">
        <v>0.225785387796561</v>
      </c>
      <c r="AS124" s="188" t="s">
        <v>35</v>
      </c>
      <c r="AT124" s="187">
        <v>0.593027625377125</v>
      </c>
      <c r="AU124" s="188" t="s">
        <v>35</v>
      </c>
      <c r="AV124" s="187">
        <v>0.0740478717132414</v>
      </c>
      <c r="AW124" s="164" t="s">
        <v>35</v>
      </c>
      <c r="AX124" s="187">
        <v>0.00732776332009309</v>
      </c>
      <c r="AY124" s="188" t="s">
        <v>35</v>
      </c>
      <c r="AZ124" s="187" t="s">
        <v>220</v>
      </c>
      <c r="BA124" s="188" t="s">
        <v>35</v>
      </c>
      <c r="BB124" s="187">
        <v>-0.172222773189011</v>
      </c>
      <c r="BC124" s="164" t="s">
        <v>35</v>
      </c>
      <c r="BD124" s="187">
        <v>0.151931304790114</v>
      </c>
      <c r="BE124" s="188" t="s">
        <v>35</v>
      </c>
      <c r="BF124" s="187">
        <v>0.0521541449633619</v>
      </c>
      <c r="BG124" s="188" t="s">
        <v>35</v>
      </c>
      <c r="BH124" s="187">
        <v>-0.0606090714888967</v>
      </c>
      <c r="BI124" s="164" t="s">
        <v>35</v>
      </c>
      <c r="BJ124" s="187">
        <v>-0.111760223520447</v>
      </c>
      <c r="BK124" s="188" t="s">
        <v>35</v>
      </c>
      <c r="BL124" s="187">
        <v>0.0229301907520224</v>
      </c>
      <c r="BM124" s="188" t="s">
        <v>35</v>
      </c>
      <c r="BN124" s="187">
        <v>0.273930075147897</v>
      </c>
      <c r="BO124" s="164" t="s">
        <v>35</v>
      </c>
      <c r="BP124" s="187">
        <v>0.114785852353916</v>
      </c>
      <c r="BQ124" s="188" t="s">
        <v>35</v>
      </c>
      <c r="BR124" s="187">
        <v>0.15845862608759</v>
      </c>
      <c r="BS124" s="164" t="s">
        <v>35</v>
      </c>
      <c r="BT124" s="280"/>
      <c r="BU124" s="162" t="s">
        <v>146</v>
      </c>
      <c r="BV124" s="187">
        <v>0.0926704180693367</v>
      </c>
      <c r="BW124" s="164" t="s">
        <v>35</v>
      </c>
      <c r="BX124" s="187">
        <v>0.0437169318878405</v>
      </c>
      <c r="BY124" s="164" t="s">
        <v>35</v>
      </c>
      <c r="BZ124" s="187">
        <v>0.270266196944293</v>
      </c>
      <c r="CA124" s="164" t="s">
        <v>35</v>
      </c>
      <c r="CB124" s="187">
        <v>0.0122418133099921</v>
      </c>
      <c r="CC124" s="164" t="s">
        <v>35</v>
      </c>
      <c r="CD124" s="187">
        <v>0.107508408774398</v>
      </c>
      <c r="CE124" s="164" t="s">
        <v>35</v>
      </c>
      <c r="CF124" s="187">
        <v>0.0396013059866416</v>
      </c>
      <c r="CG124" s="164" t="s">
        <v>35</v>
      </c>
      <c r="CH124" s="187">
        <v>0.0532893850182522</v>
      </c>
      <c r="CI124" s="164" t="s">
        <v>35</v>
      </c>
      <c r="CJ124" s="187">
        <v>0.0145981540548335</v>
      </c>
      <c r="CK124" s="164" t="s">
        <v>405</v>
      </c>
      <c r="CL124" s="187">
        <v>0.0846703079328689</v>
      </c>
      <c r="CM124" s="164" t="s">
        <v>35</v>
      </c>
      <c r="CN124" s="187">
        <v>0.0278971325390948</v>
      </c>
      <c r="CO124" s="164" t="s">
        <v>35</v>
      </c>
      <c r="CP124" s="187">
        <v>0.0345415497070515</v>
      </c>
      <c r="CQ124" s="164" t="s">
        <v>35</v>
      </c>
      <c r="CR124" s="187">
        <v>0.0822067290483485</v>
      </c>
      <c r="CS124" s="164" t="s">
        <v>35</v>
      </c>
      <c r="CT124" s="187">
        <v>0.0304063600911814</v>
      </c>
      <c r="CU124" s="164" t="s">
        <v>35</v>
      </c>
      <c r="CV124" s="187">
        <v>0.0371080192391019</v>
      </c>
      <c r="CW124" s="164" t="s">
        <v>35</v>
      </c>
      <c r="CX124" s="187">
        <v>0.06927801197879</v>
      </c>
      <c r="CY124" s="164" t="s">
        <v>35</v>
      </c>
      <c r="CZ124" s="187">
        <v>1</v>
      </c>
      <c r="DA124" s="164" t="s">
        <v>35</v>
      </c>
      <c r="DB124" s="187">
        <v>0.691722954613631</v>
      </c>
      <c r="DC124" s="164" t="s">
        <v>35</v>
      </c>
      <c r="DD124" s="359"/>
    </row>
    <row r="125" s="131" customFormat="1" ht="12.75" customHeight="1" spans="1:108">
      <c r="A125" s="162" t="s">
        <v>147</v>
      </c>
      <c r="B125" s="163">
        <v>162.602</v>
      </c>
      <c r="C125" s="164" t="s">
        <v>35</v>
      </c>
      <c r="D125" s="163">
        <v>57.569</v>
      </c>
      <c r="E125" s="164" t="s">
        <v>35</v>
      </c>
      <c r="F125" s="163">
        <v>360.065</v>
      </c>
      <c r="G125" s="164" t="s">
        <v>35</v>
      </c>
      <c r="H125" s="163">
        <v>23.518</v>
      </c>
      <c r="I125" s="164" t="s">
        <v>405</v>
      </c>
      <c r="J125" s="163">
        <v>112.725</v>
      </c>
      <c r="K125" s="164" t="s">
        <v>35</v>
      </c>
      <c r="L125" s="163">
        <v>86.642</v>
      </c>
      <c r="M125" s="164" t="s">
        <v>35</v>
      </c>
      <c r="N125" s="163">
        <v>71.449</v>
      </c>
      <c r="O125" s="164" t="s">
        <v>35</v>
      </c>
      <c r="P125" s="163">
        <v>17.632</v>
      </c>
      <c r="Q125" s="164" t="s">
        <v>405</v>
      </c>
      <c r="R125" s="163">
        <v>181.516</v>
      </c>
      <c r="S125" s="164" t="s">
        <v>35</v>
      </c>
      <c r="T125" s="163">
        <v>64.624</v>
      </c>
      <c r="U125" s="164" t="s">
        <v>35</v>
      </c>
      <c r="V125" s="163">
        <v>43.821</v>
      </c>
      <c r="W125" s="164" t="s">
        <v>35</v>
      </c>
      <c r="X125" s="163">
        <v>100.21</v>
      </c>
      <c r="Y125" s="164" t="s">
        <v>35</v>
      </c>
      <c r="Z125" s="163">
        <v>51.904</v>
      </c>
      <c r="AA125" s="164" t="s">
        <v>35</v>
      </c>
      <c r="AB125" s="163">
        <v>63.113</v>
      </c>
      <c r="AC125" s="164" t="s">
        <v>35</v>
      </c>
      <c r="AD125" s="163">
        <v>121.861</v>
      </c>
      <c r="AE125" s="164" t="s">
        <v>35</v>
      </c>
      <c r="AF125" s="163">
        <v>1519.252</v>
      </c>
      <c r="AG125" s="164" t="s">
        <v>35</v>
      </c>
      <c r="AH125" s="163">
        <v>1032.568</v>
      </c>
      <c r="AI125" s="164" t="s">
        <v>35</v>
      </c>
      <c r="AJ125" s="355"/>
      <c r="AK125" s="162" t="s">
        <v>147</v>
      </c>
      <c r="AL125" s="187">
        <v>0.109684023749403</v>
      </c>
      <c r="AM125" s="188" t="s">
        <v>35</v>
      </c>
      <c r="AN125" s="187">
        <v>0.109443052611293</v>
      </c>
      <c r="AO125" s="188" t="s">
        <v>35</v>
      </c>
      <c r="AP125" s="187">
        <v>0.0363222956151333</v>
      </c>
      <c r="AQ125" s="164" t="s">
        <v>35</v>
      </c>
      <c r="AR125" s="187" t="s">
        <v>220</v>
      </c>
      <c r="AS125" s="188" t="s">
        <v>35</v>
      </c>
      <c r="AT125" s="187">
        <v>0.138360397479399</v>
      </c>
      <c r="AU125" s="188" t="s">
        <v>35</v>
      </c>
      <c r="AV125" s="187">
        <v>0.355093997309894</v>
      </c>
      <c r="AW125" s="164" t="s">
        <v>35</v>
      </c>
      <c r="AX125" s="187">
        <v>0.00660749506903345</v>
      </c>
      <c r="AY125" s="188" t="s">
        <v>35</v>
      </c>
      <c r="AZ125" s="187" t="s">
        <v>220</v>
      </c>
      <c r="BA125" s="188" t="s">
        <v>35</v>
      </c>
      <c r="BB125" s="187">
        <v>-0.0791178574508779</v>
      </c>
      <c r="BC125" s="164" t="s">
        <v>35</v>
      </c>
      <c r="BD125" s="187">
        <v>-0.0345404565555159</v>
      </c>
      <c r="BE125" s="188" t="s">
        <v>35</v>
      </c>
      <c r="BF125" s="187">
        <v>-0.0222237097529956</v>
      </c>
      <c r="BG125" s="188" t="s">
        <v>35</v>
      </c>
      <c r="BH125" s="187">
        <v>-0.0317032398952566</v>
      </c>
      <c r="BI125" s="164" t="s">
        <v>35</v>
      </c>
      <c r="BJ125" s="187">
        <v>-0.16565127232394</v>
      </c>
      <c r="BK125" s="188" t="s">
        <v>35</v>
      </c>
      <c r="BL125" s="187">
        <v>-0.198677010195401</v>
      </c>
      <c r="BM125" s="188" t="s">
        <v>35</v>
      </c>
      <c r="BN125" s="187">
        <v>0.18077787682648</v>
      </c>
      <c r="BO125" s="164" t="s">
        <v>35</v>
      </c>
      <c r="BP125" s="187">
        <v>0.0213108659803933</v>
      </c>
      <c r="BQ125" s="188" t="s">
        <v>35</v>
      </c>
      <c r="BR125" s="187">
        <v>0.0569648629670044</v>
      </c>
      <c r="BS125" s="164" t="s">
        <v>35</v>
      </c>
      <c r="BT125" s="280"/>
      <c r="BU125" s="162" t="s">
        <v>147</v>
      </c>
      <c r="BV125" s="187">
        <v>0.107027668879159</v>
      </c>
      <c r="BW125" s="164" t="s">
        <v>35</v>
      </c>
      <c r="BX125" s="187">
        <v>0.0378929894448057</v>
      </c>
      <c r="BY125" s="164" t="s">
        <v>35</v>
      </c>
      <c r="BZ125" s="187">
        <v>0.237001498105647</v>
      </c>
      <c r="CA125" s="164" t="s">
        <v>35</v>
      </c>
      <c r="CB125" s="187">
        <v>0.0154799862037371</v>
      </c>
      <c r="CC125" s="164" t="s">
        <v>405</v>
      </c>
      <c r="CD125" s="187">
        <v>0.0741976972878759</v>
      </c>
      <c r="CE125" s="164" t="s">
        <v>35</v>
      </c>
      <c r="CF125" s="187">
        <v>0.0570293802476482</v>
      </c>
      <c r="CG125" s="164" t="s">
        <v>35</v>
      </c>
      <c r="CH125" s="187">
        <v>0.0470290643026963</v>
      </c>
      <c r="CI125" s="164" t="s">
        <v>35</v>
      </c>
      <c r="CJ125" s="187">
        <v>0.0116057112315798</v>
      </c>
      <c r="CK125" s="164" t="s">
        <v>405</v>
      </c>
      <c r="CL125" s="187">
        <v>0.119477216419659</v>
      </c>
      <c r="CM125" s="164" t="s">
        <v>35</v>
      </c>
      <c r="CN125" s="187">
        <v>0.042536722018467</v>
      </c>
      <c r="CO125" s="164" t="s">
        <v>35</v>
      </c>
      <c r="CP125" s="187">
        <v>0.0288437994486761</v>
      </c>
      <c r="CQ125" s="164" t="s">
        <v>35</v>
      </c>
      <c r="CR125" s="187">
        <v>0.0659600908868311</v>
      </c>
      <c r="CS125" s="164" t="s">
        <v>35</v>
      </c>
      <c r="CT125" s="187">
        <v>0.034164180794233</v>
      </c>
      <c r="CU125" s="164" t="s">
        <v>35</v>
      </c>
      <c r="CV125" s="187">
        <v>0.0415421536387643</v>
      </c>
      <c r="CW125" s="164" t="s">
        <v>35</v>
      </c>
      <c r="CX125" s="187">
        <v>0.080211182871571</v>
      </c>
      <c r="CY125" s="164" t="s">
        <v>35</v>
      </c>
      <c r="CZ125" s="187">
        <v>1</v>
      </c>
      <c r="DA125" s="164" t="s">
        <v>35</v>
      </c>
      <c r="DB125" s="187">
        <v>0.679655514687491</v>
      </c>
      <c r="DC125" s="164" t="s">
        <v>35</v>
      </c>
      <c r="DD125" s="359"/>
    </row>
    <row r="126" s="131" customFormat="1" ht="12.75" customHeight="1" spans="1:108">
      <c r="A126" s="162" t="s">
        <v>148</v>
      </c>
      <c r="B126" s="163">
        <v>133.729</v>
      </c>
      <c r="C126" s="164" t="s">
        <v>35</v>
      </c>
      <c r="D126" s="163">
        <v>57.535</v>
      </c>
      <c r="E126" s="164" t="s">
        <v>35</v>
      </c>
      <c r="F126" s="163">
        <v>366.993</v>
      </c>
      <c r="G126" s="164" t="s">
        <v>35</v>
      </c>
      <c r="H126" s="163">
        <v>28.86</v>
      </c>
      <c r="I126" s="164" t="s">
        <v>405</v>
      </c>
      <c r="J126" s="163">
        <v>110.921</v>
      </c>
      <c r="K126" s="164" t="s">
        <v>35</v>
      </c>
      <c r="L126" s="163">
        <v>75.821</v>
      </c>
      <c r="M126" s="164" t="s">
        <v>35</v>
      </c>
      <c r="N126" s="163">
        <v>81.431</v>
      </c>
      <c r="O126" s="164" t="s">
        <v>35</v>
      </c>
      <c r="P126" s="163">
        <v>19.261</v>
      </c>
      <c r="Q126" s="164" t="s">
        <v>405</v>
      </c>
      <c r="R126" s="163">
        <v>237.767</v>
      </c>
      <c r="S126" s="164" t="s">
        <v>35</v>
      </c>
      <c r="T126" s="163">
        <v>142.293</v>
      </c>
      <c r="U126" s="164" t="s">
        <v>35</v>
      </c>
      <c r="V126" s="163">
        <v>38.523</v>
      </c>
      <c r="W126" s="164" t="s">
        <v>35</v>
      </c>
      <c r="X126" s="163">
        <v>128.89</v>
      </c>
      <c r="Y126" s="164" t="s">
        <v>35</v>
      </c>
      <c r="Z126" s="163">
        <v>72.747</v>
      </c>
      <c r="AA126" s="164" t="s">
        <v>35</v>
      </c>
      <c r="AB126" s="163">
        <v>54.076</v>
      </c>
      <c r="AC126" s="164" t="s">
        <v>35</v>
      </c>
      <c r="AD126" s="163">
        <v>127.961</v>
      </c>
      <c r="AE126" s="164" t="s">
        <v>35</v>
      </c>
      <c r="AF126" s="163">
        <v>1676.807</v>
      </c>
      <c r="AG126" s="164" t="s">
        <v>35</v>
      </c>
      <c r="AH126" s="163">
        <v>1064.197</v>
      </c>
      <c r="AI126" s="164" t="s">
        <v>35</v>
      </c>
      <c r="AJ126" s="355"/>
      <c r="AK126" s="162" t="s">
        <v>148</v>
      </c>
      <c r="AL126" s="187">
        <v>0.0871834478273242</v>
      </c>
      <c r="AM126" s="188" t="s">
        <v>35</v>
      </c>
      <c r="AN126" s="187" t="s">
        <v>220</v>
      </c>
      <c r="AO126" s="188" t="s">
        <v>35</v>
      </c>
      <c r="AP126" s="187">
        <v>0.11362870849985</v>
      </c>
      <c r="AQ126" s="164" t="s">
        <v>35</v>
      </c>
      <c r="AR126" s="187" t="s">
        <v>220</v>
      </c>
      <c r="AS126" s="188" t="s">
        <v>35</v>
      </c>
      <c r="AT126" s="187">
        <v>-0.0632859012793987</v>
      </c>
      <c r="AU126" s="188" t="s">
        <v>35</v>
      </c>
      <c r="AV126" s="187">
        <v>0.0123639762333934</v>
      </c>
      <c r="AW126" s="164" t="s">
        <v>35</v>
      </c>
      <c r="AX126" s="187">
        <v>-0.0239251081784076</v>
      </c>
      <c r="AY126" s="188" t="s">
        <v>35</v>
      </c>
      <c r="AZ126" s="187" t="s">
        <v>220</v>
      </c>
      <c r="BA126" s="188" t="s">
        <v>35</v>
      </c>
      <c r="BB126" s="187">
        <v>0.212305229238049</v>
      </c>
      <c r="BC126" s="164" t="s">
        <v>35</v>
      </c>
      <c r="BD126" s="187">
        <v>-0.146387114190588</v>
      </c>
      <c r="BE126" s="188" t="s">
        <v>35</v>
      </c>
      <c r="BF126" s="187" t="s">
        <v>220</v>
      </c>
      <c r="BG126" s="188" t="s">
        <v>35</v>
      </c>
      <c r="BH126" s="187">
        <v>0.0522233923571142</v>
      </c>
      <c r="BI126" s="164" t="s">
        <v>35</v>
      </c>
      <c r="BJ126" s="187">
        <v>-0.280445103857567</v>
      </c>
      <c r="BK126" s="188" t="s">
        <v>35</v>
      </c>
      <c r="BL126" s="187">
        <v>0.0190905150481503</v>
      </c>
      <c r="BM126" s="188" t="s">
        <v>35</v>
      </c>
      <c r="BN126" s="187">
        <v>-0.00489925422463477</v>
      </c>
      <c r="BO126" s="164" t="s">
        <v>35</v>
      </c>
      <c r="BP126" s="187">
        <v>0.0237298214402368</v>
      </c>
      <c r="BQ126" s="188" t="s">
        <v>35</v>
      </c>
      <c r="BR126" s="187">
        <v>0.0905859071964321</v>
      </c>
      <c r="BS126" s="164" t="s">
        <v>35</v>
      </c>
      <c r="BT126" s="280"/>
      <c r="BU126" s="162" t="s">
        <v>148</v>
      </c>
      <c r="BV126" s="187">
        <v>0.0797521718361147</v>
      </c>
      <c r="BW126" s="164" t="s">
        <v>35</v>
      </c>
      <c r="BX126" s="187">
        <v>0.0343122374846956</v>
      </c>
      <c r="BY126" s="164" t="s">
        <v>35</v>
      </c>
      <c r="BZ126" s="187">
        <v>0.218864186516397</v>
      </c>
      <c r="CA126" s="164" t="s">
        <v>35</v>
      </c>
      <c r="CB126" s="187">
        <v>0.0172112831112943</v>
      </c>
      <c r="CC126" s="164" t="s">
        <v>405</v>
      </c>
      <c r="CD126" s="187">
        <v>0.0661501293828091</v>
      </c>
      <c r="CE126" s="164" t="s">
        <v>35</v>
      </c>
      <c r="CF126" s="187">
        <v>0.0452174877609647</v>
      </c>
      <c r="CG126" s="164" t="s">
        <v>35</v>
      </c>
      <c r="CH126" s="187">
        <v>0.0485631321911228</v>
      </c>
      <c r="CI126" s="164" t="s">
        <v>35</v>
      </c>
      <c r="CJ126" s="187">
        <v>0.0114867125435426</v>
      </c>
      <c r="CK126" s="164" t="s">
        <v>405</v>
      </c>
      <c r="CL126" s="187">
        <v>0.141797475797751</v>
      </c>
      <c r="CM126" s="164" t="s">
        <v>35</v>
      </c>
      <c r="CN126" s="187">
        <v>0.0848594978432223</v>
      </c>
      <c r="CO126" s="164" t="s">
        <v>35</v>
      </c>
      <c r="CP126" s="187">
        <v>0.0229740214586413</v>
      </c>
      <c r="CQ126" s="164" t="s">
        <v>35</v>
      </c>
      <c r="CR126" s="187">
        <v>0.0768663298757698</v>
      </c>
      <c r="CS126" s="164" t="s">
        <v>35</v>
      </c>
      <c r="CT126" s="187">
        <v>0.0433842415972739</v>
      </c>
      <c r="CU126" s="164" t="s">
        <v>35</v>
      </c>
      <c r="CV126" s="187">
        <v>0.0322493882718762</v>
      </c>
      <c r="CW126" s="164" t="s">
        <v>35</v>
      </c>
      <c r="CX126" s="187">
        <v>0.0763123007000806</v>
      </c>
      <c r="CY126" s="164" t="s">
        <v>35</v>
      </c>
      <c r="CZ126" s="187">
        <v>1</v>
      </c>
      <c r="DA126" s="164" t="s">
        <v>35</v>
      </c>
      <c r="DB126" s="187">
        <v>0.634656820969855</v>
      </c>
      <c r="DC126" s="164" t="s">
        <v>35</v>
      </c>
      <c r="DD126" s="359"/>
    </row>
    <row r="127" s="131" customFormat="1" ht="12.75" customHeight="1" spans="1:108">
      <c r="A127" s="162" t="s">
        <v>149</v>
      </c>
      <c r="B127" s="163">
        <v>132.173</v>
      </c>
      <c r="C127" s="164" t="s">
        <v>35</v>
      </c>
      <c r="D127" s="163">
        <v>121.579</v>
      </c>
      <c r="E127" s="164" t="s">
        <v>35</v>
      </c>
      <c r="F127" s="163">
        <v>552.885</v>
      </c>
      <c r="G127" s="164" t="s">
        <v>35</v>
      </c>
      <c r="H127" s="163">
        <v>32.386</v>
      </c>
      <c r="I127" s="164" t="s">
        <v>35</v>
      </c>
      <c r="J127" s="163">
        <v>122.802</v>
      </c>
      <c r="K127" s="164" t="s">
        <v>35</v>
      </c>
      <c r="L127" s="163">
        <v>187.429</v>
      </c>
      <c r="M127" s="164" t="s">
        <v>35</v>
      </c>
      <c r="N127" s="163">
        <v>114.338</v>
      </c>
      <c r="O127" s="164" t="s">
        <v>35</v>
      </c>
      <c r="P127" s="163">
        <v>13.267</v>
      </c>
      <c r="Q127" s="164" t="s">
        <v>405</v>
      </c>
      <c r="R127" s="163">
        <v>225.337</v>
      </c>
      <c r="S127" s="164" t="s">
        <v>35</v>
      </c>
      <c r="T127" s="163">
        <v>153.932</v>
      </c>
      <c r="U127" s="164" t="s">
        <v>35</v>
      </c>
      <c r="V127" s="163">
        <v>61.988</v>
      </c>
      <c r="W127" s="164" t="s">
        <v>35</v>
      </c>
      <c r="X127" s="163">
        <v>146.651</v>
      </c>
      <c r="Y127" s="164" t="s">
        <v>35</v>
      </c>
      <c r="Z127" s="163">
        <v>76.952</v>
      </c>
      <c r="AA127" s="164" t="s">
        <v>35</v>
      </c>
      <c r="AB127" s="163">
        <v>79.05</v>
      </c>
      <c r="AC127" s="164" t="s">
        <v>35</v>
      </c>
      <c r="AD127" s="163">
        <v>123.944</v>
      </c>
      <c r="AE127" s="164" t="s">
        <v>35</v>
      </c>
      <c r="AF127" s="163">
        <v>2144.712</v>
      </c>
      <c r="AG127" s="164" t="s">
        <v>35</v>
      </c>
      <c r="AH127" s="163">
        <v>1456.543</v>
      </c>
      <c r="AI127" s="164" t="s">
        <v>35</v>
      </c>
      <c r="AJ127" s="355"/>
      <c r="AK127" s="162" t="s">
        <v>149</v>
      </c>
      <c r="AL127" s="187">
        <v>-0.021462627339493</v>
      </c>
      <c r="AM127" s="188" t="s">
        <v>35</v>
      </c>
      <c r="AN127" s="187">
        <v>-0.00470717291288049</v>
      </c>
      <c r="AO127" s="188" t="s">
        <v>35</v>
      </c>
      <c r="AP127" s="187">
        <v>0.00704165065325605</v>
      </c>
      <c r="AQ127" s="164" t="s">
        <v>35</v>
      </c>
      <c r="AR127" s="187">
        <v>-0.0340898923320111</v>
      </c>
      <c r="AS127" s="188" t="s">
        <v>35</v>
      </c>
      <c r="AT127" s="187">
        <v>-0.0258911998476988</v>
      </c>
      <c r="AU127" s="188" t="s">
        <v>35</v>
      </c>
      <c r="AV127" s="187">
        <v>0.12408614661237</v>
      </c>
      <c r="AW127" s="164" t="s">
        <v>35</v>
      </c>
      <c r="AX127" s="187">
        <v>0.0586459760749601</v>
      </c>
      <c r="AY127" s="188" t="s">
        <v>35</v>
      </c>
      <c r="AZ127" s="187" t="s">
        <v>220</v>
      </c>
      <c r="BA127" s="188" t="s">
        <v>35</v>
      </c>
      <c r="BB127" s="187">
        <v>0.109635451290915</v>
      </c>
      <c r="BC127" s="164" t="s">
        <v>35</v>
      </c>
      <c r="BD127" s="187">
        <v>-0.0445000341400737</v>
      </c>
      <c r="BE127" s="188" t="s">
        <v>35</v>
      </c>
      <c r="BF127" s="187">
        <v>0.128737390290979</v>
      </c>
      <c r="BG127" s="188" t="s">
        <v>35</v>
      </c>
      <c r="BH127" s="187">
        <v>-0.00325562427784942</v>
      </c>
      <c r="BI127" s="164" t="s">
        <v>35</v>
      </c>
      <c r="BJ127" s="187">
        <v>-0.202611263665095</v>
      </c>
      <c r="BK127" s="188" t="s">
        <v>35</v>
      </c>
      <c r="BL127" s="187">
        <v>0.0689799726838767</v>
      </c>
      <c r="BM127" s="188" t="s">
        <v>35</v>
      </c>
      <c r="BN127" s="187">
        <v>0.124555418451042</v>
      </c>
      <c r="BO127" s="164" t="s">
        <v>35</v>
      </c>
      <c r="BP127" s="187">
        <v>0.0225457513597632</v>
      </c>
      <c r="BQ127" s="188" t="s">
        <v>35</v>
      </c>
      <c r="BR127" s="187">
        <v>0.032916184145116</v>
      </c>
      <c r="BS127" s="164" t="s">
        <v>35</v>
      </c>
      <c r="BT127" s="280"/>
      <c r="BU127" s="162" t="s">
        <v>149</v>
      </c>
      <c r="BV127" s="187">
        <v>0.0616273886657043</v>
      </c>
      <c r="BW127" s="164" t="s">
        <v>35</v>
      </c>
      <c r="BX127" s="187">
        <v>0.0566877977089698</v>
      </c>
      <c r="BY127" s="164" t="s">
        <v>35</v>
      </c>
      <c r="BZ127" s="187">
        <v>0.257789857099694</v>
      </c>
      <c r="CA127" s="164" t="s">
        <v>35</v>
      </c>
      <c r="CB127" s="187">
        <v>0.0151003957640933</v>
      </c>
      <c r="CC127" s="164" t="s">
        <v>35</v>
      </c>
      <c r="CD127" s="187">
        <v>0.0572580374427895</v>
      </c>
      <c r="CE127" s="164" t="s">
        <v>35</v>
      </c>
      <c r="CF127" s="187">
        <v>0.0873912208259198</v>
      </c>
      <c r="CG127" s="164" t="s">
        <v>35</v>
      </c>
      <c r="CH127" s="187">
        <v>0.0533115868237787</v>
      </c>
      <c r="CI127" s="164" t="s">
        <v>35</v>
      </c>
      <c r="CJ127" s="187">
        <v>0.00618591214111731</v>
      </c>
      <c r="CK127" s="164" t="s">
        <v>405</v>
      </c>
      <c r="CL127" s="187">
        <v>0.105066321258985</v>
      </c>
      <c r="CM127" s="164" t="s">
        <v>35</v>
      </c>
      <c r="CN127" s="187">
        <v>0.0717728067917744</v>
      </c>
      <c r="CO127" s="164" t="s">
        <v>35</v>
      </c>
      <c r="CP127" s="187">
        <v>0.0289027151431055</v>
      </c>
      <c r="CQ127" s="164" t="s">
        <v>35</v>
      </c>
      <c r="CR127" s="187">
        <v>0.0683779453838091</v>
      </c>
      <c r="CS127" s="164" t="s">
        <v>35</v>
      </c>
      <c r="CT127" s="187">
        <v>0.0358798757129162</v>
      </c>
      <c r="CU127" s="164" t="s">
        <v>35</v>
      </c>
      <c r="CV127" s="187">
        <v>0.0368580956324206</v>
      </c>
      <c r="CW127" s="164" t="s">
        <v>35</v>
      </c>
      <c r="CX127" s="187">
        <v>0.0577905098679916</v>
      </c>
      <c r="CY127" s="164" t="s">
        <v>35</v>
      </c>
      <c r="CZ127" s="187">
        <v>1</v>
      </c>
      <c r="DA127" s="164" t="s">
        <v>35</v>
      </c>
      <c r="DB127" s="187">
        <v>0.679132209825841</v>
      </c>
      <c r="DC127" s="164" t="s">
        <v>35</v>
      </c>
      <c r="DD127" s="359"/>
    </row>
    <row r="128" s="131" customFormat="1" ht="12.75" customHeight="1" spans="1:108">
      <c r="A128" s="162" t="s">
        <v>150</v>
      </c>
      <c r="B128" s="163">
        <v>151.572</v>
      </c>
      <c r="C128" s="164" t="s">
        <v>35</v>
      </c>
      <c r="D128" s="163">
        <v>75.421</v>
      </c>
      <c r="E128" s="164" t="s">
        <v>35</v>
      </c>
      <c r="F128" s="163">
        <v>810.765</v>
      </c>
      <c r="G128" s="164" t="s">
        <v>35</v>
      </c>
      <c r="H128" s="163">
        <v>22.07</v>
      </c>
      <c r="I128" s="164" t="s">
        <v>35</v>
      </c>
      <c r="J128" s="163">
        <v>203.568</v>
      </c>
      <c r="K128" s="164" t="s">
        <v>35</v>
      </c>
      <c r="L128" s="163">
        <v>108.185</v>
      </c>
      <c r="M128" s="164" t="s">
        <v>35</v>
      </c>
      <c r="N128" s="163">
        <v>64.583</v>
      </c>
      <c r="O128" s="164" t="s">
        <v>35</v>
      </c>
      <c r="P128" s="163">
        <v>23.944</v>
      </c>
      <c r="Q128" s="164" t="s">
        <v>405</v>
      </c>
      <c r="R128" s="163">
        <v>280.372</v>
      </c>
      <c r="S128" s="164" t="s">
        <v>35</v>
      </c>
      <c r="T128" s="163">
        <v>152.452</v>
      </c>
      <c r="U128" s="164" t="s">
        <v>35</v>
      </c>
      <c r="V128" s="163">
        <v>25.977</v>
      </c>
      <c r="W128" s="164" t="s">
        <v>35</v>
      </c>
      <c r="X128" s="163">
        <v>176.186</v>
      </c>
      <c r="Y128" s="164" t="s">
        <v>35</v>
      </c>
      <c r="Z128" s="163">
        <v>56.776</v>
      </c>
      <c r="AA128" s="164" t="s">
        <v>35</v>
      </c>
      <c r="AB128" s="163">
        <v>73.432</v>
      </c>
      <c r="AC128" s="164" t="s">
        <v>35</v>
      </c>
      <c r="AD128" s="163">
        <v>186.062</v>
      </c>
      <c r="AE128" s="164" t="s">
        <v>35</v>
      </c>
      <c r="AF128" s="163">
        <v>2411.366</v>
      </c>
      <c r="AG128" s="164" t="s">
        <v>35</v>
      </c>
      <c r="AH128" s="163">
        <v>1694.466</v>
      </c>
      <c r="AI128" s="164" t="s">
        <v>35</v>
      </c>
      <c r="AJ128" s="355"/>
      <c r="AK128" s="162" t="s">
        <v>150</v>
      </c>
      <c r="AL128" s="187">
        <v>0.0224011979683105</v>
      </c>
      <c r="AM128" s="188" t="s">
        <v>35</v>
      </c>
      <c r="AN128" s="187">
        <v>-0.110370615018047</v>
      </c>
      <c r="AO128" s="188" t="s">
        <v>35</v>
      </c>
      <c r="AP128" s="187">
        <v>0.0814540235481174</v>
      </c>
      <c r="AQ128" s="164" t="s">
        <v>35</v>
      </c>
      <c r="AR128" s="187" t="s">
        <v>220</v>
      </c>
      <c r="AS128" s="188" t="s">
        <v>35</v>
      </c>
      <c r="AT128" s="187">
        <v>0.331545450382978</v>
      </c>
      <c r="AU128" s="188" t="s">
        <v>35</v>
      </c>
      <c r="AV128" s="187">
        <v>0.0810500229829926</v>
      </c>
      <c r="AW128" s="164" t="s">
        <v>35</v>
      </c>
      <c r="AX128" s="187">
        <v>0.0229025769358696</v>
      </c>
      <c r="AY128" s="188" t="s">
        <v>35</v>
      </c>
      <c r="AZ128" s="187" t="s">
        <v>220</v>
      </c>
      <c r="BA128" s="188" t="s">
        <v>35</v>
      </c>
      <c r="BB128" s="187">
        <v>0.0707187974978424</v>
      </c>
      <c r="BC128" s="164" t="s">
        <v>35</v>
      </c>
      <c r="BD128" s="187">
        <v>-0.199159509363591</v>
      </c>
      <c r="BE128" s="188" t="s">
        <v>35</v>
      </c>
      <c r="BF128" s="187">
        <v>-0.257778793679819</v>
      </c>
      <c r="BG128" s="188" t="s">
        <v>35</v>
      </c>
      <c r="BH128" s="187">
        <v>0.0629687056935487</v>
      </c>
      <c r="BI128" s="164" t="s">
        <v>35</v>
      </c>
      <c r="BJ128" s="187">
        <v>0.242607953426277</v>
      </c>
      <c r="BK128" s="188" t="s">
        <v>35</v>
      </c>
      <c r="BL128" s="187">
        <v>0.167124942384411</v>
      </c>
      <c r="BM128" s="188" t="s">
        <v>35</v>
      </c>
      <c r="BN128" s="187">
        <v>0.281745348332564</v>
      </c>
      <c r="BO128" s="164" t="s">
        <v>35</v>
      </c>
      <c r="BP128" s="187">
        <v>0.0745445130792903</v>
      </c>
      <c r="BQ128" s="188" t="s">
        <v>35</v>
      </c>
      <c r="BR128" s="187">
        <v>0.085727064076162</v>
      </c>
      <c r="BS128" s="164" t="s">
        <v>35</v>
      </c>
      <c r="BT128" s="280"/>
      <c r="BU128" s="162" t="s">
        <v>150</v>
      </c>
      <c r="BV128" s="187">
        <v>0.0628573182171433</v>
      </c>
      <c r="BW128" s="164" t="s">
        <v>35</v>
      </c>
      <c r="BX128" s="187">
        <v>0.0312772926216924</v>
      </c>
      <c r="BY128" s="164" t="s">
        <v>35</v>
      </c>
      <c r="BZ128" s="187">
        <v>0.336226437629128</v>
      </c>
      <c r="CA128" s="164" t="s">
        <v>35</v>
      </c>
      <c r="CB128" s="187">
        <v>0.00915248867239565</v>
      </c>
      <c r="CC128" s="164" t="s">
        <v>35</v>
      </c>
      <c r="CD128" s="187">
        <v>0.08442020000282</v>
      </c>
      <c r="CE128" s="164" t="s">
        <v>35</v>
      </c>
      <c r="CF128" s="187">
        <v>0.0448646120082974</v>
      </c>
      <c r="CG128" s="164" t="s">
        <v>35</v>
      </c>
      <c r="CH128" s="187">
        <v>0.026782744718139</v>
      </c>
      <c r="CI128" s="164" t="s">
        <v>35</v>
      </c>
      <c r="CJ128" s="187">
        <v>0.00992964153927691</v>
      </c>
      <c r="CK128" s="164" t="s">
        <v>405</v>
      </c>
      <c r="CL128" s="187">
        <v>0.116271026463838</v>
      </c>
      <c r="CM128" s="164" t="s">
        <v>35</v>
      </c>
      <c r="CN128" s="187">
        <v>0.0632222565964686</v>
      </c>
      <c r="CO128" s="164" t="s">
        <v>35</v>
      </c>
      <c r="CP128" s="187">
        <v>0.010772732136059</v>
      </c>
      <c r="CQ128" s="164" t="s">
        <v>35</v>
      </c>
      <c r="CR128" s="187">
        <v>0.0730648105679519</v>
      </c>
      <c r="CS128" s="164" t="s">
        <v>35</v>
      </c>
      <c r="CT128" s="187">
        <v>0.0235451607097388</v>
      </c>
      <c r="CU128" s="164" t="s">
        <v>35</v>
      </c>
      <c r="CV128" s="187">
        <v>0.0304524489438766</v>
      </c>
      <c r="CW128" s="164" t="s">
        <v>35</v>
      </c>
      <c r="CX128" s="187">
        <v>0.0771604144704703</v>
      </c>
      <c r="CY128" s="164" t="s">
        <v>35</v>
      </c>
      <c r="CZ128" s="187">
        <v>1</v>
      </c>
      <c r="DA128" s="164" t="s">
        <v>35</v>
      </c>
      <c r="DB128" s="187">
        <v>0.702699631661058</v>
      </c>
      <c r="DC128" s="164" t="s">
        <v>35</v>
      </c>
      <c r="DD128" s="359"/>
    </row>
    <row r="129" s="131" customFormat="1" ht="12.75" customHeight="1" spans="1:108">
      <c r="A129" s="162" t="s">
        <v>151</v>
      </c>
      <c r="B129" s="163">
        <v>147.085</v>
      </c>
      <c r="C129" s="164" t="s">
        <v>35</v>
      </c>
      <c r="D129" s="163">
        <v>60.371</v>
      </c>
      <c r="E129" s="164" t="s">
        <v>35</v>
      </c>
      <c r="F129" s="163">
        <v>408.115</v>
      </c>
      <c r="G129" s="164" t="s">
        <v>35</v>
      </c>
      <c r="H129" s="163">
        <v>18.893</v>
      </c>
      <c r="I129" s="164" t="s">
        <v>35</v>
      </c>
      <c r="J129" s="163">
        <v>140.722</v>
      </c>
      <c r="K129" s="164" t="s">
        <v>35</v>
      </c>
      <c r="L129" s="163">
        <v>78.731</v>
      </c>
      <c r="M129" s="164" t="s">
        <v>35</v>
      </c>
      <c r="N129" s="163">
        <v>74.056</v>
      </c>
      <c r="O129" s="164" t="s">
        <v>35</v>
      </c>
      <c r="P129" s="163">
        <v>16.79</v>
      </c>
      <c r="Q129" s="164" t="s">
        <v>35</v>
      </c>
      <c r="R129" s="163">
        <v>218.189</v>
      </c>
      <c r="S129" s="164" t="s">
        <v>35</v>
      </c>
      <c r="T129" s="163">
        <v>125.421</v>
      </c>
      <c r="U129" s="164" t="s">
        <v>35</v>
      </c>
      <c r="V129" s="163">
        <v>39.03</v>
      </c>
      <c r="W129" s="164" t="s">
        <v>35</v>
      </c>
      <c r="X129" s="163">
        <v>161.545</v>
      </c>
      <c r="Y129" s="164" t="s">
        <v>35</v>
      </c>
      <c r="Z129" s="163">
        <v>38.526</v>
      </c>
      <c r="AA129" s="164" t="s">
        <v>35</v>
      </c>
      <c r="AB129" s="163">
        <v>75.582</v>
      </c>
      <c r="AC129" s="164" t="s">
        <v>35</v>
      </c>
      <c r="AD129" s="163">
        <v>196.762</v>
      </c>
      <c r="AE129" s="164" t="s">
        <v>35</v>
      </c>
      <c r="AF129" s="163">
        <v>1799.817</v>
      </c>
      <c r="AG129" s="164" t="s">
        <v>35</v>
      </c>
      <c r="AH129" s="163">
        <v>1127.269</v>
      </c>
      <c r="AI129" s="164" t="s">
        <v>35</v>
      </c>
      <c r="AJ129" s="355"/>
      <c r="AK129" s="162" t="s">
        <v>151</v>
      </c>
      <c r="AL129" s="187">
        <v>-0.0278714094988829</v>
      </c>
      <c r="AM129" s="188" t="s">
        <v>35</v>
      </c>
      <c r="AN129" s="187">
        <v>-0.199132418879839</v>
      </c>
      <c r="AO129" s="188" t="s">
        <v>35</v>
      </c>
      <c r="AP129" s="187">
        <v>0.286378006612894</v>
      </c>
      <c r="AQ129" s="164" t="s">
        <v>35</v>
      </c>
      <c r="AR129" s="187">
        <v>0.0534151101198775</v>
      </c>
      <c r="AS129" s="188" t="s">
        <v>35</v>
      </c>
      <c r="AT129" s="187">
        <v>0.344704679452264</v>
      </c>
      <c r="AU129" s="188" t="s">
        <v>35</v>
      </c>
      <c r="AV129" s="187">
        <v>0.336258252855615</v>
      </c>
      <c r="AW129" s="164" t="s">
        <v>35</v>
      </c>
      <c r="AX129" s="187">
        <v>-0.149739374038439</v>
      </c>
      <c r="AY129" s="188" t="s">
        <v>35</v>
      </c>
      <c r="AZ129" s="187" t="s">
        <v>220</v>
      </c>
      <c r="BA129" s="188" t="s">
        <v>35</v>
      </c>
      <c r="BB129" s="187">
        <v>0.0916108826384095</v>
      </c>
      <c r="BC129" s="164" t="s">
        <v>35</v>
      </c>
      <c r="BD129" s="187">
        <v>-0.224594897031821</v>
      </c>
      <c r="BE129" s="188" t="s">
        <v>35</v>
      </c>
      <c r="BF129" s="187">
        <v>0.223280887607347</v>
      </c>
      <c r="BG129" s="188" t="s">
        <v>35</v>
      </c>
      <c r="BH129" s="187">
        <v>0.150105723296858</v>
      </c>
      <c r="BI129" s="164" t="s">
        <v>35</v>
      </c>
      <c r="BJ129" s="187">
        <v>-0.0226540500773737</v>
      </c>
      <c r="BK129" s="188" t="s">
        <v>35</v>
      </c>
      <c r="BL129" s="187">
        <v>-0.0518234165067179</v>
      </c>
      <c r="BM129" s="188" t="s">
        <v>35</v>
      </c>
      <c r="BN129" s="187">
        <v>0.332786929662946</v>
      </c>
      <c r="BO129" s="164" t="s">
        <v>35</v>
      </c>
      <c r="BP129" s="187">
        <v>0.104998416007898</v>
      </c>
      <c r="BQ129" s="188" t="s">
        <v>35</v>
      </c>
      <c r="BR129" s="187">
        <v>0.133518085203728</v>
      </c>
      <c r="BS129" s="164" t="s">
        <v>35</v>
      </c>
      <c r="BT129" s="280"/>
      <c r="BU129" s="162" t="s">
        <v>151</v>
      </c>
      <c r="BV129" s="187">
        <v>0.0817221973122823</v>
      </c>
      <c r="BW129" s="164" t="s">
        <v>35</v>
      </c>
      <c r="BX129" s="187">
        <v>0.0335428546346656</v>
      </c>
      <c r="BY129" s="164" t="s">
        <v>35</v>
      </c>
      <c r="BZ129" s="187">
        <v>0.226753608839121</v>
      </c>
      <c r="CA129" s="164" t="s">
        <v>35</v>
      </c>
      <c r="CB129" s="187">
        <v>0.0104971783242407</v>
      </c>
      <c r="CC129" s="164" t="s">
        <v>35</v>
      </c>
      <c r="CD129" s="187">
        <v>0.0781868378840738</v>
      </c>
      <c r="CE129" s="164" t="s">
        <v>35</v>
      </c>
      <c r="CF129" s="187">
        <v>0.0437438917401047</v>
      </c>
      <c r="CG129" s="164" t="s">
        <v>35</v>
      </c>
      <c r="CH129" s="187">
        <v>0.0411464054401086</v>
      </c>
      <c r="CI129" s="164" t="s">
        <v>35</v>
      </c>
      <c r="CJ129" s="187">
        <v>0.0093287261982746</v>
      </c>
      <c r="CK129" s="164" t="s">
        <v>35</v>
      </c>
      <c r="CL129" s="187">
        <v>0.121228436002105</v>
      </c>
      <c r="CM129" s="164" t="s">
        <v>35</v>
      </c>
      <c r="CN129" s="187">
        <v>0.0696854180174984</v>
      </c>
      <c r="CO129" s="164" t="s">
        <v>35</v>
      </c>
      <c r="CP129" s="187">
        <v>0.0216855380296997</v>
      </c>
      <c r="CQ129" s="164" t="s">
        <v>35</v>
      </c>
      <c r="CR129" s="187">
        <v>0.0897563474508797</v>
      </c>
      <c r="CS129" s="164" t="s">
        <v>35</v>
      </c>
      <c r="CT129" s="187">
        <v>0.0214055095601386</v>
      </c>
      <c r="CU129" s="164" t="s">
        <v>35</v>
      </c>
      <c r="CV129" s="187">
        <v>0.0419942694173908</v>
      </c>
      <c r="CW129" s="164" t="s">
        <v>35</v>
      </c>
      <c r="CX129" s="187">
        <v>0.10932333676146</v>
      </c>
      <c r="CY129" s="164" t="s">
        <v>35</v>
      </c>
      <c r="CZ129" s="187">
        <v>1</v>
      </c>
      <c r="DA129" s="164" t="s">
        <v>35</v>
      </c>
      <c r="DB129" s="187">
        <v>0.626324231852461</v>
      </c>
      <c r="DC129" s="164" t="s">
        <v>35</v>
      </c>
      <c r="DD129" s="359"/>
    </row>
    <row r="130" s="131" customFormat="1" ht="12.75" customHeight="1" spans="1:108">
      <c r="A130" s="162" t="s">
        <v>152</v>
      </c>
      <c r="B130" s="163">
        <v>138.792</v>
      </c>
      <c r="C130" s="164" t="s">
        <v>35</v>
      </c>
      <c r="D130" s="163">
        <v>37.838</v>
      </c>
      <c r="E130" s="164" t="s">
        <v>35</v>
      </c>
      <c r="F130" s="163">
        <v>404.808</v>
      </c>
      <c r="G130" s="164" t="s">
        <v>35</v>
      </c>
      <c r="H130" s="163">
        <v>14.093</v>
      </c>
      <c r="I130" s="164" t="s">
        <v>35</v>
      </c>
      <c r="J130" s="163">
        <v>98.658</v>
      </c>
      <c r="K130" s="164" t="s">
        <v>35</v>
      </c>
      <c r="L130" s="163">
        <v>82.974</v>
      </c>
      <c r="M130" s="164" t="s">
        <v>35</v>
      </c>
      <c r="N130" s="163">
        <v>71.495</v>
      </c>
      <c r="O130" s="164" t="s">
        <v>35</v>
      </c>
      <c r="P130" s="163" t="s">
        <v>219</v>
      </c>
      <c r="Q130" s="164" t="s">
        <v>35</v>
      </c>
      <c r="R130" s="163">
        <v>175.526</v>
      </c>
      <c r="S130" s="164" t="s">
        <v>35</v>
      </c>
      <c r="T130" s="163">
        <v>41.403</v>
      </c>
      <c r="U130" s="164" t="s">
        <v>35</v>
      </c>
      <c r="V130" s="163">
        <v>46.814</v>
      </c>
      <c r="W130" s="164" t="s">
        <v>35</v>
      </c>
      <c r="X130" s="163">
        <v>107.613</v>
      </c>
      <c r="Y130" s="164" t="s">
        <v>35</v>
      </c>
      <c r="Z130" s="163">
        <v>56.637</v>
      </c>
      <c r="AA130" s="164" t="s">
        <v>35</v>
      </c>
      <c r="AB130" s="163">
        <v>56.693</v>
      </c>
      <c r="AC130" s="164" t="s">
        <v>35</v>
      </c>
      <c r="AD130" s="163">
        <v>137.047</v>
      </c>
      <c r="AE130" s="164" t="s">
        <v>35</v>
      </c>
      <c r="AF130" s="163">
        <v>1484.741</v>
      </c>
      <c r="AG130" s="164" t="s">
        <v>35</v>
      </c>
      <c r="AH130" s="163">
        <v>1010.091</v>
      </c>
      <c r="AI130" s="164" t="s">
        <v>35</v>
      </c>
      <c r="AJ130" s="355"/>
      <c r="AK130" s="162" t="s">
        <v>152</v>
      </c>
      <c r="AL130" s="187">
        <v>0.0109771642932586</v>
      </c>
      <c r="AM130" s="188" t="s">
        <v>35</v>
      </c>
      <c r="AN130" s="187" t="s">
        <v>220</v>
      </c>
      <c r="AO130" s="188" t="s">
        <v>35</v>
      </c>
      <c r="AP130" s="187">
        <v>0.243000583412657</v>
      </c>
      <c r="AQ130" s="164" t="s">
        <v>35</v>
      </c>
      <c r="AR130" s="187">
        <v>-0.115372544096416</v>
      </c>
      <c r="AS130" s="188" t="s">
        <v>35</v>
      </c>
      <c r="AT130" s="187">
        <v>-0.0730680697139099</v>
      </c>
      <c r="AU130" s="188" t="s">
        <v>35</v>
      </c>
      <c r="AV130" s="187">
        <v>0.421396145610278</v>
      </c>
      <c r="AW130" s="164" t="s">
        <v>35</v>
      </c>
      <c r="AX130" s="187">
        <v>-0.0978890389007356</v>
      </c>
      <c r="AY130" s="188" t="s">
        <v>35</v>
      </c>
      <c r="AZ130" s="187" t="s">
        <v>220</v>
      </c>
      <c r="BA130" s="188" t="s">
        <v>35</v>
      </c>
      <c r="BB130" s="187">
        <v>0.188178193559742</v>
      </c>
      <c r="BC130" s="164" t="s">
        <v>35</v>
      </c>
      <c r="BD130" s="187">
        <v>-0.374567591655463</v>
      </c>
      <c r="BE130" s="188" t="s">
        <v>35</v>
      </c>
      <c r="BF130" s="187">
        <v>-0.0641691987845834</v>
      </c>
      <c r="BG130" s="188" t="s">
        <v>35</v>
      </c>
      <c r="BH130" s="187">
        <v>0.0510929655603524</v>
      </c>
      <c r="BI130" s="164" t="s">
        <v>35</v>
      </c>
      <c r="BJ130" s="187">
        <v>0.146057184483701</v>
      </c>
      <c r="BK130" s="188" t="s">
        <v>35</v>
      </c>
      <c r="BL130" s="187">
        <v>0.209089551920493</v>
      </c>
      <c r="BM130" s="188" t="s">
        <v>35</v>
      </c>
      <c r="BN130" s="187">
        <v>0.257208120430423</v>
      </c>
      <c r="BO130" s="164" t="s">
        <v>35</v>
      </c>
      <c r="BP130" s="187">
        <v>0.108149641971641</v>
      </c>
      <c r="BQ130" s="188" t="s">
        <v>35</v>
      </c>
      <c r="BR130" s="187">
        <v>0.137346415767381</v>
      </c>
      <c r="BS130" s="164" t="s">
        <v>35</v>
      </c>
      <c r="BT130" s="280"/>
      <c r="BU130" s="162" t="s">
        <v>152</v>
      </c>
      <c r="BV130" s="187">
        <v>0.0934789299951978</v>
      </c>
      <c r="BW130" s="164" t="s">
        <v>35</v>
      </c>
      <c r="BX130" s="187">
        <v>0.0254845794653748</v>
      </c>
      <c r="BY130" s="164" t="s">
        <v>35</v>
      </c>
      <c r="BZ130" s="187">
        <v>0.272645532116376</v>
      </c>
      <c r="CA130" s="164" t="s">
        <v>35</v>
      </c>
      <c r="CB130" s="187">
        <v>0.00949189117832673</v>
      </c>
      <c r="CC130" s="164" t="s">
        <v>35</v>
      </c>
      <c r="CD130" s="187">
        <v>0.0664479528752826</v>
      </c>
      <c r="CE130" s="164" t="s">
        <v>35</v>
      </c>
      <c r="CF130" s="187">
        <v>0.0558844943326816</v>
      </c>
      <c r="CG130" s="164" t="s">
        <v>35</v>
      </c>
      <c r="CH130" s="187">
        <v>0.0481531795781217</v>
      </c>
      <c r="CI130" s="164" t="s">
        <v>35</v>
      </c>
      <c r="CJ130" s="187" t="s">
        <v>220</v>
      </c>
      <c r="CK130" s="164" t="s">
        <v>35</v>
      </c>
      <c r="CL130" s="187">
        <v>0.11821994543156</v>
      </c>
      <c r="CM130" s="164" t="s">
        <v>35</v>
      </c>
      <c r="CN130" s="187">
        <v>0.0278856716423942</v>
      </c>
      <c r="CO130" s="164" t="s">
        <v>35</v>
      </c>
      <c r="CP130" s="187">
        <v>0.0315300783099544</v>
      </c>
      <c r="CQ130" s="164" t="s">
        <v>35</v>
      </c>
      <c r="CR130" s="187">
        <v>0.0724793078388756</v>
      </c>
      <c r="CS130" s="164" t="s">
        <v>35</v>
      </c>
      <c r="CT130" s="187">
        <v>0.0381460470209956</v>
      </c>
      <c r="CU130" s="164" t="s">
        <v>35</v>
      </c>
      <c r="CV130" s="187">
        <v>0.03818376403696</v>
      </c>
      <c r="CW130" s="164" t="s">
        <v>35</v>
      </c>
      <c r="CX130" s="187">
        <v>0.0923036408370214</v>
      </c>
      <c r="CY130" s="164" t="s">
        <v>35</v>
      </c>
      <c r="CZ130" s="187">
        <v>1</v>
      </c>
      <c r="DA130" s="164" t="s">
        <v>35</v>
      </c>
      <c r="DB130" s="187">
        <v>0.680314613794594</v>
      </c>
      <c r="DC130" s="164" t="s">
        <v>35</v>
      </c>
      <c r="DD130" s="359"/>
    </row>
    <row r="131" s="131" customFormat="1" ht="12.75" customHeight="1" spans="1:108">
      <c r="A131" s="162" t="s">
        <v>153</v>
      </c>
      <c r="B131" s="163">
        <v>72.691</v>
      </c>
      <c r="C131" s="164" t="s">
        <v>35</v>
      </c>
      <c r="D131" s="163">
        <v>22.14</v>
      </c>
      <c r="E131" s="164" t="s">
        <v>35</v>
      </c>
      <c r="F131" s="163">
        <v>304.3</v>
      </c>
      <c r="G131" s="164" t="s">
        <v>35</v>
      </c>
      <c r="H131" s="163">
        <v>6.585</v>
      </c>
      <c r="I131" s="164" t="s">
        <v>405</v>
      </c>
      <c r="J131" s="163">
        <v>100.387</v>
      </c>
      <c r="K131" s="164" t="s">
        <v>35</v>
      </c>
      <c r="L131" s="163">
        <v>34.688</v>
      </c>
      <c r="M131" s="164" t="s">
        <v>35</v>
      </c>
      <c r="N131" s="163">
        <v>40.891</v>
      </c>
      <c r="O131" s="164" t="s">
        <v>35</v>
      </c>
      <c r="P131" s="163" t="s">
        <v>219</v>
      </c>
      <c r="Q131" s="164" t="s">
        <v>35</v>
      </c>
      <c r="R131" s="163">
        <v>74.849</v>
      </c>
      <c r="S131" s="164" t="s">
        <v>35</v>
      </c>
      <c r="T131" s="163">
        <v>21.706</v>
      </c>
      <c r="U131" s="164" t="s">
        <v>35</v>
      </c>
      <c r="V131" s="163">
        <v>22.41</v>
      </c>
      <c r="W131" s="164" t="s">
        <v>35</v>
      </c>
      <c r="X131" s="163">
        <v>88.178</v>
      </c>
      <c r="Y131" s="164" t="s">
        <v>35</v>
      </c>
      <c r="Z131" s="163">
        <v>27.105</v>
      </c>
      <c r="AA131" s="164" t="s">
        <v>35</v>
      </c>
      <c r="AB131" s="163">
        <v>33.101</v>
      </c>
      <c r="AC131" s="164" t="s">
        <v>35</v>
      </c>
      <c r="AD131" s="163">
        <v>109.054</v>
      </c>
      <c r="AE131" s="164" t="s">
        <v>35</v>
      </c>
      <c r="AF131" s="163">
        <v>965.431</v>
      </c>
      <c r="AG131" s="164" t="s">
        <v>35</v>
      </c>
      <c r="AH131" s="163">
        <v>649.946</v>
      </c>
      <c r="AI131" s="164" t="s">
        <v>35</v>
      </c>
      <c r="AJ131" s="355"/>
      <c r="AK131" s="162" t="s">
        <v>153</v>
      </c>
      <c r="AL131" s="187">
        <v>-0.00114051721768761</v>
      </c>
      <c r="AM131" s="188" t="s">
        <v>35</v>
      </c>
      <c r="AN131" s="187">
        <v>0.162998371592163</v>
      </c>
      <c r="AO131" s="188" t="s">
        <v>35</v>
      </c>
      <c r="AP131" s="187">
        <v>0.0570596858347749</v>
      </c>
      <c r="AQ131" s="164" t="s">
        <v>35</v>
      </c>
      <c r="AR131" s="187" t="s">
        <v>220</v>
      </c>
      <c r="AS131" s="188" t="s">
        <v>35</v>
      </c>
      <c r="AT131" s="187">
        <v>0.653467955792005</v>
      </c>
      <c r="AU131" s="188" t="s">
        <v>35</v>
      </c>
      <c r="AV131" s="187">
        <v>0.485249411260972</v>
      </c>
      <c r="AW131" s="164" t="s">
        <v>35</v>
      </c>
      <c r="AX131" s="187">
        <v>0.178822647601476</v>
      </c>
      <c r="AY131" s="188" t="s">
        <v>35</v>
      </c>
      <c r="AZ131" s="187" t="s">
        <v>220</v>
      </c>
      <c r="BA131" s="188" t="s">
        <v>35</v>
      </c>
      <c r="BB131" s="187">
        <v>0.164475628918587</v>
      </c>
      <c r="BC131" s="164" t="s">
        <v>35</v>
      </c>
      <c r="BD131" s="187">
        <v>-0.414174673431933</v>
      </c>
      <c r="BE131" s="188" t="s">
        <v>35</v>
      </c>
      <c r="BF131" s="187" t="s">
        <v>220</v>
      </c>
      <c r="BG131" s="188" t="s">
        <v>35</v>
      </c>
      <c r="BH131" s="187">
        <v>0.20050101428163</v>
      </c>
      <c r="BI131" s="164" t="s">
        <v>35</v>
      </c>
      <c r="BJ131" s="187">
        <v>-0.210066155684435</v>
      </c>
      <c r="BK131" s="188" t="s">
        <v>35</v>
      </c>
      <c r="BL131" s="187">
        <v>0.170722218292424</v>
      </c>
      <c r="BM131" s="188" t="s">
        <v>35</v>
      </c>
      <c r="BN131" s="187">
        <v>-0.006060937485759</v>
      </c>
      <c r="BO131" s="164" t="s">
        <v>35</v>
      </c>
      <c r="BP131" s="187">
        <v>0.105300095253796</v>
      </c>
      <c r="BQ131" s="188" t="s">
        <v>35</v>
      </c>
      <c r="BR131" s="187">
        <v>0.155011924267573</v>
      </c>
      <c r="BS131" s="164" t="s">
        <v>35</v>
      </c>
      <c r="BT131" s="280"/>
      <c r="BU131" s="162" t="s">
        <v>153</v>
      </c>
      <c r="BV131" s="187">
        <v>0.0752938324955383</v>
      </c>
      <c r="BW131" s="164" t="s">
        <v>35</v>
      </c>
      <c r="BX131" s="187">
        <v>0.0229327626728373</v>
      </c>
      <c r="BY131" s="164" t="s">
        <v>35</v>
      </c>
      <c r="BZ131" s="187">
        <v>0.315196010900831</v>
      </c>
      <c r="CA131" s="164" t="s">
        <v>35</v>
      </c>
      <c r="CB131" s="187">
        <v>0.0068207878139401</v>
      </c>
      <c r="CC131" s="164" t="s">
        <v>405</v>
      </c>
      <c r="CD131" s="187">
        <v>0.1039815377795</v>
      </c>
      <c r="CE131" s="164" t="s">
        <v>35</v>
      </c>
      <c r="CF131" s="187">
        <v>0.0359300664677227</v>
      </c>
      <c r="CG131" s="164" t="s">
        <v>35</v>
      </c>
      <c r="CH131" s="187">
        <v>0.0423551760819779</v>
      </c>
      <c r="CI131" s="164" t="s">
        <v>35</v>
      </c>
      <c r="CJ131" s="187" t="s">
        <v>220</v>
      </c>
      <c r="CK131" s="164" t="s">
        <v>35</v>
      </c>
      <c r="CL131" s="187">
        <v>0.0775291035817164</v>
      </c>
      <c r="CM131" s="164" t="s">
        <v>35</v>
      </c>
      <c r="CN131" s="187">
        <v>0.0224832225192686</v>
      </c>
      <c r="CO131" s="164" t="s">
        <v>35</v>
      </c>
      <c r="CP131" s="187">
        <v>0.0232124305103109</v>
      </c>
      <c r="CQ131" s="164" t="s">
        <v>35</v>
      </c>
      <c r="CR131" s="187">
        <v>0.0913353724916643</v>
      </c>
      <c r="CS131" s="164" t="s">
        <v>35</v>
      </c>
      <c r="CT131" s="187">
        <v>0.0280755434619357</v>
      </c>
      <c r="CU131" s="164" t="s">
        <v>35</v>
      </c>
      <c r="CV131" s="187">
        <v>0.0342862410674611</v>
      </c>
      <c r="CW131" s="164" t="s">
        <v>35</v>
      </c>
      <c r="CX131" s="187">
        <v>0.112958875362403</v>
      </c>
      <c r="CY131" s="164" t="s">
        <v>35</v>
      </c>
      <c r="CZ131" s="187">
        <v>1</v>
      </c>
      <c r="DA131" s="164" t="s">
        <v>35</v>
      </c>
      <c r="DB131" s="187">
        <v>0.673218489980123</v>
      </c>
      <c r="DC131" s="164" t="s">
        <v>35</v>
      </c>
      <c r="DD131" s="359"/>
    </row>
    <row r="132" s="131" customFormat="1" ht="12.75" customHeight="1" spans="1:108">
      <c r="A132" s="165" t="s">
        <v>154</v>
      </c>
      <c r="B132" s="166">
        <v>63.605</v>
      </c>
      <c r="C132" s="167" t="s">
        <v>35</v>
      </c>
      <c r="D132" s="166">
        <v>26.989</v>
      </c>
      <c r="E132" s="167" t="s">
        <v>35</v>
      </c>
      <c r="F132" s="166">
        <v>265.946</v>
      </c>
      <c r="G132" s="167" t="s">
        <v>35</v>
      </c>
      <c r="H132" s="166" t="s">
        <v>219</v>
      </c>
      <c r="I132" s="167" t="s">
        <v>35</v>
      </c>
      <c r="J132" s="166">
        <v>90.156</v>
      </c>
      <c r="K132" s="167" t="s">
        <v>35</v>
      </c>
      <c r="L132" s="166">
        <v>31.277</v>
      </c>
      <c r="M132" s="167" t="s">
        <v>35</v>
      </c>
      <c r="N132" s="166">
        <v>28.623</v>
      </c>
      <c r="O132" s="167" t="s">
        <v>35</v>
      </c>
      <c r="P132" s="166" t="s">
        <v>219</v>
      </c>
      <c r="Q132" s="167" t="s">
        <v>35</v>
      </c>
      <c r="R132" s="166">
        <v>76.036</v>
      </c>
      <c r="S132" s="167" t="s">
        <v>35</v>
      </c>
      <c r="T132" s="166">
        <v>16.646</v>
      </c>
      <c r="U132" s="167" t="s">
        <v>405</v>
      </c>
      <c r="V132" s="166">
        <v>21.177</v>
      </c>
      <c r="W132" s="167" t="s">
        <v>405</v>
      </c>
      <c r="X132" s="166">
        <v>82.641</v>
      </c>
      <c r="Y132" s="167" t="s">
        <v>35</v>
      </c>
      <c r="Z132" s="166">
        <v>23.905</v>
      </c>
      <c r="AA132" s="167" t="s">
        <v>35</v>
      </c>
      <c r="AB132" s="166">
        <v>32.881</v>
      </c>
      <c r="AC132" s="167" t="s">
        <v>35</v>
      </c>
      <c r="AD132" s="166">
        <v>88.295</v>
      </c>
      <c r="AE132" s="167" t="s">
        <v>35</v>
      </c>
      <c r="AF132" s="166">
        <v>863.834</v>
      </c>
      <c r="AG132" s="167" t="s">
        <v>35</v>
      </c>
      <c r="AH132" s="166">
        <v>582.632</v>
      </c>
      <c r="AI132" s="167" t="s">
        <v>35</v>
      </c>
      <c r="AJ132" s="355"/>
      <c r="AK132" s="165" t="s">
        <v>154</v>
      </c>
      <c r="AL132" s="189">
        <v>-0.0177440775859408</v>
      </c>
      <c r="AM132" s="190" t="s">
        <v>35</v>
      </c>
      <c r="AN132" s="189">
        <v>0.161616596367393</v>
      </c>
      <c r="AO132" s="190" t="s">
        <v>35</v>
      </c>
      <c r="AP132" s="189">
        <v>0.0738611126814024</v>
      </c>
      <c r="AQ132" s="167" t="s">
        <v>35</v>
      </c>
      <c r="AR132" s="189" t="s">
        <v>220</v>
      </c>
      <c r="AS132" s="190" t="s">
        <v>35</v>
      </c>
      <c r="AT132" s="189">
        <v>0.269963798227944</v>
      </c>
      <c r="AU132" s="190" t="s">
        <v>35</v>
      </c>
      <c r="AV132" s="189">
        <v>0.0445513141635775</v>
      </c>
      <c r="AW132" s="167" t="s">
        <v>35</v>
      </c>
      <c r="AX132" s="189" t="s">
        <v>220</v>
      </c>
      <c r="AY132" s="190" t="s">
        <v>35</v>
      </c>
      <c r="AZ132" s="189" t="s">
        <v>220</v>
      </c>
      <c r="BA132" s="190" t="s">
        <v>35</v>
      </c>
      <c r="BB132" s="189">
        <v>0.0389986608728922</v>
      </c>
      <c r="BC132" s="167" t="s">
        <v>35</v>
      </c>
      <c r="BD132" s="189" t="s">
        <v>220</v>
      </c>
      <c r="BE132" s="190" t="s">
        <v>35</v>
      </c>
      <c r="BF132" s="189" t="s">
        <v>220</v>
      </c>
      <c r="BG132" s="190" t="s">
        <v>35</v>
      </c>
      <c r="BH132" s="189">
        <v>0.403287429318572</v>
      </c>
      <c r="BI132" s="167" t="s">
        <v>35</v>
      </c>
      <c r="BJ132" s="189">
        <v>0.156786837648198</v>
      </c>
      <c r="BK132" s="190" t="s">
        <v>35</v>
      </c>
      <c r="BL132" s="189">
        <v>0.119010345766403</v>
      </c>
      <c r="BM132" s="190" t="s">
        <v>35</v>
      </c>
      <c r="BN132" s="189">
        <v>0.349870050451001</v>
      </c>
      <c r="BO132" s="167" t="s">
        <v>35</v>
      </c>
      <c r="BP132" s="189">
        <v>0.129979109682669</v>
      </c>
      <c r="BQ132" s="190" t="s">
        <v>35</v>
      </c>
      <c r="BR132" s="189">
        <v>0.0858452764783719</v>
      </c>
      <c r="BS132" s="167" t="s">
        <v>35</v>
      </c>
      <c r="BT132" s="280"/>
      <c r="BU132" s="165" t="s">
        <v>154</v>
      </c>
      <c r="BV132" s="189">
        <v>0.0736310448535251</v>
      </c>
      <c r="BW132" s="167" t="s">
        <v>35</v>
      </c>
      <c r="BX132" s="189">
        <v>0.0312432712766573</v>
      </c>
      <c r="BY132" s="167" t="s">
        <v>35</v>
      </c>
      <c r="BZ132" s="189">
        <v>0.307867020747042</v>
      </c>
      <c r="CA132" s="167" t="s">
        <v>35</v>
      </c>
      <c r="CB132" s="189" t="s">
        <v>220</v>
      </c>
      <c r="CC132" s="167" t="s">
        <v>35</v>
      </c>
      <c r="CD132" s="189">
        <v>0.104367274267973</v>
      </c>
      <c r="CE132" s="167" t="s">
        <v>35</v>
      </c>
      <c r="CF132" s="189">
        <v>0.0362071879550932</v>
      </c>
      <c r="CG132" s="167" t="s">
        <v>35</v>
      </c>
      <c r="CH132" s="189">
        <v>0.0331348384064531</v>
      </c>
      <c r="CI132" s="167" t="s">
        <v>35</v>
      </c>
      <c r="CJ132" s="189" t="s">
        <v>220</v>
      </c>
      <c r="CK132" s="167" t="s">
        <v>35</v>
      </c>
      <c r="CL132" s="189">
        <v>0.0880215411757352</v>
      </c>
      <c r="CM132" s="167" t="s">
        <v>35</v>
      </c>
      <c r="CN132" s="189">
        <v>0.019269906023611</v>
      </c>
      <c r="CO132" s="167" t="s">
        <v>405</v>
      </c>
      <c r="CP132" s="189">
        <v>0.0245151267488893</v>
      </c>
      <c r="CQ132" s="167" t="s">
        <v>405</v>
      </c>
      <c r="CR132" s="189">
        <v>0.0956676861526636</v>
      </c>
      <c r="CS132" s="167" t="s">
        <v>35</v>
      </c>
      <c r="CT132" s="189">
        <v>0.0276731409043867</v>
      </c>
      <c r="CU132" s="167" t="s">
        <v>35</v>
      </c>
      <c r="CV132" s="189">
        <v>0.0380640261902171</v>
      </c>
      <c r="CW132" s="167" t="s">
        <v>35</v>
      </c>
      <c r="CX132" s="189">
        <v>0.102212925168493</v>
      </c>
      <c r="CY132" s="167" t="s">
        <v>35</v>
      </c>
      <c r="CZ132" s="189">
        <v>1</v>
      </c>
      <c r="DA132" s="167" t="s">
        <v>35</v>
      </c>
      <c r="DB132" s="189">
        <v>0.674472178682478</v>
      </c>
      <c r="DC132" s="167" t="s">
        <v>35</v>
      </c>
      <c r="DD132" s="359"/>
    </row>
    <row r="133" s="131" customFormat="1" ht="12.75" customHeight="1" spans="1:108">
      <c r="A133" s="162" t="s">
        <v>155</v>
      </c>
      <c r="B133" s="163">
        <v>47.207</v>
      </c>
      <c r="C133" s="164" t="s">
        <v>35</v>
      </c>
      <c r="D133" s="163">
        <v>22.668</v>
      </c>
      <c r="E133" s="164" t="s">
        <v>35</v>
      </c>
      <c r="F133" s="163">
        <v>221.355</v>
      </c>
      <c r="G133" s="164" t="s">
        <v>35</v>
      </c>
      <c r="H133" s="163">
        <v>4.72</v>
      </c>
      <c r="I133" s="164" t="s">
        <v>405</v>
      </c>
      <c r="J133" s="163">
        <v>77.971</v>
      </c>
      <c r="K133" s="164" t="s">
        <v>35</v>
      </c>
      <c r="L133" s="163">
        <v>20.626</v>
      </c>
      <c r="M133" s="164" t="s">
        <v>405</v>
      </c>
      <c r="N133" s="163">
        <v>24.961</v>
      </c>
      <c r="O133" s="164" t="s">
        <v>405</v>
      </c>
      <c r="P133" s="163" t="s">
        <v>219</v>
      </c>
      <c r="Q133" s="164" t="s">
        <v>35</v>
      </c>
      <c r="R133" s="163">
        <v>65.467</v>
      </c>
      <c r="S133" s="164" t="s">
        <v>35</v>
      </c>
      <c r="T133" s="163">
        <v>21.76</v>
      </c>
      <c r="U133" s="164" t="s">
        <v>35</v>
      </c>
      <c r="V133" s="163">
        <v>17.044</v>
      </c>
      <c r="W133" s="164" t="s">
        <v>35</v>
      </c>
      <c r="X133" s="163">
        <v>69.61</v>
      </c>
      <c r="Y133" s="164" t="s">
        <v>35</v>
      </c>
      <c r="Z133" s="163">
        <v>18.477</v>
      </c>
      <c r="AA133" s="164" t="s">
        <v>35</v>
      </c>
      <c r="AB133" s="163">
        <v>36.123</v>
      </c>
      <c r="AC133" s="164" t="s">
        <v>35</v>
      </c>
      <c r="AD133" s="163">
        <v>92.247</v>
      </c>
      <c r="AE133" s="164" t="s">
        <v>35</v>
      </c>
      <c r="AF133" s="163">
        <v>747.188</v>
      </c>
      <c r="AG133" s="164" t="s">
        <v>35</v>
      </c>
      <c r="AH133" s="163">
        <v>480.255</v>
      </c>
      <c r="AI133" s="164" t="s">
        <v>35</v>
      </c>
      <c r="AJ133" s="355"/>
      <c r="AK133" s="162" t="s">
        <v>155</v>
      </c>
      <c r="AL133" s="187">
        <v>-0.256922035605786</v>
      </c>
      <c r="AM133" s="188" t="s">
        <v>35</v>
      </c>
      <c r="AN133" s="187" t="s">
        <v>220</v>
      </c>
      <c r="AO133" s="188" t="s">
        <v>35</v>
      </c>
      <c r="AP133" s="187">
        <v>-0.0299105968971865</v>
      </c>
      <c r="AQ133" s="164" t="s">
        <v>35</v>
      </c>
      <c r="AR133" s="187" t="s">
        <v>220</v>
      </c>
      <c r="AS133" s="188" t="s">
        <v>35</v>
      </c>
      <c r="AT133" s="187">
        <v>0.21097426499138</v>
      </c>
      <c r="AU133" s="188" t="s">
        <v>35</v>
      </c>
      <c r="AV133" s="187" t="s">
        <v>220</v>
      </c>
      <c r="AW133" s="164" t="s">
        <v>35</v>
      </c>
      <c r="AX133" s="187" t="s">
        <v>220</v>
      </c>
      <c r="AY133" s="188" t="s">
        <v>35</v>
      </c>
      <c r="AZ133" s="187" t="s">
        <v>220</v>
      </c>
      <c r="BA133" s="188" t="s">
        <v>35</v>
      </c>
      <c r="BB133" s="187">
        <v>0.259562105587194</v>
      </c>
      <c r="BC133" s="164" t="s">
        <v>35</v>
      </c>
      <c r="BD133" s="187" t="s">
        <v>220</v>
      </c>
      <c r="BE133" s="188" t="s">
        <v>35</v>
      </c>
      <c r="BF133" s="187" t="s">
        <v>220</v>
      </c>
      <c r="BG133" s="188" t="s">
        <v>35</v>
      </c>
      <c r="BH133" s="187">
        <v>0.366563272998547</v>
      </c>
      <c r="BI133" s="164" t="s">
        <v>35</v>
      </c>
      <c r="BJ133" s="187">
        <v>0.323567335243553</v>
      </c>
      <c r="BK133" s="188" t="s">
        <v>35</v>
      </c>
      <c r="BL133" s="187">
        <v>-0.165500034652436</v>
      </c>
      <c r="BM133" s="188" t="s">
        <v>35</v>
      </c>
      <c r="BN133" s="187">
        <v>0.0948029290639576</v>
      </c>
      <c r="BO133" s="164" t="s">
        <v>35</v>
      </c>
      <c r="BP133" s="187">
        <v>0.015362496483816</v>
      </c>
      <c r="BQ133" s="188" t="s">
        <v>35</v>
      </c>
      <c r="BR133" s="187">
        <v>-0.0119165430503634</v>
      </c>
      <c r="BS133" s="164" t="s">
        <v>35</v>
      </c>
      <c r="BT133" s="280"/>
      <c r="BU133" s="162" t="s">
        <v>155</v>
      </c>
      <c r="BV133" s="187">
        <v>0.0631795478514109</v>
      </c>
      <c r="BW133" s="164" t="s">
        <v>35</v>
      </c>
      <c r="BX133" s="187">
        <v>0.0303377463235491</v>
      </c>
      <c r="BY133" s="164" t="s">
        <v>35</v>
      </c>
      <c r="BZ133" s="187">
        <v>0.296250742784948</v>
      </c>
      <c r="CA133" s="164" t="s">
        <v>35</v>
      </c>
      <c r="CB133" s="187">
        <v>0.00631701793926027</v>
      </c>
      <c r="CC133" s="164" t="s">
        <v>405</v>
      </c>
      <c r="CD133" s="187">
        <v>0.104352585962301</v>
      </c>
      <c r="CE133" s="164" t="s">
        <v>35</v>
      </c>
      <c r="CF133" s="187">
        <v>0.027604833054064</v>
      </c>
      <c r="CG133" s="164" t="s">
        <v>405</v>
      </c>
      <c r="CH133" s="187">
        <v>0.0334065857588719</v>
      </c>
      <c r="CI133" s="164" t="s">
        <v>405</v>
      </c>
      <c r="CJ133" s="187" t="s">
        <v>220</v>
      </c>
      <c r="CK133" s="164" t="s">
        <v>35</v>
      </c>
      <c r="CL133" s="187">
        <v>0.0876178418282949</v>
      </c>
      <c r="CM133" s="164" t="s">
        <v>35</v>
      </c>
      <c r="CN133" s="187">
        <v>0.0291225233809965</v>
      </c>
      <c r="CO133" s="164" t="s">
        <v>35</v>
      </c>
      <c r="CP133" s="187">
        <v>0.0228108588467695</v>
      </c>
      <c r="CQ133" s="164" t="s">
        <v>35</v>
      </c>
      <c r="CR133" s="187">
        <v>0.0931626310915058</v>
      </c>
      <c r="CS133" s="164" t="s">
        <v>35</v>
      </c>
      <c r="CT133" s="187">
        <v>0.024728716199939</v>
      </c>
      <c r="CU133" s="164" t="s">
        <v>35</v>
      </c>
      <c r="CV133" s="187">
        <v>0.0483452625042158</v>
      </c>
      <c r="CW133" s="164" t="s">
        <v>35</v>
      </c>
      <c r="CX133" s="187">
        <v>0.123458888526047</v>
      </c>
      <c r="CY133" s="164" t="s">
        <v>35</v>
      </c>
      <c r="CZ133" s="187">
        <v>1</v>
      </c>
      <c r="DA133" s="164" t="s">
        <v>35</v>
      </c>
      <c r="DB133" s="187">
        <v>0.642749883563441</v>
      </c>
      <c r="DC133" s="164" t="s">
        <v>35</v>
      </c>
      <c r="DD133" s="359"/>
    </row>
    <row r="134" s="131" customFormat="1" ht="12.75" customHeight="1" spans="1:108">
      <c r="A134" s="162" t="s">
        <v>156</v>
      </c>
      <c r="B134" s="163">
        <v>92.351</v>
      </c>
      <c r="C134" s="164" t="s">
        <v>35</v>
      </c>
      <c r="D134" s="163">
        <v>20.944</v>
      </c>
      <c r="E134" s="164" t="s">
        <v>35</v>
      </c>
      <c r="F134" s="163">
        <v>238.57</v>
      </c>
      <c r="G134" s="164" t="s">
        <v>35</v>
      </c>
      <c r="H134" s="163">
        <v>8.687</v>
      </c>
      <c r="I134" s="164" t="s">
        <v>405</v>
      </c>
      <c r="J134" s="163">
        <v>71.624</v>
      </c>
      <c r="K134" s="164" t="s">
        <v>35</v>
      </c>
      <c r="L134" s="163">
        <v>32.513</v>
      </c>
      <c r="M134" s="164" t="s">
        <v>35</v>
      </c>
      <c r="N134" s="163" t="s">
        <v>219</v>
      </c>
      <c r="O134" s="164" t="s">
        <v>35</v>
      </c>
      <c r="P134" s="163">
        <v>16.232</v>
      </c>
      <c r="Q134" s="164" t="s">
        <v>405</v>
      </c>
      <c r="R134" s="163">
        <v>81.556</v>
      </c>
      <c r="S134" s="164" t="s">
        <v>35</v>
      </c>
      <c r="T134" s="163">
        <v>16.758</v>
      </c>
      <c r="U134" s="164" t="s">
        <v>405</v>
      </c>
      <c r="V134" s="163">
        <v>31.638</v>
      </c>
      <c r="W134" s="164" t="s">
        <v>35</v>
      </c>
      <c r="X134" s="163">
        <v>70.133</v>
      </c>
      <c r="Y134" s="164" t="s">
        <v>35</v>
      </c>
      <c r="Z134" s="163">
        <v>14.911</v>
      </c>
      <c r="AA134" s="164" t="s">
        <v>405</v>
      </c>
      <c r="AB134" s="163">
        <v>32.5</v>
      </c>
      <c r="AC134" s="164" t="s">
        <v>35</v>
      </c>
      <c r="AD134" s="163">
        <v>88.91</v>
      </c>
      <c r="AE134" s="164" t="s">
        <v>35</v>
      </c>
      <c r="AF134" s="163">
        <v>848.34</v>
      </c>
      <c r="AG134" s="164" t="s">
        <v>35</v>
      </c>
      <c r="AH134" s="163">
        <v>568.569</v>
      </c>
      <c r="AI134" s="164" t="s">
        <v>35</v>
      </c>
      <c r="AJ134" s="355"/>
      <c r="AK134" s="162" t="s">
        <v>156</v>
      </c>
      <c r="AL134" s="187">
        <v>-0.13828367748738</v>
      </c>
      <c r="AM134" s="188" t="s">
        <v>35</v>
      </c>
      <c r="AN134" s="187" t="s">
        <v>220</v>
      </c>
      <c r="AO134" s="188" t="s">
        <v>35</v>
      </c>
      <c r="AP134" s="187">
        <v>0.00636969543575462</v>
      </c>
      <c r="AQ134" s="164" t="s">
        <v>35</v>
      </c>
      <c r="AR134" s="187" t="s">
        <v>220</v>
      </c>
      <c r="AS134" s="188" t="s">
        <v>35</v>
      </c>
      <c r="AT134" s="187">
        <v>0.232983301773111</v>
      </c>
      <c r="AU134" s="188" t="s">
        <v>35</v>
      </c>
      <c r="AV134" s="187">
        <v>0.120712833063321</v>
      </c>
      <c r="AW134" s="164" t="s">
        <v>35</v>
      </c>
      <c r="AX134" s="187" t="s">
        <v>220</v>
      </c>
      <c r="AY134" s="188" t="s">
        <v>35</v>
      </c>
      <c r="AZ134" s="187" t="s">
        <v>220</v>
      </c>
      <c r="BA134" s="188" t="s">
        <v>35</v>
      </c>
      <c r="BB134" s="187">
        <v>0.240810613437196</v>
      </c>
      <c r="BC134" s="164" t="s">
        <v>35</v>
      </c>
      <c r="BD134" s="187" t="s">
        <v>220</v>
      </c>
      <c r="BE134" s="188" t="s">
        <v>35</v>
      </c>
      <c r="BF134" s="187" t="s">
        <v>220</v>
      </c>
      <c r="BG134" s="188" t="s">
        <v>35</v>
      </c>
      <c r="BH134" s="187">
        <v>0.126308858482688</v>
      </c>
      <c r="BI134" s="164" t="s">
        <v>35</v>
      </c>
      <c r="BJ134" s="187" t="s">
        <v>220</v>
      </c>
      <c r="BK134" s="188" t="s">
        <v>35</v>
      </c>
      <c r="BL134" s="187">
        <v>0.228083434099154</v>
      </c>
      <c r="BM134" s="188" t="s">
        <v>35</v>
      </c>
      <c r="BN134" s="187">
        <v>0.0915497280640368</v>
      </c>
      <c r="BO134" s="164" t="s">
        <v>35</v>
      </c>
      <c r="BP134" s="187">
        <v>0.050666930879457</v>
      </c>
      <c r="BQ134" s="188" t="s">
        <v>35</v>
      </c>
      <c r="BR134" s="187">
        <v>0.0317564588100583</v>
      </c>
      <c r="BS134" s="164" t="s">
        <v>35</v>
      </c>
      <c r="BT134" s="280"/>
      <c r="BU134" s="162" t="s">
        <v>156</v>
      </c>
      <c r="BV134" s="187">
        <v>0.108860834099536</v>
      </c>
      <c r="BW134" s="164" t="s">
        <v>35</v>
      </c>
      <c r="BX134" s="187">
        <v>0.0246882146309263</v>
      </c>
      <c r="BY134" s="164" t="s">
        <v>35</v>
      </c>
      <c r="BZ134" s="187">
        <v>0.281219793950539</v>
      </c>
      <c r="CA134" s="164" t="s">
        <v>35</v>
      </c>
      <c r="CB134" s="187">
        <v>0.0102399981139637</v>
      </c>
      <c r="CC134" s="164" t="s">
        <v>405</v>
      </c>
      <c r="CD134" s="187">
        <v>0.0844284131362425</v>
      </c>
      <c r="CE134" s="164" t="s">
        <v>35</v>
      </c>
      <c r="CF134" s="187">
        <v>0.0383254355564986</v>
      </c>
      <c r="CG134" s="164" t="s">
        <v>35</v>
      </c>
      <c r="CH134" s="187" t="s">
        <v>220</v>
      </c>
      <c r="CI134" s="164" t="s">
        <v>35</v>
      </c>
      <c r="CJ134" s="187">
        <v>0.0191338378480326</v>
      </c>
      <c r="CK134" s="164" t="s">
        <v>405</v>
      </c>
      <c r="CL134" s="187">
        <v>0.0961359832142773</v>
      </c>
      <c r="CM134" s="164" t="s">
        <v>35</v>
      </c>
      <c r="CN134" s="187">
        <v>0.0197538722681944</v>
      </c>
      <c r="CO134" s="164" t="s">
        <v>405</v>
      </c>
      <c r="CP134" s="187">
        <v>0.0372940094773322</v>
      </c>
      <c r="CQ134" s="164" t="s">
        <v>35</v>
      </c>
      <c r="CR134" s="187">
        <v>0.082670863097343</v>
      </c>
      <c r="CS134" s="164" t="s">
        <v>35</v>
      </c>
      <c r="CT134" s="187">
        <v>0.0175766791616569</v>
      </c>
      <c r="CU134" s="164" t="s">
        <v>405</v>
      </c>
      <c r="CV134" s="187">
        <v>0.0383101115118938</v>
      </c>
      <c r="CW134" s="164" t="s">
        <v>35</v>
      </c>
      <c r="CX134" s="187">
        <v>0.104804677369922</v>
      </c>
      <c r="CY134" s="164" t="s">
        <v>35</v>
      </c>
      <c r="CZ134" s="187">
        <v>1</v>
      </c>
      <c r="DA134" s="164" t="s">
        <v>35</v>
      </c>
      <c r="DB134" s="187">
        <v>0.670213593606337</v>
      </c>
      <c r="DC134" s="164" t="s">
        <v>35</v>
      </c>
      <c r="DD134" s="359"/>
    </row>
    <row r="135" s="131" customFormat="1" ht="12.75" customHeight="1" spans="1:108">
      <c r="A135" s="162" t="s">
        <v>157</v>
      </c>
      <c r="B135" s="163">
        <v>79.598</v>
      </c>
      <c r="C135" s="164" t="s">
        <v>35</v>
      </c>
      <c r="D135" s="163">
        <v>30.005</v>
      </c>
      <c r="E135" s="164" t="s">
        <v>405</v>
      </c>
      <c r="F135" s="163">
        <v>285.695</v>
      </c>
      <c r="G135" s="164" t="s">
        <v>35</v>
      </c>
      <c r="H135" s="163">
        <v>9.514</v>
      </c>
      <c r="I135" s="164" t="s">
        <v>405</v>
      </c>
      <c r="J135" s="163">
        <v>82.603</v>
      </c>
      <c r="K135" s="164" t="s">
        <v>35</v>
      </c>
      <c r="L135" s="163">
        <v>22.556</v>
      </c>
      <c r="M135" s="164" t="s">
        <v>35</v>
      </c>
      <c r="N135" s="163">
        <v>62.875</v>
      </c>
      <c r="O135" s="164" t="s">
        <v>35</v>
      </c>
      <c r="P135" s="163">
        <v>9.328</v>
      </c>
      <c r="Q135" s="164" t="s">
        <v>405</v>
      </c>
      <c r="R135" s="163">
        <v>126.751</v>
      </c>
      <c r="S135" s="164" t="s">
        <v>35</v>
      </c>
      <c r="T135" s="163">
        <v>14.906</v>
      </c>
      <c r="U135" s="164" t="s">
        <v>405</v>
      </c>
      <c r="V135" s="163">
        <v>32.663</v>
      </c>
      <c r="W135" s="164" t="s">
        <v>35</v>
      </c>
      <c r="X135" s="163">
        <v>102.059</v>
      </c>
      <c r="Y135" s="164" t="s">
        <v>35</v>
      </c>
      <c r="Z135" s="163">
        <v>30.055</v>
      </c>
      <c r="AA135" s="164" t="s">
        <v>35</v>
      </c>
      <c r="AB135" s="163">
        <v>54.418</v>
      </c>
      <c r="AC135" s="164" t="s">
        <v>35</v>
      </c>
      <c r="AD135" s="163">
        <v>142.332</v>
      </c>
      <c r="AE135" s="164" t="s">
        <v>35</v>
      </c>
      <c r="AF135" s="163">
        <v>1085.36</v>
      </c>
      <c r="AG135" s="164" t="s">
        <v>35</v>
      </c>
      <c r="AH135" s="163">
        <v>690.083</v>
      </c>
      <c r="AI135" s="164" t="s">
        <v>35</v>
      </c>
      <c r="AJ135" s="355"/>
      <c r="AK135" s="162" t="s">
        <v>157</v>
      </c>
      <c r="AL135" s="187">
        <v>-0.380637430358866</v>
      </c>
      <c r="AM135" s="188" t="s">
        <v>35</v>
      </c>
      <c r="AN135" s="187" t="s">
        <v>220</v>
      </c>
      <c r="AO135" s="188" t="s">
        <v>35</v>
      </c>
      <c r="AP135" s="187">
        <v>-0.0148991779763876</v>
      </c>
      <c r="AQ135" s="164" t="s">
        <v>35</v>
      </c>
      <c r="AR135" s="187" t="s">
        <v>220</v>
      </c>
      <c r="AS135" s="188" t="s">
        <v>35</v>
      </c>
      <c r="AT135" s="187">
        <v>0.027144988808754</v>
      </c>
      <c r="AU135" s="188" t="s">
        <v>35</v>
      </c>
      <c r="AV135" s="187">
        <v>-0.017595818815331</v>
      </c>
      <c r="AW135" s="164" t="s">
        <v>35</v>
      </c>
      <c r="AX135" s="187">
        <v>-0.0914017341040463</v>
      </c>
      <c r="AY135" s="188" t="s">
        <v>35</v>
      </c>
      <c r="AZ135" s="187" t="s">
        <v>220</v>
      </c>
      <c r="BA135" s="188" t="s">
        <v>35</v>
      </c>
      <c r="BB135" s="187">
        <v>0.631854054819564</v>
      </c>
      <c r="BC135" s="164" t="s">
        <v>35</v>
      </c>
      <c r="BD135" s="187" t="s">
        <v>220</v>
      </c>
      <c r="BE135" s="188" t="s">
        <v>35</v>
      </c>
      <c r="BF135" s="187">
        <v>0.352561182657667</v>
      </c>
      <c r="BG135" s="188" t="s">
        <v>35</v>
      </c>
      <c r="BH135" s="187">
        <v>0.380425520403608</v>
      </c>
      <c r="BI135" s="164" t="s">
        <v>35</v>
      </c>
      <c r="BJ135" s="187">
        <v>-0.0809992661448141</v>
      </c>
      <c r="BK135" s="188" t="s">
        <v>35</v>
      </c>
      <c r="BL135" s="187">
        <v>0.51692033227407</v>
      </c>
      <c r="BM135" s="188" t="s">
        <v>35</v>
      </c>
      <c r="BN135" s="187">
        <v>0.419544012925618</v>
      </c>
      <c r="BO135" s="164" t="s">
        <v>35</v>
      </c>
      <c r="BP135" s="187">
        <v>0.0805633791599092</v>
      </c>
      <c r="BQ135" s="188" t="s">
        <v>35</v>
      </c>
      <c r="BR135" s="187">
        <v>-0.0136288660383238</v>
      </c>
      <c r="BS135" s="164" t="s">
        <v>35</v>
      </c>
      <c r="BT135" s="280"/>
      <c r="BU135" s="162" t="s">
        <v>157</v>
      </c>
      <c r="BV135" s="187">
        <v>0.0733378786761996</v>
      </c>
      <c r="BW135" s="164" t="s">
        <v>35</v>
      </c>
      <c r="BX135" s="187">
        <v>0.0276452052775116</v>
      </c>
      <c r="BY135" s="164" t="s">
        <v>405</v>
      </c>
      <c r="BZ135" s="187">
        <v>0.263226026387558</v>
      </c>
      <c r="CA135" s="164" t="s">
        <v>35</v>
      </c>
      <c r="CB135" s="187">
        <v>0.00876575514115132</v>
      </c>
      <c r="CC135" s="164" t="s">
        <v>405</v>
      </c>
      <c r="CD135" s="187">
        <v>0.0761065452937274</v>
      </c>
      <c r="CE135" s="164" t="s">
        <v>35</v>
      </c>
      <c r="CF135" s="187">
        <v>0.0207820446672072</v>
      </c>
      <c r="CG135" s="164" t="s">
        <v>35</v>
      </c>
      <c r="CH135" s="187">
        <v>0.0579300877128326</v>
      </c>
      <c r="CI135" s="164" t="s">
        <v>35</v>
      </c>
      <c r="CJ135" s="187">
        <v>0.00859438343038255</v>
      </c>
      <c r="CK135" s="164" t="s">
        <v>405</v>
      </c>
      <c r="CL135" s="187">
        <v>0.116782450062652</v>
      </c>
      <c r="CM135" s="164" t="s">
        <v>35</v>
      </c>
      <c r="CN135" s="187">
        <v>0.0137336920468785</v>
      </c>
      <c r="CO135" s="164" t="s">
        <v>405</v>
      </c>
      <c r="CP135" s="187">
        <v>0.0300941623055945</v>
      </c>
      <c r="CQ135" s="164" t="s">
        <v>35</v>
      </c>
      <c r="CR135" s="187">
        <v>0.094032394781455</v>
      </c>
      <c r="CS135" s="164" t="s">
        <v>35</v>
      </c>
      <c r="CT135" s="187">
        <v>0.0276912729416968</v>
      </c>
      <c r="CU135" s="164" t="s">
        <v>35</v>
      </c>
      <c r="CV135" s="187">
        <v>0.0501382029925555</v>
      </c>
      <c r="CW135" s="164" t="s">
        <v>35</v>
      </c>
      <c r="CX135" s="187">
        <v>0.13113805557603</v>
      </c>
      <c r="CY135" s="164" t="s">
        <v>35</v>
      </c>
      <c r="CZ135" s="187">
        <v>1</v>
      </c>
      <c r="DA135" s="164" t="s">
        <v>35</v>
      </c>
      <c r="DB135" s="187">
        <v>0.635810238077689</v>
      </c>
      <c r="DC135" s="164" t="s">
        <v>35</v>
      </c>
      <c r="DD135" s="359"/>
    </row>
    <row r="136" s="132" customFormat="1" ht="12.75" customHeight="1" spans="1:108">
      <c r="A136" s="162" t="s">
        <v>158</v>
      </c>
      <c r="B136" s="163">
        <v>123.151</v>
      </c>
      <c r="C136" s="164" t="s">
        <v>35</v>
      </c>
      <c r="D136" s="163">
        <v>61.631</v>
      </c>
      <c r="E136" s="164" t="s">
        <v>35</v>
      </c>
      <c r="F136" s="163">
        <v>444.681</v>
      </c>
      <c r="G136" s="164" t="s">
        <v>35</v>
      </c>
      <c r="H136" s="163">
        <v>16.921</v>
      </c>
      <c r="I136" s="164" t="s">
        <v>405</v>
      </c>
      <c r="J136" s="163">
        <v>125.417</v>
      </c>
      <c r="K136" s="164" t="s">
        <v>35</v>
      </c>
      <c r="L136" s="163">
        <v>46.74</v>
      </c>
      <c r="M136" s="164" t="s">
        <v>35</v>
      </c>
      <c r="N136" s="163">
        <v>63.735</v>
      </c>
      <c r="O136" s="164" t="s">
        <v>35</v>
      </c>
      <c r="P136" s="163" t="s">
        <v>219</v>
      </c>
      <c r="Q136" s="164" t="s">
        <v>35</v>
      </c>
      <c r="R136" s="163">
        <v>134.041</v>
      </c>
      <c r="S136" s="164" t="s">
        <v>35</v>
      </c>
      <c r="T136" s="163">
        <v>21.236</v>
      </c>
      <c r="U136" s="164" t="s">
        <v>35</v>
      </c>
      <c r="V136" s="163">
        <v>45.702</v>
      </c>
      <c r="W136" s="164" t="s">
        <v>35</v>
      </c>
      <c r="X136" s="163">
        <v>107.006</v>
      </c>
      <c r="Y136" s="164" t="s">
        <v>35</v>
      </c>
      <c r="Z136" s="163">
        <v>44.77</v>
      </c>
      <c r="AA136" s="164" t="s">
        <v>35</v>
      </c>
      <c r="AB136" s="163">
        <v>51.295</v>
      </c>
      <c r="AC136" s="164" t="s">
        <v>35</v>
      </c>
      <c r="AD136" s="163">
        <v>123.166</v>
      </c>
      <c r="AE136" s="164" t="s">
        <v>35</v>
      </c>
      <c r="AF136" s="163">
        <v>1424.694</v>
      </c>
      <c r="AG136" s="164" t="s">
        <v>35</v>
      </c>
      <c r="AH136" s="163">
        <v>999.396</v>
      </c>
      <c r="AI136" s="164" t="s">
        <v>35</v>
      </c>
      <c r="AJ136" s="355"/>
      <c r="AK136" s="162" t="s">
        <v>158</v>
      </c>
      <c r="AL136" s="187">
        <v>-0.0370929277923296</v>
      </c>
      <c r="AM136" s="188" t="s">
        <v>35</v>
      </c>
      <c r="AN136" s="187">
        <v>0.0214970000331488</v>
      </c>
      <c r="AO136" s="188" t="s">
        <v>35</v>
      </c>
      <c r="AP136" s="187">
        <v>0.19218704758228</v>
      </c>
      <c r="AQ136" s="164" t="s">
        <v>35</v>
      </c>
      <c r="AR136" s="187" t="s">
        <v>220</v>
      </c>
      <c r="AS136" s="188" t="s">
        <v>35</v>
      </c>
      <c r="AT136" s="187">
        <v>-0.154718176487636</v>
      </c>
      <c r="AU136" s="188" t="s">
        <v>35</v>
      </c>
      <c r="AV136" s="187">
        <v>-0.144801844329784</v>
      </c>
      <c r="AW136" s="164" t="s">
        <v>35</v>
      </c>
      <c r="AX136" s="187">
        <v>-0.133387721802978</v>
      </c>
      <c r="AY136" s="188" t="s">
        <v>35</v>
      </c>
      <c r="AZ136" s="187" t="s">
        <v>220</v>
      </c>
      <c r="BA136" s="188" t="s">
        <v>35</v>
      </c>
      <c r="BB136" s="187">
        <v>0.1470809728379</v>
      </c>
      <c r="BC136" s="164" t="s">
        <v>35</v>
      </c>
      <c r="BD136" s="187">
        <v>-0.448429910911405</v>
      </c>
      <c r="BE136" s="188" t="s">
        <v>35</v>
      </c>
      <c r="BF136" s="187">
        <v>-0.0413039374042919</v>
      </c>
      <c r="BG136" s="188" t="s">
        <v>35</v>
      </c>
      <c r="BH136" s="187">
        <v>-0.0568336065718264</v>
      </c>
      <c r="BI136" s="164" t="s">
        <v>35</v>
      </c>
      <c r="BJ136" s="187">
        <v>0.066866838242303</v>
      </c>
      <c r="BK136" s="188" t="s">
        <v>35</v>
      </c>
      <c r="BL136" s="187">
        <v>0.00160115595649544</v>
      </c>
      <c r="BM136" s="188" t="s">
        <v>35</v>
      </c>
      <c r="BN136" s="187">
        <v>0.288199056593906</v>
      </c>
      <c r="BO136" s="164" t="s">
        <v>35</v>
      </c>
      <c r="BP136" s="187">
        <v>0.0323076633244113</v>
      </c>
      <c r="BQ136" s="188" t="s">
        <v>35</v>
      </c>
      <c r="BR136" s="187">
        <v>0.0468705317440614</v>
      </c>
      <c r="BS136" s="164" t="s">
        <v>35</v>
      </c>
      <c r="BT136" s="281"/>
      <c r="BU136" s="162" t="s">
        <v>158</v>
      </c>
      <c r="BV136" s="187">
        <v>0.0864403163065192</v>
      </c>
      <c r="BW136" s="164" t="s">
        <v>35</v>
      </c>
      <c r="BX136" s="187">
        <v>0.0432591138869119</v>
      </c>
      <c r="BY136" s="164" t="s">
        <v>35</v>
      </c>
      <c r="BZ136" s="187">
        <v>0.312123866598722</v>
      </c>
      <c r="CA136" s="164" t="s">
        <v>35</v>
      </c>
      <c r="CB136" s="187">
        <v>0.0118769363807246</v>
      </c>
      <c r="CC136" s="164" t="s">
        <v>405</v>
      </c>
      <c r="CD136" s="187">
        <v>0.0880308332877095</v>
      </c>
      <c r="CE136" s="164" t="s">
        <v>35</v>
      </c>
      <c r="CF136" s="187">
        <v>0.0328070448812166</v>
      </c>
      <c r="CG136" s="164" t="s">
        <v>35</v>
      </c>
      <c r="CH136" s="187">
        <v>0.0447359222401442</v>
      </c>
      <c r="CI136" s="164" t="s">
        <v>35</v>
      </c>
      <c r="CJ136" s="187" t="s">
        <v>220</v>
      </c>
      <c r="CK136" s="164" t="s">
        <v>35</v>
      </c>
      <c r="CL136" s="187">
        <v>0.0940840629636961</v>
      </c>
      <c r="CM136" s="164" t="s">
        <v>35</v>
      </c>
      <c r="CN136" s="187">
        <v>0.0149056569340504</v>
      </c>
      <c r="CO136" s="164" t="s">
        <v>35</v>
      </c>
      <c r="CP136" s="187">
        <v>0.0320784673761524</v>
      </c>
      <c r="CQ136" s="164" t="s">
        <v>35</v>
      </c>
      <c r="CR136" s="187">
        <v>0.0751080582918156</v>
      </c>
      <c r="CS136" s="164" t="s">
        <v>35</v>
      </c>
      <c r="CT136" s="187">
        <v>0.0314242918128384</v>
      </c>
      <c r="CU136" s="164" t="s">
        <v>35</v>
      </c>
      <c r="CV136" s="187">
        <v>0.0360042226611469</v>
      </c>
      <c r="CW136" s="164" t="s">
        <v>35</v>
      </c>
      <c r="CX136" s="187">
        <v>0.0864508448831819</v>
      </c>
      <c r="CY136" s="164" t="s">
        <v>35</v>
      </c>
      <c r="CZ136" s="187">
        <v>1</v>
      </c>
      <c r="DA136" s="164" t="s">
        <v>35</v>
      </c>
      <c r="DB136" s="187">
        <v>0.70148116016492</v>
      </c>
      <c r="DC136" s="164" t="s">
        <v>35</v>
      </c>
      <c r="DD136" s="360"/>
    </row>
    <row r="137" s="133" customFormat="1" ht="12.75" customHeight="1" spans="1:108">
      <c r="A137" s="162" t="s">
        <v>159</v>
      </c>
      <c r="B137" s="163">
        <v>148.759</v>
      </c>
      <c r="C137" s="164" t="s">
        <v>35</v>
      </c>
      <c r="D137" s="163">
        <v>46.441</v>
      </c>
      <c r="E137" s="164" t="s">
        <v>35</v>
      </c>
      <c r="F137" s="163">
        <v>466.19</v>
      </c>
      <c r="G137" s="164" t="s">
        <v>35</v>
      </c>
      <c r="H137" s="163">
        <v>16.736</v>
      </c>
      <c r="I137" s="164" t="s">
        <v>35</v>
      </c>
      <c r="J137" s="163">
        <v>97.636</v>
      </c>
      <c r="K137" s="164" t="s">
        <v>35</v>
      </c>
      <c r="L137" s="163">
        <v>79.102</v>
      </c>
      <c r="M137" s="164" t="s">
        <v>35</v>
      </c>
      <c r="N137" s="163">
        <v>79.771</v>
      </c>
      <c r="O137" s="164" t="s">
        <v>35</v>
      </c>
      <c r="P137" s="163">
        <v>16.111</v>
      </c>
      <c r="Q137" s="164" t="s">
        <v>35</v>
      </c>
      <c r="R137" s="163">
        <v>196.404</v>
      </c>
      <c r="S137" s="164" t="s">
        <v>35</v>
      </c>
      <c r="T137" s="163">
        <v>43.772</v>
      </c>
      <c r="U137" s="164" t="s">
        <v>35</v>
      </c>
      <c r="V137" s="163">
        <v>46.72</v>
      </c>
      <c r="W137" s="164" t="s">
        <v>35</v>
      </c>
      <c r="X137" s="163">
        <v>118.394</v>
      </c>
      <c r="Y137" s="164" t="s">
        <v>35</v>
      </c>
      <c r="Z137" s="163">
        <v>62.302</v>
      </c>
      <c r="AA137" s="164" t="s">
        <v>35</v>
      </c>
      <c r="AB137" s="163">
        <v>69.091</v>
      </c>
      <c r="AC137" s="164" t="s">
        <v>35</v>
      </c>
      <c r="AD137" s="163">
        <v>140.488</v>
      </c>
      <c r="AE137" s="164" t="s">
        <v>35</v>
      </c>
      <c r="AF137" s="163">
        <v>1627.914</v>
      </c>
      <c r="AG137" s="164" t="s">
        <v>35</v>
      </c>
      <c r="AH137" s="163">
        <v>1114.303</v>
      </c>
      <c r="AI137" s="164" t="s">
        <v>35</v>
      </c>
      <c r="AJ137" s="356"/>
      <c r="AK137" s="162" t="s">
        <v>159</v>
      </c>
      <c r="AL137" s="187">
        <v>-0.0851342541912155</v>
      </c>
      <c r="AM137" s="188" t="s">
        <v>35</v>
      </c>
      <c r="AN137" s="187">
        <v>-0.193298476610676</v>
      </c>
      <c r="AO137" s="188" t="s">
        <v>35</v>
      </c>
      <c r="AP137" s="187">
        <v>0.294738450002083</v>
      </c>
      <c r="AQ137" s="164" t="s">
        <v>35</v>
      </c>
      <c r="AR137" s="187" t="s">
        <v>220</v>
      </c>
      <c r="AS137" s="188" t="s">
        <v>35</v>
      </c>
      <c r="AT137" s="187">
        <v>-0.133856730982479</v>
      </c>
      <c r="AU137" s="188" t="s">
        <v>35</v>
      </c>
      <c r="AV137" s="187">
        <v>-0.0870247685879827</v>
      </c>
      <c r="AW137" s="164" t="s">
        <v>35</v>
      </c>
      <c r="AX137" s="187">
        <v>0.116474688239164</v>
      </c>
      <c r="AY137" s="188" t="s">
        <v>35</v>
      </c>
      <c r="AZ137" s="187" t="s">
        <v>220</v>
      </c>
      <c r="BA137" s="188" t="s">
        <v>35</v>
      </c>
      <c r="BB137" s="187">
        <v>0.0820203177681307</v>
      </c>
      <c r="BC137" s="164" t="s">
        <v>35</v>
      </c>
      <c r="BD137" s="187">
        <v>-0.322666501609309</v>
      </c>
      <c r="BE137" s="188" t="s">
        <v>35</v>
      </c>
      <c r="BF137" s="187">
        <v>0.066155496223272</v>
      </c>
      <c r="BG137" s="188" t="s">
        <v>35</v>
      </c>
      <c r="BH137" s="187">
        <v>0.181458936233909</v>
      </c>
      <c r="BI137" s="164" t="s">
        <v>35</v>
      </c>
      <c r="BJ137" s="187">
        <v>0.200331381011097</v>
      </c>
      <c r="BK137" s="188" t="s">
        <v>35</v>
      </c>
      <c r="BL137" s="187">
        <v>0.0947189960863846</v>
      </c>
      <c r="BM137" s="188" t="s">
        <v>35</v>
      </c>
      <c r="BN137" s="187">
        <v>0.152854481745595</v>
      </c>
      <c r="BO137" s="164" t="s">
        <v>35</v>
      </c>
      <c r="BP137" s="187">
        <v>0.0715233549141288</v>
      </c>
      <c r="BQ137" s="188" t="s">
        <v>35</v>
      </c>
      <c r="BR137" s="187">
        <v>0.0791570143564395</v>
      </c>
      <c r="BS137" s="164" t="s">
        <v>35</v>
      </c>
      <c r="BT137" s="181"/>
      <c r="BU137" s="162" t="s">
        <v>159</v>
      </c>
      <c r="BV137" s="187">
        <v>0.0913801343314204</v>
      </c>
      <c r="BW137" s="164" t="s">
        <v>35</v>
      </c>
      <c r="BX137" s="187">
        <v>0.0285279197795461</v>
      </c>
      <c r="BY137" s="164" t="s">
        <v>35</v>
      </c>
      <c r="BZ137" s="187">
        <v>0.286372621649547</v>
      </c>
      <c r="CA137" s="164" t="s">
        <v>35</v>
      </c>
      <c r="CB137" s="187">
        <v>0.0102806413606616</v>
      </c>
      <c r="CC137" s="164" t="s">
        <v>35</v>
      </c>
      <c r="CD137" s="187">
        <v>0.0599761412457906</v>
      </c>
      <c r="CE137" s="164" t="s">
        <v>35</v>
      </c>
      <c r="CF137" s="187">
        <v>0.0485910189358897</v>
      </c>
      <c r="CG137" s="164" t="s">
        <v>35</v>
      </c>
      <c r="CH137" s="187">
        <v>0.049001974305768</v>
      </c>
      <c r="CI137" s="164" t="s">
        <v>35</v>
      </c>
      <c r="CJ137" s="187">
        <v>0.00989671444560339</v>
      </c>
      <c r="CK137" s="164" t="s">
        <v>35</v>
      </c>
      <c r="CL137" s="187">
        <v>0.120647650920135</v>
      </c>
      <c r="CM137" s="164" t="s">
        <v>35</v>
      </c>
      <c r="CN137" s="187">
        <v>0.0268883982814817</v>
      </c>
      <c r="CO137" s="164" t="s">
        <v>35</v>
      </c>
      <c r="CP137" s="187">
        <v>0.0286993047544281</v>
      </c>
      <c r="CQ137" s="164" t="s">
        <v>35</v>
      </c>
      <c r="CR137" s="187">
        <v>0.0727274290902345</v>
      </c>
      <c r="CS137" s="164" t="s">
        <v>35</v>
      </c>
      <c r="CT137" s="187">
        <v>0.0382710634591262</v>
      </c>
      <c r="CU137" s="164" t="s">
        <v>35</v>
      </c>
      <c r="CV137" s="187">
        <v>0.042441431181254</v>
      </c>
      <c r="CW137" s="164" t="s">
        <v>35</v>
      </c>
      <c r="CX137" s="187">
        <v>0.0862993991083067</v>
      </c>
      <c r="CY137" s="164" t="s">
        <v>35</v>
      </c>
      <c r="CZ137" s="187">
        <v>1</v>
      </c>
      <c r="DA137" s="164" t="s">
        <v>35</v>
      </c>
      <c r="DB137" s="187">
        <v>0.684497461168096</v>
      </c>
      <c r="DC137" s="164" t="s">
        <v>35</v>
      </c>
      <c r="DD137" s="361"/>
    </row>
    <row r="138" s="131" customFormat="1" ht="12.75" customHeight="1" spans="1:108">
      <c r="A138" s="162" t="s">
        <v>160</v>
      </c>
      <c r="B138" s="163">
        <v>130.392</v>
      </c>
      <c r="C138" s="164" t="s">
        <v>35</v>
      </c>
      <c r="D138" s="163">
        <v>60.11</v>
      </c>
      <c r="E138" s="164" t="s">
        <v>35</v>
      </c>
      <c r="F138" s="163">
        <v>407.122</v>
      </c>
      <c r="G138" s="164" t="s">
        <v>35</v>
      </c>
      <c r="H138" s="163" t="s">
        <v>219</v>
      </c>
      <c r="I138" s="164" t="s">
        <v>35</v>
      </c>
      <c r="J138" s="163">
        <v>100.603</v>
      </c>
      <c r="K138" s="164" t="s">
        <v>35</v>
      </c>
      <c r="L138" s="163">
        <v>74.34</v>
      </c>
      <c r="M138" s="164" t="s">
        <v>35</v>
      </c>
      <c r="N138" s="163">
        <v>81.116</v>
      </c>
      <c r="O138" s="164" t="s">
        <v>35</v>
      </c>
      <c r="P138" s="163">
        <v>17.448</v>
      </c>
      <c r="Q138" s="164" t="s">
        <v>405</v>
      </c>
      <c r="R138" s="163">
        <v>210.943</v>
      </c>
      <c r="S138" s="164" t="s">
        <v>35</v>
      </c>
      <c r="T138" s="163">
        <v>71.775</v>
      </c>
      <c r="U138" s="164" t="s">
        <v>35</v>
      </c>
      <c r="V138" s="163">
        <v>39.986</v>
      </c>
      <c r="W138" s="164" t="s">
        <v>35</v>
      </c>
      <c r="X138" s="163">
        <v>163.634</v>
      </c>
      <c r="Y138" s="164" t="s">
        <v>35</v>
      </c>
      <c r="Z138" s="163">
        <v>89.756</v>
      </c>
      <c r="AA138" s="164" t="s">
        <v>35</v>
      </c>
      <c r="AB138" s="163">
        <v>73.926</v>
      </c>
      <c r="AC138" s="164" t="s">
        <v>35</v>
      </c>
      <c r="AD138" s="163">
        <v>156.731</v>
      </c>
      <c r="AE138" s="164" t="s">
        <v>35</v>
      </c>
      <c r="AF138" s="163">
        <v>1706.88</v>
      </c>
      <c r="AG138" s="164" t="s">
        <v>35</v>
      </c>
      <c r="AH138" s="163">
        <v>1064.626</v>
      </c>
      <c r="AI138" s="164" t="s">
        <v>35</v>
      </c>
      <c r="AJ138" s="355"/>
      <c r="AK138" s="162" t="s">
        <v>160</v>
      </c>
      <c r="AL138" s="187">
        <v>-0.0249534506352401</v>
      </c>
      <c r="AM138" s="188" t="s">
        <v>35</v>
      </c>
      <c r="AN138" s="187">
        <v>0.0447553662987747</v>
      </c>
      <c r="AO138" s="188" t="s">
        <v>35</v>
      </c>
      <c r="AP138" s="187">
        <v>0.109345409857954</v>
      </c>
      <c r="AQ138" s="164" t="s">
        <v>35</v>
      </c>
      <c r="AR138" s="187" t="s">
        <v>220</v>
      </c>
      <c r="AS138" s="188" t="s">
        <v>35</v>
      </c>
      <c r="AT138" s="187">
        <v>-0.0930211592033971</v>
      </c>
      <c r="AU138" s="188" t="s">
        <v>35</v>
      </c>
      <c r="AV138" s="187">
        <v>-0.0195328471004075</v>
      </c>
      <c r="AW138" s="164" t="s">
        <v>35</v>
      </c>
      <c r="AX138" s="187">
        <v>-0.00386830568211121</v>
      </c>
      <c r="AY138" s="188" t="s">
        <v>35</v>
      </c>
      <c r="AZ138" s="187" t="s">
        <v>220</v>
      </c>
      <c r="BA138" s="188" t="s">
        <v>35</v>
      </c>
      <c r="BB138" s="187">
        <v>-0.112816328590595</v>
      </c>
      <c r="BC138" s="164" t="s">
        <v>35</v>
      </c>
      <c r="BD138" s="187">
        <v>-0.495583057494044</v>
      </c>
      <c r="BE138" s="188" t="s">
        <v>35</v>
      </c>
      <c r="BF138" s="187">
        <v>0.0379773122550163</v>
      </c>
      <c r="BG138" s="188" t="s">
        <v>35</v>
      </c>
      <c r="BH138" s="187">
        <v>0.269563193420746</v>
      </c>
      <c r="BI138" s="164" t="s">
        <v>35</v>
      </c>
      <c r="BJ138" s="187">
        <v>0.233810328948273</v>
      </c>
      <c r="BK138" s="188" t="s">
        <v>35</v>
      </c>
      <c r="BL138" s="187">
        <v>0.367075967157334</v>
      </c>
      <c r="BM138" s="188" t="s">
        <v>35</v>
      </c>
      <c r="BN138" s="187">
        <v>0.224834129148725</v>
      </c>
      <c r="BO138" s="164" t="s">
        <v>35</v>
      </c>
      <c r="BP138" s="187">
        <v>0.0179346818089381</v>
      </c>
      <c r="BQ138" s="188" t="s">
        <v>35</v>
      </c>
      <c r="BR138" s="187">
        <v>0.00040312085074474</v>
      </c>
      <c r="BS138" s="164" t="s">
        <v>35</v>
      </c>
      <c r="BT138" s="280"/>
      <c r="BU138" s="162" t="s">
        <v>160</v>
      </c>
      <c r="BV138" s="187">
        <v>0.0763920134983127</v>
      </c>
      <c r="BW138" s="164" t="s">
        <v>35</v>
      </c>
      <c r="BX138" s="187">
        <v>0.0352163010873641</v>
      </c>
      <c r="BY138" s="164" t="s">
        <v>35</v>
      </c>
      <c r="BZ138" s="187">
        <v>0.238518232095988</v>
      </c>
      <c r="CA138" s="164" t="s">
        <v>35</v>
      </c>
      <c r="CB138" s="187" t="s">
        <v>220</v>
      </c>
      <c r="CC138" s="164" t="s">
        <v>35</v>
      </c>
      <c r="CD138" s="187">
        <v>0.0589397028496438</v>
      </c>
      <c r="CE138" s="164" t="s">
        <v>35</v>
      </c>
      <c r="CF138" s="187">
        <v>0.0435531496062992</v>
      </c>
      <c r="CG138" s="164" t="s">
        <v>35</v>
      </c>
      <c r="CH138" s="187">
        <v>0.0475229658792651</v>
      </c>
      <c r="CI138" s="164" t="s">
        <v>35</v>
      </c>
      <c r="CJ138" s="187">
        <v>0.0102221597300337</v>
      </c>
      <c r="CK138" s="164" t="s">
        <v>405</v>
      </c>
      <c r="CL138" s="187">
        <v>0.123583966066742</v>
      </c>
      <c r="CM138" s="164" t="s">
        <v>35</v>
      </c>
      <c r="CN138" s="187">
        <v>0.0420504077615298</v>
      </c>
      <c r="CO138" s="164" t="s">
        <v>35</v>
      </c>
      <c r="CP138" s="187">
        <v>0.0234263685789276</v>
      </c>
      <c r="CQ138" s="164" t="s">
        <v>35</v>
      </c>
      <c r="CR138" s="187">
        <v>0.0958673134608174</v>
      </c>
      <c r="CS138" s="164" t="s">
        <v>35</v>
      </c>
      <c r="CT138" s="187">
        <v>0.0525848331458568</v>
      </c>
      <c r="CU138" s="164" t="s">
        <v>35</v>
      </c>
      <c r="CV138" s="187">
        <v>0.043310601799775</v>
      </c>
      <c r="CW138" s="164" t="s">
        <v>35</v>
      </c>
      <c r="CX138" s="187">
        <v>0.0918230924259467</v>
      </c>
      <c r="CY138" s="164" t="s">
        <v>35</v>
      </c>
      <c r="CZ138" s="187">
        <v>1</v>
      </c>
      <c r="DA138" s="164" t="s">
        <v>35</v>
      </c>
      <c r="DB138" s="187">
        <v>0.623726331083615</v>
      </c>
      <c r="DC138" s="164" t="s">
        <v>35</v>
      </c>
      <c r="DD138" s="359"/>
    </row>
    <row r="139" s="131" customFormat="1" ht="12.75" customHeight="1" spans="1:108">
      <c r="A139" s="162" t="s">
        <v>161</v>
      </c>
      <c r="B139" s="163">
        <v>138.034</v>
      </c>
      <c r="C139" s="164" t="s">
        <v>35</v>
      </c>
      <c r="D139" s="163">
        <v>121.851</v>
      </c>
      <c r="E139" s="164" t="s">
        <v>35</v>
      </c>
      <c r="F139" s="163">
        <v>621.929</v>
      </c>
      <c r="G139" s="164" t="s">
        <v>35</v>
      </c>
      <c r="H139" s="163">
        <v>33.789</v>
      </c>
      <c r="I139" s="164" t="s">
        <v>35</v>
      </c>
      <c r="J139" s="163">
        <v>140.318</v>
      </c>
      <c r="K139" s="164" t="s">
        <v>35</v>
      </c>
      <c r="L139" s="163">
        <v>192.93</v>
      </c>
      <c r="M139" s="164" t="s">
        <v>35</v>
      </c>
      <c r="N139" s="163">
        <v>126.911</v>
      </c>
      <c r="O139" s="164" t="s">
        <v>35</v>
      </c>
      <c r="P139" s="163">
        <v>15.602</v>
      </c>
      <c r="Q139" s="164" t="s">
        <v>35</v>
      </c>
      <c r="R139" s="163">
        <v>222.245</v>
      </c>
      <c r="S139" s="164" t="s">
        <v>35</v>
      </c>
      <c r="T139" s="163">
        <v>86.174</v>
      </c>
      <c r="U139" s="164" t="s">
        <v>35</v>
      </c>
      <c r="V139" s="163">
        <v>65.412</v>
      </c>
      <c r="W139" s="164" t="s">
        <v>35</v>
      </c>
      <c r="X139" s="163">
        <v>163.673</v>
      </c>
      <c r="Y139" s="164" t="s">
        <v>35</v>
      </c>
      <c r="Z139" s="163">
        <v>103.474</v>
      </c>
      <c r="AA139" s="164" t="s">
        <v>35</v>
      </c>
      <c r="AB139" s="163">
        <v>100.017</v>
      </c>
      <c r="AC139" s="164" t="s">
        <v>35</v>
      </c>
      <c r="AD139" s="163">
        <v>213.357</v>
      </c>
      <c r="AE139" s="164" t="s">
        <v>35</v>
      </c>
      <c r="AF139" s="163">
        <v>2345.717</v>
      </c>
      <c r="AG139" s="164" t="s">
        <v>35</v>
      </c>
      <c r="AH139" s="163">
        <v>1564.218</v>
      </c>
      <c r="AI139" s="164" t="s">
        <v>35</v>
      </c>
      <c r="AJ139" s="355"/>
      <c r="AK139" s="162" t="s">
        <v>161</v>
      </c>
      <c r="AL139" s="187">
        <v>0.0443433984247917</v>
      </c>
      <c r="AM139" s="188" t="s">
        <v>35</v>
      </c>
      <c r="AN139" s="187">
        <v>0.00223722846873231</v>
      </c>
      <c r="AO139" s="188" t="s">
        <v>35</v>
      </c>
      <c r="AP139" s="187">
        <v>0.124879495736003</v>
      </c>
      <c r="AQ139" s="164" t="s">
        <v>35</v>
      </c>
      <c r="AR139" s="187">
        <v>0.0433211881677268</v>
      </c>
      <c r="AS139" s="188" t="s">
        <v>35</v>
      </c>
      <c r="AT139" s="187">
        <v>0.142636113418348</v>
      </c>
      <c r="AU139" s="188" t="s">
        <v>35</v>
      </c>
      <c r="AV139" s="187">
        <v>0.0293497804501972</v>
      </c>
      <c r="AW139" s="164" t="s">
        <v>35</v>
      </c>
      <c r="AX139" s="187">
        <v>0.109963441725411</v>
      </c>
      <c r="AY139" s="188" t="s">
        <v>35</v>
      </c>
      <c r="AZ139" s="187" t="s">
        <v>220</v>
      </c>
      <c r="BA139" s="188" t="s">
        <v>35</v>
      </c>
      <c r="BB139" s="187">
        <v>-0.0137216702095084</v>
      </c>
      <c r="BC139" s="164" t="s">
        <v>35</v>
      </c>
      <c r="BD139" s="187">
        <v>-0.440181378790635</v>
      </c>
      <c r="BE139" s="188" t="s">
        <v>35</v>
      </c>
      <c r="BF139" s="187">
        <v>0.0552364973865911</v>
      </c>
      <c r="BG139" s="188" t="s">
        <v>35</v>
      </c>
      <c r="BH139" s="187">
        <v>0.116071489454555</v>
      </c>
      <c r="BI139" s="164" t="s">
        <v>35</v>
      </c>
      <c r="BJ139" s="187">
        <v>0.344656409190145</v>
      </c>
      <c r="BK139" s="188" t="s">
        <v>35</v>
      </c>
      <c r="BL139" s="187">
        <v>0.265237191650854</v>
      </c>
      <c r="BM139" s="188" t="s">
        <v>35</v>
      </c>
      <c r="BN139" s="187">
        <v>0.721398373458981</v>
      </c>
      <c r="BO139" s="164" t="s">
        <v>35</v>
      </c>
      <c r="BP139" s="187">
        <v>0.0937212082554674</v>
      </c>
      <c r="BQ139" s="188" t="s">
        <v>35</v>
      </c>
      <c r="BR139" s="187">
        <v>0.0739250403180682</v>
      </c>
      <c r="BS139" s="164" t="s">
        <v>35</v>
      </c>
      <c r="BT139" s="280"/>
      <c r="BU139" s="162" t="s">
        <v>161</v>
      </c>
      <c r="BV139" s="187">
        <v>0.0588451207029663</v>
      </c>
      <c r="BW139" s="164" t="s">
        <v>35</v>
      </c>
      <c r="BX139" s="187">
        <v>0.0519461640087018</v>
      </c>
      <c r="BY139" s="164" t="s">
        <v>35</v>
      </c>
      <c r="BZ139" s="187">
        <v>0.265133858858507</v>
      </c>
      <c r="CA139" s="164" t="s">
        <v>35</v>
      </c>
      <c r="CB139" s="187">
        <v>0.0144045509326146</v>
      </c>
      <c r="CC139" s="164" t="s">
        <v>35</v>
      </c>
      <c r="CD139" s="187">
        <v>0.0598188101974791</v>
      </c>
      <c r="CE139" s="164" t="s">
        <v>35</v>
      </c>
      <c r="CF139" s="187">
        <v>0.0822477732821137</v>
      </c>
      <c r="CG139" s="164" t="s">
        <v>35</v>
      </c>
      <c r="CH139" s="187">
        <v>0.0541032869694</v>
      </c>
      <c r="CI139" s="164" t="s">
        <v>35</v>
      </c>
      <c r="CJ139" s="187">
        <v>0.00665127123178116</v>
      </c>
      <c r="CK139" s="164" t="s">
        <v>35</v>
      </c>
      <c r="CL139" s="187">
        <v>0.0947450182609411</v>
      </c>
      <c r="CM139" s="164" t="s">
        <v>35</v>
      </c>
      <c r="CN139" s="187">
        <v>0.0367367419002378</v>
      </c>
      <c r="CO139" s="164" t="s">
        <v>35</v>
      </c>
      <c r="CP139" s="187">
        <v>0.0278857168192071</v>
      </c>
      <c r="CQ139" s="164" t="s">
        <v>35</v>
      </c>
      <c r="CR139" s="187">
        <v>0.0697752542186462</v>
      </c>
      <c r="CS139" s="164" t="s">
        <v>35</v>
      </c>
      <c r="CT139" s="187">
        <v>0.0441118856196208</v>
      </c>
      <c r="CU139" s="164" t="s">
        <v>35</v>
      </c>
      <c r="CV139" s="187">
        <v>0.0426381358024007</v>
      </c>
      <c r="CW139" s="164" t="s">
        <v>35</v>
      </c>
      <c r="CX139" s="187">
        <v>0.0909559848864974</v>
      </c>
      <c r="CY139" s="164" t="s">
        <v>35</v>
      </c>
      <c r="CZ139" s="187">
        <v>1</v>
      </c>
      <c r="DA139" s="164" t="s">
        <v>35</v>
      </c>
      <c r="DB139" s="187">
        <v>0.666840032280109</v>
      </c>
      <c r="DC139" s="164" t="s">
        <v>35</v>
      </c>
      <c r="DD139" s="359"/>
    </row>
    <row r="140" s="131" customFormat="1" ht="12.75" customHeight="1" spans="1:108">
      <c r="A140" s="162" t="s">
        <v>162</v>
      </c>
      <c r="B140" s="163">
        <v>135.787</v>
      </c>
      <c r="C140" s="164" t="s">
        <v>35</v>
      </c>
      <c r="D140" s="163">
        <v>64.721</v>
      </c>
      <c r="E140" s="164" t="s">
        <v>35</v>
      </c>
      <c r="F140" s="163">
        <v>848.67</v>
      </c>
      <c r="G140" s="164" t="s">
        <v>35</v>
      </c>
      <c r="H140" s="163">
        <v>20.226</v>
      </c>
      <c r="I140" s="164" t="s">
        <v>405</v>
      </c>
      <c r="J140" s="163">
        <v>177.44</v>
      </c>
      <c r="K140" s="164" t="s">
        <v>35</v>
      </c>
      <c r="L140" s="163">
        <v>104.489</v>
      </c>
      <c r="M140" s="164" t="s">
        <v>35</v>
      </c>
      <c r="N140" s="163">
        <v>62.417</v>
      </c>
      <c r="O140" s="164" t="s">
        <v>35</v>
      </c>
      <c r="P140" s="163">
        <v>19.337</v>
      </c>
      <c r="Q140" s="164" t="s">
        <v>405</v>
      </c>
      <c r="R140" s="163">
        <v>256.089</v>
      </c>
      <c r="S140" s="164" t="s">
        <v>35</v>
      </c>
      <c r="T140" s="163">
        <v>107.27</v>
      </c>
      <c r="U140" s="164" t="s">
        <v>35</v>
      </c>
      <c r="V140" s="163">
        <v>23.112</v>
      </c>
      <c r="W140" s="164" t="s">
        <v>35</v>
      </c>
      <c r="X140" s="163">
        <v>166.645</v>
      </c>
      <c r="Y140" s="164" t="s">
        <v>35</v>
      </c>
      <c r="Z140" s="163">
        <v>86.375</v>
      </c>
      <c r="AA140" s="164" t="s">
        <v>35</v>
      </c>
      <c r="AB140" s="163">
        <v>76.746</v>
      </c>
      <c r="AC140" s="164" t="s">
        <v>35</v>
      </c>
      <c r="AD140" s="163">
        <v>202.393</v>
      </c>
      <c r="AE140" s="164" t="s">
        <v>35</v>
      </c>
      <c r="AF140" s="163">
        <v>2351.717</v>
      </c>
      <c r="AG140" s="164" t="s">
        <v>35</v>
      </c>
      <c r="AH140" s="163">
        <v>1649.613</v>
      </c>
      <c r="AI140" s="164" t="s">
        <v>35</v>
      </c>
      <c r="AJ140" s="355"/>
      <c r="AK140" s="162" t="s">
        <v>162</v>
      </c>
      <c r="AL140" s="187">
        <v>-0.104141925949384</v>
      </c>
      <c r="AM140" s="188" t="s">
        <v>35</v>
      </c>
      <c r="AN140" s="187">
        <v>-0.141870301374949</v>
      </c>
      <c r="AO140" s="188" t="s">
        <v>35</v>
      </c>
      <c r="AP140" s="187">
        <v>0.0467521414959945</v>
      </c>
      <c r="AQ140" s="164" t="s">
        <v>35</v>
      </c>
      <c r="AR140" s="187" t="s">
        <v>220</v>
      </c>
      <c r="AS140" s="188" t="s">
        <v>35</v>
      </c>
      <c r="AT140" s="187">
        <v>-0.128350231863554</v>
      </c>
      <c r="AU140" s="188" t="s">
        <v>35</v>
      </c>
      <c r="AV140" s="187">
        <v>-0.0341637010676156</v>
      </c>
      <c r="AW140" s="164" t="s">
        <v>35</v>
      </c>
      <c r="AX140" s="187">
        <v>-0.0335382376167102</v>
      </c>
      <c r="AY140" s="188" t="s">
        <v>35</v>
      </c>
      <c r="AZ140" s="187" t="s">
        <v>220</v>
      </c>
      <c r="BA140" s="188" t="s">
        <v>35</v>
      </c>
      <c r="BB140" s="187">
        <v>-0.0866099325182258</v>
      </c>
      <c r="BC140" s="164" t="s">
        <v>35</v>
      </c>
      <c r="BD140" s="187">
        <v>-0.296368693096844</v>
      </c>
      <c r="BE140" s="188" t="s">
        <v>35</v>
      </c>
      <c r="BF140" s="187">
        <v>-0.110289871809678</v>
      </c>
      <c r="BG140" s="188" t="s">
        <v>35</v>
      </c>
      <c r="BH140" s="187">
        <v>-0.0541529974004745</v>
      </c>
      <c r="BI140" s="164" t="s">
        <v>35</v>
      </c>
      <c r="BJ140" s="187">
        <v>0.521329434972523</v>
      </c>
      <c r="BK140" s="188" t="s">
        <v>35</v>
      </c>
      <c r="BL140" s="187">
        <v>0.0451301884736898</v>
      </c>
      <c r="BM140" s="188" t="s">
        <v>35</v>
      </c>
      <c r="BN140" s="187">
        <v>0.0877718179961518</v>
      </c>
      <c r="BO140" s="164" t="s">
        <v>35</v>
      </c>
      <c r="BP140" s="187">
        <v>-0.024736601577695</v>
      </c>
      <c r="BQ140" s="188" t="s">
        <v>35</v>
      </c>
      <c r="BR140" s="187">
        <v>-0.0264702862140639</v>
      </c>
      <c r="BS140" s="164" t="s">
        <v>35</v>
      </c>
      <c r="BT140" s="280"/>
      <c r="BU140" s="162" t="s">
        <v>162</v>
      </c>
      <c r="BV140" s="187">
        <v>0.0577395154263885</v>
      </c>
      <c r="BW140" s="164" t="s">
        <v>35</v>
      </c>
      <c r="BX140" s="187">
        <v>0.0275207433547489</v>
      </c>
      <c r="BY140" s="164" t="s">
        <v>35</v>
      </c>
      <c r="BZ140" s="187">
        <v>0.360872502941468</v>
      </c>
      <c r="CA140" s="164" t="s">
        <v>35</v>
      </c>
      <c r="CB140" s="187">
        <v>0.00860052463795601</v>
      </c>
      <c r="CC140" s="164" t="s">
        <v>405</v>
      </c>
      <c r="CD140" s="187">
        <v>0.0754512554019042</v>
      </c>
      <c r="CE140" s="164" t="s">
        <v>35</v>
      </c>
      <c r="CF140" s="187">
        <v>0.044430941307989</v>
      </c>
      <c r="CG140" s="164" t="s">
        <v>35</v>
      </c>
      <c r="CH140" s="187">
        <v>0.0265410336362751</v>
      </c>
      <c r="CI140" s="164" t="s">
        <v>35</v>
      </c>
      <c r="CJ140" s="187">
        <v>0.00822250296272893</v>
      </c>
      <c r="CK140" s="164" t="s">
        <v>405</v>
      </c>
      <c r="CL140" s="187">
        <v>0.108894480075621</v>
      </c>
      <c r="CM140" s="164" t="s">
        <v>35</v>
      </c>
      <c r="CN140" s="187">
        <v>0.0456134815541156</v>
      </c>
      <c r="CO140" s="164" t="s">
        <v>35</v>
      </c>
      <c r="CP140" s="187">
        <v>0.00982771311344009</v>
      </c>
      <c r="CQ140" s="164" t="s">
        <v>35</v>
      </c>
      <c r="CR140" s="187">
        <v>0.0708609922027183</v>
      </c>
      <c r="CS140" s="164" t="s">
        <v>35</v>
      </c>
      <c r="CT140" s="187">
        <v>0.0367284839119673</v>
      </c>
      <c r="CU140" s="164" t="s">
        <v>35</v>
      </c>
      <c r="CV140" s="187">
        <v>0.0326340286692659</v>
      </c>
      <c r="CW140" s="164" t="s">
        <v>35</v>
      </c>
      <c r="CX140" s="187">
        <v>0.086061800803413</v>
      </c>
      <c r="CY140" s="164" t="s">
        <v>35</v>
      </c>
      <c r="CZ140" s="187">
        <v>1</v>
      </c>
      <c r="DA140" s="164" t="s">
        <v>35</v>
      </c>
      <c r="DB140" s="187">
        <v>0.701450472144395</v>
      </c>
      <c r="DC140" s="164" t="s">
        <v>35</v>
      </c>
      <c r="DD140" s="359"/>
    </row>
    <row r="141" s="131" customFormat="1" ht="12.75" customHeight="1" spans="1:108">
      <c r="A141" s="162" t="s">
        <v>163</v>
      </c>
      <c r="B141" s="163">
        <v>144.279</v>
      </c>
      <c r="C141" s="164" t="s">
        <v>35</v>
      </c>
      <c r="D141" s="163">
        <v>60.069</v>
      </c>
      <c r="E141" s="164" t="s">
        <v>35</v>
      </c>
      <c r="F141" s="163">
        <v>450.135</v>
      </c>
      <c r="G141" s="164" t="s">
        <v>35</v>
      </c>
      <c r="H141" s="163">
        <v>21.498</v>
      </c>
      <c r="I141" s="164" t="s">
        <v>35</v>
      </c>
      <c r="J141" s="163">
        <v>100.829</v>
      </c>
      <c r="K141" s="164" t="s">
        <v>35</v>
      </c>
      <c r="L141" s="163">
        <v>82.245</v>
      </c>
      <c r="M141" s="164" t="s">
        <v>35</v>
      </c>
      <c r="N141" s="163">
        <v>78.747</v>
      </c>
      <c r="O141" s="164" t="s">
        <v>35</v>
      </c>
      <c r="P141" s="163">
        <v>19.391</v>
      </c>
      <c r="Q141" s="164" t="s">
        <v>35</v>
      </c>
      <c r="R141" s="163">
        <v>229.654</v>
      </c>
      <c r="S141" s="164" t="s">
        <v>35</v>
      </c>
      <c r="T141" s="163">
        <v>80.638</v>
      </c>
      <c r="U141" s="164" t="s">
        <v>35</v>
      </c>
      <c r="V141" s="163">
        <v>44.961</v>
      </c>
      <c r="W141" s="164" t="s">
        <v>35</v>
      </c>
      <c r="X141" s="163">
        <v>176.269</v>
      </c>
      <c r="Y141" s="164" t="s">
        <v>35</v>
      </c>
      <c r="Z141" s="163">
        <v>60.089</v>
      </c>
      <c r="AA141" s="164" t="s">
        <v>35</v>
      </c>
      <c r="AB141" s="163">
        <v>79.903</v>
      </c>
      <c r="AC141" s="164" t="s">
        <v>35</v>
      </c>
      <c r="AD141" s="163">
        <v>174.243</v>
      </c>
      <c r="AE141" s="164" t="s">
        <v>35</v>
      </c>
      <c r="AF141" s="163">
        <v>1802.949</v>
      </c>
      <c r="AG141" s="164" t="s">
        <v>35</v>
      </c>
      <c r="AH141" s="163">
        <v>1145.958</v>
      </c>
      <c r="AI141" s="164" t="s">
        <v>35</v>
      </c>
      <c r="AJ141" s="355"/>
      <c r="AK141" s="162" t="s">
        <v>163</v>
      </c>
      <c r="AL141" s="187">
        <v>-0.0190774042220486</v>
      </c>
      <c r="AM141" s="188" t="s">
        <v>35</v>
      </c>
      <c r="AN141" s="187">
        <v>-0.00500240181544118</v>
      </c>
      <c r="AO141" s="188" t="s">
        <v>35</v>
      </c>
      <c r="AP141" s="187">
        <v>0.102961175158962</v>
      </c>
      <c r="AQ141" s="164" t="s">
        <v>35</v>
      </c>
      <c r="AR141" s="187">
        <v>0.137881755147409</v>
      </c>
      <c r="AS141" s="188" t="s">
        <v>35</v>
      </c>
      <c r="AT141" s="187">
        <v>-0.283488011824733</v>
      </c>
      <c r="AU141" s="188" t="s">
        <v>35</v>
      </c>
      <c r="AV141" s="187">
        <v>0.0446329908168321</v>
      </c>
      <c r="AW141" s="164" t="s">
        <v>35</v>
      </c>
      <c r="AX141" s="187">
        <v>0.0633439559252458</v>
      </c>
      <c r="AY141" s="188" t="s">
        <v>35</v>
      </c>
      <c r="AZ141" s="187">
        <v>0.154913639070875</v>
      </c>
      <c r="BA141" s="188" t="s">
        <v>35</v>
      </c>
      <c r="BB141" s="187">
        <v>0.0525461870213439</v>
      </c>
      <c r="BC141" s="164" t="s">
        <v>35</v>
      </c>
      <c r="BD141" s="187">
        <v>-0.357061417147049</v>
      </c>
      <c r="BE141" s="188" t="s">
        <v>35</v>
      </c>
      <c r="BF141" s="187">
        <v>0.15196003074558</v>
      </c>
      <c r="BG141" s="188" t="s">
        <v>35</v>
      </c>
      <c r="BH141" s="187">
        <v>0.0911448822309574</v>
      </c>
      <c r="BI141" s="164" t="s">
        <v>35</v>
      </c>
      <c r="BJ141" s="187">
        <v>0.559699942895707</v>
      </c>
      <c r="BK141" s="188" t="s">
        <v>35</v>
      </c>
      <c r="BL141" s="187">
        <v>0.0571696964885821</v>
      </c>
      <c r="BM141" s="188" t="s">
        <v>35</v>
      </c>
      <c r="BN141" s="187">
        <v>-0.114447911690265</v>
      </c>
      <c r="BO141" s="164" t="s">
        <v>35</v>
      </c>
      <c r="BP141" s="187">
        <v>0.00174017691798666</v>
      </c>
      <c r="BQ141" s="188" t="s">
        <v>35</v>
      </c>
      <c r="BR141" s="187">
        <v>0.0165790064305858</v>
      </c>
      <c r="BS141" s="164" t="s">
        <v>35</v>
      </c>
      <c r="BT141" s="280"/>
      <c r="BU141" s="162" t="s">
        <v>163</v>
      </c>
      <c r="BV141" s="187">
        <v>0.0800238941866908</v>
      </c>
      <c r="BW141" s="164" t="s">
        <v>35</v>
      </c>
      <c r="BX141" s="187">
        <v>0.0333170821803612</v>
      </c>
      <c r="BY141" s="164" t="s">
        <v>35</v>
      </c>
      <c r="BZ141" s="187">
        <v>0.249665963929096</v>
      </c>
      <c r="CA141" s="164" t="s">
        <v>35</v>
      </c>
      <c r="CB141" s="187">
        <v>0.0119237981773195</v>
      </c>
      <c r="CC141" s="164" t="s">
        <v>35</v>
      </c>
      <c r="CD141" s="187">
        <v>0.0559244881580122</v>
      </c>
      <c r="CE141" s="164" t="s">
        <v>35</v>
      </c>
      <c r="CF141" s="187">
        <v>0.0456169309281627</v>
      </c>
      <c r="CG141" s="164" t="s">
        <v>35</v>
      </c>
      <c r="CH141" s="187">
        <v>0.0436767762149678</v>
      </c>
      <c r="CI141" s="164" t="s">
        <v>35</v>
      </c>
      <c r="CJ141" s="187">
        <v>0.0107551572451578</v>
      </c>
      <c r="CK141" s="164" t="s">
        <v>35</v>
      </c>
      <c r="CL141" s="187">
        <v>0.127376869783893</v>
      </c>
      <c r="CM141" s="164" t="s">
        <v>35</v>
      </c>
      <c r="CN141" s="187">
        <v>0.04472561342556</v>
      </c>
      <c r="CO141" s="164" t="s">
        <v>35</v>
      </c>
      <c r="CP141" s="187">
        <v>0.0249374774328059</v>
      </c>
      <c r="CQ141" s="164" t="s">
        <v>35</v>
      </c>
      <c r="CR141" s="187">
        <v>0.0977670472098767</v>
      </c>
      <c r="CS141" s="164" t="s">
        <v>35</v>
      </c>
      <c r="CT141" s="187">
        <v>0.0333281751175435</v>
      </c>
      <c r="CU141" s="164" t="s">
        <v>35</v>
      </c>
      <c r="CV141" s="187">
        <v>0.0443179479841083</v>
      </c>
      <c r="CW141" s="164" t="s">
        <v>35</v>
      </c>
      <c r="CX141" s="187">
        <v>0.0966433326733036</v>
      </c>
      <c r="CY141" s="164" t="s">
        <v>35</v>
      </c>
      <c r="CZ141" s="187">
        <v>1</v>
      </c>
      <c r="DA141" s="164" t="s">
        <v>35</v>
      </c>
      <c r="DB141" s="187">
        <v>0.635602005381184</v>
      </c>
      <c r="DC141" s="164" t="s">
        <v>35</v>
      </c>
      <c r="DD141" s="359"/>
    </row>
    <row r="142" s="131" customFormat="1" ht="12.75" customHeight="1" spans="1:108">
      <c r="A142" s="162" t="s">
        <v>164</v>
      </c>
      <c r="B142" s="163">
        <v>147.620593560002</v>
      </c>
      <c r="C142" s="164" t="s">
        <v>35</v>
      </c>
      <c r="D142" s="163">
        <v>33.1240746992599</v>
      </c>
      <c r="E142" s="164" t="s">
        <v>35</v>
      </c>
      <c r="F142" s="163">
        <v>382.09745202115</v>
      </c>
      <c r="G142" s="164" t="s">
        <v>35</v>
      </c>
      <c r="H142" s="163">
        <v>42.7351168277839</v>
      </c>
      <c r="I142" s="164" t="s">
        <v>35</v>
      </c>
      <c r="J142" s="163">
        <v>77.5028639038221</v>
      </c>
      <c r="K142" s="164" t="s">
        <v>35</v>
      </c>
      <c r="L142" s="163">
        <v>79.1953710135748</v>
      </c>
      <c r="M142" s="164" t="s">
        <v>35</v>
      </c>
      <c r="N142" s="163">
        <v>79.3841125717842</v>
      </c>
      <c r="O142" s="164" t="s">
        <v>35</v>
      </c>
      <c r="P142" s="163">
        <v>7.534196866666</v>
      </c>
      <c r="Q142" s="164" t="s">
        <v>405</v>
      </c>
      <c r="R142" s="163">
        <v>167.073847052284</v>
      </c>
      <c r="S142" s="164" t="s">
        <v>35</v>
      </c>
      <c r="T142" s="163">
        <v>24.167807046513</v>
      </c>
      <c r="U142" s="164" t="s">
        <v>35</v>
      </c>
      <c r="V142" s="163">
        <v>66.5469336776528</v>
      </c>
      <c r="W142" s="164" t="s">
        <v>35</v>
      </c>
      <c r="X142" s="163">
        <v>140.686468427526</v>
      </c>
      <c r="Y142" s="164" t="s">
        <v>35</v>
      </c>
      <c r="Z142" s="163">
        <v>69.985432162343</v>
      </c>
      <c r="AA142" s="164" t="s">
        <v>35</v>
      </c>
      <c r="AB142" s="163">
        <v>62.295471086532</v>
      </c>
      <c r="AC142" s="164" t="s">
        <v>35</v>
      </c>
      <c r="AD142" s="163">
        <v>141.975994426841</v>
      </c>
      <c r="AE142" s="164" t="s">
        <v>35</v>
      </c>
      <c r="AF142" s="163">
        <v>1521.92573534374</v>
      </c>
      <c r="AG142" s="164" t="s">
        <v>35</v>
      </c>
      <c r="AH142" s="163">
        <v>965.998314821877</v>
      </c>
      <c r="AI142" s="164" t="s">
        <v>35</v>
      </c>
      <c r="AJ142" s="355"/>
      <c r="AK142" s="162" t="s">
        <v>164</v>
      </c>
      <c r="AL142" s="187">
        <v>0.0739929591974522</v>
      </c>
      <c r="AM142" s="188" t="s">
        <v>35</v>
      </c>
      <c r="AN142" s="187">
        <v>-0.150326309508968</v>
      </c>
      <c r="AO142" s="188" t="s">
        <v>35</v>
      </c>
      <c r="AP142" s="187">
        <v>-0.0285119286615353</v>
      </c>
      <c r="AQ142" s="164" t="s">
        <v>35</v>
      </c>
      <c r="AR142" s="187">
        <v>1.89876432335563</v>
      </c>
      <c r="AS142" s="188" t="s">
        <v>35</v>
      </c>
      <c r="AT142" s="187">
        <v>-0.119319007587554</v>
      </c>
      <c r="AU142" s="188" t="s">
        <v>35</v>
      </c>
      <c r="AV142" s="187">
        <v>0.0213341053970087</v>
      </c>
      <c r="AW142" s="164" t="s">
        <v>35</v>
      </c>
      <c r="AX142" s="187">
        <v>0.187610444446705</v>
      </c>
      <c r="AY142" s="188" t="s">
        <v>35</v>
      </c>
      <c r="AZ142" s="187">
        <v>-0.10450209308462</v>
      </c>
      <c r="BA142" s="188" t="s">
        <v>405</v>
      </c>
      <c r="BB142" s="187">
        <v>-0.0779628542437841</v>
      </c>
      <c r="BC142" s="164" t="s">
        <v>35</v>
      </c>
      <c r="BD142" s="187">
        <v>-0.342762567303595</v>
      </c>
      <c r="BE142" s="188" t="s">
        <v>35</v>
      </c>
      <c r="BF142" s="187">
        <v>0.423238460650079</v>
      </c>
      <c r="BG142" s="188" t="s">
        <v>35</v>
      </c>
      <c r="BH142" s="187">
        <v>-0.0486711355698947</v>
      </c>
      <c r="BI142" s="164" t="s">
        <v>35</v>
      </c>
      <c r="BJ142" s="187">
        <v>-0.0637462042054843</v>
      </c>
      <c r="BK142" s="188" t="s">
        <v>35</v>
      </c>
      <c r="BL142" s="187">
        <v>0.253527084090015</v>
      </c>
      <c r="BM142" s="188" t="s">
        <v>35</v>
      </c>
      <c r="BN142" s="187">
        <v>0.123067216577503</v>
      </c>
      <c r="BO142" s="164" t="s">
        <v>35</v>
      </c>
      <c r="BP142" s="187">
        <v>0.0222712387061308</v>
      </c>
      <c r="BQ142" s="188" t="s">
        <v>35</v>
      </c>
      <c r="BR142" s="187" t="s">
        <v>220</v>
      </c>
      <c r="BS142" s="164" t="s">
        <v>35</v>
      </c>
      <c r="BT142" s="280"/>
      <c r="BU142" s="162" t="s">
        <v>164</v>
      </c>
      <c r="BV142" s="187">
        <v>0.0969959243948661</v>
      </c>
      <c r="BW142" s="164" t="s">
        <v>35</v>
      </c>
      <c r="BX142" s="187">
        <v>0.0217645801828685</v>
      </c>
      <c r="BY142" s="164" t="s">
        <v>35</v>
      </c>
      <c r="BZ142" s="187">
        <v>0.251061824600035</v>
      </c>
      <c r="CA142" s="164" t="s">
        <v>35</v>
      </c>
      <c r="CB142" s="187">
        <v>0.0280796334770775</v>
      </c>
      <c r="CC142" s="164" t="s">
        <v>35</v>
      </c>
      <c r="CD142" s="187">
        <v>0.0509242087862569</v>
      </c>
      <c r="CE142" s="164" t="s">
        <v>35</v>
      </c>
      <c r="CF142" s="187">
        <v>0.0520362913737627</v>
      </c>
      <c r="CG142" s="164" t="s">
        <v>35</v>
      </c>
      <c r="CH142" s="187">
        <v>0.0521603063331173</v>
      </c>
      <c r="CI142" s="164" t="s">
        <v>35</v>
      </c>
      <c r="CJ142" s="187">
        <v>0.00495043660258781</v>
      </c>
      <c r="CK142" s="164" t="s">
        <v>405</v>
      </c>
      <c r="CL142" s="187">
        <v>0.109777923569017</v>
      </c>
      <c r="CM142" s="164" t="s">
        <v>35</v>
      </c>
      <c r="CN142" s="187">
        <v>0.0158797545013289</v>
      </c>
      <c r="CO142" s="164" t="s">
        <v>35</v>
      </c>
      <c r="CP142" s="187">
        <v>0.0437254802466578</v>
      </c>
      <c r="CQ142" s="164" t="s">
        <v>35</v>
      </c>
      <c r="CR142" s="187">
        <v>0.0924397722966099</v>
      </c>
      <c r="CS142" s="164" t="s">
        <v>35</v>
      </c>
      <c r="CT142" s="187">
        <v>0.0459847879151188</v>
      </c>
      <c r="CU142" s="164" t="s">
        <v>35</v>
      </c>
      <c r="CV142" s="187">
        <v>0.0409320045254784</v>
      </c>
      <c r="CW142" s="164" t="s">
        <v>35</v>
      </c>
      <c r="CX142" s="187">
        <v>0.0932870711952146</v>
      </c>
      <c r="CY142" s="164" t="s">
        <v>35</v>
      </c>
      <c r="CZ142" s="187">
        <v>1</v>
      </c>
      <c r="DA142" s="164" t="s">
        <v>35</v>
      </c>
      <c r="DB142" s="187">
        <v>0.634721059239923</v>
      </c>
      <c r="DC142" s="164" t="s">
        <v>35</v>
      </c>
      <c r="DD142" s="359"/>
    </row>
    <row r="143" s="131" customFormat="1" ht="12.75" customHeight="1" spans="1:108">
      <c r="A143" s="162" t="s">
        <v>165</v>
      </c>
      <c r="B143" s="163">
        <v>68.5466569088209</v>
      </c>
      <c r="C143" s="164" t="s">
        <v>35</v>
      </c>
      <c r="D143" s="163">
        <v>22.773294251117</v>
      </c>
      <c r="E143" s="164" t="s">
        <v>35</v>
      </c>
      <c r="F143" s="163">
        <v>339.250898733578</v>
      </c>
      <c r="G143" s="164" t="s">
        <v>35</v>
      </c>
      <c r="H143" s="163">
        <v>11.650401380963</v>
      </c>
      <c r="I143" s="164" t="s">
        <v>405</v>
      </c>
      <c r="J143" s="163">
        <v>77.183177219154</v>
      </c>
      <c r="K143" s="164" t="s">
        <v>35</v>
      </c>
      <c r="L143" s="163">
        <v>28.7942912891951</v>
      </c>
      <c r="M143" s="164" t="s">
        <v>35</v>
      </c>
      <c r="N143" s="163">
        <v>32.6317405563947</v>
      </c>
      <c r="O143" s="164" t="s">
        <v>35</v>
      </c>
      <c r="P143" s="163">
        <v>13.424742035978</v>
      </c>
      <c r="Q143" s="164" t="s">
        <v>35</v>
      </c>
      <c r="R143" s="163">
        <v>74.101784320109</v>
      </c>
      <c r="S143" s="164" t="s">
        <v>35</v>
      </c>
      <c r="T143" s="163">
        <v>27.9818262622183</v>
      </c>
      <c r="U143" s="164" t="s">
        <v>35</v>
      </c>
      <c r="V143" s="163">
        <v>33.5646249959606</v>
      </c>
      <c r="W143" s="164" t="s">
        <v>35</v>
      </c>
      <c r="X143" s="163">
        <v>109.860457992467</v>
      </c>
      <c r="Y143" s="164" t="s">
        <v>35</v>
      </c>
      <c r="Z143" s="163">
        <v>43.371657698087</v>
      </c>
      <c r="AA143" s="164" t="s">
        <v>35</v>
      </c>
      <c r="AB143" s="163">
        <v>54.1069333387386</v>
      </c>
      <c r="AC143" s="164" t="s">
        <v>35</v>
      </c>
      <c r="AD143" s="163">
        <v>92.0276030168606</v>
      </c>
      <c r="AE143" s="164" t="s">
        <v>35</v>
      </c>
      <c r="AF143" s="163">
        <v>1029.27008999965</v>
      </c>
      <c r="AG143" s="164" t="s">
        <v>35</v>
      </c>
      <c r="AH143" s="163">
        <v>643.281843278368</v>
      </c>
      <c r="AI143" s="164" t="s">
        <v>35</v>
      </c>
      <c r="AJ143" s="355"/>
      <c r="AK143" s="162" t="s">
        <v>165</v>
      </c>
      <c r="AL143" s="187">
        <v>-0.12943599690214</v>
      </c>
      <c r="AM143" s="188" t="s">
        <v>35</v>
      </c>
      <c r="AN143" s="187">
        <v>-0.118329628942795</v>
      </c>
      <c r="AO143" s="188" t="s">
        <v>35</v>
      </c>
      <c r="AP143" s="187">
        <v>0.181749612496883</v>
      </c>
      <c r="AQ143" s="164" t="s">
        <v>35</v>
      </c>
      <c r="AR143" s="187">
        <v>0.586601643199841</v>
      </c>
      <c r="AS143" s="188" t="s">
        <v>405</v>
      </c>
      <c r="AT143" s="187">
        <v>-0.189026652479246</v>
      </c>
      <c r="AU143" s="188" t="s">
        <v>35</v>
      </c>
      <c r="AV143" s="187">
        <v>-0.23460723843629</v>
      </c>
      <c r="AW143" s="164" t="s">
        <v>35</v>
      </c>
      <c r="AX143" s="187">
        <v>-0.040280765405128</v>
      </c>
      <c r="AY143" s="188" t="s">
        <v>35</v>
      </c>
      <c r="AZ143" s="187">
        <v>2.30869692735021</v>
      </c>
      <c r="BA143" s="188" t="s">
        <v>35</v>
      </c>
      <c r="BB143" s="187">
        <v>-0.0848771492520871</v>
      </c>
      <c r="BC143" s="164" t="s">
        <v>35</v>
      </c>
      <c r="BD143" s="187">
        <v>0.333693823371003</v>
      </c>
      <c r="BE143" s="188" t="s">
        <v>35</v>
      </c>
      <c r="BF143" s="187">
        <v>0.720325648287958</v>
      </c>
      <c r="BG143" s="188" t="s">
        <v>35</v>
      </c>
      <c r="BH143" s="187">
        <v>-0.018540273717662</v>
      </c>
      <c r="BI143" s="164" t="s">
        <v>35</v>
      </c>
      <c r="BJ143" s="187">
        <v>0.29152125077125</v>
      </c>
      <c r="BK143" s="188" t="s">
        <v>35</v>
      </c>
      <c r="BL143" s="187">
        <v>0.791852783540115</v>
      </c>
      <c r="BM143" s="188" t="s">
        <v>35</v>
      </c>
      <c r="BN143" s="187">
        <v>0.0191343787475871</v>
      </c>
      <c r="BO143" s="164" t="s">
        <v>35</v>
      </c>
      <c r="BP143" s="187">
        <v>0.0751600160469136</v>
      </c>
      <c r="BQ143" s="188" t="s">
        <v>35</v>
      </c>
      <c r="BR143" s="187" t="s">
        <v>220</v>
      </c>
      <c r="BS143" s="164" t="s">
        <v>35</v>
      </c>
      <c r="BT143" s="280"/>
      <c r="BU143" s="162" t="s">
        <v>165</v>
      </c>
      <c r="BV143" s="187">
        <v>0.0665973465806667</v>
      </c>
      <c r="BW143" s="164" t="s">
        <v>35</v>
      </c>
      <c r="BX143" s="187">
        <v>0.0221256737880381</v>
      </c>
      <c r="BY143" s="164" t="s">
        <v>35</v>
      </c>
      <c r="BZ143" s="187">
        <v>0.329603378189773</v>
      </c>
      <c r="CA143" s="164" t="s">
        <v>35</v>
      </c>
      <c r="CB143" s="187">
        <v>0.0113190905809445</v>
      </c>
      <c r="CC143" s="164" t="s">
        <v>405</v>
      </c>
      <c r="CD143" s="187">
        <v>0.0749882639834409</v>
      </c>
      <c r="CE143" s="164" t="s">
        <v>35</v>
      </c>
      <c r="CF143" s="187">
        <v>0.0279754474252767</v>
      </c>
      <c r="CG143" s="164" t="s">
        <v>35</v>
      </c>
      <c r="CH143" s="187">
        <v>0.0317037684019417</v>
      </c>
      <c r="CI143" s="164" t="s">
        <v>35</v>
      </c>
      <c r="CJ143" s="187">
        <v>0.0130429730411991</v>
      </c>
      <c r="CK143" s="164" t="s">
        <v>35</v>
      </c>
      <c r="CL143" s="187">
        <v>0.0719944988590253</v>
      </c>
      <c r="CM143" s="164" t="s">
        <v>35</v>
      </c>
      <c r="CN143" s="187">
        <v>0.0271860870475967</v>
      </c>
      <c r="CO143" s="164" t="s">
        <v>35</v>
      </c>
      <c r="CP143" s="187">
        <v>0.032610123739214</v>
      </c>
      <c r="CQ143" s="164" t="s">
        <v>35</v>
      </c>
      <c r="CR143" s="187">
        <v>0.106736277542568</v>
      </c>
      <c r="CS143" s="164" t="s">
        <v>35</v>
      </c>
      <c r="CT143" s="187">
        <v>0.0421382668353858</v>
      </c>
      <c r="CU143" s="164" t="s">
        <v>35</v>
      </c>
      <c r="CV143" s="187">
        <v>0.0525682557614754</v>
      </c>
      <c r="CW143" s="164" t="s">
        <v>35</v>
      </c>
      <c r="CX143" s="187">
        <v>0.089410548223442</v>
      </c>
      <c r="CY143" s="164" t="s">
        <v>35</v>
      </c>
      <c r="CZ143" s="187">
        <v>1</v>
      </c>
      <c r="DA143" s="164" t="s">
        <v>35</v>
      </c>
      <c r="DB143" s="187">
        <v>0.624988377228162</v>
      </c>
      <c r="DC143" s="164" t="s">
        <v>35</v>
      </c>
      <c r="DD143" s="359"/>
    </row>
    <row r="144" s="131" customFormat="1" ht="12.75" customHeight="1" spans="1:108">
      <c r="A144" s="165" t="s">
        <v>166</v>
      </c>
      <c r="B144" s="166">
        <v>51.6826847877491</v>
      </c>
      <c r="C144" s="167" t="s">
        <v>35</v>
      </c>
      <c r="D144" s="166">
        <v>12.076362775877</v>
      </c>
      <c r="E144" s="167" t="s">
        <v>35</v>
      </c>
      <c r="F144" s="166">
        <v>265.412727402565</v>
      </c>
      <c r="G144" s="167" t="s">
        <v>35</v>
      </c>
      <c r="H144" s="166">
        <v>10.212101123928</v>
      </c>
      <c r="I144" s="167" t="s">
        <v>405</v>
      </c>
      <c r="J144" s="166">
        <v>105.621945264727</v>
      </c>
      <c r="K144" s="167" t="s">
        <v>35</v>
      </c>
      <c r="L144" s="166">
        <v>24.424460454331</v>
      </c>
      <c r="M144" s="167" t="s">
        <v>35</v>
      </c>
      <c r="N144" s="166">
        <v>30.6250578642617</v>
      </c>
      <c r="O144" s="167" t="s">
        <v>35</v>
      </c>
      <c r="P144" s="166">
        <v>13.285231722571</v>
      </c>
      <c r="Q144" s="167" t="s">
        <v>405</v>
      </c>
      <c r="R144" s="166">
        <v>68.850044485646</v>
      </c>
      <c r="S144" s="167" t="s">
        <v>35</v>
      </c>
      <c r="T144" s="166">
        <v>19.8961640005108</v>
      </c>
      <c r="U144" s="167" t="s">
        <v>35</v>
      </c>
      <c r="V144" s="166">
        <v>30.6710348040175</v>
      </c>
      <c r="W144" s="167" t="s">
        <v>35</v>
      </c>
      <c r="X144" s="166">
        <v>69.4464851200169</v>
      </c>
      <c r="Y144" s="167" t="s">
        <v>35</v>
      </c>
      <c r="Z144" s="166">
        <v>31.896936709826</v>
      </c>
      <c r="AA144" s="167" t="s">
        <v>35</v>
      </c>
      <c r="AB144" s="166">
        <v>59.7389541438594</v>
      </c>
      <c r="AC144" s="167" t="s">
        <v>35</v>
      </c>
      <c r="AD144" s="166">
        <v>96.2930309418869</v>
      </c>
      <c r="AE144" s="167" t="s">
        <v>35</v>
      </c>
      <c r="AF144" s="166">
        <v>890.133221601774</v>
      </c>
      <c r="AG144" s="167" t="s">
        <v>35</v>
      </c>
      <c r="AH144" s="166">
        <v>558.693283035157</v>
      </c>
      <c r="AI144" s="167" t="s">
        <v>35</v>
      </c>
      <c r="AJ144" s="355"/>
      <c r="AK144" s="165" t="s">
        <v>166</v>
      </c>
      <c r="AL144" s="189">
        <v>-0.11336273883968</v>
      </c>
      <c r="AM144" s="190" t="s">
        <v>35</v>
      </c>
      <c r="AN144" s="189">
        <v>-0.481262252859502</v>
      </c>
      <c r="AO144" s="190" t="s">
        <v>35</v>
      </c>
      <c r="AP144" s="189">
        <v>0.00543233222983528</v>
      </c>
      <c r="AQ144" s="167" t="s">
        <v>35</v>
      </c>
      <c r="AR144" s="189">
        <v>1.06780855341888</v>
      </c>
      <c r="AS144" s="190" t="s">
        <v>405</v>
      </c>
      <c r="AT144" s="189">
        <v>0.0555637837775174</v>
      </c>
      <c r="AU144" s="190" t="s">
        <v>35</v>
      </c>
      <c r="AV144" s="189">
        <v>-0.169063083880046</v>
      </c>
      <c r="AW144" s="167" t="s">
        <v>35</v>
      </c>
      <c r="AX144" s="189">
        <v>0.293962433955209</v>
      </c>
      <c r="AY144" s="190" t="s">
        <v>35</v>
      </c>
      <c r="AZ144" s="189">
        <v>0.547596054717669</v>
      </c>
      <c r="BA144" s="190" t="s">
        <v>405</v>
      </c>
      <c r="BB144" s="189">
        <v>0.0780945440469808</v>
      </c>
      <c r="BC144" s="167" t="s">
        <v>35</v>
      </c>
      <c r="BD144" s="189" t="s">
        <v>220</v>
      </c>
      <c r="BE144" s="190" t="s">
        <v>35</v>
      </c>
      <c r="BF144" s="189" t="s">
        <v>220</v>
      </c>
      <c r="BG144" s="190" t="s">
        <v>35</v>
      </c>
      <c r="BH144" s="189">
        <v>-0.318275004034603</v>
      </c>
      <c r="BI144" s="167" t="s">
        <v>35</v>
      </c>
      <c r="BJ144" s="189">
        <v>-0.0435536679337546</v>
      </c>
      <c r="BK144" s="190" t="s">
        <v>35</v>
      </c>
      <c r="BL144" s="189">
        <v>0.71263493257564</v>
      </c>
      <c r="BM144" s="190" t="s">
        <v>35</v>
      </c>
      <c r="BN144" s="189">
        <v>0.199804329252664</v>
      </c>
      <c r="BO144" s="167" t="s">
        <v>35</v>
      </c>
      <c r="BP144" s="189">
        <v>0.0323696402751138</v>
      </c>
      <c r="BQ144" s="190" t="s">
        <v>35</v>
      </c>
      <c r="BR144" s="189" t="s">
        <v>220</v>
      </c>
      <c r="BS144" s="167" t="s">
        <v>35</v>
      </c>
      <c r="BT144" s="280"/>
      <c r="BU144" s="165" t="s">
        <v>166</v>
      </c>
      <c r="BV144" s="189">
        <v>0.0580617412467174</v>
      </c>
      <c r="BW144" s="167" t="s">
        <v>35</v>
      </c>
      <c r="BX144" s="189">
        <v>0.0135669161455921</v>
      </c>
      <c r="BY144" s="167" t="s">
        <v>35</v>
      </c>
      <c r="BZ144" s="189">
        <v>0.298171915126323</v>
      </c>
      <c r="CA144" s="167" t="s">
        <v>35</v>
      </c>
      <c r="CB144" s="189">
        <v>0.0114725536314121</v>
      </c>
      <c r="CC144" s="167" t="s">
        <v>405</v>
      </c>
      <c r="CD144" s="189">
        <v>0.118658581324111</v>
      </c>
      <c r="CE144" s="167" t="s">
        <v>35</v>
      </c>
      <c r="CF144" s="189">
        <v>0.0274391067107682</v>
      </c>
      <c r="CG144" s="167" t="s">
        <v>35</v>
      </c>
      <c r="CH144" s="189">
        <v>0.0344050273836006</v>
      </c>
      <c r="CI144" s="167" t="s">
        <v>35</v>
      </c>
      <c r="CJ144" s="189">
        <v>0.0149249925743301</v>
      </c>
      <c r="CK144" s="167" t="s">
        <v>405</v>
      </c>
      <c r="CL144" s="189">
        <v>0.0773480225372915</v>
      </c>
      <c r="CM144" s="167" t="s">
        <v>35</v>
      </c>
      <c r="CN144" s="189">
        <v>0.0223518946576425</v>
      </c>
      <c r="CO144" s="167" t="s">
        <v>35</v>
      </c>
      <c r="CP144" s="189">
        <v>0.0344566791348666</v>
      </c>
      <c r="CQ144" s="167" t="s">
        <v>35</v>
      </c>
      <c r="CR144" s="189">
        <v>0.0780180802543799</v>
      </c>
      <c r="CS144" s="167" t="s">
        <v>35</v>
      </c>
      <c r="CT144" s="189">
        <v>0.0358338908556049</v>
      </c>
      <c r="CU144" s="167" t="s">
        <v>35</v>
      </c>
      <c r="CV144" s="189">
        <v>0.0671123745234006</v>
      </c>
      <c r="CW144" s="167" t="s">
        <v>35</v>
      </c>
      <c r="CX144" s="189">
        <v>0.108178223893958</v>
      </c>
      <c r="CY144" s="167" t="s">
        <v>35</v>
      </c>
      <c r="CZ144" s="189">
        <v>1</v>
      </c>
      <c r="DA144" s="167" t="s">
        <v>35</v>
      </c>
      <c r="DB144" s="189">
        <v>0.627651310474404</v>
      </c>
      <c r="DC144" s="167" t="s">
        <v>35</v>
      </c>
      <c r="DD144" s="359"/>
    </row>
    <row r="145" s="131" customFormat="1" ht="12.75" customHeight="1" spans="1:108">
      <c r="A145" s="162" t="s">
        <v>167</v>
      </c>
      <c r="B145" s="163">
        <v>61.0853124506209</v>
      </c>
      <c r="C145" s="223" t="s">
        <v>35</v>
      </c>
      <c r="D145" s="163">
        <v>16.748002615183</v>
      </c>
      <c r="E145" s="164" t="s">
        <v>35</v>
      </c>
      <c r="F145" s="163">
        <v>216.931510765894</v>
      </c>
      <c r="G145" s="164" t="s">
        <v>35</v>
      </c>
      <c r="H145" s="163">
        <v>13.450209110765</v>
      </c>
      <c r="I145" s="223" t="s">
        <v>35</v>
      </c>
      <c r="J145" s="163">
        <v>75.8340812329409</v>
      </c>
      <c r="K145" s="164" t="s">
        <v>35</v>
      </c>
      <c r="L145" s="163">
        <v>28.908129588686</v>
      </c>
      <c r="M145" s="164" t="s">
        <v>35</v>
      </c>
      <c r="N145" s="163">
        <v>24.177992342923</v>
      </c>
      <c r="O145" s="223" t="s">
        <v>35</v>
      </c>
      <c r="P145" s="163">
        <v>13.937279727868</v>
      </c>
      <c r="Q145" s="164" t="s">
        <v>35</v>
      </c>
      <c r="R145" s="163">
        <v>66.0935122755739</v>
      </c>
      <c r="S145" s="164" t="s">
        <v>35</v>
      </c>
      <c r="T145" s="163">
        <v>26.912686992716</v>
      </c>
      <c r="U145" s="223" t="s">
        <v>35</v>
      </c>
      <c r="V145" s="163">
        <v>27.5867441503389</v>
      </c>
      <c r="W145" s="164" t="s">
        <v>35</v>
      </c>
      <c r="X145" s="163">
        <v>106.574974588689</v>
      </c>
      <c r="Y145" s="164" t="s">
        <v>35</v>
      </c>
      <c r="Z145" s="163">
        <v>20.299482156082</v>
      </c>
      <c r="AA145" s="223" t="s">
        <v>35</v>
      </c>
      <c r="AB145" s="163">
        <v>53.7162804713946</v>
      </c>
      <c r="AC145" s="164" t="s">
        <v>35</v>
      </c>
      <c r="AD145" s="163">
        <v>113.585971530574</v>
      </c>
      <c r="AE145" s="164" t="s">
        <v>35</v>
      </c>
      <c r="AF145" s="163">
        <v>865.842170000255</v>
      </c>
      <c r="AG145" s="164" t="s">
        <v>35</v>
      </c>
      <c r="AH145" s="163">
        <v>489.778541271822</v>
      </c>
      <c r="AI145" s="164" t="s">
        <v>35</v>
      </c>
      <c r="AJ145" s="355"/>
      <c r="AK145" s="162" t="s">
        <v>167</v>
      </c>
      <c r="AL145" s="187">
        <v>0.171189516809365</v>
      </c>
      <c r="AM145" s="188" t="s">
        <v>35</v>
      </c>
      <c r="AN145" s="187">
        <v>-0.205653199418137</v>
      </c>
      <c r="AO145" s="188" t="s">
        <v>35</v>
      </c>
      <c r="AP145" s="187">
        <v>-0.0177449014373888</v>
      </c>
      <c r="AQ145" s="164" t="s">
        <v>35</v>
      </c>
      <c r="AR145" s="187">
        <v>1.65004748338082</v>
      </c>
      <c r="AS145" s="188" t="s">
        <v>35</v>
      </c>
      <c r="AT145" s="187">
        <v>0.0394991153150021</v>
      </c>
      <c r="AU145" s="188" t="s">
        <v>35</v>
      </c>
      <c r="AV145" s="187">
        <v>0.36803586369298</v>
      </c>
      <c r="AW145" s="164" t="s">
        <v>35</v>
      </c>
      <c r="AX145" s="187">
        <v>-0.0157092510259986</v>
      </c>
      <c r="AY145" s="188" t="s">
        <v>35</v>
      </c>
      <c r="AZ145" s="187">
        <v>1.41118982742961</v>
      </c>
      <c r="BA145" s="188" t="s">
        <v>35</v>
      </c>
      <c r="BB145" s="187">
        <v>0.0933053203541994</v>
      </c>
      <c r="BC145" s="164" t="s">
        <v>35</v>
      </c>
      <c r="BD145" s="187">
        <v>-0.104197005035101</v>
      </c>
      <c r="BE145" s="188" t="s">
        <v>35</v>
      </c>
      <c r="BF145" s="187">
        <v>0.917515540384146</v>
      </c>
      <c r="BG145" s="188" t="s">
        <v>35</v>
      </c>
      <c r="BH145" s="187">
        <v>0.262221403704294</v>
      </c>
      <c r="BI145" s="164" t="s">
        <v>35</v>
      </c>
      <c r="BJ145" s="187">
        <v>-0.115709924515414</v>
      </c>
      <c r="BK145" s="188" t="s">
        <v>35</v>
      </c>
      <c r="BL145" s="187">
        <v>0.43461934552043</v>
      </c>
      <c r="BM145" s="188" t="s">
        <v>35</v>
      </c>
      <c r="BN145" s="187">
        <v>0.516822787842659</v>
      </c>
      <c r="BO145" s="164" t="s">
        <v>35</v>
      </c>
      <c r="BP145" s="187">
        <v>0.157242558148673</v>
      </c>
      <c r="BQ145" s="188" t="s">
        <v>35</v>
      </c>
      <c r="BR145" s="187" t="s">
        <v>220</v>
      </c>
      <c r="BS145" s="164" t="s">
        <v>35</v>
      </c>
      <c r="BT145" s="280"/>
      <c r="BU145" s="162" t="s">
        <v>167</v>
      </c>
      <c r="BV145" s="187">
        <v>0.0705501701893348</v>
      </c>
      <c r="BW145" s="164" t="s">
        <v>35</v>
      </c>
      <c r="BX145" s="187">
        <v>0.0193430202356372</v>
      </c>
      <c r="BY145" s="164" t="s">
        <v>35</v>
      </c>
      <c r="BZ145" s="187">
        <v>0.250543942397527</v>
      </c>
      <c r="CA145" s="164" t="s">
        <v>35</v>
      </c>
      <c r="CB145" s="187">
        <v>0.0155342504405405</v>
      </c>
      <c r="CC145" s="164" t="s">
        <v>35</v>
      </c>
      <c r="CD145" s="187">
        <v>0.0875841855022128</v>
      </c>
      <c r="CE145" s="164" t="s">
        <v>35</v>
      </c>
      <c r="CF145" s="187">
        <v>0.0333872968888516</v>
      </c>
      <c r="CG145" s="164" t="s">
        <v>35</v>
      </c>
      <c r="CH145" s="187">
        <v>0.0279242489920719</v>
      </c>
      <c r="CI145" s="164" t="s">
        <v>35</v>
      </c>
      <c r="CJ145" s="187">
        <v>0.0160967901665772</v>
      </c>
      <c r="CK145" s="164" t="s">
        <v>35</v>
      </c>
      <c r="CL145" s="187">
        <v>0.0763343650443295</v>
      </c>
      <c r="CM145" s="164" t="s">
        <v>35</v>
      </c>
      <c r="CN145" s="187">
        <v>0.0310826706358135</v>
      </c>
      <c r="CO145" s="164" t="s">
        <v>35</v>
      </c>
      <c r="CP145" s="187">
        <v>0.0318611695135278</v>
      </c>
      <c r="CQ145" s="164" t="s">
        <v>35</v>
      </c>
      <c r="CR145" s="187">
        <v>0.123088223560025</v>
      </c>
      <c r="CS145" s="164" t="s">
        <v>35</v>
      </c>
      <c r="CT145" s="187">
        <v>0.023444783425224</v>
      </c>
      <c r="CU145" s="164" t="s">
        <v>35</v>
      </c>
      <c r="CV145" s="187">
        <v>0.0620393442737708</v>
      </c>
      <c r="CW145" s="164" t="s">
        <v>35</v>
      </c>
      <c r="CX145" s="187">
        <v>0.131185538734548</v>
      </c>
      <c r="CY145" s="164" t="s">
        <v>35</v>
      </c>
      <c r="CZ145" s="187">
        <v>1</v>
      </c>
      <c r="DA145" s="164" t="s">
        <v>35</v>
      </c>
      <c r="DB145" s="187">
        <v>0.565667229249965</v>
      </c>
      <c r="DC145" s="164" t="s">
        <v>35</v>
      </c>
      <c r="DD145" s="359"/>
    </row>
    <row r="146" s="131" customFormat="1" ht="12.75" customHeight="1" spans="1:108">
      <c r="A146" s="162" t="s">
        <v>168</v>
      </c>
      <c r="B146" s="163">
        <v>70.293139529261</v>
      </c>
      <c r="C146" s="223" t="s">
        <v>35</v>
      </c>
      <c r="D146" s="163">
        <v>22.962197593922</v>
      </c>
      <c r="E146" s="164" t="s">
        <v>35</v>
      </c>
      <c r="F146" s="163">
        <v>241.828356272736</v>
      </c>
      <c r="G146" s="164" t="s">
        <v>35</v>
      </c>
      <c r="H146" s="163">
        <v>3.355234956607</v>
      </c>
      <c r="I146" s="223" t="s">
        <v>405</v>
      </c>
      <c r="J146" s="163">
        <v>76.3496934267378</v>
      </c>
      <c r="K146" s="164" t="s">
        <v>35</v>
      </c>
      <c r="L146" s="163">
        <v>31.448548124562</v>
      </c>
      <c r="M146" s="164" t="s">
        <v>35</v>
      </c>
      <c r="N146" s="163">
        <v>39.6037307325151</v>
      </c>
      <c r="O146" s="223" t="s">
        <v>35</v>
      </c>
      <c r="P146" s="163">
        <v>14.992479149871</v>
      </c>
      <c r="Q146" s="164" t="s">
        <v>35</v>
      </c>
      <c r="R146" s="163">
        <v>89.2456042973</v>
      </c>
      <c r="S146" s="164" t="s">
        <v>35</v>
      </c>
      <c r="T146" s="163">
        <v>15.852922731894</v>
      </c>
      <c r="U146" s="223" t="s">
        <v>35</v>
      </c>
      <c r="V146" s="163">
        <v>30.3272870807291</v>
      </c>
      <c r="W146" s="164" t="s">
        <v>35</v>
      </c>
      <c r="X146" s="163">
        <v>83.5759519460321</v>
      </c>
      <c r="Y146" s="164" t="s">
        <v>35</v>
      </c>
      <c r="Z146" s="163">
        <v>31.8505211396661</v>
      </c>
      <c r="AA146" s="223" t="s">
        <v>35</v>
      </c>
      <c r="AB146" s="163">
        <v>51.2569624417214</v>
      </c>
      <c r="AC146" s="164" t="s">
        <v>35</v>
      </c>
      <c r="AD146" s="163">
        <v>127.411010576992</v>
      </c>
      <c r="AE146" s="164" t="s">
        <v>35</v>
      </c>
      <c r="AF146" s="163">
        <v>930.353640000551</v>
      </c>
      <c r="AG146" s="164" t="s">
        <v>35</v>
      </c>
      <c r="AH146" s="163">
        <v>571.731269977034</v>
      </c>
      <c r="AI146" s="164" t="s">
        <v>35</v>
      </c>
      <c r="AJ146" s="355"/>
      <c r="AK146" s="162" t="s">
        <v>168</v>
      </c>
      <c r="AL146" s="187">
        <v>-0.0534992102073713</v>
      </c>
      <c r="AM146" s="188" t="s">
        <v>35</v>
      </c>
      <c r="AN146" s="187">
        <v>0.175250049390577</v>
      </c>
      <c r="AO146" s="188" t="s">
        <v>35</v>
      </c>
      <c r="AP146" s="187">
        <v>-0.0166710019423147</v>
      </c>
      <c r="AQ146" s="164" t="s">
        <v>35</v>
      </c>
      <c r="AR146" s="187">
        <v>-0.64355435343811</v>
      </c>
      <c r="AS146" s="188" t="s">
        <v>405</v>
      </c>
      <c r="AT146" s="187">
        <v>-0.0167884536112212</v>
      </c>
      <c r="AU146" s="188" t="s">
        <v>35</v>
      </c>
      <c r="AV146" s="187">
        <v>-0.054493168435753</v>
      </c>
      <c r="AW146" s="164" t="s">
        <v>35</v>
      </c>
      <c r="AX146" s="187">
        <v>0.525544492975645</v>
      </c>
      <c r="AY146" s="188" t="s">
        <v>35</v>
      </c>
      <c r="AZ146" s="187">
        <v>0.0655386192079361</v>
      </c>
      <c r="BA146" s="188" t="s">
        <v>35</v>
      </c>
      <c r="BB146" s="187">
        <v>0.183552202928007</v>
      </c>
      <c r="BC146" s="164" t="s">
        <v>35</v>
      </c>
      <c r="BD146" s="187">
        <v>0.10656761278803</v>
      </c>
      <c r="BE146" s="188" t="s">
        <v>35</v>
      </c>
      <c r="BF146" s="187">
        <v>0.322933729187451</v>
      </c>
      <c r="BG146" s="188" t="s">
        <v>35</v>
      </c>
      <c r="BH146" s="187">
        <v>-0.078171390780076</v>
      </c>
      <c r="BI146" s="164" t="s">
        <v>35</v>
      </c>
      <c r="BJ146" s="187">
        <v>0.880444639669</v>
      </c>
      <c r="BK146" s="188" t="s">
        <v>35</v>
      </c>
      <c r="BL146" s="187">
        <v>0.443134428371126</v>
      </c>
      <c r="BM146" s="188" t="s">
        <v>35</v>
      </c>
      <c r="BN146" s="187">
        <v>0.62548315352714</v>
      </c>
      <c r="BO146" s="164" t="s">
        <v>35</v>
      </c>
      <c r="BP146" s="187">
        <v>0.115199695841216</v>
      </c>
      <c r="BQ146" s="188" t="s">
        <v>35</v>
      </c>
      <c r="BR146" s="187" t="s">
        <v>220</v>
      </c>
      <c r="BS146" s="164" t="s">
        <v>35</v>
      </c>
      <c r="BT146" s="280"/>
      <c r="BU146" s="162" t="s">
        <v>168</v>
      </c>
      <c r="BV146" s="187">
        <v>0.0755552904906347</v>
      </c>
      <c r="BW146" s="164" t="s">
        <v>35</v>
      </c>
      <c r="BX146" s="187">
        <v>0.0246811498409448</v>
      </c>
      <c r="BY146" s="164" t="s">
        <v>35</v>
      </c>
      <c r="BZ146" s="187">
        <v>0.259931649509742</v>
      </c>
      <c r="CA146" s="164" t="s">
        <v>35</v>
      </c>
      <c r="CB146" s="187">
        <v>0.00360640815744539</v>
      </c>
      <c r="CC146" s="164" t="s">
        <v>405</v>
      </c>
      <c r="CD146" s="187">
        <v>0.0820652385760458</v>
      </c>
      <c r="CE146" s="164" t="s">
        <v>35</v>
      </c>
      <c r="CF146" s="187">
        <v>0.0338027893614125</v>
      </c>
      <c r="CG146" s="164" t="s">
        <v>35</v>
      </c>
      <c r="CH146" s="187">
        <v>0.0425684696977072</v>
      </c>
      <c r="CI146" s="164" t="s">
        <v>35</v>
      </c>
      <c r="CJ146" s="187">
        <v>0.0161148175331072</v>
      </c>
      <c r="CK146" s="164" t="s">
        <v>35</v>
      </c>
      <c r="CL146" s="187">
        <v>0.0959265385335055</v>
      </c>
      <c r="CM146" s="164" t="s">
        <v>35</v>
      </c>
      <c r="CN146" s="187">
        <v>0.0170396740016888</v>
      </c>
      <c r="CO146" s="164" t="s">
        <v>35</v>
      </c>
      <c r="CP146" s="187">
        <v>0.0325975906115777</v>
      </c>
      <c r="CQ146" s="164" t="s">
        <v>35</v>
      </c>
      <c r="CR146" s="187">
        <v>0.0898324554800287</v>
      </c>
      <c r="CS146" s="164" t="s">
        <v>35</v>
      </c>
      <c r="CT146" s="187">
        <v>0.0342348541138047</v>
      </c>
      <c r="CU146" s="164" t="s">
        <v>35</v>
      </c>
      <c r="CV146" s="187">
        <v>0.0550940634162415</v>
      </c>
      <c r="CW146" s="164" t="s">
        <v>35</v>
      </c>
      <c r="CX146" s="187">
        <v>0.136949010676109</v>
      </c>
      <c r="CY146" s="164" t="s">
        <v>35</v>
      </c>
      <c r="CZ146" s="187">
        <v>1</v>
      </c>
      <c r="DA146" s="164" t="s">
        <v>35</v>
      </c>
      <c r="DB146" s="187">
        <v>0.614531126009993</v>
      </c>
      <c r="DC146" s="164" t="s">
        <v>35</v>
      </c>
      <c r="DD146" s="359"/>
    </row>
    <row r="147" s="131" customFormat="1" ht="12.75" customHeight="1" spans="1:108">
      <c r="A147" s="162" t="s">
        <v>169</v>
      </c>
      <c r="B147" s="163">
        <v>100.243361412644</v>
      </c>
      <c r="C147" s="223" t="s">
        <v>35</v>
      </c>
      <c r="D147" s="163">
        <v>18.830309253823</v>
      </c>
      <c r="E147" s="164" t="s">
        <v>35</v>
      </c>
      <c r="F147" s="163">
        <v>216.307439424475</v>
      </c>
      <c r="G147" s="164" t="s">
        <v>35</v>
      </c>
      <c r="H147" s="163">
        <v>13.7437858948018</v>
      </c>
      <c r="I147" s="223" t="s">
        <v>35</v>
      </c>
      <c r="J147" s="163">
        <v>74.6954151460825</v>
      </c>
      <c r="K147" s="164" t="s">
        <v>35</v>
      </c>
      <c r="L147" s="163">
        <v>39.105415837663</v>
      </c>
      <c r="M147" s="164" t="s">
        <v>35</v>
      </c>
      <c r="N147" s="163">
        <v>51.3033208678785</v>
      </c>
      <c r="O147" s="223" t="s">
        <v>35</v>
      </c>
      <c r="P147" s="163">
        <v>23.856569516335</v>
      </c>
      <c r="Q147" s="164" t="s">
        <v>35</v>
      </c>
      <c r="R147" s="163">
        <v>117.797914622103</v>
      </c>
      <c r="S147" s="164" t="s">
        <v>35</v>
      </c>
      <c r="T147" s="163">
        <v>18.879296786201</v>
      </c>
      <c r="U147" s="223" t="s">
        <v>35</v>
      </c>
      <c r="V147" s="163">
        <v>32.572315086428</v>
      </c>
      <c r="W147" s="164" t="s">
        <v>35</v>
      </c>
      <c r="X147" s="163">
        <v>149.839551629595</v>
      </c>
      <c r="Y147" s="164" t="s">
        <v>35</v>
      </c>
      <c r="Z147" s="163">
        <v>56.094338313662</v>
      </c>
      <c r="AA147" s="223" t="s">
        <v>35</v>
      </c>
      <c r="AB147" s="163">
        <v>46.3733224088027</v>
      </c>
      <c r="AC147" s="164" t="s">
        <v>35</v>
      </c>
      <c r="AD147" s="163">
        <v>116.7921245228</v>
      </c>
      <c r="AE147" s="164" t="s">
        <v>35</v>
      </c>
      <c r="AF147" s="163">
        <v>1076.43448072329</v>
      </c>
      <c r="AG147" s="164" t="s">
        <v>35</v>
      </c>
      <c r="AH147" s="163">
        <v>618.283176564669</v>
      </c>
      <c r="AI147" s="164" t="s">
        <v>35</v>
      </c>
      <c r="AJ147" s="355"/>
      <c r="AK147" s="162" t="s">
        <v>169</v>
      </c>
      <c r="AL147" s="187">
        <v>0.184737863669182</v>
      </c>
      <c r="AM147" s="188" t="s">
        <v>35</v>
      </c>
      <c r="AN147" s="187">
        <v>-0.363531244929966</v>
      </c>
      <c r="AO147" s="188" t="s">
        <v>35</v>
      </c>
      <c r="AP147" s="187">
        <v>-0.168681101243281</v>
      </c>
      <c r="AQ147" s="164" t="s">
        <v>35</v>
      </c>
      <c r="AR147" s="187">
        <v>0.41928811451963</v>
      </c>
      <c r="AS147" s="188" t="s">
        <v>35</v>
      </c>
      <c r="AT147" s="187">
        <v>-0.00406252737495988</v>
      </c>
      <c r="AU147" s="188" t="s">
        <v>35</v>
      </c>
      <c r="AV147" s="187">
        <v>0.865340153203814</v>
      </c>
      <c r="AW147" s="164" t="s">
        <v>35</v>
      </c>
      <c r="AX147" s="187">
        <v>0.185756496045885</v>
      </c>
      <c r="AY147" s="188" t="s">
        <v>35</v>
      </c>
      <c r="AZ147" s="187">
        <v>1.40623754976312</v>
      </c>
      <c r="BA147" s="188" t="s">
        <v>35</v>
      </c>
      <c r="BB147" s="187">
        <v>0.0309858762931533</v>
      </c>
      <c r="BC147" s="164" t="s">
        <v>35</v>
      </c>
      <c r="BD147" s="187">
        <v>0.0574032171341517</v>
      </c>
      <c r="BE147" s="188" t="s">
        <v>35</v>
      </c>
      <c r="BF147" s="187">
        <v>0.0723298682349595</v>
      </c>
      <c r="BG147" s="188" t="s">
        <v>35</v>
      </c>
      <c r="BH147" s="187">
        <v>0.104876824740821</v>
      </c>
      <c r="BI147" s="164" t="s">
        <v>35</v>
      </c>
      <c r="BJ147" s="187">
        <v>0.393917285398945</v>
      </c>
      <c r="BK147" s="188" t="s">
        <v>35</v>
      </c>
      <c r="BL147" s="187">
        <v>-0.153074364682314</v>
      </c>
      <c r="BM147" s="188" t="s">
        <v>35</v>
      </c>
      <c r="BN147" s="187">
        <v>-0.0361838359104502</v>
      </c>
      <c r="BO147" s="164" t="s">
        <v>35</v>
      </c>
      <c r="BP147" s="187">
        <v>0.0276203256980489</v>
      </c>
      <c r="BQ147" s="188" t="s">
        <v>35</v>
      </c>
      <c r="BR147" s="187" t="s">
        <v>220</v>
      </c>
      <c r="BS147" s="164" t="s">
        <v>35</v>
      </c>
      <c r="BT147" s="280"/>
      <c r="BU147" s="162" t="s">
        <v>169</v>
      </c>
      <c r="BV147" s="187">
        <v>0.0931253719643834</v>
      </c>
      <c r="BW147" s="164" t="s">
        <v>35</v>
      </c>
      <c r="BX147" s="187">
        <v>0.0174932237781628</v>
      </c>
      <c r="BY147" s="164" t="s">
        <v>35</v>
      </c>
      <c r="BZ147" s="187">
        <v>0.200948077470662</v>
      </c>
      <c r="CA147" s="164" t="s">
        <v>35</v>
      </c>
      <c r="CB147" s="187">
        <v>0.0127678796442557</v>
      </c>
      <c r="CC147" s="164" t="s">
        <v>35</v>
      </c>
      <c r="CD147" s="187">
        <v>0.0693915110336232</v>
      </c>
      <c r="CE147" s="164" t="s">
        <v>35</v>
      </c>
      <c r="CF147" s="187">
        <v>0.0363286540313971</v>
      </c>
      <c r="CG147" s="164" t="s">
        <v>35</v>
      </c>
      <c r="CH147" s="187">
        <v>0.0476604213137118</v>
      </c>
      <c r="CI147" s="164" t="s">
        <v>35</v>
      </c>
      <c r="CJ147" s="187">
        <v>0.0221625839227159</v>
      </c>
      <c r="CK147" s="164" t="s">
        <v>35</v>
      </c>
      <c r="CL147" s="187">
        <v>0.109433427423238</v>
      </c>
      <c r="CM147" s="164" t="s">
        <v>35</v>
      </c>
      <c r="CN147" s="187">
        <v>0.0175387328483898</v>
      </c>
      <c r="CO147" s="164" t="s">
        <v>35</v>
      </c>
      <c r="CP147" s="187">
        <v>0.0302594497572594</v>
      </c>
      <c r="CQ147" s="164" t="s">
        <v>35</v>
      </c>
      <c r="CR147" s="187">
        <v>0.139199881008005</v>
      </c>
      <c r="CS147" s="164" t="s">
        <v>35</v>
      </c>
      <c r="CT147" s="187">
        <v>0.0521112425495424</v>
      </c>
      <c r="CU147" s="164" t="s">
        <v>35</v>
      </c>
      <c r="CV147" s="187">
        <v>0.0430804877019947</v>
      </c>
      <c r="CW147" s="164" t="s">
        <v>35</v>
      </c>
      <c r="CX147" s="187">
        <v>0.108499055552664</v>
      </c>
      <c r="CY147" s="164" t="s">
        <v>35</v>
      </c>
      <c r="CZ147" s="187">
        <v>1</v>
      </c>
      <c r="DA147" s="164" t="s">
        <v>35</v>
      </c>
      <c r="DB147" s="187">
        <v>0.574380687015178</v>
      </c>
      <c r="DC147" s="164" t="s">
        <v>35</v>
      </c>
      <c r="DD147" s="359"/>
    </row>
    <row r="148" s="131" customFormat="1" ht="12.75" customHeight="1" spans="1:108">
      <c r="A148" s="162" t="s">
        <v>170</v>
      </c>
      <c r="B148" s="163">
        <v>143.08190965995</v>
      </c>
      <c r="C148" s="164" t="s">
        <v>35</v>
      </c>
      <c r="D148" s="163">
        <v>27.3017021595969</v>
      </c>
      <c r="E148" s="164" t="s">
        <v>35</v>
      </c>
      <c r="F148" s="163">
        <v>471.574163392016</v>
      </c>
      <c r="G148" s="164" t="s">
        <v>35</v>
      </c>
      <c r="H148" s="163">
        <v>24.982385206031</v>
      </c>
      <c r="I148" s="164" t="s">
        <v>35</v>
      </c>
      <c r="J148" s="163">
        <v>108.713445869902</v>
      </c>
      <c r="K148" s="164" t="s">
        <v>35</v>
      </c>
      <c r="L148" s="163">
        <v>75.1271595793527</v>
      </c>
      <c r="M148" s="164" t="s">
        <v>35</v>
      </c>
      <c r="N148" s="163">
        <v>65.1595492493441</v>
      </c>
      <c r="O148" s="164" t="s">
        <v>35</v>
      </c>
      <c r="P148" s="163">
        <v>15.658834907419</v>
      </c>
      <c r="Q148" s="164" t="s">
        <v>405</v>
      </c>
      <c r="R148" s="163">
        <v>162.484136541655</v>
      </c>
      <c r="S148" s="164" t="s">
        <v>35</v>
      </c>
      <c r="T148" s="163">
        <v>29.552674199129</v>
      </c>
      <c r="U148" s="164" t="s">
        <v>35</v>
      </c>
      <c r="V148" s="163">
        <v>22.056887961598</v>
      </c>
      <c r="W148" s="164" t="s">
        <v>35</v>
      </c>
      <c r="X148" s="163">
        <v>113.527301091599</v>
      </c>
      <c r="Y148" s="164" t="s">
        <v>35</v>
      </c>
      <c r="Z148" s="163">
        <v>44.0399523134749</v>
      </c>
      <c r="AA148" s="164" t="s">
        <v>35</v>
      </c>
      <c r="AB148" s="163">
        <v>57.4626115401829</v>
      </c>
      <c r="AC148" s="164" t="s">
        <v>35</v>
      </c>
      <c r="AD148" s="163">
        <v>122.298606330044</v>
      </c>
      <c r="AE148" s="164" t="s">
        <v>35</v>
      </c>
      <c r="AF148" s="163">
        <v>1483.02132000128</v>
      </c>
      <c r="AG148" s="164" t="s">
        <v>35</v>
      </c>
      <c r="AH148" s="163">
        <v>1053.44206645182</v>
      </c>
      <c r="AI148" s="164" t="s">
        <v>35</v>
      </c>
      <c r="AJ148" s="355"/>
      <c r="AK148" s="162" t="s">
        <v>170</v>
      </c>
      <c r="AL148" s="187">
        <v>0.215778001288667</v>
      </c>
      <c r="AM148" s="188" t="s">
        <v>35</v>
      </c>
      <c r="AN148" s="187">
        <v>-0.460946526855828</v>
      </c>
      <c r="AO148" s="188" t="s">
        <v>35</v>
      </c>
      <c r="AP148" s="187">
        <v>0.00143814907780028</v>
      </c>
      <c r="AQ148" s="164" t="s">
        <v>35</v>
      </c>
      <c r="AR148" s="187">
        <v>0.658161382474287</v>
      </c>
      <c r="AS148" s="188" t="s">
        <v>35</v>
      </c>
      <c r="AT148" s="187">
        <v>0.00250318142417142</v>
      </c>
      <c r="AU148" s="188" t="s">
        <v>35</v>
      </c>
      <c r="AV148" s="187">
        <v>0.566245538543647</v>
      </c>
      <c r="AW148" s="164" t="s">
        <v>35</v>
      </c>
      <c r="AX148" s="187">
        <v>0.182335717073601</v>
      </c>
      <c r="AY148" s="188" t="s">
        <v>35</v>
      </c>
      <c r="AZ148" s="187">
        <v>0.576053271762685</v>
      </c>
      <c r="BA148" s="188" t="s">
        <v>405</v>
      </c>
      <c r="BB148" s="187">
        <v>0.228225425024486</v>
      </c>
      <c r="BC148" s="164" t="s">
        <v>35</v>
      </c>
      <c r="BD148" s="187">
        <v>0.36365008070418</v>
      </c>
      <c r="BE148" s="188" t="s">
        <v>35</v>
      </c>
      <c r="BF148" s="187">
        <v>-0.452639982370835</v>
      </c>
      <c r="BG148" s="188" t="s">
        <v>35</v>
      </c>
      <c r="BH148" s="187">
        <v>-0.149314354891742</v>
      </c>
      <c r="BI148" s="164" t="s">
        <v>35</v>
      </c>
      <c r="BJ148" s="187">
        <v>-0.242585750517713</v>
      </c>
      <c r="BK148" s="188" t="s">
        <v>35</v>
      </c>
      <c r="BL148" s="187">
        <v>0.23305585472146</v>
      </c>
      <c r="BM148" s="188" t="s">
        <v>35</v>
      </c>
      <c r="BN148" s="187">
        <v>-0.0588104691325189</v>
      </c>
      <c r="BO148" s="164" t="s">
        <v>35</v>
      </c>
      <c r="BP148" s="187">
        <v>0.0311973746189623</v>
      </c>
      <c r="BQ148" s="188" t="s">
        <v>35</v>
      </c>
      <c r="BR148" s="187" t="s">
        <v>220</v>
      </c>
      <c r="BS148" s="164" t="s">
        <v>35</v>
      </c>
      <c r="BT148" s="280"/>
      <c r="BU148" s="162" t="s">
        <v>170</v>
      </c>
      <c r="BV148" s="187">
        <v>0.0964800085677975</v>
      </c>
      <c r="BW148" s="164" t="s">
        <v>35</v>
      </c>
      <c r="BX148" s="187">
        <v>0.0184095142742609</v>
      </c>
      <c r="BY148" s="164" t="s">
        <v>35</v>
      </c>
      <c r="BZ148" s="187">
        <v>0.317982052605695</v>
      </c>
      <c r="CA148" s="164" t="s">
        <v>35</v>
      </c>
      <c r="CB148" s="187">
        <v>0.0168456008481452</v>
      </c>
      <c r="CC148" s="164" t="s">
        <v>35</v>
      </c>
      <c r="CD148" s="187">
        <v>0.0733053830067712</v>
      </c>
      <c r="CE148" s="164" t="s">
        <v>35</v>
      </c>
      <c r="CF148" s="187">
        <v>0.0506581790606272</v>
      </c>
      <c r="CG148" s="164" t="s">
        <v>35</v>
      </c>
      <c r="CH148" s="187">
        <v>0.0439370279918077</v>
      </c>
      <c r="CI148" s="164" t="s">
        <v>35</v>
      </c>
      <c r="CJ148" s="187">
        <v>0.0105587389043102</v>
      </c>
      <c r="CK148" s="164" t="s">
        <v>405</v>
      </c>
      <c r="CL148" s="187">
        <v>0.109562913459338</v>
      </c>
      <c r="CM148" s="164" t="s">
        <v>35</v>
      </c>
      <c r="CN148" s="187">
        <v>0.0199273427836516</v>
      </c>
      <c r="CO148" s="164" t="s">
        <v>35</v>
      </c>
      <c r="CP148" s="187">
        <v>0.0148729405734901</v>
      </c>
      <c r="CQ148" s="164" t="s">
        <v>35</v>
      </c>
      <c r="CR148" s="187">
        <v>0.0765513614406438</v>
      </c>
      <c r="CS148" s="164" t="s">
        <v>35</v>
      </c>
      <c r="CT148" s="187">
        <v>0.0296961019504674</v>
      </c>
      <c r="CU148" s="164" t="s">
        <v>35</v>
      </c>
      <c r="CV148" s="187">
        <v>0.0387469895174084</v>
      </c>
      <c r="CW148" s="164" t="s">
        <v>35</v>
      </c>
      <c r="CX148" s="187">
        <v>0.0824658450155913</v>
      </c>
      <c r="CY148" s="164" t="s">
        <v>35</v>
      </c>
      <c r="CZ148" s="187">
        <v>1</v>
      </c>
      <c r="DA148" s="164" t="s">
        <v>35</v>
      </c>
      <c r="DB148" s="187">
        <v>0.710335078966298</v>
      </c>
      <c r="DC148" s="164" t="s">
        <v>35</v>
      </c>
      <c r="DD148" s="359"/>
    </row>
    <row r="149" s="131" customFormat="1" ht="12.75" customHeight="1" spans="1:108">
      <c r="A149" s="162" t="s">
        <v>171</v>
      </c>
      <c r="B149" s="163">
        <v>149.935346627297</v>
      </c>
      <c r="C149" s="164" t="s">
        <v>35</v>
      </c>
      <c r="D149" s="163">
        <v>39.174194298802</v>
      </c>
      <c r="E149" s="164" t="s">
        <v>35</v>
      </c>
      <c r="F149" s="163">
        <v>444.106144246155</v>
      </c>
      <c r="G149" s="164" t="s">
        <v>35</v>
      </c>
      <c r="H149" s="163">
        <v>34.357246897756</v>
      </c>
      <c r="I149" s="164" t="s">
        <v>35</v>
      </c>
      <c r="J149" s="163">
        <v>66.3931093858751</v>
      </c>
      <c r="K149" s="164" t="s">
        <v>35</v>
      </c>
      <c r="L149" s="163">
        <v>67.7157742497388</v>
      </c>
      <c r="M149" s="164" t="s">
        <v>35</v>
      </c>
      <c r="N149" s="163">
        <v>67.2035721978908</v>
      </c>
      <c r="O149" s="164" t="s">
        <v>35</v>
      </c>
      <c r="P149" s="163">
        <v>29.142490025068</v>
      </c>
      <c r="Q149" s="164" t="s">
        <v>35</v>
      </c>
      <c r="R149" s="163">
        <v>203.024740938934</v>
      </c>
      <c r="S149" s="164" t="s">
        <v>35</v>
      </c>
      <c r="T149" s="163">
        <v>51.4771161961358</v>
      </c>
      <c r="U149" s="164" t="s">
        <v>35</v>
      </c>
      <c r="V149" s="163">
        <v>35.375600757691</v>
      </c>
      <c r="W149" s="164" t="s">
        <v>35</v>
      </c>
      <c r="X149" s="163">
        <v>133.917641163939</v>
      </c>
      <c r="Y149" s="164" t="s">
        <v>35</v>
      </c>
      <c r="Z149" s="163">
        <v>78.8085739077319</v>
      </c>
      <c r="AA149" s="164" t="s">
        <v>35</v>
      </c>
      <c r="AB149" s="163">
        <v>68.438659207994</v>
      </c>
      <c r="AC149" s="164" t="s">
        <v>35</v>
      </c>
      <c r="AD149" s="163">
        <v>161.363179911354</v>
      </c>
      <c r="AE149" s="164" t="s">
        <v>35</v>
      </c>
      <c r="AF149" s="163">
        <v>1630.43339001231</v>
      </c>
      <c r="AG149" s="164" t="s">
        <v>35</v>
      </c>
      <c r="AH149" s="163">
        <v>1037.55288194469</v>
      </c>
      <c r="AI149" s="164" t="s">
        <v>35</v>
      </c>
      <c r="AJ149" s="355"/>
      <c r="AK149" s="162" t="s">
        <v>171</v>
      </c>
      <c r="AL149" s="187">
        <v>0.0365009094032505</v>
      </c>
      <c r="AM149" s="188" t="s">
        <v>35</v>
      </c>
      <c r="AN149" s="187">
        <v>-0.00996499992797288</v>
      </c>
      <c r="AO149" s="188" t="s">
        <v>35</v>
      </c>
      <c r="AP149" s="187">
        <v>-0.0630193975511113</v>
      </c>
      <c r="AQ149" s="164" t="s">
        <v>35</v>
      </c>
      <c r="AR149" s="187">
        <v>1.16770318007825</v>
      </c>
      <c r="AS149" s="188" t="s">
        <v>35</v>
      </c>
      <c r="AT149" s="187">
        <v>-0.366563967507084</v>
      </c>
      <c r="AU149" s="188" t="s">
        <v>35</v>
      </c>
      <c r="AV149" s="187">
        <v>-0.133652438334769</v>
      </c>
      <c r="AW149" s="164" t="s">
        <v>35</v>
      </c>
      <c r="AX149" s="187">
        <v>-0.0516411804069315</v>
      </c>
      <c r="AY149" s="188" t="s">
        <v>35</v>
      </c>
      <c r="AZ149" s="187">
        <v>1.41680322566734</v>
      </c>
      <c r="BA149" s="188" t="s">
        <v>35</v>
      </c>
      <c r="BB149" s="187">
        <v>0.0221536640398</v>
      </c>
      <c r="BC149" s="164" t="s">
        <v>35</v>
      </c>
      <c r="BD149" s="187">
        <v>0.184473418266762</v>
      </c>
      <c r="BE149" s="188" t="s">
        <v>35</v>
      </c>
      <c r="BF149" s="187">
        <v>0.00243101337184873</v>
      </c>
      <c r="BG149" s="188" t="s">
        <v>35</v>
      </c>
      <c r="BH149" s="187">
        <v>-0.0528295870923406</v>
      </c>
      <c r="BI149" s="164" t="s">
        <v>35</v>
      </c>
      <c r="BJ149" s="187">
        <v>0.163853833491894</v>
      </c>
      <c r="BK149" s="188" t="s">
        <v>35</v>
      </c>
      <c r="BL149" s="187">
        <v>0.15093948704495</v>
      </c>
      <c r="BM149" s="188" t="s">
        <v>35</v>
      </c>
      <c r="BN149" s="187">
        <v>0.0705892258092639</v>
      </c>
      <c r="BO149" s="164" t="s">
        <v>35</v>
      </c>
      <c r="BP149" s="187">
        <v>-0.00377332069158304</v>
      </c>
      <c r="BQ149" s="188" t="s">
        <v>35</v>
      </c>
      <c r="BR149" s="187" t="s">
        <v>220</v>
      </c>
      <c r="BS149" s="164" t="s">
        <v>35</v>
      </c>
      <c r="BT149" s="280"/>
      <c r="BU149" s="162" t="s">
        <v>171</v>
      </c>
      <c r="BV149" s="187">
        <v>0.0919604244771783</v>
      </c>
      <c r="BW149" s="164" t="s">
        <v>35</v>
      </c>
      <c r="BX149" s="187">
        <v>0.0240268596918922</v>
      </c>
      <c r="BY149" s="164" t="s">
        <v>35</v>
      </c>
      <c r="BZ149" s="187">
        <v>0.272385334455645</v>
      </c>
      <c r="CA149" s="164" t="s">
        <v>35</v>
      </c>
      <c r="CB149" s="187">
        <v>0.0210724627624907</v>
      </c>
      <c r="CC149" s="164" t="s">
        <v>35</v>
      </c>
      <c r="CD149" s="187">
        <v>0.0407211418709805</v>
      </c>
      <c r="CE149" s="164" t="s">
        <v>35</v>
      </c>
      <c r="CF149" s="187">
        <v>0.0415323770137137</v>
      </c>
      <c r="CG149" s="164" t="s">
        <v>35</v>
      </c>
      <c r="CH149" s="187">
        <v>0.0412182261535893</v>
      </c>
      <c r="CI149" s="164" t="s">
        <v>35</v>
      </c>
      <c r="CJ149" s="187">
        <v>0.0178740758154173</v>
      </c>
      <c r="CK149" s="164" t="s">
        <v>35</v>
      </c>
      <c r="CL149" s="187">
        <v>0.124521947466619</v>
      </c>
      <c r="CM149" s="164" t="s">
        <v>35</v>
      </c>
      <c r="CN149" s="187">
        <v>0.0315726582339846</v>
      </c>
      <c r="CO149" s="164" t="s">
        <v>35</v>
      </c>
      <c r="CP149" s="187">
        <v>0.0216970536633967</v>
      </c>
      <c r="CQ149" s="164" t="s">
        <v>35</v>
      </c>
      <c r="CR149" s="187">
        <v>0.0821362234018818</v>
      </c>
      <c r="CS149" s="164" t="s">
        <v>35</v>
      </c>
      <c r="CT149" s="187">
        <v>0.0483359666150707</v>
      </c>
      <c r="CU149" s="164" t="s">
        <v>35</v>
      </c>
      <c r="CV149" s="187">
        <v>0.0419757468334705</v>
      </c>
      <c r="CW149" s="164" t="s">
        <v>35</v>
      </c>
      <c r="CX149" s="187">
        <v>0.0989695015447001</v>
      </c>
      <c r="CY149" s="164" t="s">
        <v>35</v>
      </c>
      <c r="CZ149" s="187">
        <v>1</v>
      </c>
      <c r="DA149" s="164" t="s">
        <v>35</v>
      </c>
      <c r="DB149" s="187">
        <v>0.636366311129618</v>
      </c>
      <c r="DC149" s="164" t="s">
        <v>35</v>
      </c>
      <c r="DD149" s="359"/>
    </row>
    <row r="150" s="131" customFormat="1" ht="12.75" customHeight="1" spans="1:108">
      <c r="A150" s="162" t="s">
        <v>172</v>
      </c>
      <c r="B150" s="163">
        <v>160.220923298817</v>
      </c>
      <c r="C150" s="164" t="s">
        <v>35</v>
      </c>
      <c r="D150" s="163">
        <v>31.900551835671</v>
      </c>
      <c r="E150" s="164" t="s">
        <v>35</v>
      </c>
      <c r="F150" s="163">
        <v>364.749752736032</v>
      </c>
      <c r="G150" s="164" t="s">
        <v>35</v>
      </c>
      <c r="H150" s="163">
        <v>46.656173816256</v>
      </c>
      <c r="I150" s="164" t="s">
        <v>35</v>
      </c>
      <c r="J150" s="163">
        <v>138.718983161873</v>
      </c>
      <c r="K150" s="164" t="s">
        <v>35</v>
      </c>
      <c r="L150" s="163">
        <v>51.6552336910541</v>
      </c>
      <c r="M150" s="164" t="s">
        <v>35</v>
      </c>
      <c r="N150" s="163">
        <v>80.8860425650368</v>
      </c>
      <c r="O150" s="164" t="s">
        <v>35</v>
      </c>
      <c r="P150" s="163">
        <v>24.470139661428</v>
      </c>
      <c r="Q150" s="164" t="s">
        <v>405</v>
      </c>
      <c r="R150" s="163">
        <v>281.778524051848</v>
      </c>
      <c r="S150" s="164" t="s">
        <v>35</v>
      </c>
      <c r="T150" s="163">
        <v>92.9006038282593</v>
      </c>
      <c r="U150" s="164" t="s">
        <v>35</v>
      </c>
      <c r="V150" s="163">
        <v>29.902635534904</v>
      </c>
      <c r="W150" s="164" t="s">
        <v>35</v>
      </c>
      <c r="X150" s="163">
        <v>166.179241755884</v>
      </c>
      <c r="Y150" s="164" t="s">
        <v>35</v>
      </c>
      <c r="Z150" s="163">
        <v>137.710195477461</v>
      </c>
      <c r="AA150" s="164" t="s">
        <v>35</v>
      </c>
      <c r="AB150" s="163">
        <v>79.7148419330291</v>
      </c>
      <c r="AC150" s="164" t="s">
        <v>35</v>
      </c>
      <c r="AD150" s="163">
        <v>163.37886574626</v>
      </c>
      <c r="AE150" s="164" t="s">
        <v>35</v>
      </c>
      <c r="AF150" s="163">
        <v>1850.82270909383</v>
      </c>
      <c r="AG150" s="164" t="s">
        <v>35</v>
      </c>
      <c r="AH150" s="163">
        <v>1109.91001134033</v>
      </c>
      <c r="AI150" s="164" t="s">
        <v>35</v>
      </c>
      <c r="AJ150" s="355"/>
      <c r="AK150" s="162" t="s">
        <v>172</v>
      </c>
      <c r="AL150" s="187">
        <v>0.318050224812569</v>
      </c>
      <c r="AM150" s="188" t="s">
        <v>35</v>
      </c>
      <c r="AN150" s="187">
        <v>-0.431321082524941</v>
      </c>
      <c r="AO150" s="188" t="s">
        <v>35</v>
      </c>
      <c r="AP150" s="187">
        <v>0.0107215811636727</v>
      </c>
      <c r="AQ150" s="164" t="s">
        <v>35</v>
      </c>
      <c r="AR150" s="187">
        <v>0.639407263107111</v>
      </c>
      <c r="AS150" s="188" t="s">
        <v>35</v>
      </c>
      <c r="AT150" s="187">
        <v>0.38840507095861</v>
      </c>
      <c r="AU150" s="188" t="s">
        <v>35</v>
      </c>
      <c r="AV150" s="187">
        <v>-0.301249385696041</v>
      </c>
      <c r="AW150" s="164" t="s">
        <v>35</v>
      </c>
      <c r="AX150" s="187">
        <v>0.168614862809977</v>
      </c>
      <c r="AY150" s="188" t="s">
        <v>35</v>
      </c>
      <c r="AZ150" s="187">
        <v>0.877643130144402</v>
      </c>
      <c r="BA150" s="188" t="s">
        <v>405</v>
      </c>
      <c r="BB150" s="187">
        <v>0.146974260472881</v>
      </c>
      <c r="BC150" s="164" t="s">
        <v>35</v>
      </c>
      <c r="BD150" s="187">
        <v>0.156497068939976</v>
      </c>
      <c r="BE150" s="188" t="s">
        <v>35</v>
      </c>
      <c r="BF150" s="187">
        <v>-0.108183587016299</v>
      </c>
      <c r="BG150" s="188" t="s">
        <v>35</v>
      </c>
      <c r="BH150" s="187">
        <v>-0.138793240558412</v>
      </c>
      <c r="BI150" s="164" t="s">
        <v>35</v>
      </c>
      <c r="BJ150" s="187">
        <v>0.290218674461746</v>
      </c>
      <c r="BK150" s="188" t="s">
        <v>35</v>
      </c>
      <c r="BL150" s="187">
        <v>0.166118239638474</v>
      </c>
      <c r="BM150" s="188" t="s">
        <v>35</v>
      </c>
      <c r="BN150" s="187">
        <v>0.0286142207875444</v>
      </c>
      <c r="BO150" s="164" t="s">
        <v>35</v>
      </c>
      <c r="BP150" s="187">
        <v>0.0826700198685177</v>
      </c>
      <c r="BQ150" s="188" t="s">
        <v>35</v>
      </c>
      <c r="BR150" s="187" t="s">
        <v>220</v>
      </c>
      <c r="BS150" s="164" t="s">
        <v>35</v>
      </c>
      <c r="BT150" s="280"/>
      <c r="BU150" s="162" t="s">
        <v>172</v>
      </c>
      <c r="BV150" s="187">
        <v>0.0865674073003256</v>
      </c>
      <c r="BW150" s="164" t="s">
        <v>35</v>
      </c>
      <c r="BX150" s="187">
        <v>0.0172358766071601</v>
      </c>
      <c r="BY150" s="164" t="s">
        <v>35</v>
      </c>
      <c r="BZ150" s="187">
        <v>0.19707438802424</v>
      </c>
      <c r="CA150" s="164" t="s">
        <v>35</v>
      </c>
      <c r="CB150" s="187">
        <v>0.025208343071984</v>
      </c>
      <c r="CC150" s="164" t="s">
        <v>35</v>
      </c>
      <c r="CD150" s="187">
        <v>0.0749499033485443</v>
      </c>
      <c r="CE150" s="164" t="s">
        <v>35</v>
      </c>
      <c r="CF150" s="187">
        <v>0.0279093364465713</v>
      </c>
      <c r="CG150" s="164" t="s">
        <v>35</v>
      </c>
      <c r="CH150" s="187">
        <v>0.0437027502243254</v>
      </c>
      <c r="CI150" s="164" t="s">
        <v>35</v>
      </c>
      <c r="CJ150" s="187">
        <v>0.0132212229411259</v>
      </c>
      <c r="CK150" s="164" t="s">
        <v>405</v>
      </c>
      <c r="CL150" s="187">
        <v>0.15224501118738</v>
      </c>
      <c r="CM150" s="164" t="s">
        <v>35</v>
      </c>
      <c r="CN150" s="187">
        <v>0.0501942208574607</v>
      </c>
      <c r="CO150" s="164" t="s">
        <v>35</v>
      </c>
      <c r="CP150" s="187">
        <v>0.0161564019006145</v>
      </c>
      <c r="CQ150" s="164" t="s">
        <v>35</v>
      </c>
      <c r="CR150" s="187">
        <v>0.0897866883410167</v>
      </c>
      <c r="CS150" s="164" t="s">
        <v>35</v>
      </c>
      <c r="CT150" s="187">
        <v>0.0744048550954321</v>
      </c>
      <c r="CU150" s="164" t="s">
        <v>35</v>
      </c>
      <c r="CV150" s="187">
        <v>0.0430699502126046</v>
      </c>
      <c r="CW150" s="164" t="s">
        <v>35</v>
      </c>
      <c r="CX150" s="187">
        <v>0.0882736444412071</v>
      </c>
      <c r="CY150" s="164" t="s">
        <v>35</v>
      </c>
      <c r="CZ150" s="187">
        <v>1</v>
      </c>
      <c r="DA150" s="164" t="s">
        <v>35</v>
      </c>
      <c r="DB150" s="187">
        <v>0.599684673138547</v>
      </c>
      <c r="DC150" s="164" t="s">
        <v>35</v>
      </c>
      <c r="DD150" s="359"/>
    </row>
    <row r="151" s="131" customFormat="1" ht="12.75" customHeight="1" spans="1:108">
      <c r="A151" s="162" t="s">
        <v>173</v>
      </c>
      <c r="B151" s="163">
        <v>174.403337909943</v>
      </c>
      <c r="C151" s="164" t="s">
        <v>35</v>
      </c>
      <c r="D151" s="163">
        <v>109.345885411923</v>
      </c>
      <c r="E151" s="164" t="s">
        <v>35</v>
      </c>
      <c r="F151" s="163">
        <v>557.413081273857</v>
      </c>
      <c r="G151" s="164" t="s">
        <v>35</v>
      </c>
      <c r="H151" s="163">
        <v>73.7317389672172</v>
      </c>
      <c r="I151" s="164" t="s">
        <v>35</v>
      </c>
      <c r="J151" s="163">
        <v>129.602037981579</v>
      </c>
      <c r="K151" s="164" t="s">
        <v>35</v>
      </c>
      <c r="L151" s="163">
        <v>131.156954238586</v>
      </c>
      <c r="M151" s="164" t="s">
        <v>35</v>
      </c>
      <c r="N151" s="163">
        <v>109.072165167196</v>
      </c>
      <c r="O151" s="164" t="s">
        <v>35</v>
      </c>
      <c r="P151" s="163">
        <v>10.874209354825</v>
      </c>
      <c r="Q151" s="164" t="s">
        <v>405</v>
      </c>
      <c r="R151" s="163">
        <v>255.433056081363</v>
      </c>
      <c r="S151" s="164" t="s">
        <v>35</v>
      </c>
      <c r="T151" s="163">
        <v>84.9194730206032</v>
      </c>
      <c r="U151" s="164" t="s">
        <v>35</v>
      </c>
      <c r="V151" s="163">
        <v>23.521536396035</v>
      </c>
      <c r="W151" s="164" t="s">
        <v>35</v>
      </c>
      <c r="X151" s="163">
        <v>239.758676931763</v>
      </c>
      <c r="Y151" s="164" t="s">
        <v>35</v>
      </c>
      <c r="Z151" s="163">
        <v>131.713466054926</v>
      </c>
      <c r="AA151" s="164" t="s">
        <v>35</v>
      </c>
      <c r="AB151" s="163">
        <v>113.848672761302</v>
      </c>
      <c r="AC151" s="164" t="s">
        <v>35</v>
      </c>
      <c r="AD151" s="163">
        <v>250.008327886729</v>
      </c>
      <c r="AE151" s="164" t="s">
        <v>35</v>
      </c>
      <c r="AF151" s="163">
        <v>2394.80261943788</v>
      </c>
      <c r="AG151" s="164" t="s">
        <v>35</v>
      </c>
      <c r="AH151" s="163">
        <v>1466.42651806445</v>
      </c>
      <c r="AI151" s="164" t="s">
        <v>35</v>
      </c>
      <c r="AJ151" s="355"/>
      <c r="AK151" s="162" t="s">
        <v>173</v>
      </c>
      <c r="AL151" s="187">
        <v>0.0734878867767721</v>
      </c>
      <c r="AM151" s="188" t="s">
        <v>35</v>
      </c>
      <c r="AN151" s="187">
        <v>-0.0566190475040144</v>
      </c>
      <c r="AO151" s="188" t="s">
        <v>35</v>
      </c>
      <c r="AP151" s="187">
        <v>0.0275497807982109</v>
      </c>
      <c r="AQ151" s="164" t="s">
        <v>35</v>
      </c>
      <c r="AR151" s="187">
        <v>1.25166847964507</v>
      </c>
      <c r="AS151" s="188" t="s">
        <v>35</v>
      </c>
      <c r="AT151" s="187">
        <v>-0.0654220245409391</v>
      </c>
      <c r="AU151" s="188" t="s">
        <v>35</v>
      </c>
      <c r="AV151" s="187">
        <v>-0.344258135517937</v>
      </c>
      <c r="AW151" s="164" t="s">
        <v>35</v>
      </c>
      <c r="AX151" s="187">
        <v>0.00252441415944035</v>
      </c>
      <c r="AY151" s="188" t="s">
        <v>35</v>
      </c>
      <c r="AZ151" s="187">
        <v>-0.041604862214631</v>
      </c>
      <c r="BA151" s="188" t="s">
        <v>405</v>
      </c>
      <c r="BB151" s="187">
        <v>0.103418344154491</v>
      </c>
      <c r="BC151" s="164" t="s">
        <v>35</v>
      </c>
      <c r="BD151" s="187">
        <v>0.0133993423364777</v>
      </c>
      <c r="BE151" s="188" t="s">
        <v>35</v>
      </c>
      <c r="BF151" s="187">
        <v>-0.54225442837899</v>
      </c>
      <c r="BG151" s="188" t="s">
        <v>35</v>
      </c>
      <c r="BH151" s="187">
        <v>0.22374051290914</v>
      </c>
      <c r="BI151" s="164" t="s">
        <v>35</v>
      </c>
      <c r="BJ151" s="187">
        <v>0.157054680747499</v>
      </c>
      <c r="BK151" s="188" t="s">
        <v>35</v>
      </c>
      <c r="BL151" s="187">
        <v>0.147060865261745</v>
      </c>
      <c r="BM151" s="188" t="s">
        <v>35</v>
      </c>
      <c r="BN151" s="187">
        <v>0.111787089726989</v>
      </c>
      <c r="BO151" s="164" t="s">
        <v>35</v>
      </c>
      <c r="BP151" s="187">
        <v>0.0353783304078349</v>
      </c>
      <c r="BQ151" s="188" t="s">
        <v>35</v>
      </c>
      <c r="BR151" s="187" t="s">
        <v>220</v>
      </c>
      <c r="BS151" s="164" t="s">
        <v>35</v>
      </c>
      <c r="BT151" s="280"/>
      <c r="BU151" s="162" t="s">
        <v>173</v>
      </c>
      <c r="BV151" s="187">
        <v>0.072825767140208</v>
      </c>
      <c r="BW151" s="164" t="s">
        <v>35</v>
      </c>
      <c r="BX151" s="187">
        <v>0.0456596650280886</v>
      </c>
      <c r="BY151" s="164" t="s">
        <v>35</v>
      </c>
      <c r="BZ151" s="187">
        <v>0.23275950875847</v>
      </c>
      <c r="CA151" s="164" t="s">
        <v>35</v>
      </c>
      <c r="CB151" s="187">
        <v>0.0307882321360263</v>
      </c>
      <c r="CC151" s="164" t="s">
        <v>35</v>
      </c>
      <c r="CD151" s="187">
        <v>0.0541180458588272</v>
      </c>
      <c r="CE151" s="164" t="s">
        <v>35</v>
      </c>
      <c r="CF151" s="187">
        <v>0.05476733371428</v>
      </c>
      <c r="CG151" s="164" t="s">
        <v>35</v>
      </c>
      <c r="CH151" s="187">
        <v>0.0455453674060194</v>
      </c>
      <c r="CI151" s="164" t="s">
        <v>35</v>
      </c>
      <c r="CJ151" s="187">
        <v>0.00454075390871981</v>
      </c>
      <c r="CK151" s="164" t="s">
        <v>405</v>
      </c>
      <c r="CL151" s="187">
        <v>0.106661423370799</v>
      </c>
      <c r="CM151" s="164" t="s">
        <v>35</v>
      </c>
      <c r="CN151" s="187">
        <v>0.0354599048503362</v>
      </c>
      <c r="CO151" s="164" t="s">
        <v>35</v>
      </c>
      <c r="CP151" s="187">
        <v>0.009821910250606</v>
      </c>
      <c r="CQ151" s="164" t="s">
        <v>35</v>
      </c>
      <c r="CR151" s="187">
        <v>0.100116258010458</v>
      </c>
      <c r="CS151" s="164" t="s">
        <v>35</v>
      </c>
      <c r="CT151" s="187">
        <v>0.0549997168809857</v>
      </c>
      <c r="CU151" s="164" t="s">
        <v>35</v>
      </c>
      <c r="CV151" s="187">
        <v>0.0475398982100768</v>
      </c>
      <c r="CW151" s="164" t="s">
        <v>35</v>
      </c>
      <c r="CX151" s="187">
        <v>0.104396214476086</v>
      </c>
      <c r="CY151" s="164" t="s">
        <v>35</v>
      </c>
      <c r="CZ151" s="187">
        <v>1</v>
      </c>
      <c r="DA151" s="164" t="s">
        <v>35</v>
      </c>
      <c r="DB151" s="187">
        <v>0.612337111276692</v>
      </c>
      <c r="DC151" s="164" t="s">
        <v>35</v>
      </c>
      <c r="DD151" s="359"/>
    </row>
    <row r="152" s="131" customFormat="1" ht="12.75" customHeight="1" spans="1:108">
      <c r="A152" s="162" t="s">
        <v>174</v>
      </c>
      <c r="B152" s="163">
        <v>194.852515099308</v>
      </c>
      <c r="C152" s="164" t="s">
        <v>35</v>
      </c>
      <c r="D152" s="163">
        <v>64.9747063979542</v>
      </c>
      <c r="E152" s="164" t="s">
        <v>35</v>
      </c>
      <c r="F152" s="163">
        <v>788.804260732625</v>
      </c>
      <c r="G152" s="164" t="s">
        <v>35</v>
      </c>
      <c r="H152" s="163">
        <v>55.6004797989449</v>
      </c>
      <c r="I152" s="164" t="s">
        <v>35</v>
      </c>
      <c r="J152" s="163">
        <v>194.143557003229</v>
      </c>
      <c r="K152" s="164" t="s">
        <v>35</v>
      </c>
      <c r="L152" s="163">
        <v>152.77329526755</v>
      </c>
      <c r="M152" s="164" t="s">
        <v>35</v>
      </c>
      <c r="N152" s="163">
        <v>59.5422845237739</v>
      </c>
      <c r="O152" s="164" t="s">
        <v>35</v>
      </c>
      <c r="P152" s="163">
        <v>22.583288280461</v>
      </c>
      <c r="Q152" s="164" t="s">
        <v>35</v>
      </c>
      <c r="R152" s="163">
        <v>290.131776609554</v>
      </c>
      <c r="S152" s="164" t="s">
        <v>35</v>
      </c>
      <c r="T152" s="163">
        <v>93.515414833777</v>
      </c>
      <c r="U152" s="164" t="s">
        <v>35</v>
      </c>
      <c r="V152" s="163">
        <v>17.478650217228</v>
      </c>
      <c r="W152" s="164" t="s">
        <v>35</v>
      </c>
      <c r="X152" s="163">
        <v>208.628689282846</v>
      </c>
      <c r="Y152" s="164" t="s">
        <v>35</v>
      </c>
      <c r="Z152" s="163">
        <v>85.6219070605679</v>
      </c>
      <c r="AA152" s="164" t="s">
        <v>35</v>
      </c>
      <c r="AB152" s="163">
        <v>79.9153176417859</v>
      </c>
      <c r="AC152" s="164" t="s">
        <v>35</v>
      </c>
      <c r="AD152" s="163">
        <v>192.626785699155</v>
      </c>
      <c r="AE152" s="164" t="s">
        <v>35</v>
      </c>
      <c r="AF152" s="163">
        <v>2501.19292844872</v>
      </c>
      <c r="AG152" s="164" t="s">
        <v>35</v>
      </c>
      <c r="AH152" s="163">
        <v>1745.22239563399</v>
      </c>
      <c r="AI152" s="164" t="s">
        <v>35</v>
      </c>
      <c r="AJ152" s="355"/>
      <c r="AK152" s="162" t="s">
        <v>174</v>
      </c>
      <c r="AL152" s="187">
        <v>0.0172997720463525</v>
      </c>
      <c r="AM152" s="188" t="s">
        <v>35</v>
      </c>
      <c r="AN152" s="187">
        <v>0.0511669420717472</v>
      </c>
      <c r="AO152" s="188" t="s">
        <v>35</v>
      </c>
      <c r="AP152" s="187">
        <v>-0.0144819274540427</v>
      </c>
      <c r="AQ152" s="164" t="s">
        <v>35</v>
      </c>
      <c r="AR152" s="187">
        <v>1.20105950805953</v>
      </c>
      <c r="AS152" s="188" t="s">
        <v>35</v>
      </c>
      <c r="AT152" s="187">
        <v>0.0273169543822804</v>
      </c>
      <c r="AU152" s="188" t="s">
        <v>35</v>
      </c>
      <c r="AV152" s="187">
        <v>0.350687454738979</v>
      </c>
      <c r="AW152" s="164" t="s">
        <v>35</v>
      </c>
      <c r="AX152" s="187">
        <v>0.0229134841428712</v>
      </c>
      <c r="AY152" s="188" t="s">
        <v>35</v>
      </c>
      <c r="AZ152" s="187">
        <v>0.506492718122775</v>
      </c>
      <c r="BA152" s="188" t="s">
        <v>35</v>
      </c>
      <c r="BB152" s="187">
        <v>0.0183133117403895</v>
      </c>
      <c r="BC152" s="164" t="s">
        <v>35</v>
      </c>
      <c r="BD152" s="187">
        <v>-0.0776753437361643</v>
      </c>
      <c r="BE152" s="188" t="s">
        <v>35</v>
      </c>
      <c r="BF152" s="187">
        <v>-0.0747846643770934</v>
      </c>
      <c r="BG152" s="188" t="s">
        <v>35</v>
      </c>
      <c r="BH152" s="187">
        <v>0.105184413808901</v>
      </c>
      <c r="BI152" s="164" t="s">
        <v>35</v>
      </c>
      <c r="BJ152" s="187">
        <v>0.115473124888774</v>
      </c>
      <c r="BK152" s="188" t="s">
        <v>35</v>
      </c>
      <c r="BL152" s="187">
        <v>0.272808731928267</v>
      </c>
      <c r="BM152" s="188" t="s">
        <v>35</v>
      </c>
      <c r="BN152" s="187">
        <v>-0.0614130094232527</v>
      </c>
      <c r="BO152" s="164" t="s">
        <v>35</v>
      </c>
      <c r="BP152" s="187">
        <v>0.045194707094304</v>
      </c>
      <c r="BQ152" s="188" t="s">
        <v>35</v>
      </c>
      <c r="BR152" s="187" t="s">
        <v>220</v>
      </c>
      <c r="BS152" s="164" t="s">
        <v>35</v>
      </c>
      <c r="BT152" s="280"/>
      <c r="BU152" s="162" t="s">
        <v>174</v>
      </c>
      <c r="BV152" s="187">
        <v>0.0779038325604731</v>
      </c>
      <c r="BW152" s="164" t="s">
        <v>35</v>
      </c>
      <c r="BX152" s="187">
        <v>0.0259774868459478</v>
      </c>
      <c r="BY152" s="164" t="s">
        <v>35</v>
      </c>
      <c r="BZ152" s="187">
        <v>0.315371218173824</v>
      </c>
      <c r="CA152" s="164" t="s">
        <v>35</v>
      </c>
      <c r="CB152" s="187">
        <v>0.0222295845980299</v>
      </c>
      <c r="CC152" s="164" t="s">
        <v>35</v>
      </c>
      <c r="CD152" s="187">
        <v>0.0776203845753074</v>
      </c>
      <c r="CE152" s="164" t="s">
        <v>35</v>
      </c>
      <c r="CF152" s="187">
        <v>0.0610801723968981</v>
      </c>
      <c r="CG152" s="164" t="s">
        <v>35</v>
      </c>
      <c r="CH152" s="187">
        <v>0.0238055544802388</v>
      </c>
      <c r="CI152" s="164" t="s">
        <v>35</v>
      </c>
      <c r="CJ152" s="187">
        <v>0.00902900692849294</v>
      </c>
      <c r="CK152" s="164" t="s">
        <v>35</v>
      </c>
      <c r="CL152" s="187">
        <v>0.115997360023522</v>
      </c>
      <c r="CM152" s="164" t="s">
        <v>35</v>
      </c>
      <c r="CN152" s="187">
        <v>0.0373883252947532</v>
      </c>
      <c r="CO152" s="164" t="s">
        <v>35</v>
      </c>
      <c r="CP152" s="187">
        <v>0.00698812555338086</v>
      </c>
      <c r="CQ152" s="164" t="s">
        <v>35</v>
      </c>
      <c r="CR152" s="187">
        <v>0.0834116740495669</v>
      </c>
      <c r="CS152" s="164" t="s">
        <v>35</v>
      </c>
      <c r="CT152" s="187">
        <v>0.0342324280892926</v>
      </c>
      <c r="CU152" s="164" t="s">
        <v>35</v>
      </c>
      <c r="CV152" s="187">
        <v>0.0319508810107466</v>
      </c>
      <c r="CW152" s="164" t="s">
        <v>35</v>
      </c>
      <c r="CX152" s="187">
        <v>0.0770139654195431</v>
      </c>
      <c r="CY152" s="164" t="s">
        <v>35</v>
      </c>
      <c r="CZ152" s="187">
        <v>1</v>
      </c>
      <c r="DA152" s="164" t="s">
        <v>35</v>
      </c>
      <c r="DB152" s="187">
        <v>0.697756009056211</v>
      </c>
      <c r="DC152" s="164" t="s">
        <v>35</v>
      </c>
      <c r="DD152" s="359"/>
    </row>
    <row r="153" s="131" customFormat="1" ht="12.75" customHeight="1" spans="1:108">
      <c r="A153" s="162" t="s">
        <v>175</v>
      </c>
      <c r="B153" s="163">
        <v>191.502085724481</v>
      </c>
      <c r="C153" s="164" t="s">
        <v>35</v>
      </c>
      <c r="D153" s="163">
        <v>46.949702029541</v>
      </c>
      <c r="E153" s="164" t="s">
        <v>35</v>
      </c>
      <c r="F153" s="163">
        <v>354.929995550418</v>
      </c>
      <c r="G153" s="164" t="s">
        <v>35</v>
      </c>
      <c r="H153" s="163">
        <v>37.860054781693</v>
      </c>
      <c r="I153" s="164" t="s">
        <v>35</v>
      </c>
      <c r="J153" s="163">
        <v>89.629270118764</v>
      </c>
      <c r="K153" s="164" t="s">
        <v>35</v>
      </c>
      <c r="L153" s="163">
        <v>66.908893562849</v>
      </c>
      <c r="M153" s="164" t="s">
        <v>35</v>
      </c>
      <c r="N153" s="163">
        <v>95.2766238547934</v>
      </c>
      <c r="O153" s="164" t="s">
        <v>35</v>
      </c>
      <c r="P153" s="163">
        <v>19.432261535823</v>
      </c>
      <c r="Q153" s="164" t="s">
        <v>405</v>
      </c>
      <c r="R153" s="163">
        <v>248.97180121043</v>
      </c>
      <c r="S153" s="164" t="s">
        <v>35</v>
      </c>
      <c r="T153" s="163">
        <v>73.3374057449241</v>
      </c>
      <c r="U153" s="164" t="s">
        <v>35</v>
      </c>
      <c r="V153" s="163">
        <v>46.1027959125129</v>
      </c>
      <c r="W153" s="164" t="s">
        <v>35</v>
      </c>
      <c r="X153" s="163">
        <v>196.171745820889</v>
      </c>
      <c r="Y153" s="164" t="s">
        <v>35</v>
      </c>
      <c r="Z153" s="163">
        <v>106.623680405342</v>
      </c>
      <c r="AA153" s="164" t="s">
        <v>35</v>
      </c>
      <c r="AB153" s="163">
        <v>92.719287304839</v>
      </c>
      <c r="AC153" s="164" t="s">
        <v>35</v>
      </c>
      <c r="AD153" s="163">
        <v>210.521600560239</v>
      </c>
      <c r="AE153" s="164" t="s">
        <v>35</v>
      </c>
      <c r="AF153" s="163">
        <v>1876.93720411756</v>
      </c>
      <c r="AG153" s="164" t="s">
        <v>35</v>
      </c>
      <c r="AH153" s="163">
        <v>1094.16837205128</v>
      </c>
      <c r="AI153" s="164" t="s">
        <v>35</v>
      </c>
      <c r="AJ153" s="355"/>
      <c r="AK153" s="162" t="s">
        <v>175</v>
      </c>
      <c r="AL153" s="187">
        <v>0.109783898747088</v>
      </c>
      <c r="AM153" s="188" t="s">
        <v>35</v>
      </c>
      <c r="AN153" s="187">
        <v>-0.242685700459715</v>
      </c>
      <c r="AO153" s="188" t="s">
        <v>35</v>
      </c>
      <c r="AP153" s="187">
        <v>-0.0508304331152755</v>
      </c>
      <c r="AQ153" s="164" t="s">
        <v>35</v>
      </c>
      <c r="AR153" s="187">
        <v>0.619391698083509</v>
      </c>
      <c r="AS153" s="188" t="s">
        <v>35</v>
      </c>
      <c r="AT153" s="187">
        <v>0.0522305285285583</v>
      </c>
      <c r="AU153" s="188" t="s">
        <v>35</v>
      </c>
      <c r="AV153" s="187">
        <v>-0.152181132897907</v>
      </c>
      <c r="AW153" s="164" t="s">
        <v>35</v>
      </c>
      <c r="AX153" s="187">
        <v>0.259730367414559</v>
      </c>
      <c r="AY153" s="188" t="s">
        <v>35</v>
      </c>
      <c r="AZ153" s="187">
        <v>0.264279886689976</v>
      </c>
      <c r="BA153" s="188" t="s">
        <v>405</v>
      </c>
      <c r="BB153" s="187">
        <v>-0.034725589864975</v>
      </c>
      <c r="BC153" s="164" t="s">
        <v>35</v>
      </c>
      <c r="BD153" s="187">
        <v>-0.0294237651879568</v>
      </c>
      <c r="BE153" s="188" t="s">
        <v>35</v>
      </c>
      <c r="BF153" s="187">
        <v>-0.0073964923823921</v>
      </c>
      <c r="BG153" s="188" t="s">
        <v>35</v>
      </c>
      <c r="BH153" s="187">
        <v>-0.0748480270934071</v>
      </c>
      <c r="BI153" s="164" t="s">
        <v>35</v>
      </c>
      <c r="BJ153" s="187">
        <v>0.312596614769883</v>
      </c>
      <c r="BK153" s="188" t="s">
        <v>35</v>
      </c>
      <c r="BL153" s="187">
        <v>0.393883702124531</v>
      </c>
      <c r="BM153" s="188" t="s">
        <v>35</v>
      </c>
      <c r="BN153" s="187">
        <v>0.103256231932757</v>
      </c>
      <c r="BO153" s="164" t="s">
        <v>35</v>
      </c>
      <c r="BP153" s="187">
        <v>0.0326925471672519</v>
      </c>
      <c r="BQ153" s="188" t="s">
        <v>35</v>
      </c>
      <c r="BR153" s="187" t="s">
        <v>220</v>
      </c>
      <c r="BS153" s="164" t="s">
        <v>35</v>
      </c>
      <c r="BT153" s="280"/>
      <c r="BU153" s="162" t="s">
        <v>175</v>
      </c>
      <c r="BV153" s="187">
        <v>0.102029031820761</v>
      </c>
      <c r="BW153" s="164" t="s">
        <v>35</v>
      </c>
      <c r="BX153" s="187">
        <v>0.0250139972325896</v>
      </c>
      <c r="BY153" s="164" t="s">
        <v>35</v>
      </c>
      <c r="BZ153" s="187">
        <v>0.189100623490112</v>
      </c>
      <c r="CA153" s="164" t="s">
        <v>35</v>
      </c>
      <c r="CB153" s="187">
        <v>0.0201711888381971</v>
      </c>
      <c r="CC153" s="164" t="s">
        <v>35</v>
      </c>
      <c r="CD153" s="187">
        <v>0.0477529402273761</v>
      </c>
      <c r="CE153" s="164" t="s">
        <v>35</v>
      </c>
      <c r="CF153" s="187">
        <v>0.035647912682463</v>
      </c>
      <c r="CG153" s="164" t="s">
        <v>35</v>
      </c>
      <c r="CH153" s="187">
        <v>0.0507617535875889</v>
      </c>
      <c r="CI153" s="164" t="s">
        <v>35</v>
      </c>
      <c r="CJ153" s="187">
        <v>0.0103531761708347</v>
      </c>
      <c r="CK153" s="164" t="s">
        <v>405</v>
      </c>
      <c r="CL153" s="187">
        <v>0.132647912068792</v>
      </c>
      <c r="CM153" s="164" t="s">
        <v>35</v>
      </c>
      <c r="CN153" s="187">
        <v>0.0390729138854721</v>
      </c>
      <c r="CO153" s="164" t="s">
        <v>35</v>
      </c>
      <c r="CP153" s="187">
        <v>0.024562780156616</v>
      </c>
      <c r="CQ153" s="164" t="s">
        <v>35</v>
      </c>
      <c r="CR153" s="187">
        <v>0.104516946752686</v>
      </c>
      <c r="CS153" s="164" t="s">
        <v>35</v>
      </c>
      <c r="CT153" s="187">
        <v>0.0568072710005613</v>
      </c>
      <c r="CU153" s="164" t="s">
        <v>35</v>
      </c>
      <c r="CV153" s="187">
        <v>0.0493992484678948</v>
      </c>
      <c r="CW153" s="164" t="s">
        <v>35</v>
      </c>
      <c r="CX153" s="187">
        <v>0.112162303618045</v>
      </c>
      <c r="CY153" s="164" t="s">
        <v>35</v>
      </c>
      <c r="CZ153" s="187">
        <v>1</v>
      </c>
      <c r="DA153" s="164" t="s">
        <v>35</v>
      </c>
      <c r="DB153" s="187">
        <v>0.582954171109683</v>
      </c>
      <c r="DC153" s="164" t="s">
        <v>35</v>
      </c>
      <c r="DD153" s="359"/>
    </row>
    <row r="154" s="132" customFormat="1" ht="12.75" customHeight="1" spans="1:108">
      <c r="A154" s="162" t="s">
        <v>176</v>
      </c>
      <c r="B154" s="163">
        <v>140.175404014639</v>
      </c>
      <c r="C154" s="164" t="s">
        <v>35</v>
      </c>
      <c r="D154" s="163">
        <v>23.789993625203</v>
      </c>
      <c r="E154" s="164" t="s">
        <v>35</v>
      </c>
      <c r="F154" s="163">
        <v>397.605388214926</v>
      </c>
      <c r="G154" s="164" t="s">
        <v>35</v>
      </c>
      <c r="H154" s="163">
        <v>22.8112104421171</v>
      </c>
      <c r="I154" s="164" t="s">
        <v>35</v>
      </c>
      <c r="J154" s="163">
        <v>74.7489318912269</v>
      </c>
      <c r="K154" s="164" t="s">
        <v>35</v>
      </c>
      <c r="L154" s="163">
        <v>45.610556028979</v>
      </c>
      <c r="M154" s="164" t="s">
        <v>35</v>
      </c>
      <c r="N154" s="163">
        <v>78.218237456648</v>
      </c>
      <c r="O154" s="164" t="s">
        <v>35</v>
      </c>
      <c r="P154" s="163">
        <v>28.617171652705</v>
      </c>
      <c r="Q154" s="164" t="s">
        <v>35</v>
      </c>
      <c r="R154" s="163">
        <v>182.180643958688</v>
      </c>
      <c r="S154" s="164" t="s">
        <v>35</v>
      </c>
      <c r="T154" s="163">
        <v>36.633789126053</v>
      </c>
      <c r="U154" s="164" t="s">
        <v>35</v>
      </c>
      <c r="V154" s="163">
        <v>24.059119698414</v>
      </c>
      <c r="W154" s="164" t="s">
        <v>35</v>
      </c>
      <c r="X154" s="163">
        <v>178.010435326532</v>
      </c>
      <c r="Y154" s="164" t="s">
        <v>35</v>
      </c>
      <c r="Z154" s="163">
        <v>74.534377028051</v>
      </c>
      <c r="AA154" s="164" t="s">
        <v>35</v>
      </c>
      <c r="AB154" s="163">
        <v>87.0999626609005</v>
      </c>
      <c r="AC154" s="164" t="s">
        <v>35</v>
      </c>
      <c r="AD154" s="163">
        <v>168.801907992993</v>
      </c>
      <c r="AE154" s="164" t="s">
        <v>35</v>
      </c>
      <c r="AF154" s="163">
        <v>1562.89712911806</v>
      </c>
      <c r="AG154" s="164" t="s">
        <v>35</v>
      </c>
      <c r="AH154" s="163">
        <v>942.32915519031</v>
      </c>
      <c r="AI154" s="164" t="s">
        <v>35</v>
      </c>
      <c r="AJ154" s="355"/>
      <c r="AK154" s="162" t="s">
        <v>176</v>
      </c>
      <c r="AL154" s="187">
        <v>-0.0504346311039673</v>
      </c>
      <c r="AM154" s="188" t="s">
        <v>35</v>
      </c>
      <c r="AN154" s="187">
        <v>-0.281791458597932</v>
      </c>
      <c r="AO154" s="188" t="s">
        <v>35</v>
      </c>
      <c r="AP154" s="187">
        <v>0.0405863478021117</v>
      </c>
      <c r="AQ154" s="164" t="s">
        <v>35</v>
      </c>
      <c r="AR154" s="187">
        <v>-0.466218651076679</v>
      </c>
      <c r="AS154" s="188" t="s">
        <v>35</v>
      </c>
      <c r="AT154" s="187">
        <v>-0.0355332693528988</v>
      </c>
      <c r="AU154" s="188" t="s">
        <v>35</v>
      </c>
      <c r="AV154" s="187">
        <v>-0.424075422590992</v>
      </c>
      <c r="AW154" s="164" t="s">
        <v>35</v>
      </c>
      <c r="AX154" s="187">
        <v>-0.0146864403972029</v>
      </c>
      <c r="AY154" s="188" t="s">
        <v>35</v>
      </c>
      <c r="AZ154" s="187">
        <v>2.79830240768761</v>
      </c>
      <c r="BA154" s="188" t="s">
        <v>35</v>
      </c>
      <c r="BB154" s="187">
        <v>0.0904198353003777</v>
      </c>
      <c r="BC154" s="164" t="s">
        <v>35</v>
      </c>
      <c r="BD154" s="187">
        <v>0.515809252058834</v>
      </c>
      <c r="BE154" s="188" t="s">
        <v>35</v>
      </c>
      <c r="BF154" s="187">
        <v>-0.638463863021179</v>
      </c>
      <c r="BG154" s="188" t="s">
        <v>35</v>
      </c>
      <c r="BH154" s="187">
        <v>0.265298930309361</v>
      </c>
      <c r="BI154" s="164" t="s">
        <v>35</v>
      </c>
      <c r="BJ154" s="187">
        <v>0.0649985289795321</v>
      </c>
      <c r="BK154" s="188" t="s">
        <v>35</v>
      </c>
      <c r="BL154" s="187">
        <v>0.398174859263442</v>
      </c>
      <c r="BM154" s="188" t="s">
        <v>35</v>
      </c>
      <c r="BN154" s="187">
        <v>0.188946877567116</v>
      </c>
      <c r="BO154" s="164" t="s">
        <v>35</v>
      </c>
      <c r="BP154" s="187">
        <v>0.0269207550166016</v>
      </c>
      <c r="BQ154" s="188" t="s">
        <v>35</v>
      </c>
      <c r="BR154" s="187">
        <v>-0.0245022783874435</v>
      </c>
      <c r="BS154" s="164" t="s">
        <v>35</v>
      </c>
      <c r="BT154" s="281"/>
      <c r="BU154" s="162" t="s">
        <v>176</v>
      </c>
      <c r="BV154" s="187">
        <v>0.0896894628591067</v>
      </c>
      <c r="BW154" s="164" t="s">
        <v>35</v>
      </c>
      <c r="BX154" s="187">
        <v>0.0152217271258458</v>
      </c>
      <c r="BY154" s="164" t="s">
        <v>35</v>
      </c>
      <c r="BZ154" s="187">
        <v>0.254402788774264</v>
      </c>
      <c r="CA154" s="164" t="s">
        <v>35</v>
      </c>
      <c r="CB154" s="187">
        <v>0.0145954650610878</v>
      </c>
      <c r="CC154" s="164" t="s">
        <v>35</v>
      </c>
      <c r="CD154" s="187">
        <v>0.0478271605332127</v>
      </c>
      <c r="CE154" s="164" t="s">
        <v>35</v>
      </c>
      <c r="CF154" s="187">
        <v>0.0291833385443077</v>
      </c>
      <c r="CG154" s="164" t="s">
        <v>35</v>
      </c>
      <c r="CH154" s="187">
        <v>0.0500469519070563</v>
      </c>
      <c r="CI154" s="164" t="s">
        <v>35</v>
      </c>
      <c r="CJ154" s="187">
        <v>0.0183103360544616</v>
      </c>
      <c r="CK154" s="164" t="s">
        <v>35</v>
      </c>
      <c r="CL154" s="187">
        <v>0.116565985415491</v>
      </c>
      <c r="CM154" s="164" t="s">
        <v>35</v>
      </c>
      <c r="CN154" s="187">
        <v>0.023439667552992</v>
      </c>
      <c r="CO154" s="164" t="s">
        <v>35</v>
      </c>
      <c r="CP154" s="187">
        <v>0.0153939240466776</v>
      </c>
      <c r="CQ154" s="164" t="s">
        <v>35</v>
      </c>
      <c r="CR154" s="187">
        <v>0.113897730061724</v>
      </c>
      <c r="CS154" s="164" t="s">
        <v>35</v>
      </c>
      <c r="CT154" s="187">
        <v>0.0476898803122829</v>
      </c>
      <c r="CU154" s="164" t="s">
        <v>35</v>
      </c>
      <c r="CV154" s="187">
        <v>0.0557298116671638</v>
      </c>
      <c r="CW154" s="164" t="s">
        <v>35</v>
      </c>
      <c r="CX154" s="187">
        <v>0.108005770084335</v>
      </c>
      <c r="CY154" s="164" t="s">
        <v>35</v>
      </c>
      <c r="CZ154" s="187">
        <v>1</v>
      </c>
      <c r="DA154" s="164" t="s">
        <v>35</v>
      </c>
      <c r="DB154" s="187">
        <v>0.602937415159284</v>
      </c>
      <c r="DC154" s="164" t="s">
        <v>35</v>
      </c>
      <c r="DD154" s="360"/>
    </row>
    <row r="155" s="133" customFormat="1" ht="12.75" customHeight="1" spans="1:108">
      <c r="A155" s="162" t="s">
        <v>177</v>
      </c>
      <c r="B155" s="163">
        <v>92.9006543725497</v>
      </c>
      <c r="C155" s="164" t="s">
        <v>35</v>
      </c>
      <c r="D155" s="163">
        <v>19.1354745295171</v>
      </c>
      <c r="E155" s="164" t="s">
        <v>35</v>
      </c>
      <c r="F155" s="163">
        <v>239.135696866377</v>
      </c>
      <c r="G155" s="164" t="s">
        <v>35</v>
      </c>
      <c r="H155" s="163">
        <v>17.01983385649</v>
      </c>
      <c r="I155" s="164" t="s">
        <v>35</v>
      </c>
      <c r="J155" s="163">
        <v>72.6896722646489</v>
      </c>
      <c r="K155" s="164" t="s">
        <v>35</v>
      </c>
      <c r="L155" s="163">
        <v>26.014770008538</v>
      </c>
      <c r="M155" s="164" t="s">
        <v>35</v>
      </c>
      <c r="N155" s="163">
        <v>37.9498776105559</v>
      </c>
      <c r="O155" s="164" t="s">
        <v>35</v>
      </c>
      <c r="P155" s="163">
        <v>5.175908025326</v>
      </c>
      <c r="Q155" s="164" t="s">
        <v>405</v>
      </c>
      <c r="R155" s="163">
        <v>93.4690385844259</v>
      </c>
      <c r="S155" s="164" t="s">
        <v>35</v>
      </c>
      <c r="T155" s="163">
        <v>20.1094195442316</v>
      </c>
      <c r="U155" s="164" t="s">
        <v>35</v>
      </c>
      <c r="V155" s="163">
        <v>12.2784728069529</v>
      </c>
      <c r="W155" s="164" t="s">
        <v>35</v>
      </c>
      <c r="X155" s="163">
        <v>154.199438790508</v>
      </c>
      <c r="Y155" s="164" t="s">
        <v>35</v>
      </c>
      <c r="Z155" s="163">
        <v>48.212516554254</v>
      </c>
      <c r="AA155" s="164" t="s">
        <v>35</v>
      </c>
      <c r="AB155" s="163">
        <v>57.002269660642</v>
      </c>
      <c r="AC155" s="164" t="s">
        <v>35</v>
      </c>
      <c r="AD155" s="163">
        <v>114.678161336456</v>
      </c>
      <c r="AE155" s="164" t="s">
        <v>35</v>
      </c>
      <c r="AF155" s="163">
        <v>1009.97120481147</v>
      </c>
      <c r="AG155" s="164" t="s">
        <v>35</v>
      </c>
      <c r="AH155" s="163">
        <v>581.295184236613</v>
      </c>
      <c r="AI155" s="164" t="s">
        <v>35</v>
      </c>
      <c r="AJ155" s="356"/>
      <c r="AK155" s="162" t="s">
        <v>177</v>
      </c>
      <c r="AL155" s="187">
        <v>0.355290688123973</v>
      </c>
      <c r="AM155" s="188" t="s">
        <v>35</v>
      </c>
      <c r="AN155" s="187">
        <v>-0.159740643534597</v>
      </c>
      <c r="AO155" s="188" t="s">
        <v>35</v>
      </c>
      <c r="AP155" s="187">
        <v>-0.29510665999707</v>
      </c>
      <c r="AQ155" s="164" t="s">
        <v>35</v>
      </c>
      <c r="AR155" s="187">
        <v>0.460879454782669</v>
      </c>
      <c r="AS155" s="188" t="s">
        <v>35</v>
      </c>
      <c r="AT155" s="187">
        <v>-0.0582187725356742</v>
      </c>
      <c r="AU155" s="188" t="s">
        <v>35</v>
      </c>
      <c r="AV155" s="187">
        <v>-0.096530249573787</v>
      </c>
      <c r="AW155" s="164" t="s">
        <v>35</v>
      </c>
      <c r="AX155" s="187">
        <v>0.162974453706728</v>
      </c>
      <c r="AY155" s="188" t="s">
        <v>35</v>
      </c>
      <c r="AZ155" s="187">
        <v>-0.614449888787418</v>
      </c>
      <c r="BA155" s="188" t="s">
        <v>405</v>
      </c>
      <c r="BB155" s="187">
        <v>0.261360253424412</v>
      </c>
      <c r="BC155" s="164" t="s">
        <v>35</v>
      </c>
      <c r="BD155" s="187">
        <v>-0.281340069609457</v>
      </c>
      <c r="BE155" s="188" t="s">
        <v>35</v>
      </c>
      <c r="BF155" s="187">
        <v>-0.634184149857797</v>
      </c>
      <c r="BG155" s="188" t="s">
        <v>35</v>
      </c>
      <c r="BH155" s="187">
        <v>0.403593613207154</v>
      </c>
      <c r="BI155" s="164" t="s">
        <v>35</v>
      </c>
      <c r="BJ155" s="187">
        <v>0.111613436054788</v>
      </c>
      <c r="BK155" s="188" t="s">
        <v>35</v>
      </c>
      <c r="BL155" s="187">
        <v>0.0535114448371031</v>
      </c>
      <c r="BM155" s="188" t="s">
        <v>35</v>
      </c>
      <c r="BN155" s="187">
        <v>0.246127900760207</v>
      </c>
      <c r="BO155" s="164" t="s">
        <v>35</v>
      </c>
      <c r="BP155" s="187">
        <v>-0.0187500639409429</v>
      </c>
      <c r="BQ155" s="188" t="s">
        <v>35</v>
      </c>
      <c r="BR155" s="187">
        <v>-0.0963600320597458</v>
      </c>
      <c r="BS155" s="164" t="s">
        <v>35</v>
      </c>
      <c r="BT155" s="181"/>
      <c r="BU155" s="162" t="s">
        <v>177</v>
      </c>
      <c r="BV155" s="187">
        <v>0.091983468370161</v>
      </c>
      <c r="BW155" s="164" t="s">
        <v>35</v>
      </c>
      <c r="BX155" s="187">
        <v>0.0189465545535914</v>
      </c>
      <c r="BY155" s="164" t="s">
        <v>35</v>
      </c>
      <c r="BZ155" s="187">
        <v>0.236774767168748</v>
      </c>
      <c r="CA155" s="164" t="s">
        <v>35</v>
      </c>
      <c r="CB155" s="187">
        <v>0.0168518010963164</v>
      </c>
      <c r="CC155" s="164" t="s">
        <v>35</v>
      </c>
      <c r="CD155" s="187">
        <v>0.0719720244679822</v>
      </c>
      <c r="CE155" s="164" t="s">
        <v>35</v>
      </c>
      <c r="CF155" s="187">
        <v>0.0257579323891655</v>
      </c>
      <c r="CG155" s="164" t="s">
        <v>35</v>
      </c>
      <c r="CH155" s="187">
        <v>0.037575207520535</v>
      </c>
      <c r="CI155" s="164" t="s">
        <v>35</v>
      </c>
      <c r="CJ155" s="187">
        <v>0.00512480751992544</v>
      </c>
      <c r="CK155" s="164" t="s">
        <v>405</v>
      </c>
      <c r="CL155" s="187">
        <v>0.0925462410602817</v>
      </c>
      <c r="CM155" s="164" t="s">
        <v>35</v>
      </c>
      <c r="CN155" s="187">
        <v>0.0199108840414765</v>
      </c>
      <c r="CO155" s="164" t="s">
        <v>35</v>
      </c>
      <c r="CP155" s="187">
        <v>0.012157250373534</v>
      </c>
      <c r="CQ155" s="164" t="s">
        <v>35</v>
      </c>
      <c r="CR155" s="187">
        <v>0.152677064510262</v>
      </c>
      <c r="CS155" s="164" t="s">
        <v>35</v>
      </c>
      <c r="CT155" s="187">
        <v>0.0477365258777388</v>
      </c>
      <c r="CU155" s="164" t="s">
        <v>35</v>
      </c>
      <c r="CV155" s="187">
        <v>0.0564394998481985</v>
      </c>
      <c r="CW155" s="164" t="s">
        <v>35</v>
      </c>
      <c r="CX155" s="187">
        <v>0.113545971202082</v>
      </c>
      <c r="CY155" s="164" t="s">
        <v>35</v>
      </c>
      <c r="CZ155" s="187">
        <v>1</v>
      </c>
      <c r="DA155" s="164" t="s">
        <v>35</v>
      </c>
      <c r="DB155" s="187">
        <v>0.575556195530465</v>
      </c>
      <c r="DC155" s="164" t="s">
        <v>35</v>
      </c>
      <c r="DD155" s="361"/>
    </row>
    <row r="156" s="131" customFormat="1" ht="12.75" customHeight="1" spans="1:108">
      <c r="A156" s="165" t="s">
        <v>178</v>
      </c>
      <c r="B156" s="166">
        <v>59.8584570524321</v>
      </c>
      <c r="C156" s="167" t="s">
        <v>35</v>
      </c>
      <c r="D156" s="166">
        <v>14.1222793263661</v>
      </c>
      <c r="E156" s="167" t="s">
        <v>35</v>
      </c>
      <c r="F156" s="166">
        <v>280.980663347698</v>
      </c>
      <c r="G156" s="167" t="s">
        <v>35</v>
      </c>
      <c r="H156" s="166">
        <v>10.289027148789</v>
      </c>
      <c r="I156" s="167" t="s">
        <v>405</v>
      </c>
      <c r="J156" s="166">
        <v>87.5569960188876</v>
      </c>
      <c r="K156" s="167" t="s">
        <v>35</v>
      </c>
      <c r="L156" s="166">
        <v>21.0257898971829</v>
      </c>
      <c r="M156" s="167" t="s">
        <v>35</v>
      </c>
      <c r="N156" s="166">
        <v>36.099770137229</v>
      </c>
      <c r="O156" s="167" t="s">
        <v>35</v>
      </c>
      <c r="P156" s="166">
        <v>6.923598470988</v>
      </c>
      <c r="Q156" s="167" t="s">
        <v>405</v>
      </c>
      <c r="R156" s="166">
        <v>70.4331418242338</v>
      </c>
      <c r="S156" s="167" t="s">
        <v>35</v>
      </c>
      <c r="T156" s="166">
        <v>17.419729279285</v>
      </c>
      <c r="U156" s="167" t="s">
        <v>35</v>
      </c>
      <c r="V156" s="166">
        <v>22.023979312541</v>
      </c>
      <c r="W156" s="167" t="s">
        <v>35</v>
      </c>
      <c r="X156" s="166">
        <v>104.767263091852</v>
      </c>
      <c r="Y156" s="167" t="s">
        <v>35</v>
      </c>
      <c r="Z156" s="166">
        <v>48.588056356657</v>
      </c>
      <c r="AA156" s="167" t="s">
        <v>35</v>
      </c>
      <c r="AB156" s="166">
        <v>49.2853531115898</v>
      </c>
      <c r="AC156" s="167" t="s">
        <v>35</v>
      </c>
      <c r="AD156" s="166">
        <v>127.094035624678</v>
      </c>
      <c r="AE156" s="167" t="s">
        <v>35</v>
      </c>
      <c r="AF156" s="166">
        <v>956.468140000413</v>
      </c>
      <c r="AG156" s="167" t="s">
        <v>35</v>
      </c>
      <c r="AH156" s="166">
        <v>570.077097604029</v>
      </c>
      <c r="AI156" s="167" t="s">
        <v>35</v>
      </c>
      <c r="AJ156" s="355"/>
      <c r="AK156" s="165" t="s">
        <v>178</v>
      </c>
      <c r="AL156" s="189">
        <v>0.158191873950809</v>
      </c>
      <c r="AM156" s="190" t="s">
        <v>35</v>
      </c>
      <c r="AN156" s="189">
        <v>0.169415287387922</v>
      </c>
      <c r="AO156" s="190" t="s">
        <v>35</v>
      </c>
      <c r="AP156" s="189">
        <v>0.0586555512992915</v>
      </c>
      <c r="AQ156" s="167" t="s">
        <v>35</v>
      </c>
      <c r="AR156" s="189">
        <v>0.00753322039541331</v>
      </c>
      <c r="AS156" s="190" t="s">
        <v>405</v>
      </c>
      <c r="AT156" s="189">
        <v>-0.171034051160767</v>
      </c>
      <c r="AU156" s="190" t="s">
        <v>35</v>
      </c>
      <c r="AV156" s="189">
        <v>-0.139150261663922</v>
      </c>
      <c r="AW156" s="167" t="s">
        <v>35</v>
      </c>
      <c r="AX156" s="189">
        <v>0.178765690581504</v>
      </c>
      <c r="AY156" s="190" t="s">
        <v>35</v>
      </c>
      <c r="AZ156" s="189">
        <v>-0.478849820439691</v>
      </c>
      <c r="BA156" s="190" t="s">
        <v>405</v>
      </c>
      <c r="BB156" s="189">
        <v>0.0229934506937107</v>
      </c>
      <c r="BC156" s="167" t="s">
        <v>35</v>
      </c>
      <c r="BD156" s="189">
        <v>-0.124467736487845</v>
      </c>
      <c r="BE156" s="190" t="s">
        <v>35</v>
      </c>
      <c r="BF156" s="189">
        <v>-0.281928908158611</v>
      </c>
      <c r="BG156" s="190" t="s">
        <v>35</v>
      </c>
      <c r="BH156" s="189">
        <v>0.508604106557437</v>
      </c>
      <c r="BI156" s="167" t="s">
        <v>35</v>
      </c>
      <c r="BJ156" s="189">
        <v>0.523282797660214</v>
      </c>
      <c r="BK156" s="190" t="s">
        <v>35</v>
      </c>
      <c r="BL156" s="189">
        <v>-0.174988010334966</v>
      </c>
      <c r="BM156" s="190" t="s">
        <v>35</v>
      </c>
      <c r="BN156" s="189">
        <v>0.319867491966968</v>
      </c>
      <c r="BO156" s="167" t="s">
        <v>35</v>
      </c>
      <c r="BP156" s="189">
        <v>0.0745224630533394</v>
      </c>
      <c r="BQ156" s="190" t="s">
        <v>35</v>
      </c>
      <c r="BR156" s="189">
        <v>0.020375785631481</v>
      </c>
      <c r="BS156" s="167" t="s">
        <v>35</v>
      </c>
      <c r="BT156" s="280"/>
      <c r="BU156" s="165" t="s">
        <v>178</v>
      </c>
      <c r="BV156" s="189">
        <v>0.0625828028651391</v>
      </c>
      <c r="BW156" s="167" t="s">
        <v>35</v>
      </c>
      <c r="BX156" s="189">
        <v>0.014765028479004</v>
      </c>
      <c r="BY156" s="167" t="s">
        <v>35</v>
      </c>
      <c r="BZ156" s="189">
        <v>0.2937689731595</v>
      </c>
      <c r="CA156" s="167" t="s">
        <v>35</v>
      </c>
      <c r="CB156" s="189">
        <v>0.0107573129919252</v>
      </c>
      <c r="CC156" s="167" t="s">
        <v>405</v>
      </c>
      <c r="CD156" s="189">
        <v>0.0915419890712196</v>
      </c>
      <c r="CE156" s="167" t="s">
        <v>35</v>
      </c>
      <c r="CF156" s="189">
        <v>0.0219827394325689</v>
      </c>
      <c r="CG156" s="167" t="s">
        <v>35</v>
      </c>
      <c r="CH156" s="189">
        <v>0.0377427837138552</v>
      </c>
      <c r="CI156" s="167" t="s">
        <v>35</v>
      </c>
      <c r="CJ156" s="189">
        <v>0.00723871311697325</v>
      </c>
      <c r="CK156" s="167" t="s">
        <v>405</v>
      </c>
      <c r="CL156" s="189">
        <v>0.0736387746529679</v>
      </c>
      <c r="CM156" s="167" t="s">
        <v>35</v>
      </c>
      <c r="CN156" s="189">
        <v>0.0182125557044456</v>
      </c>
      <c r="CO156" s="167" t="s">
        <v>35</v>
      </c>
      <c r="CP156" s="189">
        <v>0.0230263595738082</v>
      </c>
      <c r="CQ156" s="167" t="s">
        <v>35</v>
      </c>
      <c r="CR156" s="189">
        <v>0.109535549288455</v>
      </c>
      <c r="CS156" s="167" t="s">
        <v>35</v>
      </c>
      <c r="CT156" s="189">
        <v>0.050799450943171</v>
      </c>
      <c r="CU156" s="167" t="s">
        <v>35</v>
      </c>
      <c r="CV156" s="189">
        <v>0.0515284838568366</v>
      </c>
      <c r="CW156" s="167" t="s">
        <v>35</v>
      </c>
      <c r="CX156" s="189">
        <v>0.132878483150127</v>
      </c>
      <c r="CY156" s="167" t="s">
        <v>35</v>
      </c>
      <c r="CZ156" s="189">
        <v>1</v>
      </c>
      <c r="DA156" s="167" t="s">
        <v>35</v>
      </c>
      <c r="DB156" s="189">
        <v>0.596023091374254</v>
      </c>
      <c r="DC156" s="167" t="s">
        <v>35</v>
      </c>
      <c r="DD156" s="359"/>
    </row>
    <row r="157" s="131" customFormat="1" ht="12.75" customHeight="1" spans="1:108">
      <c r="A157" s="162" t="s">
        <v>179</v>
      </c>
      <c r="B157" s="163">
        <v>69.0680454282651</v>
      </c>
      <c r="C157" s="164" t="s">
        <v>35</v>
      </c>
      <c r="D157" s="163">
        <v>17.655210994031</v>
      </c>
      <c r="E157" s="164" t="s">
        <v>35</v>
      </c>
      <c r="F157" s="163">
        <v>194.047810790585</v>
      </c>
      <c r="G157" s="164" t="s">
        <v>35</v>
      </c>
      <c r="H157" s="163">
        <v>2.84723122266</v>
      </c>
      <c r="I157" s="164" t="s">
        <v>405</v>
      </c>
      <c r="J157" s="163">
        <v>82.7522760843658</v>
      </c>
      <c r="K157" s="164" t="s">
        <v>35</v>
      </c>
      <c r="L157" s="163">
        <v>20.954805691343</v>
      </c>
      <c r="M157" s="164" t="s">
        <v>35</v>
      </c>
      <c r="N157" s="163">
        <v>30.5545436885873</v>
      </c>
      <c r="O157" s="164" t="s">
        <v>35</v>
      </c>
      <c r="P157" s="163">
        <v>6.3021030299629</v>
      </c>
      <c r="Q157" s="164" t="s">
        <v>405</v>
      </c>
      <c r="R157" s="163">
        <v>67.4114640585391</v>
      </c>
      <c r="S157" s="164" t="s">
        <v>35</v>
      </c>
      <c r="T157" s="163">
        <v>35.715841511645</v>
      </c>
      <c r="U157" s="164" t="s">
        <v>35</v>
      </c>
      <c r="V157" s="163">
        <v>14.403732165986</v>
      </c>
      <c r="W157" s="164" t="s">
        <v>35</v>
      </c>
      <c r="X157" s="163">
        <v>99.2058042826075</v>
      </c>
      <c r="Y157" s="164" t="s">
        <v>35</v>
      </c>
      <c r="Z157" s="163">
        <v>34.549264339035</v>
      </c>
      <c r="AA157" s="164" t="s">
        <v>35</v>
      </c>
      <c r="AB157" s="163">
        <v>63.4246875100011</v>
      </c>
      <c r="AC157" s="164" t="s">
        <v>35</v>
      </c>
      <c r="AD157" s="163">
        <v>107.320308022798</v>
      </c>
      <c r="AE157" s="164" t="s">
        <v>35</v>
      </c>
      <c r="AF157" s="163">
        <v>846.213128820416</v>
      </c>
      <c r="AG157" s="164" t="s">
        <v>35</v>
      </c>
      <c r="AH157" s="163">
        <v>482.444156735716</v>
      </c>
      <c r="AI157" s="164" t="s">
        <v>35</v>
      </c>
      <c r="AJ157" s="355"/>
      <c r="AK157" s="162" t="s">
        <v>179</v>
      </c>
      <c r="AL157" s="74">
        <v>0.130681708210907</v>
      </c>
      <c r="AM157" s="188" t="s">
        <v>35</v>
      </c>
      <c r="AN157" s="187">
        <v>0.0541681536415308</v>
      </c>
      <c r="AO157" s="188" t="s">
        <v>35</v>
      </c>
      <c r="AP157" s="187">
        <v>-0.105488132611608</v>
      </c>
      <c r="AQ157" s="164" t="s">
        <v>35</v>
      </c>
      <c r="AR157" s="74">
        <v>-0.788313237421626</v>
      </c>
      <c r="AS157" s="188" t="s">
        <v>405</v>
      </c>
      <c r="AT157" s="187">
        <v>0.0912280433671269</v>
      </c>
      <c r="AU157" s="188" t="s">
        <v>35</v>
      </c>
      <c r="AV157" s="187">
        <v>-0.275124126344576</v>
      </c>
      <c r="AW157" s="164" t="s">
        <v>35</v>
      </c>
      <c r="AX157" s="74">
        <v>0.263733698614175</v>
      </c>
      <c r="AY157" s="188" t="s">
        <v>35</v>
      </c>
      <c r="AZ157" s="187">
        <v>-0.547824026423057</v>
      </c>
      <c r="BA157" s="188" t="s">
        <v>405</v>
      </c>
      <c r="BB157" s="187">
        <v>0.0199407133557978</v>
      </c>
      <c r="BC157" s="164" t="s">
        <v>35</v>
      </c>
      <c r="BD157" s="74">
        <v>0.327100542629266</v>
      </c>
      <c r="BE157" s="188" t="s">
        <v>35</v>
      </c>
      <c r="BF157" s="187">
        <v>-0.47787487760461</v>
      </c>
      <c r="BG157" s="188" t="s">
        <v>35</v>
      </c>
      <c r="BH157" s="187">
        <v>-0.069145409928753</v>
      </c>
      <c r="BI157" s="164" t="s">
        <v>35</v>
      </c>
      <c r="BJ157" s="74">
        <v>0.701977620581006</v>
      </c>
      <c r="BK157" s="188" t="s">
        <v>35</v>
      </c>
      <c r="BL157" s="187">
        <v>0.180734908549307</v>
      </c>
      <c r="BM157" s="188" t="s">
        <v>35</v>
      </c>
      <c r="BN157" s="187">
        <v>-0.0551623006199216</v>
      </c>
      <c r="BO157" s="164" t="s">
        <v>35</v>
      </c>
      <c r="BP157" s="187">
        <v>-0.0226704610377589</v>
      </c>
      <c r="BQ157" s="188" t="s">
        <v>35</v>
      </c>
      <c r="BR157" s="187">
        <v>-0.0149748997109189</v>
      </c>
      <c r="BS157" s="164" t="s">
        <v>35</v>
      </c>
      <c r="BT157" s="280"/>
      <c r="BU157" s="162" t="s">
        <v>179</v>
      </c>
      <c r="BV157" s="187">
        <v>0.0816201534529994</v>
      </c>
      <c r="BW157" s="164" t="s">
        <v>35</v>
      </c>
      <c r="BX157" s="187">
        <v>0.020863787611806</v>
      </c>
      <c r="BY157" s="164" t="s">
        <v>35</v>
      </c>
      <c r="BZ157" s="187">
        <v>0.229313164948267</v>
      </c>
      <c r="CA157" s="164" t="s">
        <v>35</v>
      </c>
      <c r="CB157" s="187">
        <v>0.00336467389324119</v>
      </c>
      <c r="CC157" s="164" t="s">
        <v>405</v>
      </c>
      <c r="CD157" s="187">
        <v>0.0977912930749714</v>
      </c>
      <c r="CE157" s="164" t="s">
        <v>35</v>
      </c>
      <c r="CF157" s="187">
        <v>0.0247630354312194</v>
      </c>
      <c r="CG157" s="164" t="s">
        <v>35</v>
      </c>
      <c r="CH157" s="187">
        <v>0.0361073855367607</v>
      </c>
      <c r="CI157" s="164" t="s">
        <v>35</v>
      </c>
      <c r="CJ157" s="187">
        <v>0.00744741816845569</v>
      </c>
      <c r="CK157" s="164" t="s">
        <v>405</v>
      </c>
      <c r="CL157" s="187">
        <v>0.0796625126255222</v>
      </c>
      <c r="CM157" s="164" t="s">
        <v>35</v>
      </c>
      <c r="CN157" s="187">
        <v>0.04220667382156</v>
      </c>
      <c r="CO157" s="164" t="s">
        <v>35</v>
      </c>
      <c r="CP157" s="187">
        <v>0.0170214000178231</v>
      </c>
      <c r="CQ157" s="164" t="s">
        <v>35</v>
      </c>
      <c r="CR157" s="187">
        <v>0.117235009602009</v>
      </c>
      <c r="CS157" s="164" t="s">
        <v>35</v>
      </c>
      <c r="CT157" s="187">
        <v>0.0408280882940155</v>
      </c>
      <c r="CU157" s="164" t="s">
        <v>35</v>
      </c>
      <c r="CV157" s="187">
        <v>0.074951197694619</v>
      </c>
      <c r="CW157" s="164" t="s">
        <v>35</v>
      </c>
      <c r="CX157" s="187">
        <v>0.126824205826726</v>
      </c>
      <c r="CY157" s="164" t="s">
        <v>35</v>
      </c>
      <c r="CZ157" s="187">
        <v>1</v>
      </c>
      <c r="DA157" s="164" t="s">
        <v>35</v>
      </c>
      <c r="DB157" s="187">
        <v>0.570121332681546</v>
      </c>
      <c r="DC157" s="164" t="s">
        <v>35</v>
      </c>
      <c r="DD157" s="359"/>
    </row>
    <row r="158" s="131" customFormat="1" ht="12.75" customHeight="1" spans="1:108">
      <c r="A158" s="162" t="s">
        <v>180</v>
      </c>
      <c r="B158" s="163">
        <v>95.4656104426298</v>
      </c>
      <c r="C158" s="164" t="s">
        <v>35</v>
      </c>
      <c r="D158" s="163">
        <v>19.598552811005</v>
      </c>
      <c r="E158" s="164" t="s">
        <v>35</v>
      </c>
      <c r="F158" s="163">
        <v>273.856136204806</v>
      </c>
      <c r="G158" s="164" t="s">
        <v>35</v>
      </c>
      <c r="H158" s="163">
        <v>5.860472347138</v>
      </c>
      <c r="I158" s="164" t="s">
        <v>405</v>
      </c>
      <c r="J158" s="163">
        <v>67.0110695294391</v>
      </c>
      <c r="K158" s="164" t="s">
        <v>35</v>
      </c>
      <c r="L158" s="163">
        <v>28.2701761835001</v>
      </c>
      <c r="M158" s="164" t="s">
        <v>35</v>
      </c>
      <c r="N158" s="163">
        <v>23.6477630522875</v>
      </c>
      <c r="O158" s="164" t="s">
        <v>35</v>
      </c>
      <c r="P158" s="163">
        <v>12.870670019006</v>
      </c>
      <c r="Q158" s="164" t="s">
        <v>405</v>
      </c>
      <c r="R158" s="163">
        <v>115.459017219208</v>
      </c>
      <c r="S158" s="164" t="s">
        <v>35</v>
      </c>
      <c r="T158" s="163">
        <v>23.611840350057</v>
      </c>
      <c r="U158" s="164" t="s">
        <v>35</v>
      </c>
      <c r="V158" s="163">
        <v>27.2995920708129</v>
      </c>
      <c r="W158" s="164" t="s">
        <v>35</v>
      </c>
      <c r="X158" s="163">
        <v>108.49239982699</v>
      </c>
      <c r="Y158" s="164" t="s">
        <v>35</v>
      </c>
      <c r="Z158" s="163">
        <v>35.527112841104</v>
      </c>
      <c r="AA158" s="164" t="s">
        <v>35</v>
      </c>
      <c r="AB158" s="163">
        <v>60.8546916849379</v>
      </c>
      <c r="AC158" s="164" t="s">
        <v>35</v>
      </c>
      <c r="AD158" s="163">
        <v>91.3731372074731</v>
      </c>
      <c r="AE158" s="164" t="s">
        <v>35</v>
      </c>
      <c r="AF158" s="163">
        <v>989.198241790397</v>
      </c>
      <c r="AG158" s="164" t="s">
        <v>35</v>
      </c>
      <c r="AH158" s="163">
        <v>623.308325442876</v>
      </c>
      <c r="AI158" s="164" t="s">
        <v>35</v>
      </c>
      <c r="AJ158" s="355"/>
      <c r="AK158" s="162" t="s">
        <v>180</v>
      </c>
      <c r="AL158" s="187">
        <v>0.35810707960896</v>
      </c>
      <c r="AM158" s="188" t="s">
        <v>35</v>
      </c>
      <c r="AN158" s="187">
        <v>-0.146486187533172</v>
      </c>
      <c r="AO158" s="188" t="s">
        <v>35</v>
      </c>
      <c r="AP158" s="187">
        <v>0.132440134092251</v>
      </c>
      <c r="AQ158" s="164" t="s">
        <v>35</v>
      </c>
      <c r="AR158" s="187">
        <v>0.74666526277028</v>
      </c>
      <c r="AS158" s="188" t="s">
        <v>405</v>
      </c>
      <c r="AT158" s="187">
        <v>-0.122313836220701</v>
      </c>
      <c r="AU158" s="188" t="s">
        <v>35</v>
      </c>
      <c r="AV158" s="187">
        <v>-0.101065776660752</v>
      </c>
      <c r="AW158" s="164" t="s">
        <v>35</v>
      </c>
      <c r="AX158" s="187">
        <v>-0.402890520289483</v>
      </c>
      <c r="AY158" s="188" t="s">
        <v>35</v>
      </c>
      <c r="AZ158" s="187">
        <v>-0.141524901229111</v>
      </c>
      <c r="BA158" s="188" t="s">
        <v>405</v>
      </c>
      <c r="BB158" s="187">
        <v>0.293722174086969</v>
      </c>
      <c r="BC158" s="164" t="s">
        <v>35</v>
      </c>
      <c r="BD158" s="187">
        <v>0.489431365394416</v>
      </c>
      <c r="BE158" s="188" t="s">
        <v>35</v>
      </c>
      <c r="BF158" s="187">
        <v>-0.099834020822786</v>
      </c>
      <c r="BG158" s="188" t="s">
        <v>35</v>
      </c>
      <c r="BH158" s="187">
        <v>0.298129393692671</v>
      </c>
      <c r="BI158" s="164" t="s">
        <v>35</v>
      </c>
      <c r="BJ158" s="187">
        <v>0.11543270156604</v>
      </c>
      <c r="BK158" s="188" t="s">
        <v>35</v>
      </c>
      <c r="BL158" s="187">
        <v>0.187247327699705</v>
      </c>
      <c r="BM158" s="188" t="s">
        <v>35</v>
      </c>
      <c r="BN158" s="187">
        <v>-0.282847402326678</v>
      </c>
      <c r="BO158" s="164" t="s">
        <v>35</v>
      </c>
      <c r="BP158" s="187">
        <v>0.0632497141515038</v>
      </c>
      <c r="BQ158" s="188" t="s">
        <v>35</v>
      </c>
      <c r="BR158" s="187">
        <v>0.0902120597110483</v>
      </c>
      <c r="BS158" s="164" t="s">
        <v>35</v>
      </c>
      <c r="BT158" s="280"/>
      <c r="BU158" s="162" t="s">
        <v>180</v>
      </c>
      <c r="BV158" s="187">
        <v>0.0965080672503441</v>
      </c>
      <c r="BW158" s="164" t="s">
        <v>35</v>
      </c>
      <c r="BX158" s="187">
        <v>0.0198125633296038</v>
      </c>
      <c r="BY158" s="164" t="s">
        <v>35</v>
      </c>
      <c r="BZ158" s="187">
        <v>0.276846565870498</v>
      </c>
      <c r="CA158" s="164" t="s">
        <v>35</v>
      </c>
      <c r="CB158" s="187">
        <v>0.00592446700727131</v>
      </c>
      <c r="CC158" s="164" t="s">
        <v>405</v>
      </c>
      <c r="CD158" s="187">
        <v>0.0677428109942377</v>
      </c>
      <c r="CE158" s="164" t="s">
        <v>35</v>
      </c>
      <c r="CF158" s="187">
        <v>0.0285788783169818</v>
      </c>
      <c r="CG158" s="164" t="s">
        <v>35</v>
      </c>
      <c r="CH158" s="187">
        <v>0.023905989773583</v>
      </c>
      <c r="CI158" s="164" t="s">
        <v>35</v>
      </c>
      <c r="CJ158" s="187">
        <v>0.01301121400672</v>
      </c>
      <c r="CK158" s="164" t="s">
        <v>405</v>
      </c>
      <c r="CL158" s="187">
        <v>0.116719796236428</v>
      </c>
      <c r="CM158" s="164" t="s">
        <v>35</v>
      </c>
      <c r="CN158" s="187">
        <v>0.0238696748058517</v>
      </c>
      <c r="CO158" s="164" t="s">
        <v>35</v>
      </c>
      <c r="CP158" s="187">
        <v>0.027597695706982</v>
      </c>
      <c r="CQ158" s="164" t="s">
        <v>35</v>
      </c>
      <c r="CR158" s="187">
        <v>0.109677105400658</v>
      </c>
      <c r="CS158" s="164" t="s">
        <v>35</v>
      </c>
      <c r="CT158" s="187">
        <v>0.0359150586204053</v>
      </c>
      <c r="CU158" s="164" t="s">
        <v>35</v>
      </c>
      <c r="CV158" s="187">
        <v>0.0615192072873018</v>
      </c>
      <c r="CW158" s="164" t="s">
        <v>35</v>
      </c>
      <c r="CX158" s="187">
        <v>0.0923709053931318</v>
      </c>
      <c r="CY158" s="164" t="s">
        <v>35</v>
      </c>
      <c r="CZ158" s="187">
        <v>1</v>
      </c>
      <c r="DA158" s="164" t="s">
        <v>35</v>
      </c>
      <c r="DB158" s="187">
        <v>0.630114671771677</v>
      </c>
      <c r="DC158" s="164" t="s">
        <v>35</v>
      </c>
      <c r="DD158" s="359"/>
    </row>
    <row r="159" s="131" customFormat="1" ht="12.75" customHeight="1" spans="1:108">
      <c r="A159" s="162" t="s">
        <v>181</v>
      </c>
      <c r="B159" s="163">
        <v>93.5542723878216</v>
      </c>
      <c r="C159" s="164" t="s">
        <v>35</v>
      </c>
      <c r="D159" s="163">
        <v>19.475379915555</v>
      </c>
      <c r="E159" s="164" t="s">
        <v>35</v>
      </c>
      <c r="F159" s="163">
        <v>261.207237529682</v>
      </c>
      <c r="G159" s="164" t="s">
        <v>35</v>
      </c>
      <c r="H159" s="163" t="s">
        <v>219</v>
      </c>
      <c r="I159" s="164" t="s">
        <v>35</v>
      </c>
      <c r="J159" s="163">
        <v>96.3182590442714</v>
      </c>
      <c r="K159" s="164" t="s">
        <v>35</v>
      </c>
      <c r="L159" s="163">
        <v>23.4836736656349</v>
      </c>
      <c r="M159" s="164" t="s">
        <v>35</v>
      </c>
      <c r="N159" s="163">
        <v>39.4673748458542</v>
      </c>
      <c r="O159" s="164" t="s">
        <v>35</v>
      </c>
      <c r="P159" s="163">
        <v>10.459493408576</v>
      </c>
      <c r="Q159" s="164" t="s">
        <v>35</v>
      </c>
      <c r="R159" s="163">
        <v>131.542143990411</v>
      </c>
      <c r="S159" s="164" t="s">
        <v>35</v>
      </c>
      <c r="T159" s="163">
        <v>23.366518381963</v>
      </c>
      <c r="U159" s="164" t="s">
        <v>35</v>
      </c>
      <c r="V159" s="163">
        <v>27.215883410641</v>
      </c>
      <c r="W159" s="164" t="s">
        <v>35</v>
      </c>
      <c r="X159" s="163">
        <v>164.697275638781</v>
      </c>
      <c r="Y159" s="164" t="s">
        <v>35</v>
      </c>
      <c r="Z159" s="163">
        <v>74.6005135943047</v>
      </c>
      <c r="AA159" s="164" t="s">
        <v>35</v>
      </c>
      <c r="AB159" s="163">
        <v>54.7090387060474</v>
      </c>
      <c r="AC159" s="164" t="s">
        <v>35</v>
      </c>
      <c r="AD159" s="163">
        <v>133.292882787307</v>
      </c>
      <c r="AE159" s="164" t="s">
        <v>35</v>
      </c>
      <c r="AF159" s="163">
        <v>1155.00277999922</v>
      </c>
      <c r="AG159" s="164" t="s">
        <v>35</v>
      </c>
      <c r="AH159" s="163">
        <v>665.04834137923</v>
      </c>
      <c r="AI159" s="164" t="s">
        <v>35</v>
      </c>
      <c r="AJ159" s="355"/>
      <c r="AK159" s="162" t="s">
        <v>181</v>
      </c>
      <c r="AL159" s="187">
        <v>-0.0667284988308342</v>
      </c>
      <c r="AM159" s="188" t="s">
        <v>35</v>
      </c>
      <c r="AN159" s="187">
        <v>0.0342570402342737</v>
      </c>
      <c r="AO159" s="188" t="s">
        <v>35</v>
      </c>
      <c r="AP159" s="187">
        <v>0.207573989247301</v>
      </c>
      <c r="AQ159" s="164" t="s">
        <v>35</v>
      </c>
      <c r="AR159" s="187" t="s">
        <v>220</v>
      </c>
      <c r="AS159" s="188" t="s">
        <v>35</v>
      </c>
      <c r="AT159" s="187">
        <v>0.289480202444834</v>
      </c>
      <c r="AU159" s="188" t="s">
        <v>35</v>
      </c>
      <c r="AV159" s="187">
        <v>-0.39947771523203</v>
      </c>
      <c r="AW159" s="164" t="s">
        <v>35</v>
      </c>
      <c r="AX159" s="187">
        <v>-0.230705260825229</v>
      </c>
      <c r="AY159" s="188" t="s">
        <v>35</v>
      </c>
      <c r="AZ159" s="187">
        <v>-0.561567584081433</v>
      </c>
      <c r="BA159" s="188" t="s">
        <v>35</v>
      </c>
      <c r="BB159" s="187">
        <v>0.11667633856168</v>
      </c>
      <c r="BC159" s="164" t="s">
        <v>35</v>
      </c>
      <c r="BD159" s="187">
        <v>0.23767948809628</v>
      </c>
      <c r="BE159" s="188" t="s">
        <v>35</v>
      </c>
      <c r="BF159" s="187">
        <v>-0.164447373837999</v>
      </c>
      <c r="BG159" s="188" t="s">
        <v>35</v>
      </c>
      <c r="BH159" s="187">
        <v>0.0991575578517105</v>
      </c>
      <c r="BI159" s="164" t="s">
        <v>35</v>
      </c>
      <c r="BJ159" s="187">
        <v>0.329911642368646</v>
      </c>
      <c r="BK159" s="188" t="s">
        <v>35</v>
      </c>
      <c r="BL159" s="187">
        <v>0.179752406432333</v>
      </c>
      <c r="BM159" s="188" t="s">
        <v>35</v>
      </c>
      <c r="BN159" s="187">
        <v>0.141283141581059</v>
      </c>
      <c r="BO159" s="164" t="s">
        <v>35</v>
      </c>
      <c r="BP159" s="187">
        <v>0.0729893929290857</v>
      </c>
      <c r="BQ159" s="188" t="s">
        <v>35</v>
      </c>
      <c r="BR159" s="187">
        <v>0.0756371296958138</v>
      </c>
      <c r="BS159" s="164" t="s">
        <v>35</v>
      </c>
      <c r="BT159" s="280"/>
      <c r="BU159" s="162" t="s">
        <v>181</v>
      </c>
      <c r="BV159" s="187">
        <v>0.0809991750737475</v>
      </c>
      <c r="BW159" s="164" t="s">
        <v>35</v>
      </c>
      <c r="BX159" s="187">
        <v>0.0168617602076839</v>
      </c>
      <c r="BY159" s="164" t="s">
        <v>35</v>
      </c>
      <c r="BZ159" s="187">
        <v>0.226152908073398</v>
      </c>
      <c r="CA159" s="164" t="s">
        <v>35</v>
      </c>
      <c r="CB159" s="187" t="s">
        <v>220</v>
      </c>
      <c r="CC159" s="164" t="s">
        <v>35</v>
      </c>
      <c r="CD159" s="187">
        <v>0.083392231354055</v>
      </c>
      <c r="CE159" s="164" t="s">
        <v>35</v>
      </c>
      <c r="CF159" s="187">
        <v>0.0203321360539503</v>
      </c>
      <c r="CG159" s="164" t="s">
        <v>35</v>
      </c>
      <c r="CH159" s="187">
        <v>0.034170805065838</v>
      </c>
      <c r="CI159" s="164" t="s">
        <v>35</v>
      </c>
      <c r="CJ159" s="187">
        <v>0.00905581665230545</v>
      </c>
      <c r="CK159" s="164" t="s">
        <v>35</v>
      </c>
      <c r="CL159" s="187">
        <v>0.113889028033768</v>
      </c>
      <c r="CM159" s="164" t="s">
        <v>35</v>
      </c>
      <c r="CN159" s="187">
        <v>0.0202307031520555</v>
      </c>
      <c r="CO159" s="164" t="s">
        <v>35</v>
      </c>
      <c r="CP159" s="187">
        <v>0.0235634787049253</v>
      </c>
      <c r="CQ159" s="164" t="s">
        <v>35</v>
      </c>
      <c r="CR159" s="187">
        <v>0.142594700628247</v>
      </c>
      <c r="CS159" s="164" t="s">
        <v>35</v>
      </c>
      <c r="CT159" s="187">
        <v>0.064589033798131</v>
      </c>
      <c r="CU159" s="164" t="s">
        <v>35</v>
      </c>
      <c r="CV159" s="187">
        <v>0.047367019069932</v>
      </c>
      <c r="CW159" s="164" t="s">
        <v>35</v>
      </c>
      <c r="CX159" s="187">
        <v>0.115404815551524</v>
      </c>
      <c r="CY159" s="164" t="s">
        <v>35</v>
      </c>
      <c r="CZ159" s="187">
        <v>1</v>
      </c>
      <c r="DA159" s="164" t="s">
        <v>35</v>
      </c>
      <c r="DB159" s="187">
        <v>0.575798043862441</v>
      </c>
      <c r="DC159" s="164" t="s">
        <v>35</v>
      </c>
      <c r="DD159" s="359"/>
    </row>
    <row r="160" s="131" customFormat="1" ht="12.75" customHeight="1" spans="1:108">
      <c r="A160" s="162" t="s">
        <v>182</v>
      </c>
      <c r="B160" s="163">
        <v>152.136957093782</v>
      </c>
      <c r="C160" s="164" t="s">
        <v>35</v>
      </c>
      <c r="D160" s="163">
        <v>46.554395707395</v>
      </c>
      <c r="E160" s="164" t="s">
        <v>35</v>
      </c>
      <c r="F160" s="163">
        <v>530.167066528778</v>
      </c>
      <c r="G160" s="164" t="s">
        <v>35</v>
      </c>
      <c r="H160" s="163">
        <v>25.849117427197</v>
      </c>
      <c r="I160" s="164" t="s">
        <v>35</v>
      </c>
      <c r="J160" s="163">
        <v>134.383053987162</v>
      </c>
      <c r="K160" s="164" t="s">
        <v>35</v>
      </c>
      <c r="L160" s="163">
        <v>43.7922611540939</v>
      </c>
      <c r="M160" s="164" t="s">
        <v>35</v>
      </c>
      <c r="N160" s="163">
        <v>84.5047846027044</v>
      </c>
      <c r="O160" s="164" t="s">
        <v>35</v>
      </c>
      <c r="P160" s="163">
        <v>18.586508338946</v>
      </c>
      <c r="Q160" s="164" t="s">
        <v>35</v>
      </c>
      <c r="R160" s="163">
        <v>157.33022898405</v>
      </c>
      <c r="S160" s="164" t="s">
        <v>35</v>
      </c>
      <c r="T160" s="163">
        <v>42.414288035718</v>
      </c>
      <c r="U160" s="164" t="s">
        <v>35</v>
      </c>
      <c r="V160" s="163">
        <v>55.0946628614222</v>
      </c>
      <c r="W160" s="164" t="s">
        <v>35</v>
      </c>
      <c r="X160" s="163">
        <v>125.727379835171</v>
      </c>
      <c r="Y160" s="164" t="s">
        <v>35</v>
      </c>
      <c r="Z160" s="163">
        <v>71.818449315729</v>
      </c>
      <c r="AA160" s="164" t="s">
        <v>35</v>
      </c>
      <c r="AB160" s="163">
        <v>85.1979045361143</v>
      </c>
      <c r="AC160" s="164" t="s">
        <v>35</v>
      </c>
      <c r="AD160" s="163">
        <v>181.462221590532</v>
      </c>
      <c r="AE160" s="164" t="s">
        <v>35</v>
      </c>
      <c r="AF160" s="163">
        <v>1755.01927999874</v>
      </c>
      <c r="AG160" s="164" t="s">
        <v>35</v>
      </c>
      <c r="AH160" s="163">
        <v>1148.86874805797</v>
      </c>
      <c r="AI160" s="164" t="s">
        <v>35</v>
      </c>
      <c r="AJ160" s="355"/>
      <c r="AK160" s="162" t="s">
        <v>182</v>
      </c>
      <c r="AL160" s="187">
        <v>0.0632857602708243</v>
      </c>
      <c r="AM160" s="188" t="s">
        <v>35</v>
      </c>
      <c r="AN160" s="187">
        <v>0.705182901610057</v>
      </c>
      <c r="AO160" s="188" t="s">
        <v>35</v>
      </c>
      <c r="AP160" s="187">
        <v>0.12424960416683</v>
      </c>
      <c r="AQ160" s="164" t="s">
        <v>35</v>
      </c>
      <c r="AR160" s="187">
        <v>0.0346937337655318</v>
      </c>
      <c r="AS160" s="188" t="s">
        <v>35</v>
      </c>
      <c r="AT160" s="187">
        <v>0.236121741076808</v>
      </c>
      <c r="AU160" s="188" t="s">
        <v>35</v>
      </c>
      <c r="AV160" s="187">
        <v>-0.41709148330254</v>
      </c>
      <c r="AW160" s="164" t="s">
        <v>35</v>
      </c>
      <c r="AX160" s="187">
        <v>0.296890257471434</v>
      </c>
      <c r="AY160" s="188" t="s">
        <v>35</v>
      </c>
      <c r="AZ160" s="187">
        <v>0.186966236558244</v>
      </c>
      <c r="BA160" s="188" t="s">
        <v>35</v>
      </c>
      <c r="BB160" s="187">
        <v>-0.0317194506940872</v>
      </c>
      <c r="BC160" s="164" t="s">
        <v>35</v>
      </c>
      <c r="BD160" s="187">
        <v>0.435209813837019</v>
      </c>
      <c r="BE160" s="188" t="s">
        <v>35</v>
      </c>
      <c r="BF160" s="187">
        <v>1.49784389154736</v>
      </c>
      <c r="BG160" s="188" t="s">
        <v>35</v>
      </c>
      <c r="BH160" s="187">
        <v>0.107463831397949</v>
      </c>
      <c r="BI160" s="164" t="s">
        <v>35</v>
      </c>
      <c r="BJ160" s="187">
        <v>0.630756745705074</v>
      </c>
      <c r="BK160" s="188" t="s">
        <v>35</v>
      </c>
      <c r="BL160" s="187">
        <v>0.482666768052065</v>
      </c>
      <c r="BM160" s="188" t="s">
        <v>35</v>
      </c>
      <c r="BN160" s="187">
        <v>0.483763609708073</v>
      </c>
      <c r="BO160" s="164" t="s">
        <v>35</v>
      </c>
      <c r="BP160" s="187">
        <v>0.183407990383589</v>
      </c>
      <c r="BQ160" s="188" t="s">
        <v>35</v>
      </c>
      <c r="BR160" s="187">
        <v>0.0905855999538387</v>
      </c>
      <c r="BS160" s="164" t="s">
        <v>35</v>
      </c>
      <c r="BT160" s="280"/>
      <c r="BU160" s="162" t="s">
        <v>182</v>
      </c>
      <c r="BV160" s="187">
        <v>0.0866867725201805</v>
      </c>
      <c r="BW160" s="164" t="s">
        <v>35</v>
      </c>
      <c r="BX160" s="187">
        <v>0.0265264297879556</v>
      </c>
      <c r="BY160" s="164" t="s">
        <v>35</v>
      </c>
      <c r="BZ160" s="187">
        <v>0.302086177953076</v>
      </c>
      <c r="CA160" s="164" t="s">
        <v>35</v>
      </c>
      <c r="CB160" s="187">
        <v>0.0147286800331992</v>
      </c>
      <c r="CC160" s="164" t="s">
        <v>35</v>
      </c>
      <c r="CD160" s="187">
        <v>0.0765706995465364</v>
      </c>
      <c r="CE160" s="164" t="s">
        <v>35</v>
      </c>
      <c r="CF160" s="187">
        <v>0.0249525812355323</v>
      </c>
      <c r="CG160" s="164" t="s">
        <v>35</v>
      </c>
      <c r="CH160" s="187">
        <v>0.0481503454496324</v>
      </c>
      <c r="CI160" s="164" t="s">
        <v>35</v>
      </c>
      <c r="CJ160" s="187">
        <v>0.01059048669765</v>
      </c>
      <c r="CK160" s="164" t="s">
        <v>35</v>
      </c>
      <c r="CL160" s="187">
        <v>0.0896458692944749</v>
      </c>
      <c r="CM160" s="164" t="s">
        <v>35</v>
      </c>
      <c r="CN160" s="187">
        <v>0.0241674199931003</v>
      </c>
      <c r="CO160" s="164" t="s">
        <v>35</v>
      </c>
      <c r="CP160" s="187">
        <v>0.03139262541974</v>
      </c>
      <c r="CQ160" s="164" t="s">
        <v>35</v>
      </c>
      <c r="CR160" s="187">
        <v>0.0716387456639572</v>
      </c>
      <c r="CS160" s="164" t="s">
        <v>35</v>
      </c>
      <c r="CT160" s="187">
        <v>0.0409217437860743</v>
      </c>
      <c r="CU160" s="164" t="s">
        <v>35</v>
      </c>
      <c r="CV160" s="187">
        <v>0.0485452812439619</v>
      </c>
      <c r="CW160" s="164" t="s">
        <v>35</v>
      </c>
      <c r="CX160" s="187">
        <v>0.103396141374961</v>
      </c>
      <c r="CY160" s="164" t="s">
        <v>35</v>
      </c>
      <c r="CZ160" s="187">
        <v>1</v>
      </c>
      <c r="DA160" s="164" t="s">
        <v>35</v>
      </c>
      <c r="DB160" s="187">
        <v>0.654618875787388</v>
      </c>
      <c r="DC160" s="164" t="s">
        <v>35</v>
      </c>
      <c r="DD160" s="359"/>
    </row>
    <row r="161" s="131" customFormat="1" ht="12.75" customHeight="1" spans="1:108">
      <c r="A161" s="162" t="s">
        <v>183</v>
      </c>
      <c r="B161" s="163">
        <v>146.427655161494</v>
      </c>
      <c r="C161" s="164" t="s">
        <v>35</v>
      </c>
      <c r="D161" s="163">
        <v>37.853266351542</v>
      </c>
      <c r="E161" s="164" t="s">
        <v>35</v>
      </c>
      <c r="F161" s="163">
        <v>481.561243889016</v>
      </c>
      <c r="G161" s="164" t="s">
        <v>35</v>
      </c>
      <c r="H161" s="163">
        <v>58.5560381858288</v>
      </c>
      <c r="I161" s="164" t="s">
        <v>35</v>
      </c>
      <c r="J161" s="163">
        <v>113.25175184567</v>
      </c>
      <c r="K161" s="164" t="s">
        <v>35</v>
      </c>
      <c r="L161" s="163">
        <v>76.3571803230381</v>
      </c>
      <c r="M161" s="164" t="s">
        <v>35</v>
      </c>
      <c r="N161" s="163">
        <v>76.5547078730432</v>
      </c>
      <c r="O161" s="164" t="s">
        <v>35</v>
      </c>
      <c r="P161" s="163">
        <v>8.012317638947</v>
      </c>
      <c r="Q161" s="164" t="s">
        <v>405</v>
      </c>
      <c r="R161" s="163">
        <v>247.449413858849</v>
      </c>
      <c r="S161" s="164" t="s">
        <v>35</v>
      </c>
      <c r="T161" s="163">
        <v>54.438970584479</v>
      </c>
      <c r="U161" s="164" t="s">
        <v>35</v>
      </c>
      <c r="V161" s="163">
        <v>24.464445467083</v>
      </c>
      <c r="W161" s="164" t="s">
        <v>35</v>
      </c>
      <c r="X161" s="163">
        <v>161.704961861214</v>
      </c>
      <c r="Y161" s="164" t="s">
        <v>35</v>
      </c>
      <c r="Z161" s="163">
        <v>124.745807331103</v>
      </c>
      <c r="AA161" s="164" t="s">
        <v>35</v>
      </c>
      <c r="AB161" s="163">
        <v>99.8879777794775</v>
      </c>
      <c r="AC161" s="164" t="s">
        <v>35</v>
      </c>
      <c r="AD161" s="163">
        <v>209.680521849888</v>
      </c>
      <c r="AE161" s="164" t="s">
        <v>35</v>
      </c>
      <c r="AF161" s="163">
        <v>1920.94626000068</v>
      </c>
      <c r="AG161" s="164" t="s">
        <v>35</v>
      </c>
      <c r="AH161" s="163">
        <v>1179.45521930265</v>
      </c>
      <c r="AI161" s="164" t="s">
        <v>35</v>
      </c>
      <c r="AJ161" s="355"/>
      <c r="AK161" s="162" t="s">
        <v>183</v>
      </c>
      <c r="AL161" s="187">
        <v>-0.0233946934109059</v>
      </c>
      <c r="AM161" s="188" t="s">
        <v>35</v>
      </c>
      <c r="AN161" s="187">
        <v>-0.0337193392462536</v>
      </c>
      <c r="AO161" s="188" t="s">
        <v>35</v>
      </c>
      <c r="AP161" s="187">
        <v>0.0843381703408721</v>
      </c>
      <c r="AQ161" s="164" t="s">
        <v>35</v>
      </c>
      <c r="AR161" s="187">
        <v>0.704328590707115</v>
      </c>
      <c r="AS161" s="188" t="s">
        <v>35</v>
      </c>
      <c r="AT161" s="187">
        <v>0.705775688068072</v>
      </c>
      <c r="AU161" s="188" t="s">
        <v>35</v>
      </c>
      <c r="AV161" s="187">
        <v>0.127612896242305</v>
      </c>
      <c r="AW161" s="164" t="s">
        <v>35</v>
      </c>
      <c r="AX161" s="187">
        <v>0.139146407985823</v>
      </c>
      <c r="AY161" s="188" t="s">
        <v>35</v>
      </c>
      <c r="AZ161" s="187">
        <v>-0.725064068579764</v>
      </c>
      <c r="BA161" s="188" t="s">
        <v>405</v>
      </c>
      <c r="BB161" s="187">
        <v>0.218814084995072</v>
      </c>
      <c r="BC161" s="164" t="s">
        <v>35</v>
      </c>
      <c r="BD161" s="187">
        <v>0.0575373021491363</v>
      </c>
      <c r="BE161" s="188" t="s">
        <v>35</v>
      </c>
      <c r="BF161" s="187">
        <v>-0.308437314332699</v>
      </c>
      <c r="BG161" s="188" t="s">
        <v>35</v>
      </c>
      <c r="BH161" s="187">
        <v>0.207495595470189</v>
      </c>
      <c r="BI161" s="164" t="s">
        <v>35</v>
      </c>
      <c r="BJ161" s="187">
        <v>0.582896392430016</v>
      </c>
      <c r="BK161" s="188" t="s">
        <v>35</v>
      </c>
      <c r="BL161" s="187">
        <v>0.459525638512362</v>
      </c>
      <c r="BM161" s="188" t="s">
        <v>35</v>
      </c>
      <c r="BN161" s="187">
        <v>0.299432261839885</v>
      </c>
      <c r="BO161" s="164" t="s">
        <v>35</v>
      </c>
      <c r="BP161" s="187">
        <v>0.178181379115509</v>
      </c>
      <c r="BQ161" s="188" t="s">
        <v>35</v>
      </c>
      <c r="BR161" s="187">
        <v>0.136766366155707</v>
      </c>
      <c r="BS161" s="164" t="s">
        <v>35</v>
      </c>
      <c r="BT161" s="280"/>
      <c r="BU161" s="162" t="s">
        <v>183</v>
      </c>
      <c r="BV161" s="187">
        <v>0.0762268358103061</v>
      </c>
      <c r="BW161" s="164" t="s">
        <v>35</v>
      </c>
      <c r="BX161" s="187">
        <v>0.0197055311435566</v>
      </c>
      <c r="BY161" s="164" t="s">
        <v>35</v>
      </c>
      <c r="BZ161" s="187">
        <v>0.250689597057673</v>
      </c>
      <c r="CA161" s="164" t="s">
        <v>35</v>
      </c>
      <c r="CB161" s="187">
        <v>0.0304829132418353</v>
      </c>
      <c r="CC161" s="164" t="s">
        <v>35</v>
      </c>
      <c r="CD161" s="187">
        <v>0.0589562312095236</v>
      </c>
      <c r="CE161" s="164" t="s">
        <v>35</v>
      </c>
      <c r="CF161" s="187">
        <v>0.0397497743237288</v>
      </c>
      <c r="CG161" s="164" t="s">
        <v>35</v>
      </c>
      <c r="CH161" s="187">
        <v>0.0398526025777608</v>
      </c>
      <c r="CI161" s="164" t="s">
        <v>35</v>
      </c>
      <c r="CJ161" s="187">
        <v>0.00417102643930505</v>
      </c>
      <c r="CK161" s="164" t="s">
        <v>405</v>
      </c>
      <c r="CL161" s="187">
        <v>0.128816416685577</v>
      </c>
      <c r="CM161" s="164" t="s">
        <v>35</v>
      </c>
      <c r="CN161" s="187">
        <v>0.0283396634867129</v>
      </c>
      <c r="CO161" s="164" t="s">
        <v>35</v>
      </c>
      <c r="CP161" s="187">
        <v>0.0127356220090583</v>
      </c>
      <c r="CQ161" s="164" t="s">
        <v>35</v>
      </c>
      <c r="CR161" s="187">
        <v>0.0841798467913183</v>
      </c>
      <c r="CS161" s="164" t="s">
        <v>35</v>
      </c>
      <c r="CT161" s="187">
        <v>0.0649397694920724</v>
      </c>
      <c r="CU161" s="164" t="s">
        <v>35</v>
      </c>
      <c r="CV161" s="187">
        <v>0.0519993608667855</v>
      </c>
      <c r="CW161" s="164" t="s">
        <v>35</v>
      </c>
      <c r="CX161" s="187">
        <v>0.109154808864779</v>
      </c>
      <c r="CY161" s="164" t="s">
        <v>35</v>
      </c>
      <c r="CZ161" s="187">
        <v>1</v>
      </c>
      <c r="DA161" s="164" t="s">
        <v>35</v>
      </c>
      <c r="DB161" s="187">
        <v>0.613996988808126</v>
      </c>
      <c r="DC161" s="164" t="s">
        <v>35</v>
      </c>
      <c r="DD161" s="359"/>
    </row>
    <row r="162" s="131" customFormat="1" ht="12.75" customHeight="1" spans="1:108">
      <c r="A162" s="162" t="s">
        <v>184</v>
      </c>
      <c r="B162" s="163">
        <v>164.518598674036</v>
      </c>
      <c r="C162" s="164" t="s">
        <v>35</v>
      </c>
      <c r="D162" s="163">
        <v>38.138449111389</v>
      </c>
      <c r="E162" s="164" t="s">
        <v>35</v>
      </c>
      <c r="F162" s="163">
        <v>353.622374919251</v>
      </c>
      <c r="G162" s="164" t="s">
        <v>35</v>
      </c>
      <c r="H162" s="163">
        <v>50.253630809249</v>
      </c>
      <c r="I162" s="164" t="s">
        <v>35</v>
      </c>
      <c r="J162" s="163">
        <v>96.8907100484307</v>
      </c>
      <c r="K162" s="164" t="s">
        <v>35</v>
      </c>
      <c r="L162" s="163">
        <v>74.1841093438601</v>
      </c>
      <c r="M162" s="164" t="s">
        <v>35</v>
      </c>
      <c r="N162" s="163">
        <v>100.333182508905</v>
      </c>
      <c r="O162" s="164" t="s">
        <v>35</v>
      </c>
      <c r="P162" s="163">
        <v>28.8854669378507</v>
      </c>
      <c r="Q162" s="164" t="s">
        <v>35</v>
      </c>
      <c r="R162" s="163">
        <v>287.399688239671</v>
      </c>
      <c r="S162" s="164" t="s">
        <v>35</v>
      </c>
      <c r="T162" s="163">
        <v>101.085944643594</v>
      </c>
      <c r="U162" s="164" t="s">
        <v>35</v>
      </c>
      <c r="V162" s="163">
        <v>32.107087318151</v>
      </c>
      <c r="W162" s="164" t="s">
        <v>35</v>
      </c>
      <c r="X162" s="163">
        <v>194.793335756847</v>
      </c>
      <c r="Y162" s="164" t="s">
        <v>35</v>
      </c>
      <c r="Z162" s="163">
        <v>161.552620791722</v>
      </c>
      <c r="AA162" s="164" t="s">
        <v>35</v>
      </c>
      <c r="AB162" s="163">
        <v>114.142271471615</v>
      </c>
      <c r="AC162" s="164" t="s">
        <v>35</v>
      </c>
      <c r="AD162" s="163">
        <v>228.448592509817</v>
      </c>
      <c r="AE162" s="164" t="s">
        <v>35</v>
      </c>
      <c r="AF162" s="163">
        <v>2026.35606308439</v>
      </c>
      <c r="AG162" s="164" t="s">
        <v>35</v>
      </c>
      <c r="AH162" s="163">
        <v>1115.08711284554</v>
      </c>
      <c r="AI162" s="164" t="s">
        <v>35</v>
      </c>
      <c r="AJ162" s="355"/>
      <c r="AK162" s="162" t="s">
        <v>184</v>
      </c>
      <c r="AL162" s="187">
        <v>0.0268234340854672</v>
      </c>
      <c r="AM162" s="188" t="s">
        <v>35</v>
      </c>
      <c r="AN162" s="187">
        <v>0.195541986478829</v>
      </c>
      <c r="AO162" s="188" t="s">
        <v>35</v>
      </c>
      <c r="AP162" s="187">
        <v>-0.0305068824127057</v>
      </c>
      <c r="AQ162" s="164" t="s">
        <v>35</v>
      </c>
      <c r="AR162" s="187">
        <v>0.0771057011052951</v>
      </c>
      <c r="AS162" s="188" t="s">
        <v>35</v>
      </c>
      <c r="AT162" s="187">
        <v>-0.301532437450414</v>
      </c>
      <c r="AU162" s="188" t="s">
        <v>35</v>
      </c>
      <c r="AV162" s="187">
        <v>0.436139264949402</v>
      </c>
      <c r="AW162" s="164" t="s">
        <v>35</v>
      </c>
      <c r="AX162" s="187">
        <v>0.240426399007361</v>
      </c>
      <c r="AY162" s="188" t="s">
        <v>35</v>
      </c>
      <c r="AZ162" s="187">
        <v>0.180437354976871</v>
      </c>
      <c r="BA162" s="188" t="s">
        <v>35</v>
      </c>
      <c r="BB162" s="187">
        <v>0.0199488737005007</v>
      </c>
      <c r="BC162" s="164" t="s">
        <v>35</v>
      </c>
      <c r="BD162" s="187">
        <v>0.0881085857145383</v>
      </c>
      <c r="BE162" s="188" t="s">
        <v>35</v>
      </c>
      <c r="BF162" s="187">
        <v>0.0737209862546691</v>
      </c>
      <c r="BG162" s="188" t="s">
        <v>35</v>
      </c>
      <c r="BH162" s="187">
        <v>0.17218813672888</v>
      </c>
      <c r="BI162" s="164" t="s">
        <v>35</v>
      </c>
      <c r="BJ162" s="187">
        <v>0.173134786655378</v>
      </c>
      <c r="BK162" s="188" t="s">
        <v>35</v>
      </c>
      <c r="BL162" s="187">
        <v>0.431882303266808</v>
      </c>
      <c r="BM162" s="188" t="s">
        <v>35</v>
      </c>
      <c r="BN162" s="187">
        <v>0.398275055138497</v>
      </c>
      <c r="BO162" s="164" t="s">
        <v>35</v>
      </c>
      <c r="BP162" s="187">
        <v>0.0948407176592845</v>
      </c>
      <c r="BQ162" s="188" t="s">
        <v>35</v>
      </c>
      <c r="BR162" s="187">
        <v>0.00466443355976054</v>
      </c>
      <c r="BS162" s="164" t="s">
        <v>35</v>
      </c>
      <c r="BT162" s="280"/>
      <c r="BU162" s="162" t="s">
        <v>184</v>
      </c>
      <c r="BV162" s="187">
        <v>0.0811893830858218</v>
      </c>
      <c r="BW162" s="164" t="s">
        <v>35</v>
      </c>
      <c r="BX162" s="187">
        <v>0.0188211982119949</v>
      </c>
      <c r="BY162" s="164" t="s">
        <v>35</v>
      </c>
      <c r="BZ162" s="187">
        <v>0.174511469806047</v>
      </c>
      <c r="CA162" s="164" t="s">
        <v>35</v>
      </c>
      <c r="CB162" s="187">
        <v>0.0248000002194857</v>
      </c>
      <c r="CC162" s="164" t="s">
        <v>35</v>
      </c>
      <c r="CD162" s="187">
        <v>0.0478152442275865</v>
      </c>
      <c r="CE162" s="164" t="s">
        <v>35</v>
      </c>
      <c r="CF162" s="187">
        <v>0.036609612049593</v>
      </c>
      <c r="CG162" s="164" t="s">
        <v>35</v>
      </c>
      <c r="CH162" s="187">
        <v>0.049514092975439</v>
      </c>
      <c r="CI162" s="164" t="s">
        <v>35</v>
      </c>
      <c r="CJ162" s="187">
        <v>0.014254882181902</v>
      </c>
      <c r="CK162" s="164" t="s">
        <v>35</v>
      </c>
      <c r="CL162" s="187">
        <v>0.141830793450096</v>
      </c>
      <c r="CM162" s="164" t="s">
        <v>35</v>
      </c>
      <c r="CN162" s="187">
        <v>0.04988557859359</v>
      </c>
      <c r="CO162" s="164" t="s">
        <v>35</v>
      </c>
      <c r="CP162" s="187">
        <v>0.0158447411602873</v>
      </c>
      <c r="CQ162" s="164" t="s">
        <v>35</v>
      </c>
      <c r="CR162" s="187">
        <v>0.0961298654789947</v>
      </c>
      <c r="CS162" s="164" t="s">
        <v>35</v>
      </c>
      <c r="CT162" s="187">
        <v>0.0797256828327679</v>
      </c>
      <c r="CU162" s="164" t="s">
        <v>35</v>
      </c>
      <c r="CV162" s="187">
        <v>0.05632883260303</v>
      </c>
      <c r="CW162" s="164" t="s">
        <v>35</v>
      </c>
      <c r="CX162" s="187">
        <v>0.112738623123365</v>
      </c>
      <c r="CY162" s="164" t="s">
        <v>35</v>
      </c>
      <c r="CZ162" s="187">
        <v>1</v>
      </c>
      <c r="DA162" s="164" t="s">
        <v>35</v>
      </c>
      <c r="DB162" s="187">
        <v>0.550291793806578</v>
      </c>
      <c r="DC162" s="164" t="s">
        <v>35</v>
      </c>
      <c r="DD162" s="359"/>
    </row>
    <row r="163" s="131" customFormat="1" ht="12.75" customHeight="1" spans="1:108">
      <c r="A163" s="162" t="s">
        <v>185</v>
      </c>
      <c r="B163" s="163">
        <v>188.49039890076</v>
      </c>
      <c r="C163" s="164" t="s">
        <v>35</v>
      </c>
      <c r="D163" s="163">
        <v>85.8007991844751</v>
      </c>
      <c r="E163" s="164" t="s">
        <v>35</v>
      </c>
      <c r="F163" s="163">
        <v>595.969467846533</v>
      </c>
      <c r="G163" s="164" t="s">
        <v>35</v>
      </c>
      <c r="H163" s="163">
        <v>49.534095685805</v>
      </c>
      <c r="I163" s="164" t="s">
        <v>35</v>
      </c>
      <c r="J163" s="163">
        <v>135.966468012702</v>
      </c>
      <c r="K163" s="164" t="s">
        <v>35</v>
      </c>
      <c r="L163" s="163">
        <v>183.322872227891</v>
      </c>
      <c r="M163" s="164" t="s">
        <v>35</v>
      </c>
      <c r="N163" s="163">
        <v>134.072326102783</v>
      </c>
      <c r="O163" s="164" t="s">
        <v>35</v>
      </c>
      <c r="P163" s="163">
        <v>12.112657357749</v>
      </c>
      <c r="Q163" s="164" t="s">
        <v>405</v>
      </c>
      <c r="R163" s="163">
        <v>260.640305447104</v>
      </c>
      <c r="S163" s="164" t="s">
        <v>35</v>
      </c>
      <c r="T163" s="163">
        <v>117.101075549775</v>
      </c>
      <c r="U163" s="164" t="s">
        <v>35</v>
      </c>
      <c r="V163" s="163">
        <v>46.401106676084</v>
      </c>
      <c r="W163" s="164" t="s">
        <v>35</v>
      </c>
      <c r="X163" s="163">
        <v>255.347755576928</v>
      </c>
      <c r="Y163" s="164" t="s">
        <v>35</v>
      </c>
      <c r="Z163" s="163">
        <v>144.411319220241</v>
      </c>
      <c r="AA163" s="164" t="s">
        <v>35</v>
      </c>
      <c r="AB163" s="163">
        <v>106.793478029748</v>
      </c>
      <c r="AC163" s="164" t="s">
        <v>35</v>
      </c>
      <c r="AD163" s="163">
        <v>241.160916792329</v>
      </c>
      <c r="AE163" s="164" t="s">
        <v>35</v>
      </c>
      <c r="AF163" s="163">
        <v>2557.12504261094</v>
      </c>
      <c r="AG163" s="164" t="s">
        <v>35</v>
      </c>
      <c r="AH163" s="163">
        <v>1584.26263772225</v>
      </c>
      <c r="AI163" s="164" t="s">
        <v>35</v>
      </c>
      <c r="AJ163" s="355"/>
      <c r="AK163" s="162" t="s">
        <v>185</v>
      </c>
      <c r="AL163" s="187">
        <v>0.0807728863428692</v>
      </c>
      <c r="AM163" s="188" t="s">
        <v>35</v>
      </c>
      <c r="AN163" s="187">
        <v>-0.215326677714024</v>
      </c>
      <c r="AO163" s="188" t="s">
        <v>35</v>
      </c>
      <c r="AP163" s="187">
        <v>0.0691702219914949</v>
      </c>
      <c r="AQ163" s="164" t="s">
        <v>35</v>
      </c>
      <c r="AR163" s="187">
        <v>-0.328184898665838</v>
      </c>
      <c r="AS163" s="188" t="s">
        <v>35</v>
      </c>
      <c r="AT163" s="187">
        <v>0.0491074841896204</v>
      </c>
      <c r="AU163" s="188" t="s">
        <v>35</v>
      </c>
      <c r="AV163" s="187">
        <v>0.397736576700386</v>
      </c>
      <c r="AW163" s="164" t="s">
        <v>35</v>
      </c>
      <c r="AX163" s="187">
        <v>0.229207524186074</v>
      </c>
      <c r="AY163" s="188" t="s">
        <v>35</v>
      </c>
      <c r="AZ163" s="187">
        <v>0.113888556171165</v>
      </c>
      <c r="BA163" s="188" t="s">
        <v>405</v>
      </c>
      <c r="BB163" s="187">
        <v>0.0203859650963978</v>
      </c>
      <c r="BC163" s="164" t="s">
        <v>35</v>
      </c>
      <c r="BD163" s="187">
        <v>0.378966112064357</v>
      </c>
      <c r="BE163" s="188" t="s">
        <v>35</v>
      </c>
      <c r="BF163" s="187">
        <v>0.972707305119141</v>
      </c>
      <c r="BG163" s="188" t="s">
        <v>35</v>
      </c>
      <c r="BH163" s="187">
        <v>0.0650198726680569</v>
      </c>
      <c r="BI163" s="164" t="s">
        <v>35</v>
      </c>
      <c r="BJ163" s="187">
        <v>0.0964051250463633</v>
      </c>
      <c r="BK163" s="188" t="s">
        <v>35</v>
      </c>
      <c r="BL163" s="187">
        <v>-0.0619699339521148</v>
      </c>
      <c r="BM163" s="188" t="s">
        <v>35</v>
      </c>
      <c r="BN163" s="187">
        <v>-0.0353884655330698</v>
      </c>
      <c r="BO163" s="164" t="s">
        <v>35</v>
      </c>
      <c r="BP163" s="187">
        <v>0.067781128121182</v>
      </c>
      <c r="BQ163" s="188" t="s">
        <v>35</v>
      </c>
      <c r="BR163" s="187">
        <v>0.0803559661573319</v>
      </c>
      <c r="BS163" s="164" t="s">
        <v>35</v>
      </c>
      <c r="BT163" s="280"/>
      <c r="BU163" s="162" t="s">
        <v>185</v>
      </c>
      <c r="BV163" s="187">
        <v>0.073711842698276</v>
      </c>
      <c r="BW163" s="164" t="s">
        <v>35</v>
      </c>
      <c r="BX163" s="187">
        <v>0.0335536189098006</v>
      </c>
      <c r="BY163" s="164" t="s">
        <v>35</v>
      </c>
      <c r="BZ163" s="187">
        <v>0.233062309396501</v>
      </c>
      <c r="CA163" s="164" t="s">
        <v>35</v>
      </c>
      <c r="CB163" s="187">
        <v>0.0193710103574866</v>
      </c>
      <c r="CC163" s="164" t="s">
        <v>35</v>
      </c>
      <c r="CD163" s="187">
        <v>0.0531716148983757</v>
      </c>
      <c r="CE163" s="164" t="s">
        <v>35</v>
      </c>
      <c r="CF163" s="187">
        <v>0.07169100813338</v>
      </c>
      <c r="CG163" s="164" t="s">
        <v>35</v>
      </c>
      <c r="CH163" s="187">
        <v>0.0524308838514559</v>
      </c>
      <c r="CI163" s="164" t="s">
        <v>35</v>
      </c>
      <c r="CJ163" s="187">
        <v>0.00473682637958972</v>
      </c>
      <c r="CK163" s="164" t="s">
        <v>405</v>
      </c>
      <c r="CL163" s="187">
        <v>0.101927086514697</v>
      </c>
      <c r="CM163" s="164" t="s">
        <v>35</v>
      </c>
      <c r="CN163" s="187">
        <v>0.0457940357231063</v>
      </c>
      <c r="CO163" s="164" t="s">
        <v>35</v>
      </c>
      <c r="CP163" s="187">
        <v>0.0181458105891867</v>
      </c>
      <c r="CQ163" s="164" t="s">
        <v>35</v>
      </c>
      <c r="CR163" s="187">
        <v>0.0998573598560541</v>
      </c>
      <c r="CS163" s="164" t="s">
        <v>35</v>
      </c>
      <c r="CT163" s="187">
        <v>0.0564740936848325</v>
      </c>
      <c r="CU163" s="164" t="s">
        <v>35</v>
      </c>
      <c r="CV163" s="187">
        <v>0.0417631035831972</v>
      </c>
      <c r="CW163" s="164" t="s">
        <v>35</v>
      </c>
      <c r="CX163" s="187">
        <v>0.0943093954240474</v>
      </c>
      <c r="CY163" s="164" t="s">
        <v>35</v>
      </c>
      <c r="CZ163" s="187">
        <v>1</v>
      </c>
      <c r="DA163" s="164" t="s">
        <v>35</v>
      </c>
      <c r="DB163" s="187">
        <v>0.619548364402487</v>
      </c>
      <c r="DC163" s="164" t="s">
        <v>35</v>
      </c>
      <c r="DD163" s="359"/>
    </row>
    <row r="164" s="131" customFormat="1" ht="12.75" customHeight="1" spans="1:108">
      <c r="A164" s="162" t="s">
        <v>186</v>
      </c>
      <c r="B164" s="163">
        <v>196.645449192278</v>
      </c>
      <c r="C164" s="164" t="s">
        <v>35</v>
      </c>
      <c r="D164" s="163">
        <v>56.355858297678</v>
      </c>
      <c r="E164" s="164" t="s">
        <v>35</v>
      </c>
      <c r="F164" s="163">
        <v>748.992582422936</v>
      </c>
      <c r="G164" s="164" t="s">
        <v>35</v>
      </c>
      <c r="H164" s="163">
        <v>36.080094501946</v>
      </c>
      <c r="I164" s="164" t="s">
        <v>35</v>
      </c>
      <c r="J164" s="163">
        <v>139.331739007499</v>
      </c>
      <c r="K164" s="164" t="s">
        <v>35</v>
      </c>
      <c r="L164" s="163">
        <v>155.552508612411</v>
      </c>
      <c r="M164" s="164" t="s">
        <v>35</v>
      </c>
      <c r="N164" s="163">
        <v>87.5747981190009</v>
      </c>
      <c r="O164" s="164" t="s">
        <v>35</v>
      </c>
      <c r="P164" s="163">
        <v>28.228764370558</v>
      </c>
      <c r="Q164" s="164" t="s">
        <v>35</v>
      </c>
      <c r="R164" s="163">
        <v>338.99547888119</v>
      </c>
      <c r="S164" s="164" t="s">
        <v>35</v>
      </c>
      <c r="T164" s="163">
        <v>115.301328991655</v>
      </c>
      <c r="U164" s="164" t="s">
        <v>35</v>
      </c>
      <c r="V164" s="163">
        <v>16.756141370156</v>
      </c>
      <c r="W164" s="164" t="s">
        <v>35</v>
      </c>
      <c r="X164" s="163">
        <v>237.82574231856</v>
      </c>
      <c r="Y164" s="164" t="s">
        <v>35</v>
      </c>
      <c r="Z164" s="163">
        <v>96.6903000143519</v>
      </c>
      <c r="AA164" s="164" t="s">
        <v>35</v>
      </c>
      <c r="AB164" s="163">
        <v>97.6267331162652</v>
      </c>
      <c r="AC164" s="164" t="s">
        <v>35</v>
      </c>
      <c r="AD164" s="163">
        <v>215.654594144694</v>
      </c>
      <c r="AE164" s="164" t="s">
        <v>35</v>
      </c>
      <c r="AF164" s="163">
        <v>2567.61211336109</v>
      </c>
      <c r="AG164" s="164" t="s">
        <v>35</v>
      </c>
      <c r="AH164" s="163">
        <v>1723.44841453299</v>
      </c>
      <c r="AI164" s="164" t="s">
        <v>35</v>
      </c>
      <c r="AJ164" s="355"/>
      <c r="AK164" s="162" t="s">
        <v>186</v>
      </c>
      <c r="AL164" s="187">
        <v>0.00920149320144126</v>
      </c>
      <c r="AM164" s="188" t="s">
        <v>35</v>
      </c>
      <c r="AN164" s="187">
        <v>-0.132649281206257</v>
      </c>
      <c r="AO164" s="188" t="s">
        <v>35</v>
      </c>
      <c r="AP164" s="187">
        <v>-0.050470921991107</v>
      </c>
      <c r="AQ164" s="164" t="s">
        <v>35</v>
      </c>
      <c r="AR164" s="187">
        <v>-0.351083036829645</v>
      </c>
      <c r="AS164" s="188" t="s">
        <v>35</v>
      </c>
      <c r="AT164" s="187">
        <v>-0.282326227260883</v>
      </c>
      <c r="AU164" s="188" t="s">
        <v>35</v>
      </c>
      <c r="AV164" s="187">
        <v>0.0181917483680236</v>
      </c>
      <c r="AW164" s="164" t="s">
        <v>35</v>
      </c>
      <c r="AX164" s="187">
        <v>0.470800101464603</v>
      </c>
      <c r="AY164" s="188" t="s">
        <v>35</v>
      </c>
      <c r="AZ164" s="187">
        <v>0.249984679821028</v>
      </c>
      <c r="BA164" s="188" t="s">
        <v>35</v>
      </c>
      <c r="BB164" s="187">
        <v>0.168418995129222</v>
      </c>
      <c r="BC164" s="164" t="s">
        <v>35</v>
      </c>
      <c r="BD164" s="187">
        <v>0.232966021661804</v>
      </c>
      <c r="BE164" s="188" t="s">
        <v>35</v>
      </c>
      <c r="BF164" s="187">
        <v>-0.0413366500326123</v>
      </c>
      <c r="BG164" s="188" t="s">
        <v>35</v>
      </c>
      <c r="BH164" s="187">
        <v>0.139947449874115</v>
      </c>
      <c r="BI164" s="164" t="s">
        <v>35</v>
      </c>
      <c r="BJ164" s="187">
        <v>0.129270572611217</v>
      </c>
      <c r="BK164" s="188" t="s">
        <v>35</v>
      </c>
      <c r="BL164" s="187">
        <v>0.22162729245311</v>
      </c>
      <c r="BM164" s="188" t="s">
        <v>35</v>
      </c>
      <c r="BN164" s="187">
        <v>0.119546242553743</v>
      </c>
      <c r="BO164" s="164" t="s">
        <v>35</v>
      </c>
      <c r="BP164" s="187">
        <v>0.0265550026776875</v>
      </c>
      <c r="BQ164" s="188" t="s">
        <v>35</v>
      </c>
      <c r="BR164" s="187">
        <v>-0.012476336056351</v>
      </c>
      <c r="BS164" s="164" t="s">
        <v>35</v>
      </c>
      <c r="BT164" s="280"/>
      <c r="BU164" s="162" t="s">
        <v>186</v>
      </c>
      <c r="BV164" s="187">
        <v>0.0765868988423111</v>
      </c>
      <c r="BW164" s="164" t="s">
        <v>35</v>
      </c>
      <c r="BX164" s="187">
        <v>0.0219487429602076</v>
      </c>
      <c r="BY164" s="164" t="s">
        <v>35</v>
      </c>
      <c r="BZ164" s="187">
        <v>0.291707839562449</v>
      </c>
      <c r="CA164" s="164" t="s">
        <v>35</v>
      </c>
      <c r="CB164" s="187">
        <v>0.0140520035383055</v>
      </c>
      <c r="CC164" s="164" t="s">
        <v>35</v>
      </c>
      <c r="CD164" s="187">
        <v>0.0542651042509335</v>
      </c>
      <c r="CE164" s="164" t="s">
        <v>35</v>
      </c>
      <c r="CF164" s="187">
        <v>0.0605825575455741</v>
      </c>
      <c r="CG164" s="164" t="s">
        <v>35</v>
      </c>
      <c r="CH164" s="187">
        <v>0.034107487522468</v>
      </c>
      <c r="CI164" s="164" t="s">
        <v>35</v>
      </c>
      <c r="CJ164" s="187">
        <v>0.0109941701176996</v>
      </c>
      <c r="CK164" s="164" t="s">
        <v>35</v>
      </c>
      <c r="CL164" s="187">
        <v>0.132027527490293</v>
      </c>
      <c r="CM164" s="164" t="s">
        <v>35</v>
      </c>
      <c r="CN164" s="187">
        <v>0.0449060543030085</v>
      </c>
      <c r="CO164" s="164" t="s">
        <v>35</v>
      </c>
      <c r="CP164" s="187">
        <v>0.00652596289095306</v>
      </c>
      <c r="CQ164" s="164" t="s">
        <v>35</v>
      </c>
      <c r="CR164" s="187">
        <v>0.0926252610668821</v>
      </c>
      <c r="CS164" s="164" t="s">
        <v>35</v>
      </c>
      <c r="CT164" s="187">
        <v>0.0376576740354217</v>
      </c>
      <c r="CU164" s="164" t="s">
        <v>35</v>
      </c>
      <c r="CV164" s="187">
        <v>0.0380223837581404</v>
      </c>
      <c r="CW164" s="164" t="s">
        <v>35</v>
      </c>
      <c r="CX164" s="187">
        <v>0.0839903321153894</v>
      </c>
      <c r="CY164" s="164" t="s">
        <v>35</v>
      </c>
      <c r="CZ164" s="187">
        <v>1</v>
      </c>
      <c r="DA164" s="164" t="s">
        <v>35</v>
      </c>
      <c r="DB164" s="187">
        <v>0.671226158174236</v>
      </c>
      <c r="DC164" s="164" t="s">
        <v>35</v>
      </c>
      <c r="DD164" s="359"/>
    </row>
    <row r="165" s="131" customFormat="1" ht="12.75" customHeight="1" spans="1:108">
      <c r="A165" s="162" t="s">
        <v>187</v>
      </c>
      <c r="B165" s="163">
        <v>210.738024000582</v>
      </c>
      <c r="C165" s="164" t="s">
        <v>35</v>
      </c>
      <c r="D165" s="163">
        <v>56.0855226722839</v>
      </c>
      <c r="E165" s="164" t="s">
        <v>35</v>
      </c>
      <c r="F165" s="163">
        <v>355.06128434893</v>
      </c>
      <c r="G165" s="164" t="s">
        <v>35</v>
      </c>
      <c r="H165" s="163">
        <v>27.40562339022</v>
      </c>
      <c r="I165" s="164" t="s">
        <v>35</v>
      </c>
      <c r="J165" s="163">
        <v>105.205586914225</v>
      </c>
      <c r="K165" s="164" t="s">
        <v>35</v>
      </c>
      <c r="L165" s="163">
        <v>72.597441699319</v>
      </c>
      <c r="M165" s="164" t="s">
        <v>35</v>
      </c>
      <c r="N165" s="163">
        <v>75.5537333859819</v>
      </c>
      <c r="O165" s="164" t="s">
        <v>35</v>
      </c>
      <c r="P165" s="163">
        <v>19.41578147685</v>
      </c>
      <c r="Q165" s="164" t="s">
        <v>35</v>
      </c>
      <c r="R165" s="163">
        <v>250.233076455301</v>
      </c>
      <c r="S165" s="164" t="s">
        <v>35</v>
      </c>
      <c r="T165" s="163">
        <v>102.486256797818</v>
      </c>
      <c r="U165" s="164" t="s">
        <v>35</v>
      </c>
      <c r="V165" s="163">
        <v>47.9166977815678</v>
      </c>
      <c r="W165" s="164" t="s">
        <v>35</v>
      </c>
      <c r="X165" s="163">
        <v>186.98268571583</v>
      </c>
      <c r="Y165" s="164" t="s">
        <v>35</v>
      </c>
      <c r="Z165" s="163">
        <v>168.74121667734</v>
      </c>
      <c r="AA165" s="164" t="s">
        <v>35</v>
      </c>
      <c r="AB165" s="163">
        <v>131.296193390119</v>
      </c>
      <c r="AC165" s="164" t="s">
        <v>35</v>
      </c>
      <c r="AD165" s="163">
        <v>189.9699152961</v>
      </c>
      <c r="AE165" s="164" t="s">
        <v>35</v>
      </c>
      <c r="AF165" s="163">
        <v>1999.68904000247</v>
      </c>
      <c r="AG165" s="164" t="s">
        <v>35</v>
      </c>
      <c r="AH165" s="163">
        <v>1125.47466947662</v>
      </c>
      <c r="AI165" s="164" t="s">
        <v>35</v>
      </c>
      <c r="AJ165" s="355"/>
      <c r="AK165" s="162" t="s">
        <v>187</v>
      </c>
      <c r="AL165" s="187">
        <v>0.100447669816903</v>
      </c>
      <c r="AM165" s="188" t="s">
        <v>35</v>
      </c>
      <c r="AN165" s="187">
        <v>0.194587404132931</v>
      </c>
      <c r="AO165" s="188" t="s">
        <v>35</v>
      </c>
      <c r="AP165" s="187">
        <v>0.000369900544215485</v>
      </c>
      <c r="AQ165" s="164" t="s">
        <v>35</v>
      </c>
      <c r="AR165" s="187">
        <v>-0.276133551622017</v>
      </c>
      <c r="AS165" s="188" t="s">
        <v>35</v>
      </c>
      <c r="AT165" s="187">
        <v>0.173786049744926</v>
      </c>
      <c r="AU165" s="188" t="s">
        <v>35</v>
      </c>
      <c r="AV165" s="187">
        <v>0.0850193125840097</v>
      </c>
      <c r="AW165" s="164" t="s">
        <v>35</v>
      </c>
      <c r="AX165" s="187">
        <v>-0.207006605301949</v>
      </c>
      <c r="AY165" s="188" t="s">
        <v>35</v>
      </c>
      <c r="AZ165" s="187">
        <v>-0.00084807725249203</v>
      </c>
      <c r="BA165" s="188" t="s">
        <v>35</v>
      </c>
      <c r="BB165" s="187">
        <v>0.00506593613710038</v>
      </c>
      <c r="BC165" s="164" t="s">
        <v>35</v>
      </c>
      <c r="BD165" s="187">
        <v>0.397462260313342</v>
      </c>
      <c r="BE165" s="188" t="s">
        <v>35</v>
      </c>
      <c r="BF165" s="187">
        <v>0.0393447259141719</v>
      </c>
      <c r="BG165" s="188" t="s">
        <v>35</v>
      </c>
      <c r="BH165" s="187">
        <v>-0.0468419142961047</v>
      </c>
      <c r="BI165" s="164" t="s">
        <v>35</v>
      </c>
      <c r="BJ165" s="187">
        <v>0.58258668276926</v>
      </c>
      <c r="BK165" s="188" t="s">
        <v>35</v>
      </c>
      <c r="BL165" s="187">
        <v>0.416061287857485</v>
      </c>
      <c r="BM165" s="188" t="s">
        <v>35</v>
      </c>
      <c r="BN165" s="187">
        <v>-0.0976226914931588</v>
      </c>
      <c r="BO165" s="164" t="s">
        <v>35</v>
      </c>
      <c r="BP165" s="187">
        <v>0.0654000760470979</v>
      </c>
      <c r="BQ165" s="188" t="s">
        <v>35</v>
      </c>
      <c r="BR165" s="187">
        <v>0.0286119560983615</v>
      </c>
      <c r="BS165" s="164" t="s">
        <v>35</v>
      </c>
      <c r="BT165" s="280"/>
      <c r="BU165" s="162" t="s">
        <v>187</v>
      </c>
      <c r="BV165" s="187">
        <v>0.105385397321736</v>
      </c>
      <c r="BW165" s="164" t="s">
        <v>35</v>
      </c>
      <c r="BX165" s="187">
        <v>0.0280471221026518</v>
      </c>
      <c r="BY165" s="164" t="s">
        <v>35</v>
      </c>
      <c r="BZ165" s="187">
        <v>0.17755824893079</v>
      </c>
      <c r="CA165" s="164" t="s">
        <v>35</v>
      </c>
      <c r="CB165" s="187">
        <v>0.0137049425395591</v>
      </c>
      <c r="CC165" s="164" t="s">
        <v>35</v>
      </c>
      <c r="CD165" s="187">
        <v>0.0526109734111935</v>
      </c>
      <c r="CE165" s="164" t="s">
        <v>35</v>
      </c>
      <c r="CF165" s="187">
        <v>0.0363043654523552</v>
      </c>
      <c r="CG165" s="164" t="s">
        <v>35</v>
      </c>
      <c r="CH165" s="187">
        <v>0.0377827411535388</v>
      </c>
      <c r="CI165" s="164" t="s">
        <v>35</v>
      </c>
      <c r="CJ165" s="187">
        <v>0.00970940035598035</v>
      </c>
      <c r="CK165" s="164" t="s">
        <v>35</v>
      </c>
      <c r="CL165" s="187">
        <v>0.125135994371901</v>
      </c>
      <c r="CM165" s="164" t="s">
        <v>35</v>
      </c>
      <c r="CN165" s="187">
        <v>0.0512510969193948</v>
      </c>
      <c r="CO165" s="164" t="s">
        <v>35</v>
      </c>
      <c r="CP165" s="187">
        <v>0.0239620745140997</v>
      </c>
      <c r="CQ165" s="164" t="s">
        <v>35</v>
      </c>
      <c r="CR165" s="187">
        <v>0.0935058811522009</v>
      </c>
      <c r="CS165" s="164" t="s">
        <v>35</v>
      </c>
      <c r="CT165" s="187">
        <v>0.0843837283206449</v>
      </c>
      <c r="CU165" s="164" t="s">
        <v>35</v>
      </c>
      <c r="CV165" s="187">
        <v>0.0656583052482781</v>
      </c>
      <c r="CW165" s="164" t="s">
        <v>35</v>
      </c>
      <c r="CX165" s="187">
        <v>0.0949997282056742</v>
      </c>
      <c r="CY165" s="164" t="s">
        <v>35</v>
      </c>
      <c r="CZ165" s="187">
        <v>1</v>
      </c>
      <c r="DA165" s="164" t="s">
        <v>35</v>
      </c>
      <c r="DB165" s="187">
        <v>0.562824842744166</v>
      </c>
      <c r="DC165" s="164" t="s">
        <v>35</v>
      </c>
      <c r="DD165" s="359"/>
    </row>
    <row r="166" s="131" customFormat="1" ht="12.75" customHeight="1" spans="1:108">
      <c r="A166" s="162" t="s">
        <v>188</v>
      </c>
      <c r="B166" s="163">
        <v>123.628510005336</v>
      </c>
      <c r="C166" s="164" t="s">
        <v>35</v>
      </c>
      <c r="D166" s="163">
        <v>32.3562410746199</v>
      </c>
      <c r="E166" s="164" t="s">
        <v>35</v>
      </c>
      <c r="F166" s="163">
        <v>296.796737712868</v>
      </c>
      <c r="G166" s="164" t="s">
        <v>35</v>
      </c>
      <c r="H166" s="163">
        <v>21.053990478334</v>
      </c>
      <c r="I166" s="164" t="s">
        <v>35</v>
      </c>
      <c r="J166" s="163">
        <v>83.7453526560618</v>
      </c>
      <c r="K166" s="164" t="s">
        <v>35</v>
      </c>
      <c r="L166" s="163">
        <v>64.5062506365812</v>
      </c>
      <c r="M166" s="164" t="s">
        <v>35</v>
      </c>
      <c r="N166" s="163">
        <v>76.1550424654284</v>
      </c>
      <c r="O166" s="164" t="s">
        <v>35</v>
      </c>
      <c r="P166" s="163">
        <v>9.71238598712298</v>
      </c>
      <c r="Q166" s="164" t="s">
        <v>35</v>
      </c>
      <c r="R166" s="163">
        <v>159.94087251252</v>
      </c>
      <c r="S166" s="164" t="s">
        <v>35</v>
      </c>
      <c r="T166" s="163">
        <v>35.503159470049</v>
      </c>
      <c r="U166" s="164" t="s">
        <v>35</v>
      </c>
      <c r="V166" s="163">
        <v>51.8180921382252</v>
      </c>
      <c r="W166" s="164" t="s">
        <v>35</v>
      </c>
      <c r="X166" s="163">
        <v>172.865527045414</v>
      </c>
      <c r="Y166" s="164" t="s">
        <v>35</v>
      </c>
      <c r="Z166" s="163">
        <v>87.1436059799108</v>
      </c>
      <c r="AA166" s="164" t="s">
        <v>35</v>
      </c>
      <c r="AB166" s="163">
        <v>108.985940492351</v>
      </c>
      <c r="AC166" s="164" t="s">
        <v>35</v>
      </c>
      <c r="AD166" s="163">
        <v>172.820041344236</v>
      </c>
      <c r="AE166" s="164" t="s">
        <v>35</v>
      </c>
      <c r="AF166" s="163">
        <v>1497.03174999904</v>
      </c>
      <c r="AG166" s="164" t="s">
        <v>35</v>
      </c>
      <c r="AH166" s="163">
        <v>837.129007063415</v>
      </c>
      <c r="AI166" s="164" t="s">
        <v>35</v>
      </c>
      <c r="AJ166" s="355"/>
      <c r="AK166" s="162" t="s">
        <v>188</v>
      </c>
      <c r="AL166" s="187">
        <v>-0.118044204157062</v>
      </c>
      <c r="AM166" s="188" t="s">
        <v>35</v>
      </c>
      <c r="AN166" s="187">
        <v>0.360077753040754</v>
      </c>
      <c r="AO166" s="188" t="s">
        <v>35</v>
      </c>
      <c r="AP166" s="187">
        <v>-0.253539447628326</v>
      </c>
      <c r="AQ166" s="164" t="s">
        <v>35</v>
      </c>
      <c r="AR166" s="187">
        <v>-0.0770331749050306</v>
      </c>
      <c r="AS166" s="188" t="s">
        <v>35</v>
      </c>
      <c r="AT166" s="187">
        <v>0.12035517481275</v>
      </c>
      <c r="AU166" s="188" t="s">
        <v>35</v>
      </c>
      <c r="AV166" s="187">
        <v>0.414283364482483</v>
      </c>
      <c r="AW166" s="164" t="s">
        <v>35</v>
      </c>
      <c r="AX166" s="187">
        <v>-0.02637741603885</v>
      </c>
      <c r="AY166" s="188" t="s">
        <v>35</v>
      </c>
      <c r="AZ166" s="187">
        <v>-0.660609856732472</v>
      </c>
      <c r="BA166" s="188" t="s">
        <v>35</v>
      </c>
      <c r="BB166" s="187">
        <v>-0.122075380583304</v>
      </c>
      <c r="BC166" s="164" t="s">
        <v>35</v>
      </c>
      <c r="BD166" s="187">
        <v>-0.0308630279033816</v>
      </c>
      <c r="BE166" s="188" t="s">
        <v>35</v>
      </c>
      <c r="BF166" s="187">
        <v>1.15378171719396</v>
      </c>
      <c r="BG166" s="188" t="s">
        <v>35</v>
      </c>
      <c r="BH166" s="187">
        <v>-0.0289022846985347</v>
      </c>
      <c r="BI166" s="164" t="s">
        <v>35</v>
      </c>
      <c r="BJ166" s="187">
        <v>0.169173332556525</v>
      </c>
      <c r="BK166" s="188" t="s">
        <v>35</v>
      </c>
      <c r="BL166" s="187">
        <v>0.251274250445516</v>
      </c>
      <c r="BM166" s="188" t="s">
        <v>35</v>
      </c>
      <c r="BN166" s="187">
        <v>0.0238038384697055</v>
      </c>
      <c r="BO166" s="164" t="s">
        <v>35</v>
      </c>
      <c r="BP166" s="187">
        <v>-0.0421431314268169</v>
      </c>
      <c r="BQ166" s="188" t="s">
        <v>35</v>
      </c>
      <c r="BR166" s="187">
        <v>-0.111638430740954</v>
      </c>
      <c r="BS166" s="164" t="s">
        <v>35</v>
      </c>
      <c r="BT166" s="280"/>
      <c r="BU166" s="162" t="s">
        <v>188</v>
      </c>
      <c r="BV166" s="187">
        <v>0.0825824235226909</v>
      </c>
      <c r="BW166" s="164" t="s">
        <v>35</v>
      </c>
      <c r="BX166" s="187">
        <v>0.0216135970894676</v>
      </c>
      <c r="BY166" s="164" t="s">
        <v>35</v>
      </c>
      <c r="BZ166" s="187">
        <v>0.198256808990896</v>
      </c>
      <c r="CA166" s="164" t="s">
        <v>35</v>
      </c>
      <c r="CB166" s="187">
        <v>0.0140638236151955</v>
      </c>
      <c r="CC166" s="164" t="s">
        <v>35</v>
      </c>
      <c r="CD166" s="187">
        <v>0.0559409328867709</v>
      </c>
      <c r="CE166" s="164" t="s">
        <v>35</v>
      </c>
      <c r="CF166" s="187">
        <v>0.0430894338991958</v>
      </c>
      <c r="CG166" s="164" t="s">
        <v>35</v>
      </c>
      <c r="CH166" s="187">
        <v>0.050870692933184</v>
      </c>
      <c r="CI166" s="164" t="s">
        <v>35</v>
      </c>
      <c r="CJ166" s="187">
        <v>0.00648776219150274</v>
      </c>
      <c r="CK166" s="164" t="s">
        <v>35</v>
      </c>
      <c r="CL166" s="187">
        <v>0.106838664251859</v>
      </c>
      <c r="CM166" s="164" t="s">
        <v>35</v>
      </c>
      <c r="CN166" s="187">
        <v>0.0237157024024852</v>
      </c>
      <c r="CO166" s="164" t="s">
        <v>35</v>
      </c>
      <c r="CP166" s="187">
        <v>0.0346138898779256</v>
      </c>
      <c r="CQ166" s="164" t="s">
        <v>35</v>
      </c>
      <c r="CR166" s="187">
        <v>0.11547218490558</v>
      </c>
      <c r="CS166" s="164" t="s">
        <v>35</v>
      </c>
      <c r="CT166" s="187">
        <v>0.0582109270427741</v>
      </c>
      <c r="CU166" s="164" t="s">
        <v>35</v>
      </c>
      <c r="CV166" s="187">
        <v>0.0728013554104115</v>
      </c>
      <c r="CW166" s="164" t="s">
        <v>35</v>
      </c>
      <c r="CX166" s="187">
        <v>0.11544180098007</v>
      </c>
      <c r="CY166" s="164" t="s">
        <v>35</v>
      </c>
      <c r="CZ166" s="187">
        <v>1</v>
      </c>
      <c r="DA166" s="164" t="s">
        <v>35</v>
      </c>
      <c r="DB166" s="187">
        <v>0.559192553574064</v>
      </c>
      <c r="DC166" s="164" t="s">
        <v>35</v>
      </c>
      <c r="DD166" s="359"/>
    </row>
    <row r="167" s="131" customFormat="1" ht="12.75" customHeight="1" spans="1:108">
      <c r="A167" s="162" t="s">
        <v>189</v>
      </c>
      <c r="B167" s="163">
        <v>77.7070710155001</v>
      </c>
      <c r="C167" s="164" t="s">
        <v>35</v>
      </c>
      <c r="D167" s="163">
        <v>20.275666012413</v>
      </c>
      <c r="E167" s="164" t="s">
        <v>35</v>
      </c>
      <c r="F167" s="163">
        <v>219.494984214345</v>
      </c>
      <c r="G167" s="164" t="s">
        <v>35</v>
      </c>
      <c r="H167" s="163">
        <v>10.282312501151</v>
      </c>
      <c r="I167" s="164" t="s">
        <v>35</v>
      </c>
      <c r="J167" s="163">
        <v>71.3468523481271</v>
      </c>
      <c r="K167" s="164" t="s">
        <v>35</v>
      </c>
      <c r="L167" s="163">
        <v>22.718551994374</v>
      </c>
      <c r="M167" s="164" t="s">
        <v>35</v>
      </c>
      <c r="N167" s="163">
        <v>31.277103513002</v>
      </c>
      <c r="O167" s="164" t="s">
        <v>35</v>
      </c>
      <c r="P167" s="163">
        <v>7.32559882603</v>
      </c>
      <c r="Q167" s="164" t="s">
        <v>405</v>
      </c>
      <c r="R167" s="163">
        <v>92.5244415911918</v>
      </c>
      <c r="S167" s="164" t="s">
        <v>35</v>
      </c>
      <c r="T167" s="163">
        <v>23.8328698057</v>
      </c>
      <c r="U167" s="164" t="s">
        <v>35</v>
      </c>
      <c r="V167" s="163">
        <v>25.7808489547923</v>
      </c>
      <c r="W167" s="164" t="s">
        <v>35</v>
      </c>
      <c r="X167" s="163">
        <v>139.287866399537</v>
      </c>
      <c r="Y167" s="164" t="s">
        <v>35</v>
      </c>
      <c r="Z167" s="163">
        <v>56.9973988142201</v>
      </c>
      <c r="AA167" s="164" t="s">
        <v>35</v>
      </c>
      <c r="AB167" s="163">
        <v>69.0706735908351</v>
      </c>
      <c r="AC167" s="164" t="s">
        <v>35</v>
      </c>
      <c r="AD167" s="163">
        <v>113.539850455389</v>
      </c>
      <c r="AE167" s="164" t="s">
        <v>35</v>
      </c>
      <c r="AF167" s="163">
        <v>981.462090036592</v>
      </c>
      <c r="AG167" s="164" t="s">
        <v>35</v>
      </c>
      <c r="AH167" s="163">
        <v>535.344670688954</v>
      </c>
      <c r="AI167" s="164" t="s">
        <v>35</v>
      </c>
      <c r="AJ167" s="355"/>
      <c r="AK167" s="162" t="s">
        <v>189</v>
      </c>
      <c r="AL167" s="187">
        <v>-0.163546569824151</v>
      </c>
      <c r="AM167" s="188" t="s">
        <v>35</v>
      </c>
      <c r="AN167" s="187">
        <v>0.0595852212150347</v>
      </c>
      <c r="AO167" s="188" t="s">
        <v>35</v>
      </c>
      <c r="AP167" s="187">
        <v>-0.0821320819492977</v>
      </c>
      <c r="AQ167" s="164" t="s">
        <v>35</v>
      </c>
      <c r="AR167" s="187">
        <v>-0.395862933337029</v>
      </c>
      <c r="AS167" s="188" t="s">
        <v>35</v>
      </c>
      <c r="AT167" s="187">
        <v>-0.0184733246785438</v>
      </c>
      <c r="AU167" s="188" t="s">
        <v>35</v>
      </c>
      <c r="AV167" s="187">
        <v>-0.12670563733918</v>
      </c>
      <c r="AW167" s="164" t="s">
        <v>35</v>
      </c>
      <c r="AX167" s="187">
        <v>-0.17583124156632</v>
      </c>
      <c r="AY167" s="188" t="s">
        <v>35</v>
      </c>
      <c r="AZ167" s="187">
        <v>0.415326313795656</v>
      </c>
      <c r="BA167" s="188" t="s">
        <v>405</v>
      </c>
      <c r="BB167" s="187">
        <v>-0.0101059881169192</v>
      </c>
      <c r="BC167" s="164" t="s">
        <v>35</v>
      </c>
      <c r="BD167" s="187">
        <v>0.185159509615806</v>
      </c>
      <c r="BE167" s="188" t="s">
        <v>35</v>
      </c>
      <c r="BF167" s="187">
        <v>1.09967879231637</v>
      </c>
      <c r="BG167" s="188" t="s">
        <v>35</v>
      </c>
      <c r="BH167" s="187">
        <v>-0.0967031560421553</v>
      </c>
      <c r="BI167" s="164" t="s">
        <v>35</v>
      </c>
      <c r="BJ167" s="187">
        <v>0.182211651409659</v>
      </c>
      <c r="BK167" s="188" t="s">
        <v>35</v>
      </c>
      <c r="BL167" s="187">
        <v>0.211717954426047</v>
      </c>
      <c r="BM167" s="188" t="s">
        <v>35</v>
      </c>
      <c r="BN167" s="187">
        <v>-0.00992613473917792</v>
      </c>
      <c r="BO167" s="164" t="s">
        <v>35</v>
      </c>
      <c r="BP167" s="187">
        <v>-0.0282276510845714</v>
      </c>
      <c r="BQ167" s="188" t="s">
        <v>35</v>
      </c>
      <c r="BR167" s="187">
        <v>-0.0790485020239823</v>
      </c>
      <c r="BS167" s="164" t="s">
        <v>35</v>
      </c>
      <c r="BT167" s="280"/>
      <c r="BU167" s="162" t="s">
        <v>189</v>
      </c>
      <c r="BV167" s="187">
        <v>0.0791748064488186</v>
      </c>
      <c r="BW167" s="164" t="s">
        <v>35</v>
      </c>
      <c r="BX167" s="187">
        <v>0.0206586339077621</v>
      </c>
      <c r="BY167" s="164" t="s">
        <v>35</v>
      </c>
      <c r="BZ167" s="187">
        <v>0.22364081755431</v>
      </c>
      <c r="CA167" s="164" t="s">
        <v>35</v>
      </c>
      <c r="CB167" s="187">
        <v>0.0104765253854763</v>
      </c>
      <c r="CC167" s="164" t="s">
        <v>35</v>
      </c>
      <c r="CD167" s="187">
        <v>0.0726944556212732</v>
      </c>
      <c r="CE167" s="164" t="s">
        <v>35</v>
      </c>
      <c r="CF167" s="187">
        <v>0.0231476612545748</v>
      </c>
      <c r="CG167" s="164" t="s">
        <v>35</v>
      </c>
      <c r="CH167" s="187">
        <v>0.031867867165237</v>
      </c>
      <c r="CI167" s="164" t="s">
        <v>35</v>
      </c>
      <c r="CJ167" s="187">
        <v>0.0074639651397609</v>
      </c>
      <c r="CK167" s="164" t="s">
        <v>405</v>
      </c>
      <c r="CL167" s="187">
        <v>0.0942720483352976</v>
      </c>
      <c r="CM167" s="164" t="s">
        <v>35</v>
      </c>
      <c r="CN167" s="187">
        <v>0.0242830263620385</v>
      </c>
      <c r="CO167" s="164" t="s">
        <v>35</v>
      </c>
      <c r="CP167" s="187">
        <v>0.0262677990484901</v>
      </c>
      <c r="CQ167" s="164" t="s">
        <v>35</v>
      </c>
      <c r="CR167" s="187">
        <v>0.141918743284668</v>
      </c>
      <c r="CS167" s="164" t="s">
        <v>35</v>
      </c>
      <c r="CT167" s="187">
        <v>0.0580739688194122</v>
      </c>
      <c r="CU167" s="164" t="s">
        <v>35</v>
      </c>
      <c r="CV167" s="187">
        <v>0.0703752842743625</v>
      </c>
      <c r="CW167" s="164" t="s">
        <v>35</v>
      </c>
      <c r="CX167" s="187">
        <v>0.115684397398534</v>
      </c>
      <c r="CY167" s="164" t="s">
        <v>35</v>
      </c>
      <c r="CZ167" s="187">
        <v>1</v>
      </c>
      <c r="DA167" s="164" t="s">
        <v>35</v>
      </c>
      <c r="DB167" s="187">
        <v>0.545456290287273</v>
      </c>
      <c r="DC167" s="164" t="s">
        <v>35</v>
      </c>
      <c r="DD167" s="359"/>
    </row>
    <row r="168" s="131" customFormat="1" ht="12.75" customHeight="1" spans="1:108">
      <c r="A168" s="165" t="s">
        <v>190</v>
      </c>
      <c r="B168" s="166">
        <v>50.5198055805993</v>
      </c>
      <c r="C168" s="167" t="s">
        <v>35</v>
      </c>
      <c r="D168" s="166">
        <v>16.5003742499533</v>
      </c>
      <c r="E168" s="167" t="s">
        <v>35</v>
      </c>
      <c r="F168" s="166">
        <v>176.364233604109</v>
      </c>
      <c r="G168" s="167" t="s">
        <v>35</v>
      </c>
      <c r="H168" s="166">
        <v>11.0078040486138</v>
      </c>
      <c r="I168" s="167" t="s">
        <v>35</v>
      </c>
      <c r="J168" s="166">
        <v>82.6573180926806</v>
      </c>
      <c r="K168" s="167" t="s">
        <v>35</v>
      </c>
      <c r="L168" s="166">
        <v>19.574000177508</v>
      </c>
      <c r="M168" s="167" t="s">
        <v>35</v>
      </c>
      <c r="N168" s="166">
        <v>25.544051765563</v>
      </c>
      <c r="O168" s="167" t="s">
        <v>35</v>
      </c>
      <c r="P168" s="166">
        <v>12.095881898448</v>
      </c>
      <c r="Q168" s="167" t="s">
        <v>35</v>
      </c>
      <c r="R168" s="166">
        <v>65.756519540756</v>
      </c>
      <c r="S168" s="167" t="s">
        <v>35</v>
      </c>
      <c r="T168" s="166">
        <v>26.693557316165</v>
      </c>
      <c r="U168" s="167" t="s">
        <v>35</v>
      </c>
      <c r="V168" s="166">
        <v>29.9787448188838</v>
      </c>
      <c r="W168" s="167" t="s">
        <v>35</v>
      </c>
      <c r="X168" s="166">
        <v>65.328533993586</v>
      </c>
      <c r="Y168" s="167" t="s">
        <v>35</v>
      </c>
      <c r="Z168" s="166">
        <v>57.454973881018</v>
      </c>
      <c r="AA168" s="167" t="s">
        <v>35</v>
      </c>
      <c r="AB168" s="166">
        <v>62.9490963693846</v>
      </c>
      <c r="AC168" s="167" t="s">
        <v>35</v>
      </c>
      <c r="AD168" s="166">
        <v>120.339884663279</v>
      </c>
      <c r="AE168" s="167" t="s">
        <v>35</v>
      </c>
      <c r="AF168" s="166">
        <v>822.764780000551</v>
      </c>
      <c r="AG168" s="167" t="s">
        <v>35</v>
      </c>
      <c r="AH168" s="166">
        <v>436.916303011169</v>
      </c>
      <c r="AI168" s="167" t="s">
        <v>35</v>
      </c>
      <c r="AJ168" s="355"/>
      <c r="AK168" s="165" t="s">
        <v>190</v>
      </c>
      <c r="AL168" s="189">
        <v>-0.156012231716109</v>
      </c>
      <c r="AM168" s="190" t="s">
        <v>35</v>
      </c>
      <c r="AN168" s="189">
        <v>0.16839313744116</v>
      </c>
      <c r="AO168" s="190" t="s">
        <v>35</v>
      </c>
      <c r="AP168" s="189">
        <v>-0.372326082859773</v>
      </c>
      <c r="AQ168" s="167" t="s">
        <v>35</v>
      </c>
      <c r="AR168" s="189">
        <v>0.069858587156066</v>
      </c>
      <c r="AS168" s="190" t="s">
        <v>35</v>
      </c>
      <c r="AT168" s="189">
        <v>-0.0559598678459686</v>
      </c>
      <c r="AU168" s="190" t="s">
        <v>35</v>
      </c>
      <c r="AV168" s="189">
        <v>-0.0690480465549297</v>
      </c>
      <c r="AW168" s="167" t="s">
        <v>35</v>
      </c>
      <c r="AX168" s="189">
        <v>-0.292404032810726</v>
      </c>
      <c r="AY168" s="190" t="s">
        <v>35</v>
      </c>
      <c r="AZ168" s="189">
        <v>0.747051327302334</v>
      </c>
      <c r="BA168" s="190" t="s">
        <v>35</v>
      </c>
      <c r="BB168" s="189">
        <v>-0.0663980359579629</v>
      </c>
      <c r="BC168" s="167" t="s">
        <v>35</v>
      </c>
      <c r="BD168" s="189">
        <v>0.532374980586418</v>
      </c>
      <c r="BE168" s="190" t="s">
        <v>35</v>
      </c>
      <c r="BF168" s="189">
        <v>0.361186568215361</v>
      </c>
      <c r="BG168" s="190" t="s">
        <v>35</v>
      </c>
      <c r="BH168" s="189">
        <v>-0.376441341831074</v>
      </c>
      <c r="BI168" s="167" t="s">
        <v>35</v>
      </c>
      <c r="BJ168" s="189">
        <v>0.182491710705077</v>
      </c>
      <c r="BK168" s="190" t="s">
        <v>35</v>
      </c>
      <c r="BL168" s="189">
        <v>0.277237402091</v>
      </c>
      <c r="BM168" s="190" t="s">
        <v>35</v>
      </c>
      <c r="BN168" s="189">
        <v>-0.053142941981513</v>
      </c>
      <c r="BO168" s="167" t="s">
        <v>35</v>
      </c>
      <c r="BP168" s="189">
        <v>-0.139788618573123</v>
      </c>
      <c r="BQ168" s="190" t="s">
        <v>35</v>
      </c>
      <c r="BR168" s="189">
        <v>-0.233583834805012</v>
      </c>
      <c r="BS168" s="167" t="s">
        <v>35</v>
      </c>
      <c r="BT168" s="280"/>
      <c r="BU168" s="165" t="s">
        <v>190</v>
      </c>
      <c r="BV168" s="189">
        <v>0.061402489275933</v>
      </c>
      <c r="BW168" s="167" t="s">
        <v>35</v>
      </c>
      <c r="BX168" s="189">
        <v>0.020054789231428</v>
      </c>
      <c r="BY168" s="167" t="s">
        <v>35</v>
      </c>
      <c r="BZ168" s="189">
        <v>0.214355594564939</v>
      </c>
      <c r="CA168" s="167" t="s">
        <v>35</v>
      </c>
      <c r="CB168" s="189">
        <v>0.013379041393345</v>
      </c>
      <c r="CC168" s="167" t="s">
        <v>35</v>
      </c>
      <c r="CD168" s="189">
        <v>0.100462878457954</v>
      </c>
      <c r="CE168" s="167" t="s">
        <v>35</v>
      </c>
      <c r="CF168" s="189">
        <v>0.0237905178409495</v>
      </c>
      <c r="CG168" s="167" t="s">
        <v>35</v>
      </c>
      <c r="CH168" s="189">
        <v>0.0310466033384972</v>
      </c>
      <c r="CI168" s="167" t="s">
        <v>35</v>
      </c>
      <c r="CJ168" s="189">
        <v>0.0147015066668749</v>
      </c>
      <c r="CK168" s="167" t="s">
        <v>35</v>
      </c>
      <c r="CL168" s="189">
        <v>0.0799214078423628</v>
      </c>
      <c r="CM168" s="167" t="s">
        <v>35</v>
      </c>
      <c r="CN168" s="189">
        <v>0.0324437287120471</v>
      </c>
      <c r="CO168" s="167" t="s">
        <v>35</v>
      </c>
      <c r="CP168" s="189">
        <v>0.0364365922650016</v>
      </c>
      <c r="CQ168" s="167" t="s">
        <v>35</v>
      </c>
      <c r="CR168" s="189">
        <v>0.0794012281293108</v>
      </c>
      <c r="CS168" s="167" t="s">
        <v>35</v>
      </c>
      <c r="CT168" s="189">
        <v>0.0698315913340135</v>
      </c>
      <c r="CU168" s="167" t="s">
        <v>35</v>
      </c>
      <c r="CV168" s="189">
        <v>0.0765092258437975</v>
      </c>
      <c r="CW168" s="167" t="s">
        <v>35</v>
      </c>
      <c r="CX168" s="189">
        <v>0.146262805103542</v>
      </c>
      <c r="CY168" s="167" t="s">
        <v>35</v>
      </c>
      <c r="CZ168" s="189">
        <v>1</v>
      </c>
      <c r="DA168" s="167" t="s">
        <v>35</v>
      </c>
      <c r="DB168" s="189">
        <v>0.531034280552063</v>
      </c>
      <c r="DC168" s="167" t="s">
        <v>35</v>
      </c>
      <c r="DD168" s="359"/>
    </row>
    <row r="169" s="131" customFormat="1" ht="12.75" customHeight="1" spans="1:108">
      <c r="A169" s="162" t="s">
        <v>191</v>
      </c>
      <c r="B169" s="163">
        <v>40.609343671739</v>
      </c>
      <c r="C169" s="164" t="s">
        <v>35</v>
      </c>
      <c r="D169" s="163">
        <v>17.754291057964</v>
      </c>
      <c r="E169" s="164" t="s">
        <v>35</v>
      </c>
      <c r="F169" s="163">
        <v>179.820911672237</v>
      </c>
      <c r="G169" s="164" t="s">
        <v>35</v>
      </c>
      <c r="H169" s="163">
        <v>8.822022277339</v>
      </c>
      <c r="I169" s="164" t="s">
        <v>405</v>
      </c>
      <c r="J169" s="163">
        <v>93.9145267195786</v>
      </c>
      <c r="K169" s="164" t="s">
        <v>35</v>
      </c>
      <c r="L169" s="163">
        <v>29.7246259966269</v>
      </c>
      <c r="M169" s="164" t="s">
        <v>35</v>
      </c>
      <c r="N169" s="163">
        <v>17.722220782941</v>
      </c>
      <c r="O169" s="164" t="s">
        <v>35</v>
      </c>
      <c r="P169" s="163">
        <v>6.515235815195</v>
      </c>
      <c r="Q169" s="164" t="s">
        <v>405</v>
      </c>
      <c r="R169" s="163">
        <v>74.3853651251431</v>
      </c>
      <c r="S169" s="164" t="s">
        <v>35</v>
      </c>
      <c r="T169" s="163">
        <v>26.255991534696</v>
      </c>
      <c r="U169" s="164" t="s">
        <v>35</v>
      </c>
      <c r="V169" s="163">
        <v>22.284981632335</v>
      </c>
      <c r="W169" s="164" t="s">
        <v>35</v>
      </c>
      <c r="X169" s="163">
        <v>103.124913083248</v>
      </c>
      <c r="Y169" s="164" t="s">
        <v>35</v>
      </c>
      <c r="Z169" s="163">
        <v>54.6732573982412</v>
      </c>
      <c r="AA169" s="164" t="s">
        <v>35</v>
      </c>
      <c r="AB169" s="163">
        <v>70.120665415491</v>
      </c>
      <c r="AC169" s="164" t="s">
        <v>35</v>
      </c>
      <c r="AD169" s="163">
        <v>119.069651646902</v>
      </c>
      <c r="AE169" s="164" t="s">
        <v>35</v>
      </c>
      <c r="AF169" s="163">
        <v>864.79800382968</v>
      </c>
      <c r="AG169" s="164" t="s">
        <v>35</v>
      </c>
      <c r="AH169" s="163">
        <v>453.931285026229</v>
      </c>
      <c r="AI169" s="164" t="s">
        <v>35</v>
      </c>
      <c r="AJ169" s="355"/>
      <c r="AK169" s="162" t="s">
        <v>191</v>
      </c>
      <c r="AL169" s="187">
        <v>-0.412038614674331</v>
      </c>
      <c r="AM169" s="188" t="s">
        <v>35</v>
      </c>
      <c r="AN169" s="187">
        <v>0.00561194448293478</v>
      </c>
      <c r="AO169" s="188" t="s">
        <v>35</v>
      </c>
      <c r="AP169" s="187">
        <v>-0.0733164628881168</v>
      </c>
      <c r="AQ169" s="164" t="s">
        <v>35</v>
      </c>
      <c r="AR169" s="187">
        <v>2.09845656619946</v>
      </c>
      <c r="AS169" s="188" t="s">
        <v>405</v>
      </c>
      <c r="AT169" s="187">
        <v>0.134887536190943</v>
      </c>
      <c r="AU169" s="188" t="s">
        <v>35</v>
      </c>
      <c r="AV169" s="187">
        <v>0.418511172781097</v>
      </c>
      <c r="AW169" s="164" t="s">
        <v>35</v>
      </c>
      <c r="AX169" s="187">
        <v>-0.419980839394417</v>
      </c>
      <c r="AY169" s="188" t="s">
        <v>35</v>
      </c>
      <c r="AZ169" s="187">
        <v>0.0338193114613925</v>
      </c>
      <c r="BA169" s="188" t="s">
        <v>405</v>
      </c>
      <c r="BB169" s="187">
        <v>0.103452745968371</v>
      </c>
      <c r="BC169" s="164" t="s">
        <v>35</v>
      </c>
      <c r="BD169" s="187">
        <v>-0.264864261251262</v>
      </c>
      <c r="BE169" s="188" t="s">
        <v>35</v>
      </c>
      <c r="BF169" s="187">
        <v>0.547167176918238</v>
      </c>
      <c r="BG169" s="188" t="s">
        <v>35</v>
      </c>
      <c r="BH169" s="187">
        <v>0.0395048337038413</v>
      </c>
      <c r="BI169" s="164" t="s">
        <v>35</v>
      </c>
      <c r="BJ169" s="187">
        <v>0.582472404093113</v>
      </c>
      <c r="BK169" s="188" t="s">
        <v>35</v>
      </c>
      <c r="BL169" s="187">
        <v>0.105573683818845</v>
      </c>
      <c r="BM169" s="188" t="s">
        <v>35</v>
      </c>
      <c r="BN169" s="187">
        <v>0.109479220108163</v>
      </c>
      <c r="BO169" s="164" t="s">
        <v>35</v>
      </c>
      <c r="BP169" s="187">
        <v>0.021962404477428</v>
      </c>
      <c r="BQ169" s="188" t="s">
        <v>35</v>
      </c>
      <c r="BR169" s="187">
        <v>-0.0591008748088252</v>
      </c>
      <c r="BS169" s="164" t="s">
        <v>35</v>
      </c>
      <c r="BT169" s="280"/>
      <c r="BU169" s="162" t="s">
        <v>191</v>
      </c>
      <c r="BV169" s="187">
        <v>0.0469581838671044</v>
      </c>
      <c r="BW169" s="164" t="s">
        <v>35</v>
      </c>
      <c r="BX169" s="187">
        <v>0.0205299861694184</v>
      </c>
      <c r="BY169" s="164" t="s">
        <v>35</v>
      </c>
      <c r="BZ169" s="187">
        <v>0.20793400409797</v>
      </c>
      <c r="CA169" s="164" t="s">
        <v>35</v>
      </c>
      <c r="CB169" s="187">
        <v>0.0102012518972887</v>
      </c>
      <c r="CC169" s="164" t="s">
        <v>405</v>
      </c>
      <c r="CD169" s="187">
        <v>0.108597066949376</v>
      </c>
      <c r="CE169" s="164" t="s">
        <v>35</v>
      </c>
      <c r="CF169" s="187">
        <v>0.034371756022787</v>
      </c>
      <c r="CG169" s="164" t="s">
        <v>35</v>
      </c>
      <c r="CH169" s="187">
        <v>0.0204929020470211</v>
      </c>
      <c r="CI169" s="164" t="s">
        <v>35</v>
      </c>
      <c r="CJ169" s="187">
        <v>0.00753382383671431</v>
      </c>
      <c r="CK169" s="164" t="s">
        <v>405</v>
      </c>
      <c r="CL169" s="187">
        <v>0.0860147280587307</v>
      </c>
      <c r="CM169" s="164" t="s">
        <v>35</v>
      </c>
      <c r="CN169" s="187">
        <v>0.03036083734979</v>
      </c>
      <c r="CO169" s="164" t="s">
        <v>35</v>
      </c>
      <c r="CP169" s="187">
        <v>0.0257690021642603</v>
      </c>
      <c r="CQ169" s="164" t="s">
        <v>35</v>
      </c>
      <c r="CR169" s="187">
        <v>0.119247399539046</v>
      </c>
      <c r="CS169" s="164" t="s">
        <v>35</v>
      </c>
      <c r="CT169" s="187">
        <v>0.063220841348067</v>
      </c>
      <c r="CU169" s="164" t="s">
        <v>35</v>
      </c>
      <c r="CV169" s="187">
        <v>0.0810832877793056</v>
      </c>
      <c r="CW169" s="164" t="s">
        <v>35</v>
      </c>
      <c r="CX169" s="187">
        <v>0.137684928873116</v>
      </c>
      <c r="CY169" s="164" t="s">
        <v>35</v>
      </c>
      <c r="CZ169" s="187">
        <v>1</v>
      </c>
      <c r="DA169" s="164" t="s">
        <v>35</v>
      </c>
      <c r="DB169" s="187">
        <v>0.524898627212408</v>
      </c>
      <c r="DC169" s="164" t="s">
        <v>35</v>
      </c>
      <c r="DD169" s="359"/>
    </row>
    <row r="170" s="131" customFormat="1" ht="12.75" customHeight="1" spans="1:108">
      <c r="A170" s="162" t="s">
        <v>192</v>
      </c>
      <c r="B170" s="163">
        <v>85.7026886634821</v>
      </c>
      <c r="C170" s="164" t="s">
        <v>35</v>
      </c>
      <c r="D170" s="163">
        <v>20.216131505254</v>
      </c>
      <c r="E170" s="164" t="s">
        <v>35</v>
      </c>
      <c r="F170" s="163">
        <v>218.352485269906</v>
      </c>
      <c r="G170" s="164" t="s">
        <v>35</v>
      </c>
      <c r="H170" s="163">
        <v>11.720515262931</v>
      </c>
      <c r="I170" s="164" t="s">
        <v>35</v>
      </c>
      <c r="J170" s="163">
        <v>66.7088147745198</v>
      </c>
      <c r="K170" s="164" t="s">
        <v>35</v>
      </c>
      <c r="L170" s="163">
        <v>29.858149164272</v>
      </c>
      <c r="M170" s="164" t="s">
        <v>35</v>
      </c>
      <c r="N170" s="163">
        <v>28.123100247864</v>
      </c>
      <c r="O170" s="164" t="s">
        <v>35</v>
      </c>
      <c r="P170" s="163">
        <v>17.199940555509</v>
      </c>
      <c r="Q170" s="164" t="s">
        <v>35</v>
      </c>
      <c r="R170" s="163">
        <v>97.8068706492573</v>
      </c>
      <c r="S170" s="164" t="s">
        <v>35</v>
      </c>
      <c r="T170" s="163">
        <v>21.738098697974</v>
      </c>
      <c r="U170" s="164" t="s">
        <v>35</v>
      </c>
      <c r="V170" s="163">
        <v>19.1292126925654</v>
      </c>
      <c r="W170" s="164" t="s">
        <v>35</v>
      </c>
      <c r="X170" s="163">
        <v>124.014858396349</v>
      </c>
      <c r="Y170" s="164" t="s">
        <v>35</v>
      </c>
      <c r="Z170" s="163">
        <v>44.028365249351</v>
      </c>
      <c r="AA170" s="164" t="s">
        <v>35</v>
      </c>
      <c r="AB170" s="163">
        <v>86.1260392542172</v>
      </c>
      <c r="AC170" s="164" t="s">
        <v>35</v>
      </c>
      <c r="AD170" s="163">
        <v>145.067272267537</v>
      </c>
      <c r="AE170" s="164" t="s">
        <v>35</v>
      </c>
      <c r="AF170" s="163">
        <v>1015.79254265096</v>
      </c>
      <c r="AG170" s="164" t="s">
        <v>35</v>
      </c>
      <c r="AH170" s="163">
        <v>546.768240274555</v>
      </c>
      <c r="AI170" s="164" t="s">
        <v>35</v>
      </c>
      <c r="AJ170" s="355"/>
      <c r="AK170" s="162" t="s">
        <v>192</v>
      </c>
      <c r="AL170" s="187">
        <v>-0.10226637355464</v>
      </c>
      <c r="AM170" s="188" t="s">
        <v>35</v>
      </c>
      <c r="AN170" s="187">
        <v>0.0315114437379391</v>
      </c>
      <c r="AO170" s="188" t="s">
        <v>35</v>
      </c>
      <c r="AP170" s="187">
        <v>-0.202674483413404</v>
      </c>
      <c r="AQ170" s="164" t="s">
        <v>35</v>
      </c>
      <c r="AR170" s="187">
        <v>0.99992672410694</v>
      </c>
      <c r="AS170" s="188" t="s">
        <v>35</v>
      </c>
      <c r="AT170" s="187">
        <v>-0.00451051978489225</v>
      </c>
      <c r="AU170" s="188" t="s">
        <v>35</v>
      </c>
      <c r="AV170" s="187">
        <v>0.056171315327662</v>
      </c>
      <c r="AW170" s="164" t="s">
        <v>35</v>
      </c>
      <c r="AX170" s="187">
        <v>0.189249917029407</v>
      </c>
      <c r="AY170" s="188" t="s">
        <v>35</v>
      </c>
      <c r="AZ170" s="187">
        <v>0.336367145619458</v>
      </c>
      <c r="BA170" s="188" t="s">
        <v>35</v>
      </c>
      <c r="BB170" s="187">
        <v>-0.152886686506581</v>
      </c>
      <c r="BC170" s="164" t="s">
        <v>35</v>
      </c>
      <c r="BD170" s="187">
        <v>-0.0793560190270572</v>
      </c>
      <c r="BE170" s="188" t="s">
        <v>35</v>
      </c>
      <c r="BF170" s="187">
        <v>-0.299285767972439</v>
      </c>
      <c r="BG170" s="188" t="s">
        <v>35</v>
      </c>
      <c r="BH170" s="187">
        <v>0.143074156292162</v>
      </c>
      <c r="BI170" s="164" t="s">
        <v>35</v>
      </c>
      <c r="BJ170" s="187">
        <v>0.239289143654006</v>
      </c>
      <c r="BK170" s="188" t="s">
        <v>35</v>
      </c>
      <c r="BL170" s="187">
        <v>0.415273611114755</v>
      </c>
      <c r="BM170" s="188" t="s">
        <v>35</v>
      </c>
      <c r="BN170" s="187">
        <v>0.587635892791393</v>
      </c>
      <c r="BO170" s="164" t="s">
        <v>35</v>
      </c>
      <c r="BP170" s="187">
        <v>0.0268847029210493</v>
      </c>
      <c r="BQ170" s="188" t="s">
        <v>35</v>
      </c>
      <c r="BR170" s="187">
        <v>-0.122796507031952</v>
      </c>
      <c r="BS170" s="164" t="s">
        <v>35</v>
      </c>
      <c r="BT170" s="280"/>
      <c r="BU170" s="162" t="s">
        <v>192</v>
      </c>
      <c r="BV170" s="187">
        <v>0.0843702676137199</v>
      </c>
      <c r="BW170" s="164" t="s">
        <v>35</v>
      </c>
      <c r="BX170" s="187">
        <v>0.0199018309905043</v>
      </c>
      <c r="BY170" s="164" t="s">
        <v>35</v>
      </c>
      <c r="BZ170" s="187">
        <v>0.214957755744163</v>
      </c>
      <c r="CA170" s="164" t="s">
        <v>35</v>
      </c>
      <c r="CB170" s="187">
        <v>0.0115382962276367</v>
      </c>
      <c r="CC170" s="164" t="s">
        <v>35</v>
      </c>
      <c r="CD170" s="187">
        <v>0.0656716917811062</v>
      </c>
      <c r="CE170" s="164" t="s">
        <v>35</v>
      </c>
      <c r="CF170" s="187">
        <v>0.0293939440491953</v>
      </c>
      <c r="CG170" s="164" t="s">
        <v>35</v>
      </c>
      <c r="CH170" s="187">
        <v>0.0276858699656033</v>
      </c>
      <c r="CI170" s="164" t="s">
        <v>35</v>
      </c>
      <c r="CJ170" s="187">
        <v>0.0169325328089352</v>
      </c>
      <c r="CK170" s="164" t="s">
        <v>35</v>
      </c>
      <c r="CL170" s="187">
        <v>0.0962862656916211</v>
      </c>
      <c r="CM170" s="164" t="s">
        <v>35</v>
      </c>
      <c r="CN170" s="187">
        <v>0.0214001361353207</v>
      </c>
      <c r="CO170" s="164" t="s">
        <v>35</v>
      </c>
      <c r="CP170" s="187">
        <v>0.0188318105217066</v>
      </c>
      <c r="CQ170" s="164" t="s">
        <v>35</v>
      </c>
      <c r="CR170" s="187">
        <v>0.122086797440649</v>
      </c>
      <c r="CS170" s="164" t="s">
        <v>35</v>
      </c>
      <c r="CT170" s="187">
        <v>0.0433438555617354</v>
      </c>
      <c r="CU170" s="164" t="s">
        <v>35</v>
      </c>
      <c r="CV170" s="187">
        <v>0.0847870363661565</v>
      </c>
      <c r="CW170" s="164" t="s">
        <v>35</v>
      </c>
      <c r="CX170" s="187">
        <v>0.142811909101979</v>
      </c>
      <c r="CY170" s="164" t="s">
        <v>35</v>
      </c>
      <c r="CZ170" s="187">
        <v>1</v>
      </c>
      <c r="DA170" s="164" t="s">
        <v>35</v>
      </c>
      <c r="DB170" s="187">
        <v>0.538267625835913</v>
      </c>
      <c r="DC170" s="164" t="s">
        <v>35</v>
      </c>
      <c r="DD170" s="359"/>
    </row>
    <row r="171" s="131" customFormat="1" ht="12.75" customHeight="1" spans="1:108">
      <c r="A171" s="162" t="s">
        <v>193</v>
      </c>
      <c r="B171" s="163">
        <v>122.449817543098</v>
      </c>
      <c r="C171" s="164" t="s">
        <v>35</v>
      </c>
      <c r="D171" s="163">
        <v>27.9996094053731</v>
      </c>
      <c r="E171" s="164" t="s">
        <v>35</v>
      </c>
      <c r="F171" s="163">
        <v>261.678547428633</v>
      </c>
      <c r="G171" s="164" t="s">
        <v>35</v>
      </c>
      <c r="H171" s="163">
        <v>10.681464509415</v>
      </c>
      <c r="I171" s="164" t="s">
        <v>405</v>
      </c>
      <c r="J171" s="163">
        <v>79.2136005014273</v>
      </c>
      <c r="K171" s="164" t="s">
        <v>35</v>
      </c>
      <c r="L171" s="163">
        <v>32.427303481525</v>
      </c>
      <c r="M171" s="164" t="s">
        <v>35</v>
      </c>
      <c r="N171" s="163">
        <v>48.0435048288768</v>
      </c>
      <c r="O171" s="164" t="s">
        <v>35</v>
      </c>
      <c r="P171" s="163">
        <v>9.294611897297</v>
      </c>
      <c r="Q171" s="164" t="s">
        <v>405</v>
      </c>
      <c r="R171" s="163">
        <v>138.330592711959</v>
      </c>
      <c r="S171" s="164" t="s">
        <v>35</v>
      </c>
      <c r="T171" s="163">
        <v>30.5491420183591</v>
      </c>
      <c r="U171" s="164" t="s">
        <v>35</v>
      </c>
      <c r="V171" s="163">
        <v>20.258501898139</v>
      </c>
      <c r="W171" s="164" t="s">
        <v>35</v>
      </c>
      <c r="X171" s="163">
        <v>141.455831928469</v>
      </c>
      <c r="Y171" s="164" t="s">
        <v>35</v>
      </c>
      <c r="Z171" s="163">
        <v>79.4472585999577</v>
      </c>
      <c r="AA171" s="164" t="s">
        <v>35</v>
      </c>
      <c r="AB171" s="163">
        <v>63.546403812121</v>
      </c>
      <c r="AC171" s="164" t="s">
        <v>35</v>
      </c>
      <c r="AD171" s="163">
        <v>151.953369112018</v>
      </c>
      <c r="AE171" s="164" t="s">
        <v>35</v>
      </c>
      <c r="AF171" s="163">
        <v>1217.32955967668</v>
      </c>
      <c r="AG171" s="164" t="s">
        <v>35</v>
      </c>
      <c r="AH171" s="163">
        <v>710.142975900892</v>
      </c>
      <c r="AI171" s="164" t="s">
        <v>35</v>
      </c>
      <c r="AJ171" s="355"/>
      <c r="AK171" s="162" t="s">
        <v>193</v>
      </c>
      <c r="AL171" s="187">
        <v>0.30886398256076</v>
      </c>
      <c r="AM171" s="188" t="s">
        <v>35</v>
      </c>
      <c r="AN171" s="187">
        <v>0.437692590685212</v>
      </c>
      <c r="AO171" s="188" t="s">
        <v>35</v>
      </c>
      <c r="AP171" s="187">
        <v>0.00180435237326537</v>
      </c>
      <c r="AQ171" s="164" t="s">
        <v>35</v>
      </c>
      <c r="AR171" s="187" t="s">
        <v>220</v>
      </c>
      <c r="AS171" s="188" t="s">
        <v>35</v>
      </c>
      <c r="AT171" s="187">
        <v>-0.177584797654847</v>
      </c>
      <c r="AU171" s="188" t="s">
        <v>35</v>
      </c>
      <c r="AV171" s="187">
        <v>0.380844579226878</v>
      </c>
      <c r="AW171" s="164" t="s">
        <v>35</v>
      </c>
      <c r="AX171" s="187">
        <v>0.21729669167301</v>
      </c>
      <c r="AY171" s="188" t="s">
        <v>35</v>
      </c>
      <c r="AZ171" s="187">
        <v>-0.11137073907651</v>
      </c>
      <c r="BA171" s="188" t="s">
        <v>405</v>
      </c>
      <c r="BB171" s="187">
        <v>0.0516066449551142</v>
      </c>
      <c r="BC171" s="164" t="s">
        <v>35</v>
      </c>
      <c r="BD171" s="187">
        <v>0.307389552820178</v>
      </c>
      <c r="BE171" s="188" t="s">
        <v>35</v>
      </c>
      <c r="BF171" s="187">
        <v>-0.255636806181417</v>
      </c>
      <c r="BG171" s="188" t="s">
        <v>35</v>
      </c>
      <c r="BH171" s="187">
        <v>-0.141116139414997</v>
      </c>
      <c r="BI171" s="164" t="s">
        <v>35</v>
      </c>
      <c r="BJ171" s="187">
        <v>0.0649693249031866</v>
      </c>
      <c r="BK171" s="188" t="s">
        <v>35</v>
      </c>
      <c r="BL171" s="187">
        <v>0.161533913135578</v>
      </c>
      <c r="BM171" s="188" t="s">
        <v>35</v>
      </c>
      <c r="BN171" s="187">
        <v>0.139996119331345</v>
      </c>
      <c r="BO171" s="164" t="s">
        <v>35</v>
      </c>
      <c r="BP171" s="187">
        <v>0.0539624499237172</v>
      </c>
      <c r="BQ171" s="188" t="s">
        <v>35</v>
      </c>
      <c r="BR171" s="187">
        <v>0.0678065513675907</v>
      </c>
      <c r="BS171" s="164" t="s">
        <v>35</v>
      </c>
      <c r="BT171" s="280"/>
      <c r="BU171" s="162" t="s">
        <v>193</v>
      </c>
      <c r="BV171" s="187">
        <v>0.100588880447149</v>
      </c>
      <c r="BW171" s="164" t="s">
        <v>35</v>
      </c>
      <c r="BX171" s="187">
        <v>0.0230008457305594</v>
      </c>
      <c r="BY171" s="164" t="s">
        <v>35</v>
      </c>
      <c r="BZ171" s="187">
        <v>0.214961137966726</v>
      </c>
      <c r="CA171" s="164" t="s">
        <v>35</v>
      </c>
      <c r="CB171" s="187">
        <v>0.00877450516543111</v>
      </c>
      <c r="CC171" s="164" t="s">
        <v>405</v>
      </c>
      <c r="CD171" s="187">
        <v>0.0650716150542392</v>
      </c>
      <c r="CE171" s="164" t="s">
        <v>35</v>
      </c>
      <c r="CF171" s="187">
        <v>0.0266380646257679</v>
      </c>
      <c r="CG171" s="164" t="s">
        <v>35</v>
      </c>
      <c r="CH171" s="187">
        <v>0.039466309223311</v>
      </c>
      <c r="CI171" s="164" t="s">
        <v>35</v>
      </c>
      <c r="CJ171" s="187">
        <v>0.00763524702362903</v>
      </c>
      <c r="CK171" s="164" t="s">
        <v>405</v>
      </c>
      <c r="CL171" s="187">
        <v>0.113634464564139</v>
      </c>
      <c r="CM171" s="164" t="s">
        <v>35</v>
      </c>
      <c r="CN171" s="187">
        <v>0.02509521088642</v>
      </c>
      <c r="CO171" s="164" t="s">
        <v>35</v>
      </c>
      <c r="CP171" s="187">
        <v>0.0166417563239979</v>
      </c>
      <c r="CQ171" s="164" t="s">
        <v>35</v>
      </c>
      <c r="CR171" s="187">
        <v>0.116201755559143</v>
      </c>
      <c r="CS171" s="164" t="s">
        <v>35</v>
      </c>
      <c r="CT171" s="187">
        <v>0.0652635582274522</v>
      </c>
      <c r="CU171" s="164" t="s">
        <v>35</v>
      </c>
      <c r="CV171" s="187">
        <v>0.0522014793011342</v>
      </c>
      <c r="CW171" s="164" t="s">
        <v>35</v>
      </c>
      <c r="CX171" s="187">
        <v>0.124825169900891</v>
      </c>
      <c r="CY171" s="164" t="s">
        <v>35</v>
      </c>
      <c r="CZ171" s="187">
        <v>1</v>
      </c>
      <c r="DA171" s="164" t="s">
        <v>35</v>
      </c>
      <c r="DB171" s="187">
        <v>0.583361317611892</v>
      </c>
      <c r="DC171" s="164" t="s">
        <v>35</v>
      </c>
      <c r="DD171" s="359"/>
    </row>
    <row r="172" s="132" customFormat="1" ht="12.75" customHeight="1" spans="1:108">
      <c r="A172" s="162" t="s">
        <v>194</v>
      </c>
      <c r="B172" s="163">
        <v>94.3879549872709</v>
      </c>
      <c r="C172" s="164" t="s">
        <v>35</v>
      </c>
      <c r="D172" s="163">
        <v>38.7674112741171</v>
      </c>
      <c r="E172" s="164" t="s">
        <v>35</v>
      </c>
      <c r="F172" s="163">
        <v>405.875389487536</v>
      </c>
      <c r="G172" s="164" t="s">
        <v>35</v>
      </c>
      <c r="H172" s="163">
        <v>19.3587055946211</v>
      </c>
      <c r="I172" s="164" t="s">
        <v>35</v>
      </c>
      <c r="J172" s="163">
        <v>115.502883688524</v>
      </c>
      <c r="K172" s="164" t="s">
        <v>35</v>
      </c>
      <c r="L172" s="163">
        <v>55.6141363019858</v>
      </c>
      <c r="M172" s="164" t="s">
        <v>35</v>
      </c>
      <c r="N172" s="163">
        <v>46.880246899165</v>
      </c>
      <c r="O172" s="164" t="s">
        <v>35</v>
      </c>
      <c r="P172" s="163">
        <v>13.917235949052</v>
      </c>
      <c r="Q172" s="164" t="s">
        <v>35</v>
      </c>
      <c r="R172" s="163">
        <v>158.581102184399</v>
      </c>
      <c r="S172" s="164" t="s">
        <v>35</v>
      </c>
      <c r="T172" s="163">
        <v>40.8937932244381</v>
      </c>
      <c r="U172" s="164" t="s">
        <v>35</v>
      </c>
      <c r="V172" s="163">
        <v>12.471960530508</v>
      </c>
      <c r="W172" s="164" t="s">
        <v>35</v>
      </c>
      <c r="X172" s="163">
        <v>191.094176228101</v>
      </c>
      <c r="Y172" s="164" t="s">
        <v>35</v>
      </c>
      <c r="Z172" s="163">
        <v>111.667156310973</v>
      </c>
      <c r="AA172" s="164" t="s">
        <v>35</v>
      </c>
      <c r="AB172" s="163">
        <v>92.4321556669768</v>
      </c>
      <c r="AC172" s="164" t="s">
        <v>35</v>
      </c>
      <c r="AD172" s="163">
        <v>173.454977257097</v>
      </c>
      <c r="AE172" s="164" t="s">
        <v>35</v>
      </c>
      <c r="AF172" s="163">
        <v>1570.89928558484</v>
      </c>
      <c r="AG172" s="164" t="s">
        <v>35</v>
      </c>
      <c r="AH172" s="163">
        <v>915.609124822997</v>
      </c>
      <c r="AI172" s="164" t="s">
        <v>35</v>
      </c>
      <c r="AJ172" s="355"/>
      <c r="AK172" s="162" t="s">
        <v>194</v>
      </c>
      <c r="AL172" s="187">
        <v>-0.379585626067915</v>
      </c>
      <c r="AM172" s="188" t="s">
        <v>35</v>
      </c>
      <c r="AN172" s="187">
        <v>-0.167266362605604</v>
      </c>
      <c r="AO172" s="188" t="s">
        <v>35</v>
      </c>
      <c r="AP172" s="187">
        <v>-0.234438698456</v>
      </c>
      <c r="AQ172" s="164" t="s">
        <v>35</v>
      </c>
      <c r="AR172" s="187">
        <v>-0.25108833409326</v>
      </c>
      <c r="AS172" s="188" t="s">
        <v>35</v>
      </c>
      <c r="AT172" s="187">
        <v>-0.140495172110333</v>
      </c>
      <c r="AU172" s="188" t="s">
        <v>35</v>
      </c>
      <c r="AV172" s="187">
        <v>0.269953522296867</v>
      </c>
      <c r="AW172" s="164" t="s">
        <v>35</v>
      </c>
      <c r="AX172" s="187">
        <v>-0.445235590865411</v>
      </c>
      <c r="AY172" s="188" t="s">
        <v>35</v>
      </c>
      <c r="AZ172" s="187">
        <v>-0.251218373281551</v>
      </c>
      <c r="BA172" s="188" t="s">
        <v>35</v>
      </c>
      <c r="BB172" s="187">
        <v>0.00795062213044706</v>
      </c>
      <c r="BC172" s="164" t="s">
        <v>35</v>
      </c>
      <c r="BD172" s="187">
        <v>-0.0358486463335065</v>
      </c>
      <c r="BE172" s="188" t="s">
        <v>35</v>
      </c>
      <c r="BF172" s="187">
        <v>-0.773626702065891</v>
      </c>
      <c r="BG172" s="188" t="s">
        <v>35</v>
      </c>
      <c r="BH172" s="187">
        <v>0.519909000558403</v>
      </c>
      <c r="BI172" s="164" t="s">
        <v>35</v>
      </c>
      <c r="BJ172" s="187">
        <v>0.554853347223647</v>
      </c>
      <c r="BK172" s="188" t="s">
        <v>35</v>
      </c>
      <c r="BL172" s="187">
        <v>0.0849111391911757</v>
      </c>
      <c r="BM172" s="188" t="s">
        <v>35</v>
      </c>
      <c r="BN172" s="187">
        <v>-0.0441262333462652</v>
      </c>
      <c r="BO172" s="164" t="s">
        <v>35</v>
      </c>
      <c r="BP172" s="187">
        <v>-0.104910525207465</v>
      </c>
      <c r="BQ172" s="188" t="s">
        <v>35</v>
      </c>
      <c r="BR172" s="187">
        <v>-0.203034179169089</v>
      </c>
      <c r="BS172" s="164" t="s">
        <v>35</v>
      </c>
      <c r="BT172" s="281"/>
      <c r="BU172" s="162" t="s">
        <v>194</v>
      </c>
      <c r="BV172" s="187">
        <v>0.060085300091107</v>
      </c>
      <c r="BW172" s="164" t="s">
        <v>35</v>
      </c>
      <c r="BX172" s="187">
        <v>0.0246784829746001</v>
      </c>
      <c r="BY172" s="164" t="s">
        <v>35</v>
      </c>
      <c r="BZ172" s="187">
        <v>0.258371362958784</v>
      </c>
      <c r="CA172" s="164" t="s">
        <v>35</v>
      </c>
      <c r="CB172" s="187">
        <v>0.0123233270090984</v>
      </c>
      <c r="CC172" s="164" t="s">
        <v>35</v>
      </c>
      <c r="CD172" s="187">
        <v>0.0735266001763582</v>
      </c>
      <c r="CE172" s="164" t="s">
        <v>35</v>
      </c>
      <c r="CF172" s="187">
        <v>0.0354027382992161</v>
      </c>
      <c r="CG172" s="164" t="s">
        <v>35</v>
      </c>
      <c r="CH172" s="187">
        <v>0.0298429360362918</v>
      </c>
      <c r="CI172" s="164" t="s">
        <v>35</v>
      </c>
      <c r="CJ172" s="187">
        <v>0.00885940688671879</v>
      </c>
      <c r="CK172" s="164" t="s">
        <v>35</v>
      </c>
      <c r="CL172" s="187">
        <v>0.100949248395233</v>
      </c>
      <c r="CM172" s="164" t="s">
        <v>35</v>
      </c>
      <c r="CN172" s="187">
        <v>0.026032091044725</v>
      </c>
      <c r="CO172" s="164" t="s">
        <v>35</v>
      </c>
      <c r="CP172" s="187">
        <v>0.00793937628271611</v>
      </c>
      <c r="CQ172" s="164" t="s">
        <v>35</v>
      </c>
      <c r="CR172" s="187">
        <v>0.121646357587436</v>
      </c>
      <c r="CS172" s="164" t="s">
        <v>35</v>
      </c>
      <c r="CT172" s="187">
        <v>0.0710848603317046</v>
      </c>
      <c r="CU172" s="164" t="s">
        <v>35</v>
      </c>
      <c r="CV172" s="187">
        <v>0.058840281178538</v>
      </c>
      <c r="CW172" s="164" t="s">
        <v>35</v>
      </c>
      <c r="CX172" s="187">
        <v>0.110417630747422</v>
      </c>
      <c r="CY172" s="164" t="s">
        <v>35</v>
      </c>
      <c r="CZ172" s="187">
        <v>1</v>
      </c>
      <c r="DA172" s="164" t="s">
        <v>35</v>
      </c>
      <c r="DB172" s="187">
        <v>0.58285666893159</v>
      </c>
      <c r="DC172" s="164" t="s">
        <v>35</v>
      </c>
      <c r="DD172" s="360"/>
    </row>
    <row r="173" s="133" customFormat="1" ht="12.75" customHeight="1" spans="1:108">
      <c r="A173" s="162" t="s">
        <v>195</v>
      </c>
      <c r="B173" s="163">
        <v>154.136640953425</v>
      </c>
      <c r="C173" s="164" t="s">
        <v>35</v>
      </c>
      <c r="D173" s="163">
        <v>31.114011633771</v>
      </c>
      <c r="E173" s="164" t="s">
        <v>35</v>
      </c>
      <c r="F173" s="163">
        <v>444.28072108975</v>
      </c>
      <c r="G173" s="164" t="s">
        <v>35</v>
      </c>
      <c r="H173" s="163">
        <v>30.2089835962029</v>
      </c>
      <c r="I173" s="164" t="s">
        <v>35</v>
      </c>
      <c r="J173" s="163">
        <v>77.803313601092</v>
      </c>
      <c r="K173" s="164" t="s">
        <v>35</v>
      </c>
      <c r="L173" s="163">
        <v>65.7580492539135</v>
      </c>
      <c r="M173" s="164" t="s">
        <v>35</v>
      </c>
      <c r="N173" s="163">
        <v>84.7211188924785</v>
      </c>
      <c r="O173" s="164" t="s">
        <v>35</v>
      </c>
      <c r="P173" s="163">
        <v>16.377693425418</v>
      </c>
      <c r="Q173" s="164" t="s">
        <v>35</v>
      </c>
      <c r="R173" s="163">
        <v>211.08825428547</v>
      </c>
      <c r="S173" s="164" t="s">
        <v>35</v>
      </c>
      <c r="T173" s="163">
        <v>53.8762352750462</v>
      </c>
      <c r="U173" s="164" t="s">
        <v>35</v>
      </c>
      <c r="V173" s="163">
        <v>22.502451603943</v>
      </c>
      <c r="W173" s="164" t="s">
        <v>35</v>
      </c>
      <c r="X173" s="163">
        <v>226.846701526731</v>
      </c>
      <c r="Y173" s="164" t="s">
        <v>35</v>
      </c>
      <c r="Z173" s="163">
        <v>160.890739970067</v>
      </c>
      <c r="AA173" s="164" t="s">
        <v>35</v>
      </c>
      <c r="AB173" s="163">
        <v>114.442340308095</v>
      </c>
      <c r="AC173" s="164" t="s">
        <v>35</v>
      </c>
      <c r="AD173" s="163">
        <v>191.317573867693</v>
      </c>
      <c r="AE173" s="164" t="s">
        <v>35</v>
      </c>
      <c r="AF173" s="163">
        <v>1885.3648292831</v>
      </c>
      <c r="AG173" s="164" t="s">
        <v>35</v>
      </c>
      <c r="AH173" s="163">
        <v>1068.9021097099</v>
      </c>
      <c r="AI173" s="164" t="s">
        <v>35</v>
      </c>
      <c r="AJ173" s="356"/>
      <c r="AK173" s="162" t="s">
        <v>195</v>
      </c>
      <c r="AL173" s="187">
        <v>0.0526470616730788</v>
      </c>
      <c r="AM173" s="188" t="s">
        <v>35</v>
      </c>
      <c r="AN173" s="187">
        <v>-0.178036279754137</v>
      </c>
      <c r="AO173" s="188" t="s">
        <v>35</v>
      </c>
      <c r="AP173" s="187">
        <v>-0.0774159533649217</v>
      </c>
      <c r="AQ173" s="164" t="s">
        <v>35</v>
      </c>
      <c r="AR173" s="187">
        <v>-0.48410130650687</v>
      </c>
      <c r="AS173" s="188" t="s">
        <v>35</v>
      </c>
      <c r="AT173" s="187">
        <v>-0.3130056503928</v>
      </c>
      <c r="AU173" s="188" t="s">
        <v>35</v>
      </c>
      <c r="AV173" s="187">
        <v>-0.138809880410509</v>
      </c>
      <c r="AW173" s="164" t="s">
        <v>35</v>
      </c>
      <c r="AX173" s="187">
        <v>0.106674184335969</v>
      </c>
      <c r="AY173" s="188" t="s">
        <v>35</v>
      </c>
      <c r="AZ173" s="187">
        <v>1.04406442223506</v>
      </c>
      <c r="BA173" s="188" t="s">
        <v>35</v>
      </c>
      <c r="BB173" s="187">
        <v>-0.146943809671417</v>
      </c>
      <c r="BC173" s="164" t="s">
        <v>35</v>
      </c>
      <c r="BD173" s="187">
        <v>-0.010336993947371</v>
      </c>
      <c r="BE173" s="188" t="s">
        <v>35</v>
      </c>
      <c r="BF173" s="187">
        <v>-0.0801977656015074</v>
      </c>
      <c r="BG173" s="188" t="s">
        <v>35</v>
      </c>
      <c r="BH173" s="187">
        <v>0.402843171389055</v>
      </c>
      <c r="BI173" s="164" t="s">
        <v>35</v>
      </c>
      <c r="BJ173" s="187">
        <v>0.289748677027893</v>
      </c>
      <c r="BK173" s="188" t="s">
        <v>35</v>
      </c>
      <c r="BL173" s="187">
        <v>0.145706849334254</v>
      </c>
      <c r="BM173" s="188" t="s">
        <v>35</v>
      </c>
      <c r="BN173" s="187">
        <v>-0.0875758407132408</v>
      </c>
      <c r="BO173" s="164" t="s">
        <v>35</v>
      </c>
      <c r="BP173" s="187">
        <v>-0.0185228662865201</v>
      </c>
      <c r="BQ173" s="188" t="s">
        <v>35</v>
      </c>
      <c r="BR173" s="187">
        <v>-0.093732350142225</v>
      </c>
      <c r="BS173" s="164" t="s">
        <v>35</v>
      </c>
      <c r="BT173" s="181"/>
      <c r="BU173" s="162" t="s">
        <v>195</v>
      </c>
      <c r="BV173" s="187">
        <v>0.0817542783016881</v>
      </c>
      <c r="BW173" s="164" t="s">
        <v>35</v>
      </c>
      <c r="BX173" s="187">
        <v>0.0165029129378647</v>
      </c>
      <c r="BY173" s="164" t="s">
        <v>35</v>
      </c>
      <c r="BZ173" s="187">
        <v>0.235647082299019</v>
      </c>
      <c r="CA173" s="164" t="s">
        <v>35</v>
      </c>
      <c r="CB173" s="187">
        <v>0.0160228848692853</v>
      </c>
      <c r="CC173" s="164" t="s">
        <v>35</v>
      </c>
      <c r="CD173" s="187">
        <v>0.0412669804764929</v>
      </c>
      <c r="CE173" s="164" t="s">
        <v>35</v>
      </c>
      <c r="CF173" s="187">
        <v>0.0348781563295193</v>
      </c>
      <c r="CG173" s="164" t="s">
        <v>35</v>
      </c>
      <c r="CH173" s="187">
        <v>0.0449361935560733</v>
      </c>
      <c r="CI173" s="164" t="s">
        <v>35</v>
      </c>
      <c r="CJ173" s="187">
        <v>0.00868675026235932</v>
      </c>
      <c r="CK173" s="164" t="s">
        <v>35</v>
      </c>
      <c r="CL173" s="187">
        <v>0.11196148936635</v>
      </c>
      <c r="CM173" s="164" t="s">
        <v>35</v>
      </c>
      <c r="CN173" s="187">
        <v>0.0285760264741611</v>
      </c>
      <c r="CO173" s="164" t="s">
        <v>35</v>
      </c>
      <c r="CP173" s="187">
        <v>0.0119353301039881</v>
      </c>
      <c r="CQ173" s="164" t="s">
        <v>35</v>
      </c>
      <c r="CR173" s="187">
        <v>0.120319790633301</v>
      </c>
      <c r="CS173" s="164" t="s">
        <v>35</v>
      </c>
      <c r="CT173" s="187">
        <v>0.0853366613565421</v>
      </c>
      <c r="CU173" s="164" t="s">
        <v>35</v>
      </c>
      <c r="CV173" s="187">
        <v>0.0607003687194118</v>
      </c>
      <c r="CW173" s="164" t="s">
        <v>35</v>
      </c>
      <c r="CX173" s="187">
        <v>0.101475094313942</v>
      </c>
      <c r="CY173" s="164" t="s">
        <v>35</v>
      </c>
      <c r="CZ173" s="187">
        <v>1</v>
      </c>
      <c r="DA173" s="164" t="s">
        <v>35</v>
      </c>
      <c r="DB173" s="187">
        <v>0.566947093267007</v>
      </c>
      <c r="DC173" s="164" t="s">
        <v>35</v>
      </c>
      <c r="DD173" s="361"/>
    </row>
    <row r="174" s="131" customFormat="1" ht="12.75" customHeight="1" spans="1:108">
      <c r="A174" s="162" t="s">
        <v>196</v>
      </c>
      <c r="B174" s="163">
        <v>139.542868781536</v>
      </c>
      <c r="C174" s="164" t="s">
        <v>35</v>
      </c>
      <c r="D174" s="163">
        <v>37.025663295863</v>
      </c>
      <c r="E174" s="164" t="s">
        <v>35</v>
      </c>
      <c r="F174" s="163">
        <v>316.326500818078</v>
      </c>
      <c r="G174" s="164" t="s">
        <v>35</v>
      </c>
      <c r="H174" s="163">
        <v>47.708847817252</v>
      </c>
      <c r="I174" s="164" t="s">
        <v>35</v>
      </c>
      <c r="J174" s="163">
        <v>101.014764659458</v>
      </c>
      <c r="K174" s="164" t="s">
        <v>35</v>
      </c>
      <c r="L174" s="163">
        <v>65.8889937693969</v>
      </c>
      <c r="M174" s="164" t="s">
        <v>35</v>
      </c>
      <c r="N174" s="163">
        <v>108.233580479523</v>
      </c>
      <c r="O174" s="164" t="s">
        <v>35</v>
      </c>
      <c r="P174" s="163">
        <v>19.677091284903</v>
      </c>
      <c r="Q174" s="164" t="s">
        <v>35</v>
      </c>
      <c r="R174" s="163">
        <v>281.989048281126</v>
      </c>
      <c r="S174" s="164" t="s">
        <v>35</v>
      </c>
      <c r="T174" s="163">
        <v>115.938091366399</v>
      </c>
      <c r="U174" s="164" t="s">
        <v>35</v>
      </c>
      <c r="V174" s="163">
        <v>19.801505199325</v>
      </c>
      <c r="W174" s="164" t="s">
        <v>35</v>
      </c>
      <c r="X174" s="163">
        <v>272.239665649575</v>
      </c>
      <c r="Y174" s="164" t="s">
        <v>35</v>
      </c>
      <c r="Z174" s="163">
        <v>216.976969358941</v>
      </c>
      <c r="AA174" s="164" t="s">
        <v>35</v>
      </c>
      <c r="AB174" s="163">
        <v>100.664484320686</v>
      </c>
      <c r="AC174" s="164" t="s">
        <v>35</v>
      </c>
      <c r="AD174" s="163">
        <v>261.345079639376</v>
      </c>
      <c r="AE174" s="164" t="s">
        <v>35</v>
      </c>
      <c r="AF174" s="163">
        <v>2104.3731547214</v>
      </c>
      <c r="AG174" s="164" t="s">
        <v>35</v>
      </c>
      <c r="AH174" s="163">
        <v>1050.02142008498</v>
      </c>
      <c r="AI174" s="164" t="s">
        <v>35</v>
      </c>
      <c r="AJ174" s="355"/>
      <c r="AK174" s="162" t="s">
        <v>196</v>
      </c>
      <c r="AL174" s="187">
        <v>-0.15181098121304</v>
      </c>
      <c r="AM174" s="188" t="s">
        <v>35</v>
      </c>
      <c r="AN174" s="187">
        <v>-0.0291775318990013</v>
      </c>
      <c r="AO174" s="188" t="s">
        <v>35</v>
      </c>
      <c r="AP174" s="187">
        <v>-0.105468083318226</v>
      </c>
      <c r="AQ174" s="164" t="s">
        <v>35</v>
      </c>
      <c r="AR174" s="187">
        <v>-0.050638788700788</v>
      </c>
      <c r="AS174" s="188" t="s">
        <v>35</v>
      </c>
      <c r="AT174" s="187">
        <v>0.0425639837809619</v>
      </c>
      <c r="AU174" s="188" t="s">
        <v>35</v>
      </c>
      <c r="AV174" s="187">
        <v>-0.111817957347353</v>
      </c>
      <c r="AW174" s="164" t="s">
        <v>35</v>
      </c>
      <c r="AX174" s="187">
        <v>0.0787416263798602</v>
      </c>
      <c r="AY174" s="188" t="s">
        <v>35</v>
      </c>
      <c r="AZ174" s="187">
        <v>-0.318789226179388</v>
      </c>
      <c r="BA174" s="188" t="s">
        <v>35</v>
      </c>
      <c r="BB174" s="187">
        <v>-0.0188261859004976</v>
      </c>
      <c r="BC174" s="164" t="s">
        <v>35</v>
      </c>
      <c r="BD174" s="187">
        <v>0.146925932929356</v>
      </c>
      <c r="BE174" s="188" t="s">
        <v>35</v>
      </c>
      <c r="BF174" s="187">
        <v>-0.383266846876805</v>
      </c>
      <c r="BG174" s="188" t="s">
        <v>35</v>
      </c>
      <c r="BH174" s="187">
        <v>0.397582030164527</v>
      </c>
      <c r="BI174" s="164" t="s">
        <v>35</v>
      </c>
      <c r="BJ174" s="187">
        <v>0.343073038961549</v>
      </c>
      <c r="BK174" s="188" t="s">
        <v>35</v>
      </c>
      <c r="BL174" s="187">
        <v>-0.118078841231762</v>
      </c>
      <c r="BM174" s="188" t="s">
        <v>35</v>
      </c>
      <c r="BN174" s="187">
        <v>0.14399951765142</v>
      </c>
      <c r="BO174" s="164" t="s">
        <v>35</v>
      </c>
      <c r="BP174" s="187">
        <v>0.0385011761053786</v>
      </c>
      <c r="BQ174" s="188" t="s">
        <v>35</v>
      </c>
      <c r="BR174" s="187">
        <v>-0.0583503225990321</v>
      </c>
      <c r="BS174" s="164" t="s">
        <v>35</v>
      </c>
      <c r="BT174" s="280"/>
      <c r="BU174" s="162" t="s">
        <v>196</v>
      </c>
      <c r="BV174" s="187">
        <v>0.0663108957023406</v>
      </c>
      <c r="BW174" s="164" t="s">
        <v>35</v>
      </c>
      <c r="BX174" s="187">
        <v>0.0175946282211364</v>
      </c>
      <c r="BY174" s="164" t="s">
        <v>35</v>
      </c>
      <c r="BZ174" s="187">
        <v>0.150318635318248</v>
      </c>
      <c r="CA174" s="164" t="s">
        <v>35</v>
      </c>
      <c r="CB174" s="187">
        <v>0.0226712870339615</v>
      </c>
      <c r="CC174" s="164" t="s">
        <v>35</v>
      </c>
      <c r="CD174" s="187">
        <v>0.0480023062605697</v>
      </c>
      <c r="CE174" s="164" t="s">
        <v>35</v>
      </c>
      <c r="CF174" s="187">
        <v>0.0313105086051718</v>
      </c>
      <c r="CG174" s="164" t="s">
        <v>35</v>
      </c>
      <c r="CH174" s="187">
        <v>0.0514326939766785</v>
      </c>
      <c r="CI174" s="164" t="s">
        <v>35</v>
      </c>
      <c r="CJ174" s="187">
        <v>0.00935057132845246</v>
      </c>
      <c r="CK174" s="164" t="s">
        <v>35</v>
      </c>
      <c r="CL174" s="187">
        <v>0.134001447247344</v>
      </c>
      <c r="CM174" s="164" t="s">
        <v>35</v>
      </c>
      <c r="CN174" s="187">
        <v>0.0550938844217238</v>
      </c>
      <c r="CO174" s="164" t="s">
        <v>35</v>
      </c>
      <c r="CP174" s="187">
        <v>0.00940969293154975</v>
      </c>
      <c r="CQ174" s="164" t="s">
        <v>35</v>
      </c>
      <c r="CR174" s="187">
        <v>0.129368531925421</v>
      </c>
      <c r="CS174" s="164" t="s">
        <v>35</v>
      </c>
      <c r="CT174" s="187">
        <v>0.103107649359681</v>
      </c>
      <c r="CU174" s="164" t="s">
        <v>35</v>
      </c>
      <c r="CV174" s="187">
        <v>0.0478358527311725</v>
      </c>
      <c r="CW174" s="164" t="s">
        <v>35</v>
      </c>
      <c r="CX174" s="187">
        <v>0.124191414936566</v>
      </c>
      <c r="CY174" s="164" t="s">
        <v>35</v>
      </c>
      <c r="CZ174" s="187">
        <v>1</v>
      </c>
      <c r="DA174" s="164" t="s">
        <v>35</v>
      </c>
      <c r="DB174" s="187">
        <v>0.498971115331489</v>
      </c>
      <c r="DC174" s="164" t="s">
        <v>35</v>
      </c>
      <c r="DD174" s="359"/>
    </row>
    <row r="175" s="131" customFormat="1" ht="12.75" customHeight="1" spans="1:108">
      <c r="A175" s="162" t="s">
        <v>197</v>
      </c>
      <c r="B175" s="163">
        <v>175.097484016066</v>
      </c>
      <c r="C175" s="164" t="s">
        <v>35</v>
      </c>
      <c r="D175" s="163">
        <v>68.038164382858</v>
      </c>
      <c r="E175" s="164" t="s">
        <v>35</v>
      </c>
      <c r="F175" s="163">
        <v>527.650722548406</v>
      </c>
      <c r="G175" s="164" t="s">
        <v>35</v>
      </c>
      <c r="H175" s="163">
        <v>53.4491536846494</v>
      </c>
      <c r="I175" s="164" t="s">
        <v>35</v>
      </c>
      <c r="J175" s="163">
        <v>114.415214470116</v>
      </c>
      <c r="K175" s="164" t="s">
        <v>35</v>
      </c>
      <c r="L175" s="163">
        <v>152.465882638874</v>
      </c>
      <c r="M175" s="164" t="s">
        <v>35</v>
      </c>
      <c r="N175" s="163">
        <v>134.958156383588</v>
      </c>
      <c r="O175" s="164" t="s">
        <v>35</v>
      </c>
      <c r="P175" s="163">
        <v>28.399340115783</v>
      </c>
      <c r="Q175" s="164" t="s">
        <v>35</v>
      </c>
      <c r="R175" s="163">
        <v>227.936152423966</v>
      </c>
      <c r="S175" s="164" t="s">
        <v>35</v>
      </c>
      <c r="T175" s="163">
        <v>118.747059010042</v>
      </c>
      <c r="U175" s="164" t="s">
        <v>35</v>
      </c>
      <c r="V175" s="163">
        <v>35.8603634735541</v>
      </c>
      <c r="W175" s="164" t="s">
        <v>35</v>
      </c>
      <c r="X175" s="163">
        <v>230.081641810105</v>
      </c>
      <c r="Y175" s="164" t="s">
        <v>35</v>
      </c>
      <c r="Z175" s="163">
        <v>175.313747768137</v>
      </c>
      <c r="AA175" s="164" t="s">
        <v>35</v>
      </c>
      <c r="AB175" s="163">
        <v>118.789535925462</v>
      </c>
      <c r="AC175" s="164" t="s">
        <v>35</v>
      </c>
      <c r="AD175" s="163">
        <v>266.639751285723</v>
      </c>
      <c r="AE175" s="164" t="s">
        <v>35</v>
      </c>
      <c r="AF175" s="163">
        <v>2427.84236993737</v>
      </c>
      <c r="AG175" s="164" t="s">
        <v>35</v>
      </c>
      <c r="AH175" s="163">
        <v>1400.56177686387</v>
      </c>
      <c r="AI175" s="164" t="s">
        <v>35</v>
      </c>
      <c r="AJ175" s="355"/>
      <c r="AK175" s="162" t="s">
        <v>197</v>
      </c>
      <c r="AL175" s="187">
        <v>-0.0710535653953694</v>
      </c>
      <c r="AM175" s="188" t="s">
        <v>35</v>
      </c>
      <c r="AN175" s="187">
        <v>-0.207021787331219</v>
      </c>
      <c r="AO175" s="188" t="s">
        <v>35</v>
      </c>
      <c r="AP175" s="187">
        <v>-0.114634639833125</v>
      </c>
      <c r="AQ175" s="164" t="s">
        <v>35</v>
      </c>
      <c r="AR175" s="187">
        <v>0.0790376395216257</v>
      </c>
      <c r="AS175" s="188" t="s">
        <v>35</v>
      </c>
      <c r="AT175" s="187">
        <v>-0.158504180167218</v>
      </c>
      <c r="AU175" s="188" t="s">
        <v>35</v>
      </c>
      <c r="AV175" s="187">
        <v>-0.168320456765797</v>
      </c>
      <c r="AW175" s="164" t="s">
        <v>35</v>
      </c>
      <c r="AX175" s="187">
        <v>0.00660710757061911</v>
      </c>
      <c r="AY175" s="188" t="s">
        <v>35</v>
      </c>
      <c r="AZ175" s="187">
        <v>1.34460030338551</v>
      </c>
      <c r="BA175" s="188" t="s">
        <v>35</v>
      </c>
      <c r="BB175" s="187">
        <v>-0.125476192053401</v>
      </c>
      <c r="BC175" s="164" t="s">
        <v>35</v>
      </c>
      <c r="BD175" s="187">
        <v>0.0140560917356125</v>
      </c>
      <c r="BE175" s="188" t="s">
        <v>35</v>
      </c>
      <c r="BF175" s="187">
        <v>-0.227165771629382</v>
      </c>
      <c r="BG175" s="188" t="s">
        <v>35</v>
      </c>
      <c r="BH175" s="187">
        <v>-0.0989478592037655</v>
      </c>
      <c r="BI175" s="164" t="s">
        <v>35</v>
      </c>
      <c r="BJ175" s="187">
        <v>0.213988963709735</v>
      </c>
      <c r="BK175" s="188" t="s">
        <v>35</v>
      </c>
      <c r="BL175" s="187">
        <v>0.112329499113903</v>
      </c>
      <c r="BM175" s="188" t="s">
        <v>35</v>
      </c>
      <c r="BN175" s="187">
        <v>0.105650761459553</v>
      </c>
      <c r="BO175" s="164" t="s">
        <v>35</v>
      </c>
      <c r="BP175" s="187">
        <v>-0.0505578219755611</v>
      </c>
      <c r="BQ175" s="188" t="s">
        <v>35</v>
      </c>
      <c r="BR175" s="187">
        <v>-0.115953539826254</v>
      </c>
      <c r="BS175" s="164" t="s">
        <v>35</v>
      </c>
      <c r="BT175" s="280"/>
      <c r="BU175" s="162" t="s">
        <v>197</v>
      </c>
      <c r="BV175" s="187">
        <v>0.0721206146594199</v>
      </c>
      <c r="BW175" s="164" t="s">
        <v>35</v>
      </c>
      <c r="BX175" s="187">
        <v>0.0280241276061976</v>
      </c>
      <c r="BY175" s="164" t="s">
        <v>35</v>
      </c>
      <c r="BZ175" s="187">
        <v>0.217333188135282</v>
      </c>
      <c r="CA175" s="164" t="s">
        <v>35</v>
      </c>
      <c r="CB175" s="187">
        <v>0.0220150839883515</v>
      </c>
      <c r="CC175" s="164" t="s">
        <v>35</v>
      </c>
      <c r="CD175" s="187">
        <v>0.0471262944772924</v>
      </c>
      <c r="CE175" s="164" t="s">
        <v>35</v>
      </c>
      <c r="CF175" s="187">
        <v>0.0627989215967128</v>
      </c>
      <c r="CG175" s="164" t="s">
        <v>35</v>
      </c>
      <c r="CH175" s="187">
        <v>0.0555876930292922</v>
      </c>
      <c r="CI175" s="164" t="s">
        <v>35</v>
      </c>
      <c r="CJ175" s="187">
        <v>0.0116973574839274</v>
      </c>
      <c r="CK175" s="164" t="s">
        <v>35</v>
      </c>
      <c r="CL175" s="187">
        <v>0.0938842468713676</v>
      </c>
      <c r="CM175" s="164" t="s">
        <v>35</v>
      </c>
      <c r="CN175" s="187">
        <v>0.0489105307990424</v>
      </c>
      <c r="CO175" s="164" t="s">
        <v>35</v>
      </c>
      <c r="CP175" s="187">
        <v>0.0147704661215214</v>
      </c>
      <c r="CQ175" s="164" t="s">
        <v>35</v>
      </c>
      <c r="CR175" s="187">
        <v>0.094767948965336</v>
      </c>
      <c r="CS175" s="164" t="s">
        <v>35</v>
      </c>
      <c r="CT175" s="187">
        <v>0.0722096911805107</v>
      </c>
      <c r="CU175" s="164" t="s">
        <v>35</v>
      </c>
      <c r="CV175" s="187">
        <v>0.048928026545861</v>
      </c>
      <c r="CW175" s="164" t="s">
        <v>35</v>
      </c>
      <c r="CX175" s="187">
        <v>0.109825808539869</v>
      </c>
      <c r="CY175" s="164" t="s">
        <v>35</v>
      </c>
      <c r="CZ175" s="187">
        <v>1</v>
      </c>
      <c r="DA175" s="164" t="s">
        <v>35</v>
      </c>
      <c r="DB175" s="187">
        <v>0.576875086375564</v>
      </c>
      <c r="DC175" s="164" t="s">
        <v>35</v>
      </c>
      <c r="DD175" s="359"/>
    </row>
    <row r="176" s="131" customFormat="1" ht="12.75" customHeight="1" spans="1:108">
      <c r="A176" s="162" t="s">
        <v>198</v>
      </c>
      <c r="B176" s="163">
        <v>180.627642289468</v>
      </c>
      <c r="C176" s="164" t="s">
        <v>35</v>
      </c>
      <c r="D176" s="163">
        <v>57.3167035190452</v>
      </c>
      <c r="E176" s="164" t="s">
        <v>35</v>
      </c>
      <c r="F176" s="163">
        <v>751.461681461867</v>
      </c>
      <c r="G176" s="164" t="s">
        <v>35</v>
      </c>
      <c r="H176" s="163">
        <v>45.107165143722</v>
      </c>
      <c r="I176" s="164" t="s">
        <v>35</v>
      </c>
      <c r="J176" s="163">
        <v>158.392663908246</v>
      </c>
      <c r="K176" s="164" t="s">
        <v>35</v>
      </c>
      <c r="L176" s="163">
        <v>117.559652802446</v>
      </c>
      <c r="M176" s="164" t="s">
        <v>35</v>
      </c>
      <c r="N176" s="163">
        <v>65.3599485982274</v>
      </c>
      <c r="O176" s="164" t="s">
        <v>35</v>
      </c>
      <c r="P176" s="163">
        <v>16.484732503838</v>
      </c>
      <c r="Q176" s="164" t="s">
        <v>35</v>
      </c>
      <c r="R176" s="163">
        <v>285.949368329591</v>
      </c>
      <c r="S176" s="164" t="s">
        <v>35</v>
      </c>
      <c r="T176" s="163">
        <v>109.289057068845</v>
      </c>
      <c r="U176" s="164" t="s">
        <v>35</v>
      </c>
      <c r="V176" s="163">
        <v>22.213622007875</v>
      </c>
      <c r="W176" s="164" t="s">
        <v>35</v>
      </c>
      <c r="X176" s="163">
        <v>244.828147186617</v>
      </c>
      <c r="Y176" s="164" t="s">
        <v>35</v>
      </c>
      <c r="Z176" s="163">
        <v>103.715633815588</v>
      </c>
      <c r="AA176" s="164" t="s">
        <v>35</v>
      </c>
      <c r="AB176" s="163">
        <v>95.772903951551</v>
      </c>
      <c r="AC176" s="164" t="s">
        <v>35</v>
      </c>
      <c r="AD176" s="163">
        <v>179.220883181811</v>
      </c>
      <c r="AE176" s="164" t="s">
        <v>35</v>
      </c>
      <c r="AF176" s="163">
        <v>2433.29980576882</v>
      </c>
      <c r="AG176" s="164" t="s">
        <v>35</v>
      </c>
      <c r="AH176" s="163">
        <v>1616.66766090889</v>
      </c>
      <c r="AI176" s="164" t="s">
        <v>35</v>
      </c>
      <c r="AJ176" s="355"/>
      <c r="AK176" s="162" t="s">
        <v>198</v>
      </c>
      <c r="AL176" s="187">
        <v>-0.0814552636158302</v>
      </c>
      <c r="AM176" s="188" t="s">
        <v>35</v>
      </c>
      <c r="AN176" s="187">
        <v>0.0170496067381665</v>
      </c>
      <c r="AO176" s="188" t="s">
        <v>35</v>
      </c>
      <c r="AP176" s="187">
        <v>0.00329656006865009</v>
      </c>
      <c r="AQ176" s="164" t="s">
        <v>35</v>
      </c>
      <c r="AR176" s="187">
        <v>0.250195315904427</v>
      </c>
      <c r="AS176" s="188" t="s">
        <v>35</v>
      </c>
      <c r="AT176" s="187">
        <v>0.136802461783107</v>
      </c>
      <c r="AU176" s="188" t="s">
        <v>35</v>
      </c>
      <c r="AV176" s="187">
        <v>-0.244244571488278</v>
      </c>
      <c r="AW176" s="164" t="s">
        <v>35</v>
      </c>
      <c r="AX176" s="187">
        <v>-0.253667150800473</v>
      </c>
      <c r="AY176" s="188" t="s">
        <v>35</v>
      </c>
      <c r="AZ176" s="187">
        <v>-0.416030673980501</v>
      </c>
      <c r="BA176" s="188" t="s">
        <v>35</v>
      </c>
      <c r="BB176" s="187">
        <v>-0.156480289137398</v>
      </c>
      <c r="BC176" s="164" t="s">
        <v>35</v>
      </c>
      <c r="BD176" s="187">
        <v>-0.0521439950032651</v>
      </c>
      <c r="BE176" s="188" t="s">
        <v>35</v>
      </c>
      <c r="BF176" s="187">
        <v>0.325700321879546</v>
      </c>
      <c r="BG176" s="188" t="s">
        <v>35</v>
      </c>
      <c r="BH176" s="187">
        <v>0.029443426938526</v>
      </c>
      <c r="BI176" s="164" t="s">
        <v>35</v>
      </c>
      <c r="BJ176" s="187">
        <v>0.0726581032450373</v>
      </c>
      <c r="BK176" s="188" t="s">
        <v>35</v>
      </c>
      <c r="BL176" s="187">
        <v>-0.0189889501117115</v>
      </c>
      <c r="BM176" s="188" t="s">
        <v>35</v>
      </c>
      <c r="BN176" s="187">
        <v>-0.168944747536602</v>
      </c>
      <c r="BO176" s="164" t="s">
        <v>35</v>
      </c>
      <c r="BP176" s="187">
        <v>-0.0523102017214166</v>
      </c>
      <c r="BQ176" s="188" t="s">
        <v>35</v>
      </c>
      <c r="BR176" s="187">
        <v>-0.0619576151648487</v>
      </c>
      <c r="BS176" s="164" t="s">
        <v>35</v>
      </c>
      <c r="BT176" s="280"/>
      <c r="BU176" s="162" t="s">
        <v>198</v>
      </c>
      <c r="BV176" s="187">
        <v>0.0742315607231134</v>
      </c>
      <c r="BW176" s="164" t="s">
        <v>35</v>
      </c>
      <c r="BX176" s="187">
        <v>0.0235551342186277</v>
      </c>
      <c r="BY176" s="164" t="s">
        <v>35</v>
      </c>
      <c r="BZ176" s="187">
        <v>0.308824124212034</v>
      </c>
      <c r="CA176" s="164" t="s">
        <v>35</v>
      </c>
      <c r="CB176" s="187">
        <v>0.0185374465722567</v>
      </c>
      <c r="CC176" s="164" t="s">
        <v>35</v>
      </c>
      <c r="CD176" s="187">
        <v>0.0650937724700969</v>
      </c>
      <c r="CE176" s="164" t="s">
        <v>35</v>
      </c>
      <c r="CF176" s="187">
        <v>0.0483128517594659</v>
      </c>
      <c r="CG176" s="164" t="s">
        <v>35</v>
      </c>
      <c r="CH176" s="187">
        <v>0.0268606229463683</v>
      </c>
      <c r="CI176" s="164" t="s">
        <v>35</v>
      </c>
      <c r="CJ176" s="187">
        <v>0.00677464094837651</v>
      </c>
      <c r="CK176" s="164" t="s">
        <v>35</v>
      </c>
      <c r="CL176" s="187">
        <v>0.117515058215049</v>
      </c>
      <c r="CM176" s="164" t="s">
        <v>35</v>
      </c>
      <c r="CN176" s="187">
        <v>0.0449139299685737</v>
      </c>
      <c r="CO176" s="164" t="s">
        <v>35</v>
      </c>
      <c r="CP176" s="187">
        <v>0.00912901154030071</v>
      </c>
      <c r="CQ176" s="164" t="s">
        <v>35</v>
      </c>
      <c r="CR176" s="187">
        <v>0.100615693391412</v>
      </c>
      <c r="CS176" s="164" t="s">
        <v>35</v>
      </c>
      <c r="CT176" s="187">
        <v>0.0426234504970171</v>
      </c>
      <c r="CU176" s="164" t="s">
        <v>35</v>
      </c>
      <c r="CV176" s="187">
        <v>0.0393592699611017</v>
      </c>
      <c r="CW176" s="164" t="s">
        <v>35</v>
      </c>
      <c r="CX176" s="187">
        <v>0.073653432576174</v>
      </c>
      <c r="CY176" s="164" t="s">
        <v>35</v>
      </c>
      <c r="CZ176" s="187">
        <v>1</v>
      </c>
      <c r="DA176" s="164" t="s">
        <v>35</v>
      </c>
      <c r="DB176" s="187">
        <v>0.664393124544756</v>
      </c>
      <c r="DC176" s="164" t="s">
        <v>35</v>
      </c>
      <c r="DD176" s="359"/>
    </row>
    <row r="177" s="131" customFormat="1" ht="12.75" customHeight="1" spans="1:108">
      <c r="A177" s="162" t="s">
        <v>199</v>
      </c>
      <c r="B177" s="163">
        <v>162.09075163645</v>
      </c>
      <c r="C177" s="164" t="s">
        <v>35</v>
      </c>
      <c r="D177" s="163">
        <v>41.8737075985376</v>
      </c>
      <c r="E177" s="164" t="s">
        <v>35</v>
      </c>
      <c r="F177" s="163">
        <v>346.609551632631</v>
      </c>
      <c r="G177" s="164" t="s">
        <v>35</v>
      </c>
      <c r="H177" s="163">
        <v>33.1200123433301</v>
      </c>
      <c r="I177" s="164" t="s">
        <v>35</v>
      </c>
      <c r="J177" s="163">
        <v>115.95112716389</v>
      </c>
      <c r="K177" s="164" t="s">
        <v>35</v>
      </c>
      <c r="L177" s="163">
        <v>67.475147003063</v>
      </c>
      <c r="M177" s="164" t="s">
        <v>35</v>
      </c>
      <c r="N177" s="163">
        <v>55.1970523810102</v>
      </c>
      <c r="O177" s="164" t="s">
        <v>35</v>
      </c>
      <c r="P177" s="163">
        <v>34.1924185372374</v>
      </c>
      <c r="Q177" s="164" t="s">
        <v>35</v>
      </c>
      <c r="R177" s="163">
        <v>260.046177682084</v>
      </c>
      <c r="S177" s="164" t="s">
        <v>35</v>
      </c>
      <c r="T177" s="163">
        <v>109.8739642921</v>
      </c>
      <c r="U177" s="164" t="s">
        <v>35</v>
      </c>
      <c r="V177" s="163">
        <v>21.6565453836856</v>
      </c>
      <c r="W177" s="164" t="s">
        <v>35</v>
      </c>
      <c r="X177" s="163">
        <v>261.370395691202</v>
      </c>
      <c r="Y177" s="164" t="s">
        <v>35</v>
      </c>
      <c r="Z177" s="163">
        <v>132.721208296964</v>
      </c>
      <c r="AA177" s="164" t="s">
        <v>35</v>
      </c>
      <c r="AB177" s="163">
        <v>125.053572167697</v>
      </c>
      <c r="AC177" s="164" t="s">
        <v>35</v>
      </c>
      <c r="AD177" s="163">
        <v>240.242418203187</v>
      </c>
      <c r="AE177" s="164" t="s">
        <v>35</v>
      </c>
      <c r="AF177" s="163">
        <v>2007.47405001306</v>
      </c>
      <c r="AG177" s="164" t="s">
        <v>35</v>
      </c>
      <c r="AH177" s="163">
        <v>1049.24351509767</v>
      </c>
      <c r="AI177" s="164" t="s">
        <v>35</v>
      </c>
      <c r="AJ177" s="355"/>
      <c r="AK177" s="162" t="s">
        <v>199</v>
      </c>
      <c r="AL177" s="187">
        <v>-0.230842405374348</v>
      </c>
      <c r="AM177" s="188" t="s">
        <v>35</v>
      </c>
      <c r="AN177" s="187">
        <v>-0.25339542892001</v>
      </c>
      <c r="AO177" s="188" t="s">
        <v>35</v>
      </c>
      <c r="AP177" s="187">
        <v>-0.0238035885320382</v>
      </c>
      <c r="AQ177" s="164" t="s">
        <v>35</v>
      </c>
      <c r="AR177" s="187">
        <v>0.20851154785807</v>
      </c>
      <c r="AS177" s="188" t="s">
        <v>35</v>
      </c>
      <c r="AT177" s="187">
        <v>0.102138494397884</v>
      </c>
      <c r="AU177" s="188" t="s">
        <v>35</v>
      </c>
      <c r="AV177" s="187">
        <v>-0.0705575096912009</v>
      </c>
      <c r="AW177" s="164" t="s">
        <v>35</v>
      </c>
      <c r="AX177" s="187">
        <v>-0.269433158265991</v>
      </c>
      <c r="AY177" s="188" t="s">
        <v>35</v>
      </c>
      <c r="AZ177" s="187">
        <v>0.76106321437569</v>
      </c>
      <c r="BA177" s="188" t="s">
        <v>35</v>
      </c>
      <c r="BB177" s="187">
        <v>0.0392158437477232</v>
      </c>
      <c r="BC177" s="164" t="s">
        <v>35</v>
      </c>
      <c r="BD177" s="187">
        <v>0.0720848602057504</v>
      </c>
      <c r="BE177" s="188" t="s">
        <v>35</v>
      </c>
      <c r="BF177" s="187">
        <v>-0.548037607215574</v>
      </c>
      <c r="BG177" s="188" t="s">
        <v>35</v>
      </c>
      <c r="BH177" s="187">
        <v>0.397832075684398</v>
      </c>
      <c r="BI177" s="164" t="s">
        <v>35</v>
      </c>
      <c r="BJ177" s="187">
        <v>-0.213463012117848</v>
      </c>
      <c r="BK177" s="188" t="s">
        <v>35</v>
      </c>
      <c r="BL177" s="187">
        <v>-0.0475460945305011</v>
      </c>
      <c r="BM177" s="188" t="s">
        <v>35</v>
      </c>
      <c r="BN177" s="187">
        <v>0.264634022859503</v>
      </c>
      <c r="BO177" s="164" t="s">
        <v>35</v>
      </c>
      <c r="BP177" s="187">
        <v>0.00389311030607975</v>
      </c>
      <c r="BQ177" s="188" t="s">
        <v>35</v>
      </c>
      <c r="BR177" s="187">
        <v>-0.0677324478696676</v>
      </c>
      <c r="BS177" s="164" t="s">
        <v>35</v>
      </c>
      <c r="BT177" s="280"/>
      <c r="BU177" s="162" t="s">
        <v>199</v>
      </c>
      <c r="BV177" s="187">
        <v>0.0807436348357259</v>
      </c>
      <c r="BW177" s="164" t="s">
        <v>35</v>
      </c>
      <c r="BX177" s="187">
        <v>0.0208589035550747</v>
      </c>
      <c r="BY177" s="164" t="s">
        <v>35</v>
      </c>
      <c r="BZ177" s="187">
        <v>0.172659542787304</v>
      </c>
      <c r="CA177" s="164" t="s">
        <v>35</v>
      </c>
      <c r="CB177" s="187">
        <v>0.0164983514198426</v>
      </c>
      <c r="CC177" s="164" t="s">
        <v>35</v>
      </c>
      <c r="CD177" s="187">
        <v>0.0577597140860353</v>
      </c>
      <c r="CE177" s="164" t="s">
        <v>35</v>
      </c>
      <c r="CF177" s="187">
        <v>0.0336119647487468</v>
      </c>
      <c r="CG177" s="164" t="s">
        <v>35</v>
      </c>
      <c r="CH177" s="187">
        <v>0.0274957737962546</v>
      </c>
      <c r="CI177" s="164" t="s">
        <v>35</v>
      </c>
      <c r="CJ177" s="187">
        <v>0.0170325581728018</v>
      </c>
      <c r="CK177" s="164" t="s">
        <v>35</v>
      </c>
      <c r="CL177" s="187">
        <v>0.129538998364832</v>
      </c>
      <c r="CM177" s="164" t="s">
        <v>35</v>
      </c>
      <c r="CN177" s="187">
        <v>0.0547324456280692</v>
      </c>
      <c r="CO177" s="164" t="s">
        <v>35</v>
      </c>
      <c r="CP177" s="187">
        <v>0.0107879578236863</v>
      </c>
      <c r="CQ177" s="164" t="s">
        <v>35</v>
      </c>
      <c r="CR177" s="187">
        <v>0.130198642263645</v>
      </c>
      <c r="CS177" s="164" t="s">
        <v>35</v>
      </c>
      <c r="CT177" s="187">
        <v>0.0661135362103938</v>
      </c>
      <c r="CU177" s="164" t="s">
        <v>35</v>
      </c>
      <c r="CV177" s="187">
        <v>0.0622939918784422</v>
      </c>
      <c r="CW177" s="164" t="s">
        <v>35</v>
      </c>
      <c r="CX177" s="187">
        <v>0.11967398442915</v>
      </c>
      <c r="CY177" s="164" t="s">
        <v>35</v>
      </c>
      <c r="CZ177" s="187">
        <v>1</v>
      </c>
      <c r="DA177" s="164" t="s">
        <v>35</v>
      </c>
      <c r="DB177" s="187">
        <v>0.522668532173972</v>
      </c>
      <c r="DC177" s="164" t="s">
        <v>35</v>
      </c>
      <c r="DD177" s="359"/>
    </row>
    <row r="178" s="131" customFormat="1" ht="12.75" customHeight="1" spans="1:108">
      <c r="A178" s="162" t="s">
        <v>200</v>
      </c>
      <c r="B178" s="163">
        <v>129.838218554679</v>
      </c>
      <c r="C178" s="164" t="s">
        <v>35</v>
      </c>
      <c r="D178" s="163">
        <v>21.888899523134</v>
      </c>
      <c r="E178" s="164" t="s">
        <v>35</v>
      </c>
      <c r="F178" s="163">
        <v>316.150376365758</v>
      </c>
      <c r="G178" s="164" t="s">
        <v>35</v>
      </c>
      <c r="H178" s="163">
        <v>28.6810963273649</v>
      </c>
      <c r="I178" s="164" t="s">
        <v>35</v>
      </c>
      <c r="J178" s="163">
        <v>88.4377104896996</v>
      </c>
      <c r="K178" s="164" t="s">
        <v>35</v>
      </c>
      <c r="L178" s="163">
        <v>68.6703842515211</v>
      </c>
      <c r="M178" s="164" t="s">
        <v>35</v>
      </c>
      <c r="N178" s="163">
        <v>75.642555009678</v>
      </c>
      <c r="O178" s="164" t="s">
        <v>35</v>
      </c>
      <c r="P178" s="163">
        <v>8.81248077592291</v>
      </c>
      <c r="Q178" s="164" t="s">
        <v>405</v>
      </c>
      <c r="R178" s="163">
        <v>187.207215744741</v>
      </c>
      <c r="S178" s="164" t="s">
        <v>35</v>
      </c>
      <c r="T178" s="163">
        <v>48.524376434211</v>
      </c>
      <c r="U178" s="164" t="s">
        <v>35</v>
      </c>
      <c r="V178" s="163">
        <v>11.800514730166</v>
      </c>
      <c r="W178" s="164" t="s">
        <v>35</v>
      </c>
      <c r="X178" s="163">
        <v>217.739044528412</v>
      </c>
      <c r="Y178" s="164" t="s">
        <v>35</v>
      </c>
      <c r="Z178" s="163">
        <v>153.882343392046</v>
      </c>
      <c r="AA178" s="164" t="s">
        <v>35</v>
      </c>
      <c r="AB178" s="163">
        <v>93.9285473328984</v>
      </c>
      <c r="AC178" s="164" t="s">
        <v>35</v>
      </c>
      <c r="AD178" s="163">
        <v>214.011232173408</v>
      </c>
      <c r="AE178" s="164" t="s">
        <v>35</v>
      </c>
      <c r="AF178" s="163">
        <v>1665.21499563366</v>
      </c>
      <c r="AG178" s="164" t="s">
        <v>35</v>
      </c>
      <c r="AH178" s="163">
        <v>887.835359939211</v>
      </c>
      <c r="AI178" s="164" t="s">
        <v>35</v>
      </c>
      <c r="AJ178" s="355"/>
      <c r="AK178" s="162" t="s">
        <v>200</v>
      </c>
      <c r="AL178" s="187">
        <v>0.0502287744879795</v>
      </c>
      <c r="AM178" s="188" t="s">
        <v>35</v>
      </c>
      <c r="AN178" s="187">
        <v>-0.323503015302246</v>
      </c>
      <c r="AO178" s="188" t="s">
        <v>35</v>
      </c>
      <c r="AP178" s="187">
        <v>0.0652083941421691</v>
      </c>
      <c r="AQ178" s="164" t="s">
        <v>35</v>
      </c>
      <c r="AR178" s="187">
        <v>0.362264144504091</v>
      </c>
      <c r="AS178" s="188" t="s">
        <v>35</v>
      </c>
      <c r="AT178" s="187">
        <v>0.0560312624499781</v>
      </c>
      <c r="AU178" s="188" t="s">
        <v>35</v>
      </c>
      <c r="AV178" s="187">
        <v>0.064553955219006</v>
      </c>
      <c r="AW178" s="164" t="s">
        <v>35</v>
      </c>
      <c r="AX178" s="187">
        <v>-0.00672952754222489</v>
      </c>
      <c r="AY178" s="188" t="s">
        <v>35</v>
      </c>
      <c r="AZ178" s="187">
        <v>-0.0926554208608679</v>
      </c>
      <c r="BA178" s="188" t="s">
        <v>405</v>
      </c>
      <c r="BB178" s="187">
        <v>0.170477644668887</v>
      </c>
      <c r="BC178" s="164" t="s">
        <v>35</v>
      </c>
      <c r="BD178" s="187">
        <v>0.366762202534311</v>
      </c>
      <c r="BE178" s="188" t="s">
        <v>35</v>
      </c>
      <c r="BF178" s="187">
        <v>-0.772270374241336</v>
      </c>
      <c r="BG178" s="188" t="s">
        <v>35</v>
      </c>
      <c r="BH178" s="187">
        <v>0.259586270611427</v>
      </c>
      <c r="BI178" s="164" t="s">
        <v>35</v>
      </c>
      <c r="BJ178" s="187">
        <v>0.765847782653388</v>
      </c>
      <c r="BK178" s="188" t="s">
        <v>35</v>
      </c>
      <c r="BL178" s="187">
        <v>-0.138159042271229</v>
      </c>
      <c r="BM178" s="188" t="s">
        <v>35</v>
      </c>
      <c r="BN178" s="187">
        <v>0.238347303407505</v>
      </c>
      <c r="BO178" s="164" t="s">
        <v>35</v>
      </c>
      <c r="BP178" s="187">
        <v>0.112344474747928</v>
      </c>
      <c r="BQ178" s="188" t="s">
        <v>35</v>
      </c>
      <c r="BR178" s="187">
        <v>0.0605717308180136</v>
      </c>
      <c r="BS178" s="164" t="s">
        <v>35</v>
      </c>
      <c r="BT178" s="280"/>
      <c r="BU178" s="162" t="s">
        <v>200</v>
      </c>
      <c r="BV178" s="187">
        <v>0.0779708439421495</v>
      </c>
      <c r="BW178" s="164" t="s">
        <v>35</v>
      </c>
      <c r="BX178" s="187">
        <v>0.0131447888594137</v>
      </c>
      <c r="BY178" s="164" t="s">
        <v>35</v>
      </c>
      <c r="BZ178" s="187">
        <v>0.189855590536197</v>
      </c>
      <c r="CA178" s="164" t="s">
        <v>35</v>
      </c>
      <c r="CB178" s="187">
        <v>0.017223659649096</v>
      </c>
      <c r="CC178" s="164" t="s">
        <v>35</v>
      </c>
      <c r="CD178" s="187">
        <v>0.0531088842711548</v>
      </c>
      <c r="CE178" s="164" t="s">
        <v>35</v>
      </c>
      <c r="CF178" s="187">
        <v>0.0412381490868032</v>
      </c>
      <c r="CG178" s="164" t="s">
        <v>35</v>
      </c>
      <c r="CH178" s="187">
        <v>0.0454250983855055</v>
      </c>
      <c r="CI178" s="164" t="s">
        <v>35</v>
      </c>
      <c r="CJ178" s="187">
        <v>0.00529209789668602</v>
      </c>
      <c r="CK178" s="164" t="s">
        <v>405</v>
      </c>
      <c r="CL178" s="187">
        <v>0.112422249520702</v>
      </c>
      <c r="CM178" s="164" t="s">
        <v>35</v>
      </c>
      <c r="CN178" s="187">
        <v>0.0291400068828627</v>
      </c>
      <c r="CO178" s="164" t="s">
        <v>35</v>
      </c>
      <c r="CP178" s="187">
        <v>0.00708648118177413</v>
      </c>
      <c r="CQ178" s="164" t="s">
        <v>35</v>
      </c>
      <c r="CR178" s="187">
        <v>0.130757316682436</v>
      </c>
      <c r="CS178" s="164" t="s">
        <v>35</v>
      </c>
      <c r="CT178" s="187">
        <v>0.0924098952961265</v>
      </c>
      <c r="CU178" s="164" t="s">
        <v>35</v>
      </c>
      <c r="CV178" s="187">
        <v>0.0564062583985776</v>
      </c>
      <c r="CW178" s="164" t="s">
        <v>35</v>
      </c>
      <c r="CX178" s="187">
        <v>0.128518679410505</v>
      </c>
      <c r="CY178" s="164" t="s">
        <v>35</v>
      </c>
      <c r="CZ178" s="187">
        <v>1</v>
      </c>
      <c r="DA178" s="164" t="s">
        <v>35</v>
      </c>
      <c r="DB178" s="187">
        <v>0.533165604601925</v>
      </c>
      <c r="DC178" s="164" t="s">
        <v>35</v>
      </c>
      <c r="DD178" s="359"/>
    </row>
    <row r="179" s="131" customFormat="1" ht="12.75" customHeight="1" spans="1:108">
      <c r="A179" s="162" t="s">
        <v>201</v>
      </c>
      <c r="B179" s="163">
        <v>70.1064940644163</v>
      </c>
      <c r="C179" s="164" t="s">
        <v>35</v>
      </c>
      <c r="D179" s="163">
        <v>23.773629224491</v>
      </c>
      <c r="E179" s="164" t="s">
        <v>35</v>
      </c>
      <c r="F179" s="163">
        <v>195.436320455589</v>
      </c>
      <c r="G179" s="164" t="s">
        <v>35</v>
      </c>
      <c r="H179" s="163">
        <v>8.96555061186404</v>
      </c>
      <c r="I179" s="164" t="s">
        <v>35</v>
      </c>
      <c r="J179" s="163">
        <v>73.7694883154845</v>
      </c>
      <c r="K179" s="164" t="s">
        <v>35</v>
      </c>
      <c r="L179" s="163">
        <v>26.3749199315989</v>
      </c>
      <c r="M179" s="164" t="s">
        <v>35</v>
      </c>
      <c r="N179" s="163">
        <v>32.7204562063137</v>
      </c>
      <c r="O179" s="164" t="s">
        <v>35</v>
      </c>
      <c r="P179" s="163">
        <v>9.1060571745193</v>
      </c>
      <c r="Q179" s="164" t="s">
        <v>35</v>
      </c>
      <c r="R179" s="163">
        <v>91.5616244045653</v>
      </c>
      <c r="S179" s="164" t="s">
        <v>35</v>
      </c>
      <c r="T179" s="163">
        <v>27.134306735358</v>
      </c>
      <c r="U179" s="164" t="s">
        <v>35</v>
      </c>
      <c r="V179" s="163">
        <v>22.8099947193201</v>
      </c>
      <c r="W179" s="164" t="s">
        <v>35</v>
      </c>
      <c r="X179" s="163">
        <v>124.201311282526</v>
      </c>
      <c r="Y179" s="164" t="s">
        <v>35</v>
      </c>
      <c r="Z179" s="163">
        <v>80.1489939393255</v>
      </c>
      <c r="AA179" s="164" t="s">
        <v>35</v>
      </c>
      <c r="AB179" s="163">
        <v>63.44187537359</v>
      </c>
      <c r="AC179" s="164" t="s">
        <v>35</v>
      </c>
      <c r="AD179" s="163">
        <v>185.082447313302</v>
      </c>
      <c r="AE179" s="164" t="s">
        <v>35</v>
      </c>
      <c r="AF179" s="163">
        <v>1034.63346975228</v>
      </c>
      <c r="AG179" s="164" t="s">
        <v>35</v>
      </c>
      <c r="AH179" s="163">
        <v>513.742932602459</v>
      </c>
      <c r="AI179" s="164" t="s">
        <v>35</v>
      </c>
      <c r="AJ179" s="355"/>
      <c r="AK179" s="162" t="s">
        <v>201</v>
      </c>
      <c r="AL179" s="187">
        <v>-0.0978106220162098</v>
      </c>
      <c r="AM179" s="188" t="s">
        <v>35</v>
      </c>
      <c r="AN179" s="187">
        <v>0.172520261970017</v>
      </c>
      <c r="AO179" s="188" t="s">
        <v>35</v>
      </c>
      <c r="AP179" s="187">
        <v>-0.109609173279613</v>
      </c>
      <c r="AQ179" s="164" t="s">
        <v>35</v>
      </c>
      <c r="AR179" s="187">
        <v>-0.128060870464652</v>
      </c>
      <c r="AS179" s="188" t="s">
        <v>35</v>
      </c>
      <c r="AT179" s="187">
        <v>0.0339557512016995</v>
      </c>
      <c r="AU179" s="188" t="s">
        <v>35</v>
      </c>
      <c r="AV179" s="187">
        <v>0.160941944633197</v>
      </c>
      <c r="AW179" s="164" t="s">
        <v>35</v>
      </c>
      <c r="AX179" s="187">
        <v>0.0461472620925956</v>
      </c>
      <c r="AY179" s="188" t="s">
        <v>35</v>
      </c>
      <c r="AZ179" s="187">
        <v>0.243046116880277</v>
      </c>
      <c r="BA179" s="188" t="s">
        <v>35</v>
      </c>
      <c r="BB179" s="187">
        <v>-0.0104060848146554</v>
      </c>
      <c r="BC179" s="164" t="s">
        <v>35</v>
      </c>
      <c r="BD179" s="187">
        <v>0.138524523339963</v>
      </c>
      <c r="BE179" s="188" t="s">
        <v>35</v>
      </c>
      <c r="BF179" s="187">
        <v>-0.115234926541082</v>
      </c>
      <c r="BG179" s="188" t="s">
        <v>35</v>
      </c>
      <c r="BH179" s="187">
        <v>-0.108312055507666</v>
      </c>
      <c r="BI179" s="164" t="s">
        <v>35</v>
      </c>
      <c r="BJ179" s="187">
        <v>0.406186871800355</v>
      </c>
      <c r="BK179" s="188" t="s">
        <v>35</v>
      </c>
      <c r="BL179" s="187">
        <v>-0.0814933158258938</v>
      </c>
      <c r="BM179" s="188" t="s">
        <v>35</v>
      </c>
      <c r="BN179" s="187">
        <v>0.630110014862332</v>
      </c>
      <c r="BO179" s="164" t="s">
        <v>35</v>
      </c>
      <c r="BP179" s="187">
        <v>0.0541756836616094</v>
      </c>
      <c r="BQ179" s="188" t="s">
        <v>35</v>
      </c>
      <c r="BR179" s="187">
        <v>-0.0403510845801351</v>
      </c>
      <c r="BS179" s="164" t="s">
        <v>35</v>
      </c>
      <c r="BT179" s="280"/>
      <c r="BU179" s="162" t="s">
        <v>201</v>
      </c>
      <c r="BV179" s="187">
        <v>0.0677597391868658</v>
      </c>
      <c r="BW179" s="164" t="s">
        <v>35</v>
      </c>
      <c r="BX179" s="187">
        <v>0.0229778273364607</v>
      </c>
      <c r="BY179" s="164" t="s">
        <v>35</v>
      </c>
      <c r="BZ179" s="187">
        <v>0.188894256922099</v>
      </c>
      <c r="CA179" s="164" t="s">
        <v>35</v>
      </c>
      <c r="CB179" s="187">
        <v>0.00866543647965561</v>
      </c>
      <c r="CC179" s="164" t="s">
        <v>35</v>
      </c>
      <c r="CD179" s="187">
        <v>0.0713001178409077</v>
      </c>
      <c r="CE179" s="164" t="s">
        <v>35</v>
      </c>
      <c r="CF179" s="187">
        <v>0.0254920420638566</v>
      </c>
      <c r="CG179" s="164" t="s">
        <v>35</v>
      </c>
      <c r="CH179" s="187">
        <v>0.0316251669435631</v>
      </c>
      <c r="CI179" s="164" t="s">
        <v>35</v>
      </c>
      <c r="CJ179" s="187">
        <v>0.0088012397053998</v>
      </c>
      <c r="CK179" s="164" t="s">
        <v>35</v>
      </c>
      <c r="CL179" s="187">
        <v>0.0884966774044995</v>
      </c>
      <c r="CM179" s="164" t="s">
        <v>35</v>
      </c>
      <c r="CN179" s="187">
        <v>0.026226009044396</v>
      </c>
      <c r="CO179" s="164" t="s">
        <v>35</v>
      </c>
      <c r="CP179" s="187">
        <v>0.0220464496714779</v>
      </c>
      <c r="CQ179" s="164" t="s">
        <v>35</v>
      </c>
      <c r="CR179" s="187">
        <v>0.120043778703838</v>
      </c>
      <c r="CS179" s="164" t="s">
        <v>35</v>
      </c>
      <c r="CT179" s="187">
        <v>0.0774660749748562</v>
      </c>
      <c r="CU179" s="164" t="s">
        <v>35</v>
      </c>
      <c r="CV179" s="187">
        <v>0.0613182129017921</v>
      </c>
      <c r="CW179" s="164" t="s">
        <v>35</v>
      </c>
      <c r="CX179" s="187">
        <v>0.17888697082032</v>
      </c>
      <c r="CY179" s="164" t="s">
        <v>35</v>
      </c>
      <c r="CZ179" s="187">
        <v>1</v>
      </c>
      <c r="DA179" s="164" t="s">
        <v>35</v>
      </c>
      <c r="DB179" s="187">
        <v>0.496545827698253</v>
      </c>
      <c r="DC179" s="164" t="s">
        <v>35</v>
      </c>
      <c r="DD179" s="359"/>
    </row>
    <row r="180" s="131" customFormat="1" ht="12.75" customHeight="1" spans="1:108">
      <c r="A180" s="165" t="s">
        <v>202</v>
      </c>
      <c r="B180" s="166">
        <v>58.6222539630958</v>
      </c>
      <c r="C180" s="167" t="s">
        <v>35</v>
      </c>
      <c r="D180" s="166">
        <v>14.5267506898629</v>
      </c>
      <c r="E180" s="167" t="s">
        <v>35</v>
      </c>
      <c r="F180" s="166">
        <v>202.40348684634</v>
      </c>
      <c r="G180" s="167" t="s">
        <v>35</v>
      </c>
      <c r="H180" s="166">
        <v>11.524958176466</v>
      </c>
      <c r="I180" s="167" t="s">
        <v>35</v>
      </c>
      <c r="J180" s="166">
        <v>98.5444058510674</v>
      </c>
      <c r="K180" s="167" t="s">
        <v>35</v>
      </c>
      <c r="L180" s="166">
        <v>21.787725147652</v>
      </c>
      <c r="M180" s="167" t="s">
        <v>35</v>
      </c>
      <c r="N180" s="166">
        <v>22.6204022786471</v>
      </c>
      <c r="O180" s="167" t="s">
        <v>35</v>
      </c>
      <c r="P180" s="166">
        <v>7.3999283384777</v>
      </c>
      <c r="Q180" s="167" t="s">
        <v>405</v>
      </c>
      <c r="R180" s="166">
        <v>91.4202553629946</v>
      </c>
      <c r="S180" s="167" t="s">
        <v>35</v>
      </c>
      <c r="T180" s="166">
        <v>24.982354679254</v>
      </c>
      <c r="U180" s="167" t="s">
        <v>35</v>
      </c>
      <c r="V180" s="166">
        <v>14.5964283181587</v>
      </c>
      <c r="W180" s="167" t="s">
        <v>35</v>
      </c>
      <c r="X180" s="166">
        <v>117.513729697141</v>
      </c>
      <c r="Y180" s="167" t="s">
        <v>35</v>
      </c>
      <c r="Z180" s="166">
        <v>61.0174552205684</v>
      </c>
      <c r="AA180" s="167" t="s">
        <v>35</v>
      </c>
      <c r="AB180" s="166">
        <v>54.6389768718008</v>
      </c>
      <c r="AC180" s="167" t="s">
        <v>35</v>
      </c>
      <c r="AD180" s="166">
        <v>167.723218557281</v>
      </c>
      <c r="AE180" s="167" t="s">
        <v>35</v>
      </c>
      <c r="AF180" s="166">
        <v>969.322329998835</v>
      </c>
      <c r="AG180" s="167" t="s">
        <v>35</v>
      </c>
      <c r="AH180" s="166">
        <v>509.92528013966</v>
      </c>
      <c r="AI180" s="167" t="s">
        <v>35</v>
      </c>
      <c r="AJ180" s="355"/>
      <c r="AK180" s="165" t="s">
        <v>202</v>
      </c>
      <c r="AL180" s="189">
        <v>0.160381622402919</v>
      </c>
      <c r="AM180" s="190" t="s">
        <v>35</v>
      </c>
      <c r="AN180" s="189">
        <v>-0.119610836105488</v>
      </c>
      <c r="AO180" s="190" t="s">
        <v>35</v>
      </c>
      <c r="AP180" s="189">
        <v>0.147644750356141</v>
      </c>
      <c r="AQ180" s="167" t="s">
        <v>35</v>
      </c>
      <c r="AR180" s="189">
        <v>0.0469806807577857</v>
      </c>
      <c r="AS180" s="190" t="s">
        <v>35</v>
      </c>
      <c r="AT180" s="189">
        <v>0.192204249121332</v>
      </c>
      <c r="AU180" s="190" t="s">
        <v>35</v>
      </c>
      <c r="AV180" s="189">
        <v>0.113095174725078</v>
      </c>
      <c r="AW180" s="167" t="s">
        <v>35</v>
      </c>
      <c r="AX180" s="189">
        <v>-0.114455197387965</v>
      </c>
      <c r="AY180" s="190" t="s">
        <v>35</v>
      </c>
      <c r="AZ180" s="189">
        <v>-0.3882274644706</v>
      </c>
      <c r="BA180" s="190" t="s">
        <v>405</v>
      </c>
      <c r="BB180" s="189">
        <v>0.390284279056651</v>
      </c>
      <c r="BC180" s="167" t="s">
        <v>35</v>
      </c>
      <c r="BD180" s="189">
        <v>-0.0641054549846283</v>
      </c>
      <c r="BE180" s="190" t="s">
        <v>35</v>
      </c>
      <c r="BF180" s="189">
        <v>-0.513107423064479</v>
      </c>
      <c r="BG180" s="190" t="s">
        <v>35</v>
      </c>
      <c r="BH180" s="189">
        <v>0.798811675594593</v>
      </c>
      <c r="BI180" s="167" t="s">
        <v>35</v>
      </c>
      <c r="BJ180" s="189">
        <v>0.0620047508319801</v>
      </c>
      <c r="BK180" s="190" t="s">
        <v>35</v>
      </c>
      <c r="BL180" s="189">
        <v>-0.132013324684125</v>
      </c>
      <c r="BM180" s="190" t="s">
        <v>35</v>
      </c>
      <c r="BN180" s="189">
        <v>0.39374588089879</v>
      </c>
      <c r="BO180" s="167" t="s">
        <v>35</v>
      </c>
      <c r="BP180" s="189">
        <v>0.178128127942212</v>
      </c>
      <c r="BQ180" s="190" t="s">
        <v>35</v>
      </c>
      <c r="BR180" s="189">
        <v>0.167100601706373</v>
      </c>
      <c r="BS180" s="167" t="s">
        <v>35</v>
      </c>
      <c r="BT180" s="280"/>
      <c r="BU180" s="165" t="s">
        <v>202</v>
      </c>
      <c r="BV180" s="189">
        <v>0.060477564736558</v>
      </c>
      <c r="BW180" s="167" t="s">
        <v>35</v>
      </c>
      <c r="BX180" s="189">
        <v>0.0149865016416989</v>
      </c>
      <c r="BY180" s="167" t="s">
        <v>35</v>
      </c>
      <c r="BZ180" s="189">
        <v>0.208809268684219</v>
      </c>
      <c r="CA180" s="167" t="s">
        <v>35</v>
      </c>
      <c r="CB180" s="189">
        <v>0.0118897066742286</v>
      </c>
      <c r="CC180" s="167" t="s">
        <v>35</v>
      </c>
      <c r="CD180" s="189">
        <v>0.101663195823814</v>
      </c>
      <c r="CE180" s="167" t="s">
        <v>35</v>
      </c>
      <c r="CF180" s="189">
        <v>0.0224772755907503</v>
      </c>
      <c r="CG180" s="167" t="s">
        <v>35</v>
      </c>
      <c r="CH180" s="189">
        <v>0.0233363057659822</v>
      </c>
      <c r="CI180" s="167" t="s">
        <v>35</v>
      </c>
      <c r="CJ180" s="189">
        <v>0.00763412552198874</v>
      </c>
      <c r="CK180" s="167" t="s">
        <v>405</v>
      </c>
      <c r="CL180" s="189">
        <v>0.0943135761280816</v>
      </c>
      <c r="CM180" s="167" t="s">
        <v>35</v>
      </c>
      <c r="CN180" s="189">
        <v>0.0257730105931677</v>
      </c>
      <c r="CO180" s="167" t="s">
        <v>35</v>
      </c>
      <c r="CP180" s="189">
        <v>0.0150583844676066</v>
      </c>
      <c r="CQ180" s="167" t="s">
        <v>35</v>
      </c>
      <c r="CR180" s="189">
        <v>0.121232871729347</v>
      </c>
      <c r="CS180" s="167" t="s">
        <v>35</v>
      </c>
      <c r="CT180" s="189">
        <v>0.0629485706995337</v>
      </c>
      <c r="CU180" s="167" t="s">
        <v>35</v>
      </c>
      <c r="CV180" s="189">
        <v>0.0563682226033794</v>
      </c>
      <c r="CW180" s="167" t="s">
        <v>35</v>
      </c>
      <c r="CX180" s="189">
        <v>0.173031419339615</v>
      </c>
      <c r="CY180" s="167" t="s">
        <v>35</v>
      </c>
      <c r="CZ180" s="189">
        <v>1</v>
      </c>
      <c r="DA180" s="167" t="s">
        <v>35</v>
      </c>
      <c r="DB180" s="189">
        <v>0.526063688371104</v>
      </c>
      <c r="DC180" s="167" t="s">
        <v>35</v>
      </c>
      <c r="DD180" s="359"/>
    </row>
    <row r="181" s="131" customFormat="1" ht="12.75" customHeight="1" spans="1:108">
      <c r="A181" s="162" t="s">
        <v>203</v>
      </c>
      <c r="B181" s="163">
        <v>54.2299253388292</v>
      </c>
      <c r="C181" s="164" t="s">
        <v>35</v>
      </c>
      <c r="D181" s="163">
        <v>18.419769583149</v>
      </c>
      <c r="E181" s="164" t="s">
        <v>35</v>
      </c>
      <c r="F181" s="163">
        <v>176.075645553051</v>
      </c>
      <c r="G181" s="164" t="s">
        <v>35</v>
      </c>
      <c r="H181" s="163">
        <v>10.438340976691</v>
      </c>
      <c r="I181" s="164" t="s">
        <v>35</v>
      </c>
      <c r="J181" s="163">
        <v>64.1024244350783</v>
      </c>
      <c r="K181" s="164" t="s">
        <v>35</v>
      </c>
      <c r="L181" s="163">
        <v>17.481052654952</v>
      </c>
      <c r="M181" s="164" t="s">
        <v>35</v>
      </c>
      <c r="N181" s="163">
        <v>20.9365862813256</v>
      </c>
      <c r="O181" s="164" t="s">
        <v>35</v>
      </c>
      <c r="P181" s="163">
        <v>11.600511363528</v>
      </c>
      <c r="Q181" s="164" t="s">
        <v>405</v>
      </c>
      <c r="R181" s="163">
        <v>79.883078709793</v>
      </c>
      <c r="S181" s="164" t="s">
        <v>35</v>
      </c>
      <c r="T181" s="163">
        <v>40.1356410742729</v>
      </c>
      <c r="U181" s="164" t="s">
        <v>35</v>
      </c>
      <c r="V181" s="163">
        <v>16.0032720055316</v>
      </c>
      <c r="W181" s="164" t="s">
        <v>35</v>
      </c>
      <c r="X181" s="163">
        <v>120.500692042489</v>
      </c>
      <c r="Y181" s="164" t="s">
        <v>35</v>
      </c>
      <c r="Z181" s="163">
        <v>57.074277814811</v>
      </c>
      <c r="AA181" s="164" t="s">
        <v>35</v>
      </c>
      <c r="AB181" s="163">
        <v>66.1802505287999</v>
      </c>
      <c r="AC181" s="164" t="s">
        <v>35</v>
      </c>
      <c r="AD181" s="163">
        <v>157.267231637409</v>
      </c>
      <c r="AE181" s="164" t="s">
        <v>35</v>
      </c>
      <c r="AF181" s="163">
        <v>910.328699999693</v>
      </c>
      <c r="AG181" s="164" t="s">
        <v>35</v>
      </c>
      <c r="AH181" s="163">
        <v>431.128482556178</v>
      </c>
      <c r="AI181" s="164" t="s">
        <v>35</v>
      </c>
      <c r="AJ181" s="355"/>
      <c r="AK181" s="162" t="s">
        <v>203</v>
      </c>
      <c r="AL181" s="187">
        <v>0.335405117038842</v>
      </c>
      <c r="AM181" s="188" t="s">
        <v>35</v>
      </c>
      <c r="AN181" s="187">
        <v>0.0374826864678712</v>
      </c>
      <c r="AO181" s="188" t="s">
        <v>35</v>
      </c>
      <c r="AP181" s="187">
        <v>-0.0208277562623673</v>
      </c>
      <c r="AQ181" s="164" t="s">
        <v>35</v>
      </c>
      <c r="AR181" s="187">
        <v>0.183214080461327</v>
      </c>
      <c r="AS181" s="188" t="s">
        <v>35</v>
      </c>
      <c r="AT181" s="187">
        <v>-0.317438668178746</v>
      </c>
      <c r="AU181" s="188" t="s">
        <v>35</v>
      </c>
      <c r="AV181" s="187">
        <v>-0.41189999642264</v>
      </c>
      <c r="AW181" s="164" t="s">
        <v>35</v>
      </c>
      <c r="AX181" s="187">
        <v>0.181374870438286</v>
      </c>
      <c r="AY181" s="188" t="s">
        <v>35</v>
      </c>
      <c r="AZ181" s="187">
        <v>0.780520566342816</v>
      </c>
      <c r="BA181" s="188" t="s">
        <v>405</v>
      </c>
      <c r="BB181" s="187">
        <v>0.0739085379953548</v>
      </c>
      <c r="BC181" s="164" t="s">
        <v>35</v>
      </c>
      <c r="BD181" s="187">
        <v>0.528627895131504</v>
      </c>
      <c r="BE181" s="188" t="s">
        <v>35</v>
      </c>
      <c r="BF181" s="187">
        <v>-0.281880852784225</v>
      </c>
      <c r="BG181" s="188" t="s">
        <v>35</v>
      </c>
      <c r="BH181" s="187">
        <v>0.168492544039427</v>
      </c>
      <c r="BI181" s="164" t="s">
        <v>35</v>
      </c>
      <c r="BJ181" s="187">
        <v>0.0439158105960418</v>
      </c>
      <c r="BK181" s="188" t="s">
        <v>35</v>
      </c>
      <c r="BL181" s="187">
        <v>-0.0561947731577082</v>
      </c>
      <c r="BM181" s="188" t="s">
        <v>35</v>
      </c>
      <c r="BN181" s="187">
        <v>0.32080030017876</v>
      </c>
      <c r="BO181" s="164" t="s">
        <v>35</v>
      </c>
      <c r="BP181" s="187">
        <v>0.0526489376344357</v>
      </c>
      <c r="BQ181" s="188" t="s">
        <v>35</v>
      </c>
      <c r="BR181" s="187">
        <v>-0.0502340403101625</v>
      </c>
      <c r="BS181" s="164" t="s">
        <v>35</v>
      </c>
      <c r="BT181" s="280"/>
      <c r="BU181" s="162" t="s">
        <v>203</v>
      </c>
      <c r="BV181" s="187">
        <v>0.0595718066879001</v>
      </c>
      <c r="BW181" s="164" t="s">
        <v>35</v>
      </c>
      <c r="BX181" s="187">
        <v>0.0202341962668597</v>
      </c>
      <c r="BY181" s="164" t="s">
        <v>35</v>
      </c>
      <c r="BZ181" s="187">
        <v>0.193419855435855</v>
      </c>
      <c r="CA181" s="164" t="s">
        <v>35</v>
      </c>
      <c r="CB181" s="187">
        <v>0.0114665625467971</v>
      </c>
      <c r="CC181" s="164" t="s">
        <v>35</v>
      </c>
      <c r="CD181" s="187">
        <v>0.0704167894905432</v>
      </c>
      <c r="CE181" s="164" t="s">
        <v>35</v>
      </c>
      <c r="CF181" s="187">
        <v>0.0192030116758462</v>
      </c>
      <c r="CG181" s="164" t="s">
        <v>35</v>
      </c>
      <c r="CH181" s="187">
        <v>0.0229989302559973</v>
      </c>
      <c r="CI181" s="164" t="s">
        <v>35</v>
      </c>
      <c r="CJ181" s="187">
        <v>0.0127432117250966</v>
      </c>
      <c r="CK181" s="164" t="s">
        <v>405</v>
      </c>
      <c r="CL181" s="187">
        <v>0.0877519062178529</v>
      </c>
      <c r="CM181" s="164" t="s">
        <v>35</v>
      </c>
      <c r="CN181" s="187">
        <v>0.0440891746841404</v>
      </c>
      <c r="CO181" s="164" t="s">
        <v>35</v>
      </c>
      <c r="CP181" s="187">
        <v>0.0175796632639804</v>
      </c>
      <c r="CQ181" s="164" t="s">
        <v>35</v>
      </c>
      <c r="CR181" s="187">
        <v>0.132370529504924</v>
      </c>
      <c r="CS181" s="164" t="s">
        <v>35</v>
      </c>
      <c r="CT181" s="187">
        <v>0.0626963401404682</v>
      </c>
      <c r="CU181" s="164" t="s">
        <v>35</v>
      </c>
      <c r="CV181" s="187">
        <v>0.0726992904088624</v>
      </c>
      <c r="CW181" s="164" t="s">
        <v>35</v>
      </c>
      <c r="CX181" s="187">
        <v>0.172758731694894</v>
      </c>
      <c r="CY181" s="164" t="s">
        <v>35</v>
      </c>
      <c r="CZ181" s="187">
        <v>1</v>
      </c>
      <c r="DA181" s="164" t="s">
        <v>35</v>
      </c>
      <c r="DB181" s="187">
        <v>0.473596496030855</v>
      </c>
      <c r="DC181" s="164" t="s">
        <v>35</v>
      </c>
      <c r="DD181" s="359"/>
    </row>
    <row r="182" s="131" customFormat="1" ht="12.75" customHeight="1" spans="1:108">
      <c r="A182" s="162" t="s">
        <v>204</v>
      </c>
      <c r="B182" s="163">
        <v>57.7681114106193</v>
      </c>
      <c r="C182" s="164" t="s">
        <v>35</v>
      </c>
      <c r="D182" s="163">
        <v>15.217405254458</v>
      </c>
      <c r="E182" s="164" t="s">
        <v>35</v>
      </c>
      <c r="F182" s="163">
        <v>226.500729914177</v>
      </c>
      <c r="G182" s="164" t="s">
        <v>35</v>
      </c>
      <c r="H182" s="163">
        <v>12.491740915156</v>
      </c>
      <c r="I182" s="164" t="s">
        <v>35</v>
      </c>
      <c r="J182" s="163">
        <v>65.2105311341862</v>
      </c>
      <c r="K182" s="164" t="s">
        <v>35</v>
      </c>
      <c r="L182" s="163">
        <v>29.255798101632</v>
      </c>
      <c r="M182" s="164" t="s">
        <v>35</v>
      </c>
      <c r="N182" s="163">
        <v>26.0295689955364</v>
      </c>
      <c r="O182" s="164" t="s">
        <v>35</v>
      </c>
      <c r="P182" s="163">
        <v>13.5351065590316</v>
      </c>
      <c r="Q182" s="164" t="s">
        <v>35</v>
      </c>
      <c r="R182" s="163">
        <v>93.6194259060132</v>
      </c>
      <c r="S182" s="164" t="s">
        <v>35</v>
      </c>
      <c r="T182" s="163">
        <v>28.2659116659659</v>
      </c>
      <c r="U182" s="164" t="s">
        <v>35</v>
      </c>
      <c r="V182" s="163">
        <v>22.13138517019</v>
      </c>
      <c r="W182" s="164" t="s">
        <v>35</v>
      </c>
      <c r="X182" s="163">
        <v>158.388294934091</v>
      </c>
      <c r="Y182" s="164" t="s">
        <v>35</v>
      </c>
      <c r="Z182" s="163">
        <v>58.011665457224</v>
      </c>
      <c r="AA182" s="164" t="s">
        <v>35</v>
      </c>
      <c r="AB182" s="163">
        <v>80.1354521354348</v>
      </c>
      <c r="AC182" s="164" t="s">
        <v>35</v>
      </c>
      <c r="AD182" s="163">
        <v>143.730972445986</v>
      </c>
      <c r="AE182" s="164" t="s">
        <v>35</v>
      </c>
      <c r="AF182" s="163">
        <v>1030.29209999972</v>
      </c>
      <c r="AG182" s="164" t="s">
        <v>35</v>
      </c>
      <c r="AH182" s="163">
        <v>513.601570716622</v>
      </c>
      <c r="AI182" s="164" t="s">
        <v>35</v>
      </c>
      <c r="AJ182" s="355"/>
      <c r="AK182" s="162" t="s">
        <v>204</v>
      </c>
      <c r="AL182" s="187">
        <v>-0.325947501630316</v>
      </c>
      <c r="AM182" s="188" t="s">
        <v>35</v>
      </c>
      <c r="AN182" s="187">
        <v>-0.247264232996154</v>
      </c>
      <c r="AO182" s="188" t="s">
        <v>35</v>
      </c>
      <c r="AP182" s="187">
        <v>0.0373169310814063</v>
      </c>
      <c r="AQ182" s="164" t="s">
        <v>35</v>
      </c>
      <c r="AR182" s="187">
        <v>0.0658013436204639</v>
      </c>
      <c r="AS182" s="188" t="s">
        <v>35</v>
      </c>
      <c r="AT182" s="187">
        <v>-0.0224600548727766</v>
      </c>
      <c r="AU182" s="188" t="s">
        <v>35</v>
      </c>
      <c r="AV182" s="187">
        <v>-0.0201737575670237</v>
      </c>
      <c r="AW182" s="164" t="s">
        <v>35</v>
      </c>
      <c r="AX182" s="187">
        <v>-0.0744416950434378</v>
      </c>
      <c r="AY182" s="188" t="s">
        <v>35</v>
      </c>
      <c r="AZ182" s="187">
        <v>-0.213072480375728</v>
      </c>
      <c r="BA182" s="188" t="s">
        <v>35</v>
      </c>
      <c r="BB182" s="187">
        <v>-0.0428134006890026</v>
      </c>
      <c r="BC182" s="164" t="s">
        <v>35</v>
      </c>
      <c r="BD182" s="187">
        <v>0.300293648432108</v>
      </c>
      <c r="BE182" s="188" t="s">
        <v>35</v>
      </c>
      <c r="BF182" s="187">
        <v>0.156941768899429</v>
      </c>
      <c r="BG182" s="188" t="s">
        <v>35</v>
      </c>
      <c r="BH182" s="187">
        <v>0.277171921028082</v>
      </c>
      <c r="BI182" s="164" t="s">
        <v>35</v>
      </c>
      <c r="BJ182" s="187">
        <v>0.317597533514582</v>
      </c>
      <c r="BK182" s="188" t="s">
        <v>35</v>
      </c>
      <c r="BL182" s="187">
        <v>-0.0695560503032077</v>
      </c>
      <c r="BM182" s="188" t="s">
        <v>35</v>
      </c>
      <c r="BN182" s="187">
        <v>-0.00921158715307002</v>
      </c>
      <c r="BO182" s="164" t="s">
        <v>35</v>
      </c>
      <c r="BP182" s="187">
        <v>0.0142741325024129</v>
      </c>
      <c r="BQ182" s="188" t="s">
        <v>35</v>
      </c>
      <c r="BR182" s="187">
        <v>-0.0606594661410452</v>
      </c>
      <c r="BS182" s="164" t="s">
        <v>35</v>
      </c>
      <c r="BT182" s="280"/>
      <c r="BU182" s="162" t="s">
        <v>204</v>
      </c>
      <c r="BV182" s="187">
        <v>0.0560696441432823</v>
      </c>
      <c r="BW182" s="164" t="s">
        <v>35</v>
      </c>
      <c r="BX182" s="187">
        <v>0.0147699912039141</v>
      </c>
      <c r="BY182" s="164" t="s">
        <v>35</v>
      </c>
      <c r="BZ182" s="187">
        <v>0.219841275997592</v>
      </c>
      <c r="CA182" s="164" t="s">
        <v>35</v>
      </c>
      <c r="CB182" s="187">
        <v>0.0121244653969097</v>
      </c>
      <c r="CC182" s="164" t="s">
        <v>35</v>
      </c>
      <c r="CD182" s="187">
        <v>0.0632932458030145</v>
      </c>
      <c r="CE182" s="164" t="s">
        <v>35</v>
      </c>
      <c r="CF182" s="187">
        <v>0.0283956346958692</v>
      </c>
      <c r="CG182" s="164" t="s">
        <v>35</v>
      </c>
      <c r="CH182" s="187">
        <v>0.0252642614609425</v>
      </c>
      <c r="CI182" s="164" t="s">
        <v>35</v>
      </c>
      <c r="CJ182" s="187">
        <v>0.0131371545594063</v>
      </c>
      <c r="CK182" s="164" t="s">
        <v>35</v>
      </c>
      <c r="CL182" s="187">
        <v>0.0908668773700572</v>
      </c>
      <c r="CM182" s="164" t="s">
        <v>35</v>
      </c>
      <c r="CN182" s="187">
        <v>0.0274348523743642</v>
      </c>
      <c r="CO182" s="164" t="s">
        <v>35</v>
      </c>
      <c r="CP182" s="187">
        <v>0.0214806899618041</v>
      </c>
      <c r="CQ182" s="164" t="s">
        <v>35</v>
      </c>
      <c r="CR182" s="187">
        <v>0.153731446581153</v>
      </c>
      <c r="CS182" s="164" t="s">
        <v>35</v>
      </c>
      <c r="CT182" s="187">
        <v>0.056306037343429</v>
      </c>
      <c r="CU182" s="164" t="s">
        <v>35</v>
      </c>
      <c r="CV182" s="187">
        <v>0.0777793522200711</v>
      </c>
      <c r="CW182" s="164" t="s">
        <v>35</v>
      </c>
      <c r="CX182" s="187">
        <v>0.139505070888174</v>
      </c>
      <c r="CY182" s="164" t="s">
        <v>35</v>
      </c>
      <c r="CZ182" s="187">
        <v>1</v>
      </c>
      <c r="DA182" s="164" t="s">
        <v>35</v>
      </c>
      <c r="DB182" s="187">
        <v>0.498500930674672</v>
      </c>
      <c r="DC182" s="164" t="s">
        <v>35</v>
      </c>
      <c r="DD182" s="359"/>
    </row>
    <row r="183" s="131" customFormat="1" ht="12.75" customHeight="1" spans="1:108">
      <c r="A183" s="162" t="s">
        <v>205</v>
      </c>
      <c r="B183" s="163">
        <v>96.7551295370405</v>
      </c>
      <c r="C183" s="164" t="s">
        <v>35</v>
      </c>
      <c r="D183" s="163">
        <v>29.514291054453</v>
      </c>
      <c r="E183" s="164" t="s">
        <v>35</v>
      </c>
      <c r="F183" s="163">
        <v>266.425372309196</v>
      </c>
      <c r="G183" s="164" t="s">
        <v>35</v>
      </c>
      <c r="H183" s="163">
        <v>16.734277774824</v>
      </c>
      <c r="I183" s="164" t="s">
        <v>35</v>
      </c>
      <c r="J183" s="163">
        <v>104.691104056743</v>
      </c>
      <c r="K183" s="164" t="s">
        <v>35</v>
      </c>
      <c r="L183" s="163">
        <v>33.223369464424</v>
      </c>
      <c r="M183" s="164" t="s">
        <v>35</v>
      </c>
      <c r="N183" s="163">
        <v>32.9601452075867</v>
      </c>
      <c r="O183" s="164" t="s">
        <v>35</v>
      </c>
      <c r="P183" s="163">
        <v>12.508971543777</v>
      </c>
      <c r="Q183" s="164" t="s">
        <v>405</v>
      </c>
      <c r="R183" s="163">
        <v>104.915173275947</v>
      </c>
      <c r="S183" s="164" t="s">
        <v>35</v>
      </c>
      <c r="T183" s="163">
        <v>39.890291395805</v>
      </c>
      <c r="U183" s="164" t="s">
        <v>35</v>
      </c>
      <c r="V183" s="163">
        <v>33.048930479184</v>
      </c>
      <c r="W183" s="164" t="s">
        <v>35</v>
      </c>
      <c r="X183" s="163">
        <v>126.703796291354</v>
      </c>
      <c r="Y183" s="164" t="s">
        <v>35</v>
      </c>
      <c r="Z183" s="163">
        <v>94.537063161304</v>
      </c>
      <c r="AA183" s="164" t="s">
        <v>35</v>
      </c>
      <c r="AB183" s="163">
        <v>83.7724398630974</v>
      </c>
      <c r="AC183" s="164" t="s">
        <v>35</v>
      </c>
      <c r="AD183" s="163">
        <v>205.190564583528</v>
      </c>
      <c r="AE183" s="164" t="s">
        <v>35</v>
      </c>
      <c r="AF183" s="163">
        <v>1280.87091999825</v>
      </c>
      <c r="AG183" s="164" t="s">
        <v>35</v>
      </c>
      <c r="AH183" s="163">
        <v>668.484584905391</v>
      </c>
      <c r="AI183" s="164" t="s">
        <v>35</v>
      </c>
      <c r="AJ183" s="355"/>
      <c r="AK183" s="162" t="s">
        <v>205</v>
      </c>
      <c r="AL183" s="187">
        <v>-0.209838516068136</v>
      </c>
      <c r="AM183" s="188" t="s">
        <v>35</v>
      </c>
      <c r="AN183" s="187">
        <v>0.0540965278176069</v>
      </c>
      <c r="AO183" s="188" t="s">
        <v>35</v>
      </c>
      <c r="AP183" s="187">
        <v>0.0181399083998584</v>
      </c>
      <c r="AQ183" s="164" t="s">
        <v>35</v>
      </c>
      <c r="AR183" s="187">
        <v>0.566665110395099</v>
      </c>
      <c r="AS183" s="188" t="s">
        <v>35</v>
      </c>
      <c r="AT183" s="187">
        <v>0.321630419448703</v>
      </c>
      <c r="AU183" s="188" t="s">
        <v>35</v>
      </c>
      <c r="AV183" s="187">
        <v>0.0245492500895912</v>
      </c>
      <c r="AW183" s="164" t="s">
        <v>35</v>
      </c>
      <c r="AX183" s="187">
        <v>-0.313952108094831</v>
      </c>
      <c r="AY183" s="188" t="s">
        <v>35</v>
      </c>
      <c r="AZ183" s="187">
        <v>0.345830431867174</v>
      </c>
      <c r="BA183" s="188" t="s">
        <v>405</v>
      </c>
      <c r="BB183" s="187">
        <v>-0.241562034694604</v>
      </c>
      <c r="BC183" s="164" t="s">
        <v>35</v>
      </c>
      <c r="BD183" s="187">
        <v>0.305774524594904</v>
      </c>
      <c r="BE183" s="188" t="s">
        <v>35</v>
      </c>
      <c r="BF183" s="187">
        <v>0.631361027846784</v>
      </c>
      <c r="BG183" s="188" t="s">
        <v>35</v>
      </c>
      <c r="BH183" s="187">
        <v>-0.104287221219511</v>
      </c>
      <c r="BI183" s="164" t="s">
        <v>35</v>
      </c>
      <c r="BJ183" s="187">
        <v>0.189934867826318</v>
      </c>
      <c r="BK183" s="188" t="s">
        <v>35</v>
      </c>
      <c r="BL183" s="187">
        <v>0.318287658114785</v>
      </c>
      <c r="BM183" s="188" t="s">
        <v>35</v>
      </c>
      <c r="BN183" s="187">
        <v>0.350352188849891</v>
      </c>
      <c r="BO183" s="164" t="s">
        <v>35</v>
      </c>
      <c r="BP183" s="187">
        <v>0.0521973362237647</v>
      </c>
      <c r="BQ183" s="188" t="s">
        <v>35</v>
      </c>
      <c r="BR183" s="187">
        <v>-0.0586619771077125</v>
      </c>
      <c r="BS183" s="164" t="s">
        <v>35</v>
      </c>
      <c r="BT183" s="280"/>
      <c r="BU183" s="162" t="s">
        <v>205</v>
      </c>
      <c r="BV183" s="187">
        <v>0.0755385480507066</v>
      </c>
      <c r="BW183" s="164" t="s">
        <v>35</v>
      </c>
      <c r="BX183" s="187">
        <v>0.0230423617193942</v>
      </c>
      <c r="BY183" s="164" t="s">
        <v>35</v>
      </c>
      <c r="BZ183" s="187">
        <v>0.20800329537465</v>
      </c>
      <c r="CA183" s="164" t="s">
        <v>35</v>
      </c>
      <c r="CB183" s="187">
        <v>0.0130647651637269</v>
      </c>
      <c r="CC183" s="164" t="s">
        <v>35</v>
      </c>
      <c r="CD183" s="187">
        <v>0.0817343125073731</v>
      </c>
      <c r="CE183" s="164" t="s">
        <v>35</v>
      </c>
      <c r="CF183" s="187">
        <v>0.0259381089426789</v>
      </c>
      <c r="CG183" s="164" t="s">
        <v>35</v>
      </c>
      <c r="CH183" s="187">
        <v>0.0257326048183152</v>
      </c>
      <c r="CI183" s="164" t="s">
        <v>35</v>
      </c>
      <c r="CJ183" s="187">
        <v>0.00976598917851464</v>
      </c>
      <c r="CK183" s="164" t="s">
        <v>405</v>
      </c>
      <c r="CL183" s="187">
        <v>0.0819092475579746</v>
      </c>
      <c r="CM183" s="164" t="s">
        <v>35</v>
      </c>
      <c r="CN183" s="187">
        <v>0.0311431001929995</v>
      </c>
      <c r="CO183" s="164" t="s">
        <v>35</v>
      </c>
      <c r="CP183" s="187">
        <v>0.0258019211484863</v>
      </c>
      <c r="CQ183" s="164" t="s">
        <v>35</v>
      </c>
      <c r="CR183" s="187">
        <v>0.0989200350426626</v>
      </c>
      <c r="CS183" s="164" t="s">
        <v>35</v>
      </c>
      <c r="CT183" s="187">
        <v>0.0738068619447096</v>
      </c>
      <c r="CU183" s="164" t="s">
        <v>35</v>
      </c>
      <c r="CV183" s="187">
        <v>0.0654027182248871</v>
      </c>
      <c r="CW183" s="164" t="s">
        <v>35</v>
      </c>
      <c r="CX183" s="187">
        <v>0.160196130132932</v>
      </c>
      <c r="CY183" s="164" t="s">
        <v>35</v>
      </c>
      <c r="CZ183" s="187">
        <v>1</v>
      </c>
      <c r="DA183" s="164" t="s">
        <v>35</v>
      </c>
      <c r="DB183" s="187">
        <v>0.521898478971093</v>
      </c>
      <c r="DC183" s="164" t="s">
        <v>35</v>
      </c>
      <c r="DD183" s="359"/>
    </row>
    <row r="184" s="131" customFormat="1" ht="12.75" customHeight="1" spans="1:108">
      <c r="A184" s="162" t="s">
        <v>206</v>
      </c>
      <c r="B184" s="163">
        <v>141.809634399497</v>
      </c>
      <c r="C184" s="164" t="s">
        <v>35</v>
      </c>
      <c r="D184" s="163">
        <v>23.6465122244849</v>
      </c>
      <c r="E184" s="164" t="s">
        <v>35</v>
      </c>
      <c r="F184" s="163">
        <v>411.210853635002</v>
      </c>
      <c r="G184" s="164" t="s">
        <v>35</v>
      </c>
      <c r="H184" s="163">
        <v>26.678946260779</v>
      </c>
      <c r="I184" s="164" t="s">
        <v>35</v>
      </c>
      <c r="J184" s="163">
        <v>124.344087416236</v>
      </c>
      <c r="K184" s="164" t="s">
        <v>35</v>
      </c>
      <c r="L184" s="163">
        <v>52.549098812082</v>
      </c>
      <c r="M184" s="164" t="s">
        <v>35</v>
      </c>
      <c r="N184" s="163">
        <v>59.7010775033231</v>
      </c>
      <c r="O184" s="164" t="s">
        <v>35</v>
      </c>
      <c r="P184" s="163">
        <v>18.26109567829</v>
      </c>
      <c r="Q184" s="164" t="s">
        <v>35</v>
      </c>
      <c r="R184" s="163">
        <v>161.153220217573</v>
      </c>
      <c r="S184" s="164" t="s">
        <v>35</v>
      </c>
      <c r="T184" s="163">
        <v>36.8529666652199</v>
      </c>
      <c r="U184" s="164" t="s">
        <v>35</v>
      </c>
      <c r="V184" s="163">
        <v>31.86945451388</v>
      </c>
      <c r="W184" s="164" t="s">
        <v>35</v>
      </c>
      <c r="X184" s="163">
        <v>161.538202865666</v>
      </c>
      <c r="Y184" s="164" t="s">
        <v>35</v>
      </c>
      <c r="Z184" s="163">
        <v>115.154350284989</v>
      </c>
      <c r="AA184" s="164" t="s">
        <v>35</v>
      </c>
      <c r="AB184" s="163">
        <v>95.4130321966934</v>
      </c>
      <c r="AC184" s="164" t="s">
        <v>35</v>
      </c>
      <c r="AD184" s="163">
        <v>211.243717325568</v>
      </c>
      <c r="AE184" s="164" t="s">
        <v>35</v>
      </c>
      <c r="AF184" s="163">
        <v>1671.42624999928</v>
      </c>
      <c r="AG184" s="164" t="s">
        <v>35</v>
      </c>
      <c r="AH184" s="163">
        <v>974.414484208198</v>
      </c>
      <c r="AI184" s="164" t="s">
        <v>35</v>
      </c>
      <c r="AJ184" s="355"/>
      <c r="AK184" s="162" t="s">
        <v>206</v>
      </c>
      <c r="AL184" s="187">
        <v>0.502412404407126</v>
      </c>
      <c r="AM184" s="188" t="s">
        <v>35</v>
      </c>
      <c r="AN184" s="187">
        <v>-0.390041494974095</v>
      </c>
      <c r="AO184" s="188" t="s">
        <v>35</v>
      </c>
      <c r="AP184" s="187">
        <v>0.013145571980117</v>
      </c>
      <c r="AQ184" s="164" t="s">
        <v>35</v>
      </c>
      <c r="AR184" s="187">
        <v>0.378136886806727</v>
      </c>
      <c r="AS184" s="188" t="s">
        <v>35</v>
      </c>
      <c r="AT184" s="187">
        <v>0.0765453073150466</v>
      </c>
      <c r="AU184" s="188" t="s">
        <v>35</v>
      </c>
      <c r="AV184" s="187">
        <v>-0.0551125611887698</v>
      </c>
      <c r="AW184" s="164" t="s">
        <v>35</v>
      </c>
      <c r="AX184" s="187">
        <v>0.27348044117034</v>
      </c>
      <c r="AY184" s="188" t="s">
        <v>35</v>
      </c>
      <c r="AZ184" s="187">
        <v>0.312120865460638</v>
      </c>
      <c r="BA184" s="188" t="s">
        <v>35</v>
      </c>
      <c r="BB184" s="187">
        <v>0.0162195747017992</v>
      </c>
      <c r="BC184" s="164" t="s">
        <v>35</v>
      </c>
      <c r="BD184" s="187">
        <v>-0.0988127106977066</v>
      </c>
      <c r="BE184" s="188" t="s">
        <v>35</v>
      </c>
      <c r="BF184" s="187">
        <v>1.55528827532153</v>
      </c>
      <c r="BG184" s="188" t="s">
        <v>35</v>
      </c>
      <c r="BH184" s="187">
        <v>-0.154667054464052</v>
      </c>
      <c r="BI184" s="164" t="s">
        <v>35</v>
      </c>
      <c r="BJ184" s="187">
        <v>0.0312284658194788</v>
      </c>
      <c r="BK184" s="188" t="s">
        <v>35</v>
      </c>
      <c r="BL184" s="187">
        <v>0.0322493455681856</v>
      </c>
      <c r="BM184" s="188" t="s">
        <v>35</v>
      </c>
      <c r="BN184" s="187">
        <v>0.217859070209678</v>
      </c>
      <c r="BO184" s="164" t="s">
        <v>35</v>
      </c>
      <c r="BP184" s="187">
        <v>0.0639932587256891</v>
      </c>
      <c r="BQ184" s="188" t="s">
        <v>35</v>
      </c>
      <c r="BR184" s="187">
        <v>0.0642253968324844</v>
      </c>
      <c r="BS184" s="164" t="s">
        <v>35</v>
      </c>
      <c r="BT184" s="280"/>
      <c r="BU184" s="162" t="s">
        <v>206</v>
      </c>
      <c r="BV184" s="187">
        <v>0.084843488846462</v>
      </c>
      <c r="BW184" s="164" t="s">
        <v>35</v>
      </c>
      <c r="BX184" s="187">
        <v>0.0141475055955925</v>
      </c>
      <c r="BY184" s="164" t="s">
        <v>35</v>
      </c>
      <c r="BZ184" s="187">
        <v>0.246023929344882</v>
      </c>
      <c r="CA184" s="164" t="s">
        <v>35</v>
      </c>
      <c r="CB184" s="187">
        <v>0.0159617848892768</v>
      </c>
      <c r="CC184" s="164" t="s">
        <v>35</v>
      </c>
      <c r="CD184" s="187">
        <v>0.0743940017791928</v>
      </c>
      <c r="CE184" s="164" t="s">
        <v>35</v>
      </c>
      <c r="CF184" s="187">
        <v>0.0314396754341418</v>
      </c>
      <c r="CG184" s="164" t="s">
        <v>35</v>
      </c>
      <c r="CH184" s="187">
        <v>0.0357186429872984</v>
      </c>
      <c r="CI184" s="164" t="s">
        <v>35</v>
      </c>
      <c r="CJ184" s="187">
        <v>0.0109254570330566</v>
      </c>
      <c r="CK184" s="164" t="s">
        <v>35</v>
      </c>
      <c r="CL184" s="187">
        <v>0.0964165904524011</v>
      </c>
      <c r="CM184" s="164" t="s">
        <v>35</v>
      </c>
      <c r="CN184" s="187">
        <v>0.0220488140982804</v>
      </c>
      <c r="CO184" s="164" t="s">
        <v>35</v>
      </c>
      <c r="CP184" s="187">
        <v>0.0190672214905646</v>
      </c>
      <c r="CQ184" s="164" t="s">
        <v>35</v>
      </c>
      <c r="CR184" s="187">
        <v>0.096646922271166</v>
      </c>
      <c r="CS184" s="164" t="s">
        <v>35</v>
      </c>
      <c r="CT184" s="187">
        <v>0.0688958608164965</v>
      </c>
      <c r="CU184" s="164" t="s">
        <v>35</v>
      </c>
      <c r="CV184" s="187">
        <v>0.0570847994021482</v>
      </c>
      <c r="CW184" s="164" t="s">
        <v>35</v>
      </c>
      <c r="CX184" s="187">
        <v>0.126385305559046</v>
      </c>
      <c r="CY184" s="164" t="s">
        <v>35</v>
      </c>
      <c r="CZ184" s="187">
        <v>1</v>
      </c>
      <c r="DA184" s="164" t="s">
        <v>35</v>
      </c>
      <c r="DB184" s="187">
        <v>0.58298383443997</v>
      </c>
      <c r="DC184" s="164" t="s">
        <v>35</v>
      </c>
      <c r="DD184" s="359"/>
    </row>
    <row r="185" s="131" customFormat="1" ht="12.75" customHeight="1" spans="1:108">
      <c r="A185" s="162" t="s">
        <v>207</v>
      </c>
      <c r="B185" s="163">
        <v>133.235672526365</v>
      </c>
      <c r="C185" s="164" t="s">
        <v>35</v>
      </c>
      <c r="D185" s="163">
        <v>20.438495767868</v>
      </c>
      <c r="E185" s="164" t="s">
        <v>35</v>
      </c>
      <c r="F185" s="163">
        <v>372.700435948112</v>
      </c>
      <c r="G185" s="164" t="s">
        <v>35</v>
      </c>
      <c r="H185" s="163">
        <v>43.9642877718608</v>
      </c>
      <c r="I185" s="164" t="s">
        <v>35</v>
      </c>
      <c r="J185" s="163">
        <v>110.470862037299</v>
      </c>
      <c r="K185" s="164" t="s">
        <v>35</v>
      </c>
      <c r="L185" s="163">
        <v>74.6391451490323</v>
      </c>
      <c r="M185" s="164" t="s">
        <v>35</v>
      </c>
      <c r="N185" s="163">
        <v>67.8808925375445</v>
      </c>
      <c r="O185" s="164" t="s">
        <v>35</v>
      </c>
      <c r="P185" s="163">
        <v>18.414079887382</v>
      </c>
      <c r="Q185" s="164" t="s">
        <v>35</v>
      </c>
      <c r="R185" s="163">
        <v>213.690330767106</v>
      </c>
      <c r="S185" s="164" t="s">
        <v>35</v>
      </c>
      <c r="T185" s="163">
        <v>81.5285149249677</v>
      </c>
      <c r="U185" s="164" t="s">
        <v>35</v>
      </c>
      <c r="V185" s="163">
        <v>13.356986377248</v>
      </c>
      <c r="W185" s="164" t="s">
        <v>405</v>
      </c>
      <c r="X185" s="163">
        <v>205.361697123757</v>
      </c>
      <c r="Y185" s="164" t="s">
        <v>35</v>
      </c>
      <c r="Z185" s="163">
        <v>172.354081040624</v>
      </c>
      <c r="AA185" s="164" t="s">
        <v>35</v>
      </c>
      <c r="AB185" s="163">
        <v>129.46419888939</v>
      </c>
      <c r="AC185" s="164" t="s">
        <v>35</v>
      </c>
      <c r="AD185" s="163">
        <v>177.629629254655</v>
      </c>
      <c r="AE185" s="164" t="s">
        <v>35</v>
      </c>
      <c r="AF185" s="163">
        <v>1835.12931000309</v>
      </c>
      <c r="AG185" s="164" t="s">
        <v>35</v>
      </c>
      <c r="AH185" s="163">
        <v>993.055834733328</v>
      </c>
      <c r="AI185" s="164" t="s">
        <v>35</v>
      </c>
      <c r="AJ185" s="355"/>
      <c r="AK185" s="162" t="s">
        <v>207</v>
      </c>
      <c r="AL185" s="187">
        <v>-0.135600258950599</v>
      </c>
      <c r="AM185" s="188" t="s">
        <v>35</v>
      </c>
      <c r="AN185" s="187">
        <v>-0.343109592924232</v>
      </c>
      <c r="AO185" s="188" t="s">
        <v>35</v>
      </c>
      <c r="AP185" s="187">
        <v>-0.161114992714656</v>
      </c>
      <c r="AQ185" s="164" t="s">
        <v>35</v>
      </c>
      <c r="AR185" s="187">
        <v>0.455338198713408</v>
      </c>
      <c r="AS185" s="188" t="s">
        <v>35</v>
      </c>
      <c r="AT185" s="187">
        <v>0.41987348512813</v>
      </c>
      <c r="AU185" s="188" t="s">
        <v>35</v>
      </c>
      <c r="AV185" s="187">
        <v>0.135057167843072</v>
      </c>
      <c r="AW185" s="164" t="s">
        <v>35</v>
      </c>
      <c r="AX185" s="187">
        <v>-0.198772473440847</v>
      </c>
      <c r="AY185" s="188" t="s">
        <v>35</v>
      </c>
      <c r="AZ185" s="187">
        <v>0.124339026813358</v>
      </c>
      <c r="BA185" s="188" t="s">
        <v>35</v>
      </c>
      <c r="BB185" s="187">
        <v>0.0123269600691118</v>
      </c>
      <c r="BC185" s="164" t="s">
        <v>35</v>
      </c>
      <c r="BD185" s="187">
        <v>0.513255603491086</v>
      </c>
      <c r="BE185" s="188" t="s">
        <v>35</v>
      </c>
      <c r="BF185" s="187">
        <v>-0.406420837500768</v>
      </c>
      <c r="BG185" s="188" t="s">
        <v>405</v>
      </c>
      <c r="BH185" s="187">
        <v>-0.0947115574455112</v>
      </c>
      <c r="BI185" s="164" t="s">
        <v>35</v>
      </c>
      <c r="BJ185" s="187">
        <v>0.0712492283439718</v>
      </c>
      <c r="BK185" s="188" t="s">
        <v>35</v>
      </c>
      <c r="BL185" s="187">
        <v>0.131261371803946</v>
      </c>
      <c r="BM185" s="188" t="s">
        <v>35</v>
      </c>
      <c r="BN185" s="187">
        <v>-0.0715456731774362</v>
      </c>
      <c r="BO185" s="164" t="s">
        <v>35</v>
      </c>
      <c r="BP185" s="187">
        <v>-0.0266449858933194</v>
      </c>
      <c r="BQ185" s="188" t="s">
        <v>35</v>
      </c>
      <c r="BR185" s="187">
        <v>-0.0709571758607132</v>
      </c>
      <c r="BS185" s="164" t="s">
        <v>35</v>
      </c>
      <c r="BT185" s="280"/>
      <c r="BU185" s="162" t="s">
        <v>207</v>
      </c>
      <c r="BV185" s="187">
        <v>0.0726028796990555</v>
      </c>
      <c r="BW185" s="164" t="s">
        <v>35</v>
      </c>
      <c r="BX185" s="187">
        <v>0.0111373599977179</v>
      </c>
      <c r="BY185" s="164" t="s">
        <v>35</v>
      </c>
      <c r="BZ185" s="187">
        <v>0.203092192967854</v>
      </c>
      <c r="CA185" s="164" t="s">
        <v>35</v>
      </c>
      <c r="CB185" s="187">
        <v>0.0239570517086814</v>
      </c>
      <c r="CC185" s="164" t="s">
        <v>35</v>
      </c>
      <c r="CD185" s="187">
        <v>0.0601978625893743</v>
      </c>
      <c r="CE185" s="164" t="s">
        <v>35</v>
      </c>
      <c r="CF185" s="187">
        <v>0.0406724173289492</v>
      </c>
      <c r="CG185" s="164" t="s">
        <v>35</v>
      </c>
      <c r="CH185" s="187">
        <v>0.0369897053943464</v>
      </c>
      <c r="CI185" s="164" t="s">
        <v>35</v>
      </c>
      <c r="CJ185" s="187">
        <v>0.0100342138218865</v>
      </c>
      <c r="CK185" s="164" t="s">
        <v>35</v>
      </c>
      <c r="CL185" s="187">
        <v>0.11644429065696</v>
      </c>
      <c r="CM185" s="164" t="s">
        <v>35</v>
      </c>
      <c r="CN185" s="187">
        <v>0.044426577724286</v>
      </c>
      <c r="CO185" s="164" t="s">
        <v>35</v>
      </c>
      <c r="CP185" s="187">
        <v>0.00727849874362559</v>
      </c>
      <c r="CQ185" s="164" t="s">
        <v>405</v>
      </c>
      <c r="CR185" s="187">
        <v>0.111905845546879</v>
      </c>
      <c r="CS185" s="164" t="s">
        <v>35</v>
      </c>
      <c r="CT185" s="187">
        <v>0.0939193113537782</v>
      </c>
      <c r="CU185" s="164" t="s">
        <v>35</v>
      </c>
      <c r="CV185" s="187">
        <v>0.070547725538301</v>
      </c>
      <c r="CW185" s="164" t="s">
        <v>35</v>
      </c>
      <c r="CX185" s="187">
        <v>0.0967940669283711</v>
      </c>
      <c r="CY185" s="164" t="s">
        <v>35</v>
      </c>
      <c r="CZ185" s="187">
        <v>1</v>
      </c>
      <c r="DA185" s="164" t="s">
        <v>35</v>
      </c>
      <c r="DB185" s="187">
        <v>0.541136708634257</v>
      </c>
      <c r="DC185" s="164" t="s">
        <v>35</v>
      </c>
      <c r="DD185" s="359"/>
    </row>
    <row r="186" s="131" customFormat="1" ht="12.75" customHeight="1" spans="1:108">
      <c r="A186" s="162" t="s">
        <v>208</v>
      </c>
      <c r="B186" s="163">
        <v>198.60028801241</v>
      </c>
      <c r="C186" s="164" t="s">
        <v>35</v>
      </c>
      <c r="D186" s="163">
        <v>31.3121449305109</v>
      </c>
      <c r="E186" s="164" t="s">
        <v>35</v>
      </c>
      <c r="F186" s="163">
        <v>358.526096505907</v>
      </c>
      <c r="G186" s="164" t="s">
        <v>35</v>
      </c>
      <c r="H186" s="163">
        <v>69.3293998150382</v>
      </c>
      <c r="I186" s="164" t="s">
        <v>35</v>
      </c>
      <c r="J186" s="163">
        <v>124.779692626251</v>
      </c>
      <c r="K186" s="164" t="s">
        <v>35</v>
      </c>
      <c r="L186" s="163">
        <v>88.8617124868073</v>
      </c>
      <c r="M186" s="164" t="s">
        <v>35</v>
      </c>
      <c r="N186" s="163">
        <v>68.9241083633184</v>
      </c>
      <c r="O186" s="164" t="s">
        <v>35</v>
      </c>
      <c r="P186" s="163">
        <v>12.6954819240682</v>
      </c>
      <c r="Q186" s="164" t="s">
        <v>405</v>
      </c>
      <c r="R186" s="163">
        <v>255.256497870387</v>
      </c>
      <c r="S186" s="164" t="s">
        <v>35</v>
      </c>
      <c r="T186" s="163">
        <v>123.614819348326</v>
      </c>
      <c r="U186" s="164" t="s">
        <v>35</v>
      </c>
      <c r="V186" s="163">
        <v>24.30410238523</v>
      </c>
      <c r="W186" s="164" t="s">
        <v>35</v>
      </c>
      <c r="X186" s="163">
        <v>236.412076515241</v>
      </c>
      <c r="Y186" s="164" t="s">
        <v>35</v>
      </c>
      <c r="Z186" s="163">
        <v>210.165046888552</v>
      </c>
      <c r="AA186" s="164" t="s">
        <v>35</v>
      </c>
      <c r="AB186" s="163">
        <v>109.250020870132</v>
      </c>
      <c r="AC186" s="164" t="s">
        <v>35</v>
      </c>
      <c r="AD186" s="163">
        <v>264.694302179602</v>
      </c>
      <c r="AE186" s="164" t="s">
        <v>35</v>
      </c>
      <c r="AF186" s="163">
        <v>2176.72579072185</v>
      </c>
      <c r="AG186" s="164" t="s">
        <v>35</v>
      </c>
      <c r="AH186" s="163">
        <v>1126.26054079559</v>
      </c>
      <c r="AI186" s="164" t="s">
        <v>35</v>
      </c>
      <c r="AJ186" s="355"/>
      <c r="AK186" s="162" t="s">
        <v>208</v>
      </c>
      <c r="AL186" s="187">
        <v>0.423220618484861</v>
      </c>
      <c r="AM186" s="188" t="s">
        <v>35</v>
      </c>
      <c r="AN186" s="187">
        <v>-0.154312383810567</v>
      </c>
      <c r="AO186" s="188" t="s">
        <v>35</v>
      </c>
      <c r="AP186" s="187">
        <v>0.133405186029919</v>
      </c>
      <c r="AQ186" s="164" t="s">
        <v>35</v>
      </c>
      <c r="AR186" s="187">
        <v>0.453176988901585</v>
      </c>
      <c r="AS186" s="188" t="s">
        <v>35</v>
      </c>
      <c r="AT186" s="187">
        <v>0.235261924797922</v>
      </c>
      <c r="AU186" s="188" t="s">
        <v>35</v>
      </c>
      <c r="AV186" s="187">
        <v>0.34865790784136</v>
      </c>
      <c r="AW186" s="164" t="s">
        <v>35</v>
      </c>
      <c r="AX186" s="187">
        <v>-0.363191090436501</v>
      </c>
      <c r="AY186" s="188" t="s">
        <v>35</v>
      </c>
      <c r="AZ186" s="187">
        <v>-0.354809014185513</v>
      </c>
      <c r="BA186" s="188" t="s">
        <v>405</v>
      </c>
      <c r="BB186" s="187">
        <v>-0.0947999596923654</v>
      </c>
      <c r="BC186" s="164" t="s">
        <v>35</v>
      </c>
      <c r="BD186" s="187">
        <v>0.0662140276025955</v>
      </c>
      <c r="BE186" s="188" t="s">
        <v>35</v>
      </c>
      <c r="BF186" s="187">
        <v>0.227386612309576</v>
      </c>
      <c r="BG186" s="188" t="s">
        <v>35</v>
      </c>
      <c r="BH186" s="187">
        <v>-0.131603119071015</v>
      </c>
      <c r="BI186" s="164" t="s">
        <v>35</v>
      </c>
      <c r="BJ186" s="187">
        <v>-0.0313946797695366</v>
      </c>
      <c r="BK186" s="188" t="s">
        <v>35</v>
      </c>
      <c r="BL186" s="187">
        <v>0.0852886358816975</v>
      </c>
      <c r="BM186" s="188" t="s">
        <v>35</v>
      </c>
      <c r="BN186" s="187">
        <v>0.0128153265592279</v>
      </c>
      <c r="BO186" s="164" t="s">
        <v>35</v>
      </c>
      <c r="BP186" s="187">
        <v>0.0343820371582495</v>
      </c>
      <c r="BQ186" s="188" t="s">
        <v>35</v>
      </c>
      <c r="BR186" s="187">
        <v>0.0726072051981947</v>
      </c>
      <c r="BS186" s="164" t="s">
        <v>35</v>
      </c>
      <c r="BT186" s="280"/>
      <c r="BU186" s="162" t="s">
        <v>208</v>
      </c>
      <c r="BV186" s="187">
        <v>0.0912380828393406</v>
      </c>
      <c r="BW186" s="164" t="s">
        <v>35</v>
      </c>
      <c r="BX186" s="187">
        <v>0.0143849744712801</v>
      </c>
      <c r="BY186" s="164" t="s">
        <v>35</v>
      </c>
      <c r="BZ186" s="187">
        <v>0.164708893529034</v>
      </c>
      <c r="CA186" s="164" t="s">
        <v>35</v>
      </c>
      <c r="CB186" s="187">
        <v>0.0318503139488447</v>
      </c>
      <c r="CC186" s="164" t="s">
        <v>35</v>
      </c>
      <c r="CD186" s="187">
        <v>0.0573244885314063</v>
      </c>
      <c r="CE186" s="164" t="s">
        <v>35</v>
      </c>
      <c r="CF186" s="187">
        <v>0.0408235676103873</v>
      </c>
      <c r="CG186" s="164" t="s">
        <v>35</v>
      </c>
      <c r="CH186" s="187">
        <v>0.0316641207896294</v>
      </c>
      <c r="CI186" s="164" t="s">
        <v>35</v>
      </c>
      <c r="CJ186" s="187">
        <v>0.0058323753860876</v>
      </c>
      <c r="CK186" s="164" t="s">
        <v>405</v>
      </c>
      <c r="CL186" s="187">
        <v>0.117266262456392</v>
      </c>
      <c r="CM186" s="164" t="s">
        <v>35</v>
      </c>
      <c r="CN186" s="187">
        <v>0.0567893392338281</v>
      </c>
      <c r="CO186" s="164" t="s">
        <v>35</v>
      </c>
      <c r="CP186" s="187">
        <v>0.0111654405386404</v>
      </c>
      <c r="CQ186" s="164" t="s">
        <v>35</v>
      </c>
      <c r="CR186" s="187">
        <v>0.108609029912234</v>
      </c>
      <c r="CS186" s="164" t="s">
        <v>35</v>
      </c>
      <c r="CT186" s="187">
        <v>0.0965509977344719</v>
      </c>
      <c r="CU186" s="164" t="s">
        <v>35</v>
      </c>
      <c r="CV186" s="187">
        <v>0.0501900704883465</v>
      </c>
      <c r="CW186" s="164" t="s">
        <v>35</v>
      </c>
      <c r="CX186" s="187">
        <v>0.121602042530044</v>
      </c>
      <c r="CY186" s="164" t="s">
        <v>35</v>
      </c>
      <c r="CZ186" s="187">
        <v>1</v>
      </c>
      <c r="DA186" s="164" t="s">
        <v>35</v>
      </c>
      <c r="DB186" s="187">
        <v>0.51741039022747</v>
      </c>
      <c r="DC186" s="164" t="s">
        <v>35</v>
      </c>
      <c r="DD186" s="359"/>
    </row>
    <row r="187" s="131" customFormat="1" ht="12.75" customHeight="1" spans="1:108">
      <c r="A187" s="162" t="s">
        <v>209</v>
      </c>
      <c r="B187" s="163">
        <v>168.324906926502</v>
      </c>
      <c r="C187" s="164" t="s">
        <v>35</v>
      </c>
      <c r="D187" s="163">
        <v>72.013495119705</v>
      </c>
      <c r="E187" s="164" t="s">
        <v>35</v>
      </c>
      <c r="F187" s="163">
        <v>502.136651211238</v>
      </c>
      <c r="G187" s="164" t="s">
        <v>35</v>
      </c>
      <c r="H187" s="163">
        <v>59.4793730247515</v>
      </c>
      <c r="I187" s="164" t="s">
        <v>35</v>
      </c>
      <c r="J187" s="163">
        <v>105.263056489084</v>
      </c>
      <c r="K187" s="164" t="s">
        <v>35</v>
      </c>
      <c r="L187" s="163">
        <v>149.471678501769</v>
      </c>
      <c r="M187" s="164" t="s">
        <v>35</v>
      </c>
      <c r="N187" s="163">
        <v>78.8426951596745</v>
      </c>
      <c r="O187" s="164" t="s">
        <v>35</v>
      </c>
      <c r="P187" s="163">
        <v>19.982887541103</v>
      </c>
      <c r="Q187" s="164" t="s">
        <v>405</v>
      </c>
      <c r="R187" s="163">
        <v>257.621579078457</v>
      </c>
      <c r="S187" s="164" t="s">
        <v>35</v>
      </c>
      <c r="T187" s="163">
        <v>111.087758309398</v>
      </c>
      <c r="U187" s="164" t="s">
        <v>35</v>
      </c>
      <c r="V187" s="163">
        <v>45.1018960388966</v>
      </c>
      <c r="W187" s="164" t="s">
        <v>35</v>
      </c>
      <c r="X187" s="163">
        <v>250.628427744512</v>
      </c>
      <c r="Y187" s="164" t="s">
        <v>35</v>
      </c>
      <c r="Z187" s="163">
        <v>192.181604239125</v>
      </c>
      <c r="AA187" s="164" t="s">
        <v>35</v>
      </c>
      <c r="AB187" s="163">
        <v>115.033140460932</v>
      </c>
      <c r="AC187" s="164" t="s">
        <v>35</v>
      </c>
      <c r="AD187" s="163">
        <v>251.424210154809</v>
      </c>
      <c r="AE187" s="164" t="s">
        <v>35</v>
      </c>
      <c r="AF187" s="163">
        <v>2378.59335999994</v>
      </c>
      <c r="AG187" s="164" t="s">
        <v>35</v>
      </c>
      <c r="AH187" s="163">
        <v>1333.67406248643</v>
      </c>
      <c r="AI187" s="164" t="s">
        <v>35</v>
      </c>
      <c r="AJ187" s="355"/>
      <c r="AK187" s="162" t="s">
        <v>209</v>
      </c>
      <c r="AL187" s="187">
        <v>-0.0386788943748735</v>
      </c>
      <c r="AM187" s="188" t="s">
        <v>35</v>
      </c>
      <c r="AN187" s="187">
        <v>0.0584279539712056</v>
      </c>
      <c r="AO187" s="188" t="s">
        <v>35</v>
      </c>
      <c r="AP187" s="187">
        <v>-0.0483540915360502</v>
      </c>
      <c r="AQ187" s="164" t="s">
        <v>35</v>
      </c>
      <c r="AR187" s="187">
        <v>0.112821605664339</v>
      </c>
      <c r="AS187" s="188" t="s">
        <v>35</v>
      </c>
      <c r="AT187" s="187">
        <v>-0.0799907426946436</v>
      </c>
      <c r="AU187" s="188" t="s">
        <v>35</v>
      </c>
      <c r="AV187" s="187">
        <v>-0.0196385190265598</v>
      </c>
      <c r="AW187" s="164" t="s">
        <v>35</v>
      </c>
      <c r="AX187" s="187">
        <v>-0.415798961156655</v>
      </c>
      <c r="AY187" s="188" t="s">
        <v>35</v>
      </c>
      <c r="AZ187" s="187">
        <v>-0.296360849948149</v>
      </c>
      <c r="BA187" s="188" t="s">
        <v>405</v>
      </c>
      <c r="BB187" s="187">
        <v>0.130235710038993</v>
      </c>
      <c r="BC187" s="164" t="s">
        <v>35</v>
      </c>
      <c r="BD187" s="187">
        <v>-0.0645009717671874</v>
      </c>
      <c r="BE187" s="188" t="s">
        <v>35</v>
      </c>
      <c r="BF187" s="187">
        <v>0.257708837004896</v>
      </c>
      <c r="BG187" s="188" t="s">
        <v>35</v>
      </c>
      <c r="BH187" s="187">
        <v>0.089302152804372</v>
      </c>
      <c r="BI187" s="164" t="s">
        <v>35</v>
      </c>
      <c r="BJ187" s="187">
        <v>0.0962152522875594</v>
      </c>
      <c r="BK187" s="188" t="s">
        <v>35</v>
      </c>
      <c r="BL187" s="187">
        <v>-0.0316222757776088</v>
      </c>
      <c r="BM187" s="188" t="s">
        <v>35</v>
      </c>
      <c r="BN187" s="187">
        <v>-0.0570640388672171</v>
      </c>
      <c r="BO187" s="164" t="s">
        <v>35</v>
      </c>
      <c r="BP187" s="187">
        <v>-0.0202850936894626</v>
      </c>
      <c r="BQ187" s="188" t="s">
        <v>35</v>
      </c>
      <c r="BR187" s="187">
        <v>-0.0477577751173661</v>
      </c>
      <c r="BS187" s="164" t="s">
        <v>35</v>
      </c>
      <c r="BT187" s="280"/>
      <c r="BU187" s="162" t="s">
        <v>209</v>
      </c>
      <c r="BV187" s="187">
        <v>0.0707665756396908</v>
      </c>
      <c r="BW187" s="164" t="s">
        <v>35</v>
      </c>
      <c r="BX187" s="187">
        <v>0.0302756647398136</v>
      </c>
      <c r="BY187" s="164" t="s">
        <v>35</v>
      </c>
      <c r="BZ187" s="187">
        <v>0.21110655551954</v>
      </c>
      <c r="CA187" s="164" t="s">
        <v>35</v>
      </c>
      <c r="CB187" s="187">
        <v>0.0250061124465398</v>
      </c>
      <c r="CC187" s="164" t="s">
        <v>35</v>
      </c>
      <c r="CD187" s="187">
        <v>0.0442543304203485</v>
      </c>
      <c r="CE187" s="164" t="s">
        <v>35</v>
      </c>
      <c r="CF187" s="187">
        <v>0.0628403665020629</v>
      </c>
      <c r="CG187" s="164" t="s">
        <v>35</v>
      </c>
      <c r="CH187" s="187">
        <v>0.0331467734189237</v>
      </c>
      <c r="CI187" s="164" t="s">
        <v>35</v>
      </c>
      <c r="CJ187" s="187">
        <v>0.00840113651923399</v>
      </c>
      <c r="CK187" s="164" t="s">
        <v>405</v>
      </c>
      <c r="CL187" s="187">
        <v>0.108308373936798</v>
      </c>
      <c r="CM187" s="164" t="s">
        <v>35</v>
      </c>
      <c r="CN187" s="187">
        <v>0.0467031314294938</v>
      </c>
      <c r="CO187" s="164" t="s">
        <v>35</v>
      </c>
      <c r="CP187" s="187">
        <v>0.018961583260662</v>
      </c>
      <c r="CQ187" s="164" t="s">
        <v>35</v>
      </c>
      <c r="CR187" s="187">
        <v>0.105368337421289</v>
      </c>
      <c r="CS187" s="164" t="s">
        <v>35</v>
      </c>
      <c r="CT187" s="187">
        <v>0.080796325875193</v>
      </c>
      <c r="CU187" s="164" t="s">
        <v>35</v>
      </c>
      <c r="CV187" s="187">
        <v>0.0483618353584134</v>
      </c>
      <c r="CW187" s="164" t="s">
        <v>35</v>
      </c>
      <c r="CX187" s="187">
        <v>0.105702897512005</v>
      </c>
      <c r="CY187" s="164" t="s">
        <v>35</v>
      </c>
      <c r="CZ187" s="187">
        <v>1</v>
      </c>
      <c r="DA187" s="164" t="s">
        <v>35</v>
      </c>
      <c r="DB187" s="187">
        <v>0.560698640177177</v>
      </c>
      <c r="DC187" s="164" t="s">
        <v>35</v>
      </c>
      <c r="DD187" s="359"/>
    </row>
    <row r="188" s="131" customFormat="1" ht="12.75" customHeight="1" spans="1:108">
      <c r="A188" s="162" t="s">
        <v>210</v>
      </c>
      <c r="B188" s="163">
        <v>167.428634826762</v>
      </c>
      <c r="C188" s="164" t="s">
        <v>35</v>
      </c>
      <c r="D188" s="163">
        <v>56.8778240091216</v>
      </c>
      <c r="E188" s="164" t="s">
        <v>35</v>
      </c>
      <c r="F188" s="163">
        <v>710.168533244956</v>
      </c>
      <c r="G188" s="164" t="s">
        <v>35</v>
      </c>
      <c r="H188" s="163">
        <v>44.9755748111318</v>
      </c>
      <c r="I188" s="164" t="s">
        <v>35</v>
      </c>
      <c r="J188" s="163">
        <v>156.772095443103</v>
      </c>
      <c r="K188" s="164" t="s">
        <v>35</v>
      </c>
      <c r="L188" s="163">
        <v>103.969446477307</v>
      </c>
      <c r="M188" s="164" t="s">
        <v>35</v>
      </c>
      <c r="N188" s="163">
        <v>52.8499291460985</v>
      </c>
      <c r="O188" s="164" t="s">
        <v>35</v>
      </c>
      <c r="P188" s="163">
        <v>21.1442245073448</v>
      </c>
      <c r="Q188" s="164" t="s">
        <v>35</v>
      </c>
      <c r="R188" s="163">
        <v>268.022762073054</v>
      </c>
      <c r="S188" s="164" t="s">
        <v>35</v>
      </c>
      <c r="T188" s="163">
        <v>88.8469063090833</v>
      </c>
      <c r="U188" s="164" t="s">
        <v>35</v>
      </c>
      <c r="V188" s="163">
        <v>26.8485397578357</v>
      </c>
      <c r="W188" s="164" t="s">
        <v>35</v>
      </c>
      <c r="X188" s="163">
        <v>216.56315894937</v>
      </c>
      <c r="Y188" s="164" t="s">
        <v>35</v>
      </c>
      <c r="Z188" s="163">
        <v>113.172784645971</v>
      </c>
      <c r="AA188" s="164" t="s">
        <v>35</v>
      </c>
      <c r="AB188" s="163">
        <v>103.6081634164</v>
      </c>
      <c r="AC188" s="164" t="s">
        <v>35</v>
      </c>
      <c r="AD188" s="163">
        <v>232.082212382115</v>
      </c>
      <c r="AE188" s="164" t="s">
        <v>35</v>
      </c>
      <c r="AF188" s="163">
        <v>2363.33078999961</v>
      </c>
      <c r="AG188" s="164" t="s">
        <v>35</v>
      </c>
      <c r="AH188" s="163">
        <v>1516.0892252204</v>
      </c>
      <c r="AI188" s="164" t="s">
        <v>35</v>
      </c>
      <c r="AJ188" s="355"/>
      <c r="AK188" s="162" t="s">
        <v>210</v>
      </c>
      <c r="AL188" s="187">
        <v>-0.0730730208035038</v>
      </c>
      <c r="AM188" s="188" t="s">
        <v>35</v>
      </c>
      <c r="AN188" s="187">
        <v>-0.0076570961513478</v>
      </c>
      <c r="AO188" s="188" t="s">
        <v>35</v>
      </c>
      <c r="AP188" s="187">
        <v>-0.0549504375746485</v>
      </c>
      <c r="AQ188" s="164" t="s">
        <v>35</v>
      </c>
      <c r="AR188" s="187">
        <v>-0.00291728225817178</v>
      </c>
      <c r="AS188" s="188" t="s">
        <v>35</v>
      </c>
      <c r="AT188" s="187">
        <v>-0.010231335373476</v>
      </c>
      <c r="AU188" s="188" t="s">
        <v>35</v>
      </c>
      <c r="AV188" s="187">
        <v>-0.115602640882044</v>
      </c>
      <c r="AW188" s="164" t="s">
        <v>35</v>
      </c>
      <c r="AX188" s="187">
        <v>-0.191401916929724</v>
      </c>
      <c r="AY188" s="188" t="s">
        <v>35</v>
      </c>
      <c r="AZ188" s="187">
        <v>0.282654996216769</v>
      </c>
      <c r="BA188" s="188" t="s">
        <v>35</v>
      </c>
      <c r="BB188" s="187">
        <v>-0.0626915399787658</v>
      </c>
      <c r="BC188" s="164" t="s">
        <v>35</v>
      </c>
      <c r="BD188" s="187">
        <v>-0.187046638593324</v>
      </c>
      <c r="BE188" s="188" t="s">
        <v>35</v>
      </c>
      <c r="BF188" s="187">
        <v>0.208652049103814</v>
      </c>
      <c r="BG188" s="188" t="s">
        <v>35</v>
      </c>
      <c r="BH188" s="187">
        <v>-0.115448278974648</v>
      </c>
      <c r="BI188" s="164" t="s">
        <v>35</v>
      </c>
      <c r="BJ188" s="187">
        <v>0.0911834646568113</v>
      </c>
      <c r="BK188" s="188" t="s">
        <v>35</v>
      </c>
      <c r="BL188" s="187">
        <v>0.0818108164373101</v>
      </c>
      <c r="BM188" s="188" t="s">
        <v>35</v>
      </c>
      <c r="BN188" s="187">
        <v>0.294950723720514</v>
      </c>
      <c r="BO188" s="164" t="s">
        <v>35</v>
      </c>
      <c r="BP188" s="187">
        <v>-0.0287547862385553</v>
      </c>
      <c r="BQ188" s="188" t="s">
        <v>35</v>
      </c>
      <c r="BR188" s="187">
        <v>-0.0622134271133647</v>
      </c>
      <c r="BS188" s="164" t="s">
        <v>35</v>
      </c>
      <c r="BT188" s="280"/>
      <c r="BU188" s="162" t="s">
        <v>210</v>
      </c>
      <c r="BV188" s="187">
        <v>0.0708443504968634</v>
      </c>
      <c r="BW188" s="164" t="s">
        <v>35</v>
      </c>
      <c r="BX188" s="187">
        <v>0.0240668061575633</v>
      </c>
      <c r="BY188" s="164" t="s">
        <v>35</v>
      </c>
      <c r="BZ188" s="187">
        <v>0.300494766221478</v>
      </c>
      <c r="CA188" s="164" t="s">
        <v>35</v>
      </c>
      <c r="CB188" s="187">
        <v>0.0190305881011008</v>
      </c>
      <c r="CC188" s="164" t="s">
        <v>35</v>
      </c>
      <c r="CD188" s="187">
        <v>0.0663352316596901</v>
      </c>
      <c r="CE188" s="164" t="s">
        <v>35</v>
      </c>
      <c r="CF188" s="187">
        <v>0.0439927609445329</v>
      </c>
      <c r="CG188" s="164" t="s">
        <v>35</v>
      </c>
      <c r="CH188" s="187">
        <v>0.0223624764547273</v>
      </c>
      <c r="CI188" s="164" t="s">
        <v>35</v>
      </c>
      <c r="CJ188" s="187">
        <v>0.00894679009676349</v>
      </c>
      <c r="CK188" s="164" t="s">
        <v>35</v>
      </c>
      <c r="CL188" s="187">
        <v>0.113408907126834</v>
      </c>
      <c r="CM188" s="164" t="s">
        <v>35</v>
      </c>
      <c r="CN188" s="187">
        <v>0.0375939359335719</v>
      </c>
      <c r="CO188" s="164" t="s">
        <v>35</v>
      </c>
      <c r="CP188" s="187">
        <v>0.0113604662840448</v>
      </c>
      <c r="CQ188" s="164" t="s">
        <v>35</v>
      </c>
      <c r="CR188" s="187">
        <v>0.0916347215826716</v>
      </c>
      <c r="CS188" s="164" t="s">
        <v>35</v>
      </c>
      <c r="CT188" s="187">
        <v>0.0478869843886684</v>
      </c>
      <c r="CU188" s="164" t="s">
        <v>35</v>
      </c>
      <c r="CV188" s="187">
        <v>0.0438398906555169</v>
      </c>
      <c r="CW188" s="164" t="s">
        <v>35</v>
      </c>
      <c r="CX188" s="187">
        <v>0.0982013238959889</v>
      </c>
      <c r="CY188" s="164" t="s">
        <v>35</v>
      </c>
      <c r="CZ188" s="187">
        <v>1</v>
      </c>
      <c r="DA188" s="164" t="s">
        <v>35</v>
      </c>
      <c r="DB188" s="187">
        <v>0.641505299061689</v>
      </c>
      <c r="DC188" s="164" t="s">
        <v>35</v>
      </c>
      <c r="DD188" s="359"/>
    </row>
    <row r="189" s="131" customFormat="1" ht="12.75" customHeight="1" spans="1:108">
      <c r="A189" s="162" t="s">
        <v>211</v>
      </c>
      <c r="B189" s="163">
        <v>162.772731543049</v>
      </c>
      <c r="C189" s="164" t="s">
        <v>35</v>
      </c>
      <c r="D189" s="163">
        <v>38.7488189776794</v>
      </c>
      <c r="E189" s="164" t="s">
        <v>35</v>
      </c>
      <c r="F189" s="163">
        <v>345.159133519598</v>
      </c>
      <c r="G189" s="164" t="s">
        <v>35</v>
      </c>
      <c r="H189" s="163">
        <v>36.8612929633706</v>
      </c>
      <c r="I189" s="164" t="s">
        <v>35</v>
      </c>
      <c r="J189" s="163">
        <v>103.331063877283</v>
      </c>
      <c r="K189" s="164" t="s">
        <v>35</v>
      </c>
      <c r="L189" s="163">
        <v>73.8422336323192</v>
      </c>
      <c r="M189" s="164" t="s">
        <v>35</v>
      </c>
      <c r="N189" s="163">
        <v>58.711249865857</v>
      </c>
      <c r="O189" s="164" t="s">
        <v>35</v>
      </c>
      <c r="P189" s="163">
        <v>27.1601738866404</v>
      </c>
      <c r="Q189" s="164" t="s">
        <v>35</v>
      </c>
      <c r="R189" s="163">
        <v>269.619588091279</v>
      </c>
      <c r="S189" s="164" t="s">
        <v>35</v>
      </c>
      <c r="T189" s="163">
        <v>103.150234827687</v>
      </c>
      <c r="U189" s="164" t="s">
        <v>35</v>
      </c>
      <c r="V189" s="163">
        <v>36.4461430224165</v>
      </c>
      <c r="W189" s="164" t="s">
        <v>35</v>
      </c>
      <c r="X189" s="163">
        <v>255.166452036915</v>
      </c>
      <c r="Y189" s="164" t="s">
        <v>35</v>
      </c>
      <c r="Z189" s="163">
        <v>169.287560099416</v>
      </c>
      <c r="AA189" s="164" t="s">
        <v>35</v>
      </c>
      <c r="AB189" s="163">
        <v>126.948116990107</v>
      </c>
      <c r="AC189" s="164" t="s">
        <v>35</v>
      </c>
      <c r="AD189" s="163">
        <v>204.498806669462</v>
      </c>
      <c r="AE189" s="164" t="s">
        <v>35</v>
      </c>
      <c r="AF189" s="163">
        <v>2011.70360000307</v>
      </c>
      <c r="AG189" s="164" t="s">
        <v>35</v>
      </c>
      <c r="AH189" s="163">
        <v>1052.18481950706</v>
      </c>
      <c r="AI189" s="164" t="s">
        <v>35</v>
      </c>
      <c r="AJ189" s="355"/>
      <c r="AK189" s="162" t="s">
        <v>211</v>
      </c>
      <c r="AL189" s="187">
        <v>0.00420739554671656</v>
      </c>
      <c r="AM189" s="188" t="s">
        <v>35</v>
      </c>
      <c r="AN189" s="187">
        <v>-0.0746265090929593</v>
      </c>
      <c r="AO189" s="188" t="s">
        <v>35</v>
      </c>
      <c r="AP189" s="187">
        <v>-0.00418458783435693</v>
      </c>
      <c r="AQ189" s="164" t="s">
        <v>35</v>
      </c>
      <c r="AR189" s="187">
        <v>0.112961329279033</v>
      </c>
      <c r="AS189" s="188" t="s">
        <v>35</v>
      </c>
      <c r="AT189" s="187">
        <v>-0.108839505016359</v>
      </c>
      <c r="AU189" s="188" t="s">
        <v>35</v>
      </c>
      <c r="AV189" s="187">
        <v>0.0943619526900354</v>
      </c>
      <c r="AW189" s="164" t="s">
        <v>35</v>
      </c>
      <c r="AX189" s="187">
        <v>0.0636663976291578</v>
      </c>
      <c r="AY189" s="188" t="s">
        <v>35</v>
      </c>
      <c r="AZ189" s="187">
        <v>-0.2056667808666</v>
      </c>
      <c r="BA189" s="188" t="s">
        <v>35</v>
      </c>
      <c r="BB189" s="187">
        <v>0.0368142708134684</v>
      </c>
      <c r="BC189" s="164" t="s">
        <v>35</v>
      </c>
      <c r="BD189" s="187">
        <v>-0.0611949291875709</v>
      </c>
      <c r="BE189" s="188" t="s">
        <v>35</v>
      </c>
      <c r="BF189" s="187">
        <v>0.682915828757816</v>
      </c>
      <c r="BG189" s="188" t="s">
        <v>35</v>
      </c>
      <c r="BH189" s="187">
        <v>-0.0237362140340357</v>
      </c>
      <c r="BI189" s="164" t="s">
        <v>35</v>
      </c>
      <c r="BJ189" s="187">
        <v>0.275512499258102</v>
      </c>
      <c r="BK189" s="188" t="s">
        <v>35</v>
      </c>
      <c r="BL189" s="187">
        <v>0.0151498656901148</v>
      </c>
      <c r="BM189" s="188" t="s">
        <v>35</v>
      </c>
      <c r="BN189" s="187">
        <v>-0.148781434190754</v>
      </c>
      <c r="BO189" s="164" t="s">
        <v>35</v>
      </c>
      <c r="BP189" s="187">
        <v>0.0021069014515942</v>
      </c>
      <c r="BQ189" s="188" t="s">
        <v>35</v>
      </c>
      <c r="BR189" s="187">
        <v>0.0028032619378402</v>
      </c>
      <c r="BS189" s="164" t="s">
        <v>35</v>
      </c>
      <c r="BT189" s="280"/>
      <c r="BU189" s="162" t="s">
        <v>211</v>
      </c>
      <c r="BV189" s="187">
        <v>0.0809128797814951</v>
      </c>
      <c r="BW189" s="164" t="s">
        <v>35</v>
      </c>
      <c r="BX189" s="187">
        <v>0.019261693908397</v>
      </c>
      <c r="BY189" s="164" t="s">
        <v>35</v>
      </c>
      <c r="BZ189" s="187">
        <v>0.171575541008661</v>
      </c>
      <c r="CA189" s="164" t="s">
        <v>35</v>
      </c>
      <c r="CB189" s="187">
        <v>0.0183234214838182</v>
      </c>
      <c r="CC189" s="164" t="s">
        <v>35</v>
      </c>
      <c r="CD189" s="187">
        <v>0.0513649544978322</v>
      </c>
      <c r="CE189" s="164" t="s">
        <v>35</v>
      </c>
      <c r="CF189" s="187">
        <v>0.0367063187798672</v>
      </c>
      <c r="CG189" s="164" t="s">
        <v>35</v>
      </c>
      <c r="CH189" s="187">
        <v>0.0291848410798526</v>
      </c>
      <c r="CI189" s="164" t="s">
        <v>35</v>
      </c>
      <c r="CJ189" s="187">
        <v>0.0135010813156565</v>
      </c>
      <c r="CK189" s="164" t="s">
        <v>35</v>
      </c>
      <c r="CL189" s="187">
        <v>0.134025503603447</v>
      </c>
      <c r="CM189" s="164" t="s">
        <v>35</v>
      </c>
      <c r="CN189" s="187">
        <v>0.0512750659826475</v>
      </c>
      <c r="CO189" s="164" t="s">
        <v>35</v>
      </c>
      <c r="CP189" s="187">
        <v>0.0181170541338002</v>
      </c>
      <c r="CQ189" s="164" t="s">
        <v>35</v>
      </c>
      <c r="CR189" s="187">
        <v>0.1268409779833</v>
      </c>
      <c r="CS189" s="164" t="s">
        <v>35</v>
      </c>
      <c r="CT189" s="187">
        <v>0.0841513432193281</v>
      </c>
      <c r="CU189" s="164" t="s">
        <v>35</v>
      </c>
      <c r="CV189" s="187">
        <v>0.0631047819320465</v>
      </c>
      <c r="CW189" s="164" t="s">
        <v>35</v>
      </c>
      <c r="CX189" s="187">
        <v>0.101654541289855</v>
      </c>
      <c r="CY189" s="164" t="s">
        <v>35</v>
      </c>
      <c r="CZ189" s="187">
        <v>1</v>
      </c>
      <c r="DA189" s="164" t="s">
        <v>35</v>
      </c>
      <c r="DB189" s="187">
        <v>0.523031732659552</v>
      </c>
      <c r="DC189" s="164" t="s">
        <v>35</v>
      </c>
      <c r="DD189" s="359"/>
    </row>
    <row r="190" s="132" customFormat="1" ht="12.75" customHeight="1" spans="1:107">
      <c r="A190" s="162" t="s">
        <v>212</v>
      </c>
      <c r="B190" s="163">
        <v>126.706976479143</v>
      </c>
      <c r="C190" s="164" t="s">
        <v>35</v>
      </c>
      <c r="D190" s="163">
        <v>26.270894619481</v>
      </c>
      <c r="E190" s="164" t="s">
        <v>35</v>
      </c>
      <c r="F190" s="163">
        <v>312.51489662828</v>
      </c>
      <c r="G190" s="164" t="s">
        <v>35</v>
      </c>
      <c r="H190" s="163">
        <v>25.955282836287</v>
      </c>
      <c r="I190" s="164" t="s">
        <v>35</v>
      </c>
      <c r="J190" s="163">
        <v>65.84708345242</v>
      </c>
      <c r="K190" s="164" t="s">
        <v>35</v>
      </c>
      <c r="L190" s="163">
        <v>58.8447920624129</v>
      </c>
      <c r="M190" s="164" t="s">
        <v>35</v>
      </c>
      <c r="N190" s="163">
        <v>53.2436229471074</v>
      </c>
      <c r="O190" s="164" t="s">
        <v>35</v>
      </c>
      <c r="P190" s="163">
        <v>14.5951346119936</v>
      </c>
      <c r="Q190" s="164" t="s">
        <v>405</v>
      </c>
      <c r="R190" s="163">
        <v>172.551047591453</v>
      </c>
      <c r="S190" s="164" t="s">
        <v>35</v>
      </c>
      <c r="T190" s="163">
        <v>69.702559437442</v>
      </c>
      <c r="U190" s="164" t="s">
        <v>35</v>
      </c>
      <c r="V190" s="163">
        <v>26.4028837862229</v>
      </c>
      <c r="W190" s="164" t="s">
        <v>35</v>
      </c>
      <c r="X190" s="163">
        <v>205.101355793573</v>
      </c>
      <c r="Y190" s="164" t="s">
        <v>35</v>
      </c>
      <c r="Z190" s="163">
        <v>159.830479838778</v>
      </c>
      <c r="AA190" s="164" t="s">
        <v>35</v>
      </c>
      <c r="AB190" s="163">
        <v>115.330337188025</v>
      </c>
      <c r="AC190" s="164" t="s">
        <v>35</v>
      </c>
      <c r="AD190" s="163">
        <v>243.532422728978</v>
      </c>
      <c r="AE190" s="164" t="s">
        <v>35</v>
      </c>
      <c r="AF190" s="163">
        <v>1676.42977000161</v>
      </c>
      <c r="AG190" s="164" t="s">
        <v>35</v>
      </c>
      <c r="AH190" s="163">
        <v>815.979313780298</v>
      </c>
      <c r="AI190" s="164" t="s">
        <v>35</v>
      </c>
      <c r="AJ190" s="362"/>
      <c r="AK190" s="162" t="s">
        <v>212</v>
      </c>
      <c r="AL190" s="187">
        <v>-0.0241164898162638</v>
      </c>
      <c r="AM190" s="188" t="s">
        <v>35</v>
      </c>
      <c r="AN190" s="187">
        <v>0.200192572117012</v>
      </c>
      <c r="AO190" s="188" t="s">
        <v>35</v>
      </c>
      <c r="AP190" s="187">
        <v>-0.011499210531611</v>
      </c>
      <c r="AQ190" s="164" t="s">
        <v>35</v>
      </c>
      <c r="AR190" s="187">
        <v>-0.0950386784370304</v>
      </c>
      <c r="AS190" s="188" t="s">
        <v>35</v>
      </c>
      <c r="AT190" s="187">
        <v>-0.255441111175201</v>
      </c>
      <c r="AU190" s="188" t="s">
        <v>35</v>
      </c>
      <c r="AV190" s="187">
        <v>-0.143083401909034</v>
      </c>
      <c r="AW190" s="164" t="s">
        <v>35</v>
      </c>
      <c r="AX190" s="187">
        <v>-0.296115487633975</v>
      </c>
      <c r="AY190" s="188" t="s">
        <v>35</v>
      </c>
      <c r="AZ190" s="187">
        <v>0.656189100788717</v>
      </c>
      <c r="BA190" s="188" t="s">
        <v>405</v>
      </c>
      <c r="BB190" s="187">
        <v>-0.0782884788654326</v>
      </c>
      <c r="BC190" s="164" t="s">
        <v>35</v>
      </c>
      <c r="BD190" s="187">
        <v>0.436444207210869</v>
      </c>
      <c r="BE190" s="188" t="s">
        <v>35</v>
      </c>
      <c r="BF190" s="187">
        <v>1.2374349246587</v>
      </c>
      <c r="BG190" s="188" t="s">
        <v>35</v>
      </c>
      <c r="BH190" s="187">
        <v>-0.0580405262740551</v>
      </c>
      <c r="BI190" s="164" t="s">
        <v>35</v>
      </c>
      <c r="BJ190" s="187">
        <v>0.0386537942925518</v>
      </c>
      <c r="BK190" s="188" t="s">
        <v>35</v>
      </c>
      <c r="BL190" s="187">
        <v>0.22785181356287</v>
      </c>
      <c r="BM190" s="188" t="s">
        <v>35</v>
      </c>
      <c r="BN190" s="187">
        <v>0.137942248431379</v>
      </c>
      <c r="BO190" s="164" t="s">
        <v>35</v>
      </c>
      <c r="BP190" s="187">
        <v>0.00673473058875529</v>
      </c>
      <c r="BQ190" s="188" t="s">
        <v>35</v>
      </c>
      <c r="BR190" s="187">
        <v>-0.0809339765019422</v>
      </c>
      <c r="BS190" s="164" t="s">
        <v>35</v>
      </c>
      <c r="BU190" s="162" t="s">
        <v>212</v>
      </c>
      <c r="BV190" s="187">
        <v>0.0755814402407218</v>
      </c>
      <c r="BW190" s="164" t="s">
        <v>35</v>
      </c>
      <c r="BX190" s="187">
        <v>0.0156707397408338</v>
      </c>
      <c r="BY190" s="164" t="s">
        <v>35</v>
      </c>
      <c r="BZ190" s="187">
        <v>0.186416933307013</v>
      </c>
      <c r="CA190" s="164" t="s">
        <v>35</v>
      </c>
      <c r="CB190" s="187">
        <v>0.0154824754968782</v>
      </c>
      <c r="CC190" s="164" t="s">
        <v>35</v>
      </c>
      <c r="CD190" s="187">
        <v>0.0392781640070475</v>
      </c>
      <c r="CE190" s="164" t="s">
        <v>35</v>
      </c>
      <c r="CF190" s="187">
        <v>0.0351012569183596</v>
      </c>
      <c r="CG190" s="164" t="s">
        <v>35</v>
      </c>
      <c r="CH190" s="187">
        <v>0.03176012732526</v>
      </c>
      <c r="CI190" s="164" t="s">
        <v>35</v>
      </c>
      <c r="CJ190" s="187">
        <v>0.00870608174178369</v>
      </c>
      <c r="CK190" s="164" t="s">
        <v>405</v>
      </c>
      <c r="CL190" s="187">
        <v>0.102927692337083</v>
      </c>
      <c r="CM190" s="164" t="s">
        <v>35</v>
      </c>
      <c r="CN190" s="187">
        <v>0.0415779776073621</v>
      </c>
      <c r="CO190" s="164" t="s">
        <v>35</v>
      </c>
      <c r="CP190" s="187">
        <v>0.0157494720379474</v>
      </c>
      <c r="CQ190" s="164" t="s">
        <v>35</v>
      </c>
      <c r="CR190" s="187">
        <v>0.122344138396789</v>
      </c>
      <c r="CS190" s="164" t="s">
        <v>35</v>
      </c>
      <c r="CT190" s="187">
        <v>0.0953398005086875</v>
      </c>
      <c r="CU190" s="164" t="s">
        <v>35</v>
      </c>
      <c r="CV190" s="187">
        <v>0.0687952094694159</v>
      </c>
      <c r="CW190" s="164" t="s">
        <v>35</v>
      </c>
      <c r="CX190" s="187">
        <v>0.145268490864812</v>
      </c>
      <c r="CY190" s="164" t="s">
        <v>35</v>
      </c>
      <c r="CZ190" s="187">
        <v>1</v>
      </c>
      <c r="DA190" s="164" t="s">
        <v>35</v>
      </c>
      <c r="DB190" s="187">
        <v>0.486736353876319</v>
      </c>
      <c r="DC190" s="164" t="s">
        <v>35</v>
      </c>
    </row>
    <row r="191" s="133" customFormat="1" ht="12.75" customHeight="1" spans="1:107">
      <c r="A191" s="162" t="s">
        <v>213</v>
      </c>
      <c r="B191" s="163">
        <v>71.570319776599</v>
      </c>
      <c r="C191" s="164" t="s">
        <v>35</v>
      </c>
      <c r="D191" s="163">
        <v>23.159386473662</v>
      </c>
      <c r="E191" s="164" t="s">
        <v>35</v>
      </c>
      <c r="F191" s="163">
        <v>215.129703025106</v>
      </c>
      <c r="G191" s="164" t="s">
        <v>35</v>
      </c>
      <c r="H191" s="163">
        <v>9.0640761008054</v>
      </c>
      <c r="I191" s="164" t="s">
        <v>35</v>
      </c>
      <c r="J191" s="163">
        <v>89.5644621026088</v>
      </c>
      <c r="K191" s="164" t="s">
        <v>35</v>
      </c>
      <c r="L191" s="163">
        <v>33.7435995372255</v>
      </c>
      <c r="M191" s="164" t="s">
        <v>35</v>
      </c>
      <c r="N191" s="163">
        <v>29.0597954339761</v>
      </c>
      <c r="O191" s="164" t="s">
        <v>35</v>
      </c>
      <c r="P191" s="163">
        <v>7.72835091835</v>
      </c>
      <c r="Q191" s="164" t="s">
        <v>405</v>
      </c>
      <c r="R191" s="163">
        <v>72.5083367527493</v>
      </c>
      <c r="S191" s="164" t="s">
        <v>35</v>
      </c>
      <c r="T191" s="163">
        <v>38.6410949613331</v>
      </c>
      <c r="U191" s="164" t="s">
        <v>35</v>
      </c>
      <c r="V191" s="163">
        <v>13.6641504300007</v>
      </c>
      <c r="W191" s="164" t="s">
        <v>35</v>
      </c>
      <c r="X191" s="163">
        <v>137.710211983881</v>
      </c>
      <c r="Y191" s="164" t="s">
        <v>35</v>
      </c>
      <c r="Z191" s="163">
        <v>94.9244247764372</v>
      </c>
      <c r="AA191" s="164" t="s">
        <v>35</v>
      </c>
      <c r="AB191" s="163">
        <v>69.6746536387461</v>
      </c>
      <c r="AC191" s="164" t="s">
        <v>35</v>
      </c>
      <c r="AD191" s="163">
        <v>141.010710833286</v>
      </c>
      <c r="AE191" s="164" t="s">
        <v>35</v>
      </c>
      <c r="AF191" s="163">
        <v>1047.15327674477</v>
      </c>
      <c r="AG191" s="164" t="s">
        <v>35</v>
      </c>
      <c r="AH191" s="163">
        <v>534.735603101926</v>
      </c>
      <c r="AI191" s="164" t="s">
        <v>35</v>
      </c>
      <c r="AJ191" s="342"/>
      <c r="AK191" s="162" t="s">
        <v>213</v>
      </c>
      <c r="AL191" s="187">
        <v>0.0208800301843317</v>
      </c>
      <c r="AM191" s="188" t="s">
        <v>35</v>
      </c>
      <c r="AN191" s="187">
        <v>-0.0258371469088206</v>
      </c>
      <c r="AO191" s="188" t="s">
        <v>35</v>
      </c>
      <c r="AP191" s="187">
        <v>0.100766236918544</v>
      </c>
      <c r="AQ191" s="164" t="s">
        <v>35</v>
      </c>
      <c r="AR191" s="187">
        <v>0.0109893405555019</v>
      </c>
      <c r="AS191" s="188" t="s">
        <v>35</v>
      </c>
      <c r="AT191" s="187">
        <v>0.214112557207597</v>
      </c>
      <c r="AU191" s="188" t="s">
        <v>35</v>
      </c>
      <c r="AV191" s="187">
        <v>0.279382065414288</v>
      </c>
      <c r="AW191" s="164" t="s">
        <v>35</v>
      </c>
      <c r="AX191" s="187">
        <v>-0.111876825593624</v>
      </c>
      <c r="AY191" s="188" t="s">
        <v>35</v>
      </c>
      <c r="AZ191" s="187">
        <v>-0.151295585978136</v>
      </c>
      <c r="BA191" s="188" t="s">
        <v>405</v>
      </c>
      <c r="BB191" s="187">
        <v>-0.208092503553989</v>
      </c>
      <c r="BC191" s="164" t="s">
        <v>35</v>
      </c>
      <c r="BD191" s="187">
        <v>0.424067890814431</v>
      </c>
      <c r="BE191" s="188" t="s">
        <v>35</v>
      </c>
      <c r="BF191" s="187">
        <v>-0.400957755661945</v>
      </c>
      <c r="BG191" s="188" t="s">
        <v>35</v>
      </c>
      <c r="BH191" s="187">
        <v>0.108766168101285</v>
      </c>
      <c r="BI191" s="164" t="s">
        <v>35</v>
      </c>
      <c r="BJ191" s="187">
        <v>0.184349548396042</v>
      </c>
      <c r="BK191" s="188" t="s">
        <v>35</v>
      </c>
      <c r="BL191" s="187">
        <v>0.0982439158434898</v>
      </c>
      <c r="BM191" s="188" t="s">
        <v>35</v>
      </c>
      <c r="BN191" s="187">
        <v>-0.238119481991789</v>
      </c>
      <c r="BO191" s="164" t="s">
        <v>35</v>
      </c>
      <c r="BP191" s="187">
        <v>0.012100717170392</v>
      </c>
      <c r="BQ191" s="188" t="s">
        <v>35</v>
      </c>
      <c r="BR191" s="187">
        <v>0.0408622078616736</v>
      </c>
      <c r="BS191" s="164" t="s">
        <v>35</v>
      </c>
      <c r="BU191" s="162" t="s">
        <v>213</v>
      </c>
      <c r="BV191" s="187">
        <v>0.0683475106902075</v>
      </c>
      <c r="BW191" s="164" t="s">
        <v>35</v>
      </c>
      <c r="BX191" s="187">
        <v>0.022116520081622</v>
      </c>
      <c r="BY191" s="164" t="s">
        <v>35</v>
      </c>
      <c r="BZ191" s="187">
        <v>0.20544241975145</v>
      </c>
      <c r="CA191" s="164" t="s">
        <v>35</v>
      </c>
      <c r="CB191" s="187">
        <v>0.00865592105960114</v>
      </c>
      <c r="CC191" s="164" t="s">
        <v>35</v>
      </c>
      <c r="CD191" s="187">
        <v>0.0855313773939887</v>
      </c>
      <c r="CE191" s="164" t="s">
        <v>35</v>
      </c>
      <c r="CF191" s="187">
        <v>0.032224126387803</v>
      </c>
      <c r="CG191" s="164" t="s">
        <v>35</v>
      </c>
      <c r="CH191" s="187">
        <v>0.0277512338253983</v>
      </c>
      <c r="CI191" s="164" t="s">
        <v>35</v>
      </c>
      <c r="CJ191" s="187">
        <v>0.00738034353707483</v>
      </c>
      <c r="CK191" s="164" t="s">
        <v>405</v>
      </c>
      <c r="CL191" s="187">
        <v>0.069243288793549</v>
      </c>
      <c r="CM191" s="164" t="s">
        <v>35</v>
      </c>
      <c r="CN191" s="187">
        <v>0.0369010877580927</v>
      </c>
      <c r="CO191" s="164" t="s">
        <v>35</v>
      </c>
      <c r="CP191" s="187">
        <v>0.0130488541968543</v>
      </c>
      <c r="CQ191" s="164" t="s">
        <v>35</v>
      </c>
      <c r="CR191" s="187">
        <v>0.131509125781446</v>
      </c>
      <c r="CS191" s="164" t="s">
        <v>35</v>
      </c>
      <c r="CT191" s="187">
        <v>0.0906499811293374</v>
      </c>
      <c r="CU191" s="164" t="s">
        <v>35</v>
      </c>
      <c r="CV191" s="187">
        <v>0.0665372063346256</v>
      </c>
      <c r="CW191" s="164" t="s">
        <v>35</v>
      </c>
      <c r="CX191" s="187">
        <v>0.134661003278945</v>
      </c>
      <c r="CY191" s="164" t="s">
        <v>35</v>
      </c>
      <c r="CZ191" s="187">
        <v>1</v>
      </c>
      <c r="DA191" s="164" t="s">
        <v>35</v>
      </c>
      <c r="DB191" s="187">
        <v>0.510656476924019</v>
      </c>
      <c r="DC191" s="164" t="s">
        <v>35</v>
      </c>
    </row>
    <row r="192" s="131" customFormat="1" ht="12.75" customHeight="1" spans="1:108">
      <c r="A192" s="165" t="s">
        <v>214</v>
      </c>
      <c r="B192" s="166">
        <v>52.7344469506469</v>
      </c>
      <c r="C192" s="167" t="s">
        <v>35</v>
      </c>
      <c r="D192" s="166">
        <v>13.955221233434</v>
      </c>
      <c r="E192" s="167" t="s">
        <v>35</v>
      </c>
      <c r="F192" s="166">
        <v>186.495264144002</v>
      </c>
      <c r="G192" s="167" t="s">
        <v>35</v>
      </c>
      <c r="H192" s="166">
        <v>9.07710692963501</v>
      </c>
      <c r="I192" s="167" t="s">
        <v>35</v>
      </c>
      <c r="J192" s="166">
        <v>88.4567762410153</v>
      </c>
      <c r="K192" s="167" t="s">
        <v>35</v>
      </c>
      <c r="L192" s="166">
        <v>31.0064670963074</v>
      </c>
      <c r="M192" s="167" t="s">
        <v>35</v>
      </c>
      <c r="N192" s="166">
        <v>24.679844148136</v>
      </c>
      <c r="O192" s="167" t="s">
        <v>35</v>
      </c>
      <c r="P192" s="166">
        <v>11.2697744489987</v>
      </c>
      <c r="Q192" s="167" t="s">
        <v>35</v>
      </c>
      <c r="R192" s="166">
        <v>66.6472634603295</v>
      </c>
      <c r="S192" s="167" t="s">
        <v>35</v>
      </c>
      <c r="T192" s="166">
        <v>33.5060918270921</v>
      </c>
      <c r="U192" s="167" t="s">
        <v>35</v>
      </c>
      <c r="V192" s="166">
        <v>20.133224182688</v>
      </c>
      <c r="W192" s="167" t="s">
        <v>35</v>
      </c>
      <c r="X192" s="166">
        <v>139.136532241439</v>
      </c>
      <c r="Y192" s="167" t="s">
        <v>35</v>
      </c>
      <c r="Z192" s="166">
        <v>70.303442083107</v>
      </c>
      <c r="AA192" s="167" t="s">
        <v>35</v>
      </c>
      <c r="AB192" s="166">
        <v>75.3216672479261</v>
      </c>
      <c r="AC192" s="167" t="s">
        <v>35</v>
      </c>
      <c r="AD192" s="166">
        <v>170.445491020648</v>
      </c>
      <c r="AE192" s="167" t="s">
        <v>35</v>
      </c>
      <c r="AF192" s="166">
        <v>993.16861325541</v>
      </c>
      <c r="AG192" s="167" t="s">
        <v>35</v>
      </c>
      <c r="AH192" s="166">
        <v>463.975283273871</v>
      </c>
      <c r="AI192" s="167" t="s">
        <v>35</v>
      </c>
      <c r="AJ192" s="355"/>
      <c r="AK192" s="165" t="s">
        <v>214</v>
      </c>
      <c r="AL192" s="189">
        <v>-0.10043638063039</v>
      </c>
      <c r="AM192" s="190" t="s">
        <v>35</v>
      </c>
      <c r="AN192" s="189">
        <v>-0.039343241212759</v>
      </c>
      <c r="AO192" s="190" t="s">
        <v>35</v>
      </c>
      <c r="AP192" s="189">
        <v>-0.0785965842298697</v>
      </c>
      <c r="AQ192" s="167" t="s">
        <v>35</v>
      </c>
      <c r="AR192" s="189">
        <v>-0.212395672882311</v>
      </c>
      <c r="AS192" s="190" t="s">
        <v>35</v>
      </c>
      <c r="AT192" s="189">
        <v>-0.102366334475625</v>
      </c>
      <c r="AU192" s="190" t="s">
        <v>35</v>
      </c>
      <c r="AV192" s="189">
        <v>0.423116313712491</v>
      </c>
      <c r="AW192" s="167" t="s">
        <v>35</v>
      </c>
      <c r="AX192" s="189">
        <v>0.0910435563488157</v>
      </c>
      <c r="AY192" s="190" t="s">
        <v>35</v>
      </c>
      <c r="AZ192" s="189">
        <v>0.522957241409868</v>
      </c>
      <c r="BA192" s="190" t="s">
        <v>35</v>
      </c>
      <c r="BB192" s="189">
        <v>-0.270979246385838</v>
      </c>
      <c r="BC192" s="167" t="s">
        <v>35</v>
      </c>
      <c r="BD192" s="189">
        <v>0.341190302406378</v>
      </c>
      <c r="BE192" s="190" t="s">
        <v>35</v>
      </c>
      <c r="BF192" s="189">
        <v>0.379325390009362</v>
      </c>
      <c r="BG192" s="190" t="s">
        <v>35</v>
      </c>
      <c r="BH192" s="189">
        <v>0.184002351044639</v>
      </c>
      <c r="BI192" s="167" t="s">
        <v>35</v>
      </c>
      <c r="BJ192" s="189">
        <v>0.152185744701597</v>
      </c>
      <c r="BK192" s="190" t="s">
        <v>35</v>
      </c>
      <c r="BL192" s="189">
        <v>0.378533632221062</v>
      </c>
      <c r="BM192" s="190" t="s">
        <v>35</v>
      </c>
      <c r="BN192" s="189">
        <v>0.0162307430466897</v>
      </c>
      <c r="BO192" s="167" t="s">
        <v>35</v>
      </c>
      <c r="BP192" s="189">
        <v>0.0246009841294006</v>
      </c>
      <c r="BQ192" s="190" t="s">
        <v>35</v>
      </c>
      <c r="BR192" s="189">
        <v>-0.0901112352249009</v>
      </c>
      <c r="BS192" s="167" t="s">
        <v>35</v>
      </c>
      <c r="BT192" s="280"/>
      <c r="BU192" s="165" t="s">
        <v>214</v>
      </c>
      <c r="BV192" s="189">
        <v>0.0530971742832205</v>
      </c>
      <c r="BW192" s="167" t="s">
        <v>35</v>
      </c>
      <c r="BX192" s="189">
        <v>0.0140512104864969</v>
      </c>
      <c r="BY192" s="167" t="s">
        <v>35</v>
      </c>
      <c r="BZ192" s="189">
        <v>0.187778048616244</v>
      </c>
      <c r="CA192" s="167" t="s">
        <v>35</v>
      </c>
      <c r="CB192" s="189">
        <v>0.00913954268035319</v>
      </c>
      <c r="CC192" s="167" t="s">
        <v>35</v>
      </c>
      <c r="CD192" s="189">
        <v>0.0890652151713409</v>
      </c>
      <c r="CE192" s="167" t="s">
        <v>35</v>
      </c>
      <c r="CF192" s="189">
        <v>0.0312197412226655</v>
      </c>
      <c r="CG192" s="167" t="s">
        <v>35</v>
      </c>
      <c r="CH192" s="189">
        <v>0.0248496013856503</v>
      </c>
      <c r="CI192" s="167" t="s">
        <v>35</v>
      </c>
      <c r="CJ192" s="189">
        <v>0.0113472921904556</v>
      </c>
      <c r="CK192" s="167" t="s">
        <v>35</v>
      </c>
      <c r="CL192" s="189">
        <v>0.0671056883703492</v>
      </c>
      <c r="CM192" s="167" t="s">
        <v>35</v>
      </c>
      <c r="CN192" s="189">
        <v>0.0337365593111785</v>
      </c>
      <c r="CO192" s="167" t="s">
        <v>35</v>
      </c>
      <c r="CP192" s="189">
        <v>0.0202717080604221</v>
      </c>
      <c r="CQ192" s="167" t="s">
        <v>35</v>
      </c>
      <c r="CR192" s="189">
        <v>0.140093565568264</v>
      </c>
      <c r="CS192" s="167" t="s">
        <v>35</v>
      </c>
      <c r="CT192" s="189">
        <v>0.0707870155629125</v>
      </c>
      <c r="CU192" s="167" t="s">
        <v>35</v>
      </c>
      <c r="CV192" s="189">
        <v>0.0758397579652025</v>
      </c>
      <c r="CW192" s="167" t="s">
        <v>35</v>
      </c>
      <c r="CX192" s="189">
        <v>0.171617879125239</v>
      </c>
      <c r="CY192" s="167" t="s">
        <v>35</v>
      </c>
      <c r="CZ192" s="189">
        <v>1</v>
      </c>
      <c r="DA192" s="167" t="s">
        <v>35</v>
      </c>
      <c r="DB192" s="189">
        <v>0.467166679535967</v>
      </c>
      <c r="DC192" s="167" t="s">
        <v>35</v>
      </c>
      <c r="DD192" s="359"/>
    </row>
    <row r="193" s="131" customFormat="1" ht="12.75" customHeight="1" spans="1:108">
      <c r="A193" s="162" t="s">
        <v>215</v>
      </c>
      <c r="B193" s="163">
        <v>51.0869014084558</v>
      </c>
      <c r="C193" s="164" t="s">
        <v>35</v>
      </c>
      <c r="D193" s="163">
        <v>15.1716860497699</v>
      </c>
      <c r="E193" s="164" t="s">
        <v>35</v>
      </c>
      <c r="F193" s="163">
        <v>177.917656419469</v>
      </c>
      <c r="G193" s="164" t="s">
        <v>35</v>
      </c>
      <c r="H193" s="163">
        <v>6.11268273894</v>
      </c>
      <c r="I193" s="164" t="s">
        <v>405</v>
      </c>
      <c r="J193" s="163">
        <v>63.0393517788967</v>
      </c>
      <c r="K193" s="164" t="s">
        <v>35</v>
      </c>
      <c r="L193" s="163">
        <v>18.0944355885643</v>
      </c>
      <c r="M193" s="164" t="s">
        <v>35</v>
      </c>
      <c r="N193" s="163">
        <v>17.0592641090257</v>
      </c>
      <c r="O193" s="164" t="s">
        <v>35</v>
      </c>
      <c r="P193" s="163">
        <v>10.3405163698314</v>
      </c>
      <c r="Q193" s="164" t="s">
        <v>405</v>
      </c>
      <c r="R193" s="163">
        <v>61.4658513167775</v>
      </c>
      <c r="S193" s="164" t="s">
        <v>35</v>
      </c>
      <c r="T193" s="163">
        <v>36.3986074020081</v>
      </c>
      <c r="U193" s="164" t="s">
        <v>35</v>
      </c>
      <c r="V193" s="163">
        <v>9.98661697042369</v>
      </c>
      <c r="W193" s="164" t="s">
        <v>35</v>
      </c>
      <c r="X193" s="163">
        <v>104.281887506799</v>
      </c>
      <c r="Y193" s="164" t="s">
        <v>35</v>
      </c>
      <c r="Z193" s="163">
        <v>51.1230993125631</v>
      </c>
      <c r="AA193" s="164" t="s">
        <v>35</v>
      </c>
      <c r="AB193" s="163">
        <v>73.0851012061187</v>
      </c>
      <c r="AC193" s="164" t="s">
        <v>35</v>
      </c>
      <c r="AD193" s="163">
        <v>174.992956611603</v>
      </c>
      <c r="AE193" s="164" t="s">
        <v>35</v>
      </c>
      <c r="AF193" s="163">
        <v>870.156614789238</v>
      </c>
      <c r="AG193" s="164" t="s">
        <v>35</v>
      </c>
      <c r="AH193" s="163">
        <v>403.835146670959</v>
      </c>
      <c r="AI193" s="164" t="s">
        <v>35</v>
      </c>
      <c r="AJ193" s="355"/>
      <c r="AK193" s="162" t="s">
        <v>215</v>
      </c>
      <c r="AL193" s="187">
        <v>-0.0579573715201647</v>
      </c>
      <c r="AM193" s="188" t="s">
        <v>35</v>
      </c>
      <c r="AN193" s="187">
        <v>-0.176336816740125</v>
      </c>
      <c r="AO193" s="188" t="s">
        <v>35</v>
      </c>
      <c r="AP193" s="187">
        <v>0.0104614744454432</v>
      </c>
      <c r="AQ193" s="164" t="s">
        <v>35</v>
      </c>
      <c r="AR193" s="187">
        <v>-0.414400932812051</v>
      </c>
      <c r="AS193" s="188" t="s">
        <v>405</v>
      </c>
      <c r="AT193" s="187">
        <v>-0.0165839695697976</v>
      </c>
      <c r="AU193" s="188" t="s">
        <v>35</v>
      </c>
      <c r="AV193" s="187">
        <v>0.0350884437979504</v>
      </c>
      <c r="AW193" s="164" t="s">
        <v>35</v>
      </c>
      <c r="AX193" s="187">
        <v>-0.185193618491584</v>
      </c>
      <c r="AY193" s="188" t="s">
        <v>35</v>
      </c>
      <c r="AZ193" s="187">
        <v>-0.108615469974714</v>
      </c>
      <c r="BA193" s="188" t="s">
        <v>405</v>
      </c>
      <c r="BB193" s="187">
        <v>-0.230552298314934</v>
      </c>
      <c r="BC193" s="164" t="s">
        <v>35</v>
      </c>
      <c r="BD193" s="187">
        <v>-0.0931101029468854</v>
      </c>
      <c r="BE193" s="188" t="s">
        <v>35</v>
      </c>
      <c r="BF193" s="187">
        <v>-0.375964054915034</v>
      </c>
      <c r="BG193" s="188" t="s">
        <v>35</v>
      </c>
      <c r="BH193" s="187">
        <v>-0.134595115270968</v>
      </c>
      <c r="BI193" s="164" t="s">
        <v>35</v>
      </c>
      <c r="BJ193" s="187">
        <v>-0.104270763119557</v>
      </c>
      <c r="BK193" s="188" t="s">
        <v>35</v>
      </c>
      <c r="BL193" s="187">
        <v>0.104334006325859</v>
      </c>
      <c r="BM193" s="188" t="s">
        <v>35</v>
      </c>
      <c r="BN193" s="187">
        <v>0.112710860295822</v>
      </c>
      <c r="BO193" s="164" t="s">
        <v>35</v>
      </c>
      <c r="BP193" s="187">
        <v>-0.0441292087247926</v>
      </c>
      <c r="BQ193" s="188" t="s">
        <v>35</v>
      </c>
      <c r="BR193" s="187">
        <v>-0.0633067333510321</v>
      </c>
      <c r="BS193" s="164" t="s">
        <v>35</v>
      </c>
      <c r="BT193" s="280"/>
      <c r="BU193" s="162" t="s">
        <v>215</v>
      </c>
      <c r="BV193" s="187">
        <v>0.058710007532184</v>
      </c>
      <c r="BW193" s="164" t="s">
        <v>35</v>
      </c>
      <c r="BX193" s="187">
        <v>0.0174355808964857</v>
      </c>
      <c r="BY193" s="164" t="s">
        <v>35</v>
      </c>
      <c r="BZ193" s="187">
        <v>0.204466245955692</v>
      </c>
      <c r="CA193" s="164" t="s">
        <v>35</v>
      </c>
      <c r="CB193" s="187">
        <v>0.00702480752895335</v>
      </c>
      <c r="CC193" s="164" t="s">
        <v>405</v>
      </c>
      <c r="CD193" s="187">
        <v>0.0724459835246619</v>
      </c>
      <c r="CE193" s="164" t="s">
        <v>35</v>
      </c>
      <c r="CF193" s="187">
        <v>0.0207944584699238</v>
      </c>
      <c r="CG193" s="164" t="s">
        <v>35</v>
      </c>
      <c r="CH193" s="187">
        <v>0.0196048203496765</v>
      </c>
      <c r="CI193" s="164" t="s">
        <v>35</v>
      </c>
      <c r="CJ193" s="187">
        <v>0.0118835117656791</v>
      </c>
      <c r="CK193" s="164" t="s">
        <v>405</v>
      </c>
      <c r="CL193" s="187">
        <v>0.0706376878278001</v>
      </c>
      <c r="CM193" s="164" t="s">
        <v>35</v>
      </c>
      <c r="CN193" s="187">
        <v>0.04182994967041</v>
      </c>
      <c r="CO193" s="164" t="s">
        <v>35</v>
      </c>
      <c r="CP193" s="187">
        <v>0.0114768040611202</v>
      </c>
      <c r="CQ193" s="164" t="s">
        <v>35</v>
      </c>
      <c r="CR193" s="187">
        <v>0.119842664796678</v>
      </c>
      <c r="CS193" s="164" t="s">
        <v>35</v>
      </c>
      <c r="CT193" s="187">
        <v>0.0587516068299334</v>
      </c>
      <c r="CU193" s="164" t="s">
        <v>35</v>
      </c>
      <c r="CV193" s="187">
        <v>0.0839907436936749</v>
      </c>
      <c r="CW193" s="164" t="s">
        <v>35</v>
      </c>
      <c r="CX193" s="187">
        <v>0.201105127097136</v>
      </c>
      <c r="CY193" s="164" t="s">
        <v>35</v>
      </c>
      <c r="CZ193" s="187">
        <v>1</v>
      </c>
      <c r="DA193" s="164" t="s">
        <v>35</v>
      </c>
      <c r="DB193" s="187">
        <v>0.464094784556424</v>
      </c>
      <c r="DC193" s="164" t="s">
        <v>35</v>
      </c>
      <c r="DD193" s="359"/>
    </row>
    <row r="194" s="131" customFormat="1" ht="12.75" customHeight="1" spans="1:108">
      <c r="A194" s="162" t="s">
        <v>216</v>
      </c>
      <c r="B194" s="163">
        <v>55.710138305614</v>
      </c>
      <c r="C194" s="164" t="s">
        <v>35</v>
      </c>
      <c r="D194" s="163">
        <v>14.212565781226</v>
      </c>
      <c r="E194" s="164" t="s">
        <v>35</v>
      </c>
      <c r="F194" s="163">
        <v>240.036918068165</v>
      </c>
      <c r="G194" s="164" t="s">
        <v>35</v>
      </c>
      <c r="H194" s="163">
        <v>10.144906502791</v>
      </c>
      <c r="I194" s="164" t="s">
        <v>35</v>
      </c>
      <c r="J194" s="163">
        <v>46.9026458881212</v>
      </c>
      <c r="K194" s="164" t="s">
        <v>35</v>
      </c>
      <c r="L194" s="163">
        <v>31.567545352396</v>
      </c>
      <c r="M194" s="164" t="s">
        <v>35</v>
      </c>
      <c r="N194" s="163">
        <v>31.2966921115011</v>
      </c>
      <c r="O194" s="164" t="s">
        <v>35</v>
      </c>
      <c r="P194" s="163">
        <v>19.183939741946</v>
      </c>
      <c r="Q194" s="164" t="s">
        <v>35</v>
      </c>
      <c r="R194" s="163">
        <v>106.107217103245</v>
      </c>
      <c r="S194" s="164" t="s">
        <v>35</v>
      </c>
      <c r="T194" s="163">
        <v>29.71805010487</v>
      </c>
      <c r="U194" s="164" t="s">
        <v>35</v>
      </c>
      <c r="V194" s="163">
        <v>10.73123177601</v>
      </c>
      <c r="W194" s="164" t="s">
        <v>35</v>
      </c>
      <c r="X194" s="163">
        <v>124.206006618197</v>
      </c>
      <c r="Y194" s="164" t="s">
        <v>35</v>
      </c>
      <c r="Z194" s="163">
        <v>47.897808169596</v>
      </c>
      <c r="AA194" s="164" t="s">
        <v>35</v>
      </c>
      <c r="AB194" s="163">
        <v>73.2972692709011</v>
      </c>
      <c r="AC194" s="164" t="s">
        <v>35</v>
      </c>
      <c r="AD194" s="163">
        <v>125.343005229555</v>
      </c>
      <c r="AE194" s="164" t="s">
        <v>35</v>
      </c>
      <c r="AF194" s="163">
        <v>966.355940024127</v>
      </c>
      <c r="AG194" s="164" t="s">
        <v>35</v>
      </c>
      <c r="AH194" s="163">
        <v>525.833722610268</v>
      </c>
      <c r="AI194" s="164" t="s">
        <v>35</v>
      </c>
      <c r="AJ194" s="355"/>
      <c r="AK194" s="162" t="s">
        <v>216</v>
      </c>
      <c r="AL194" s="187">
        <v>-0.0356247253848585</v>
      </c>
      <c r="AM194" s="188" t="s">
        <v>35</v>
      </c>
      <c r="AN194" s="187">
        <v>-0.0660322477077763</v>
      </c>
      <c r="AO194" s="188" t="s">
        <v>35</v>
      </c>
      <c r="AP194" s="187">
        <v>0.0597622275173992</v>
      </c>
      <c r="AQ194" s="164" t="s">
        <v>35</v>
      </c>
      <c r="AR194" s="187">
        <v>-0.187870884315063</v>
      </c>
      <c r="AS194" s="188" t="s">
        <v>35</v>
      </c>
      <c r="AT194" s="187">
        <v>-0.280750439041696</v>
      </c>
      <c r="AU194" s="188" t="s">
        <v>35</v>
      </c>
      <c r="AV194" s="187">
        <v>0.0790184305597554</v>
      </c>
      <c r="AW194" s="164" t="s">
        <v>35</v>
      </c>
      <c r="AX194" s="187">
        <v>0.20235153017201</v>
      </c>
      <c r="AY194" s="188" t="s">
        <v>35</v>
      </c>
      <c r="AZ194" s="187">
        <v>0.41734678321724</v>
      </c>
      <c r="BA194" s="188" t="s">
        <v>35</v>
      </c>
      <c r="BB194" s="187">
        <v>0.133388888859118</v>
      </c>
      <c r="BC194" s="164" t="s">
        <v>35</v>
      </c>
      <c r="BD194" s="187">
        <v>0.0513741943321964</v>
      </c>
      <c r="BE194" s="188" t="s">
        <v>35</v>
      </c>
      <c r="BF194" s="187">
        <v>-0.515112511327827</v>
      </c>
      <c r="BG194" s="188" t="s">
        <v>35</v>
      </c>
      <c r="BH194" s="187">
        <v>-0.215813222373017</v>
      </c>
      <c r="BI194" s="164" t="s">
        <v>35</v>
      </c>
      <c r="BJ194" s="187">
        <v>-0.174341784672356</v>
      </c>
      <c r="BK194" s="188" t="s">
        <v>35</v>
      </c>
      <c r="BL194" s="187">
        <v>-0.0853328044243976</v>
      </c>
      <c r="BM194" s="188" t="s">
        <v>35</v>
      </c>
      <c r="BN194" s="187">
        <v>-0.127933227637083</v>
      </c>
      <c r="BO194" s="164" t="s">
        <v>35</v>
      </c>
      <c r="BP194" s="187">
        <v>-0.0620563430270007</v>
      </c>
      <c r="BQ194" s="188" t="s">
        <v>35</v>
      </c>
      <c r="BR194" s="187">
        <v>0.0238164222834809</v>
      </c>
      <c r="BS194" s="164" t="s">
        <v>35</v>
      </c>
      <c r="BT194" s="280"/>
      <c r="BU194" s="162" t="s">
        <v>216</v>
      </c>
      <c r="BV194" s="187">
        <v>0.0576497085579286</v>
      </c>
      <c r="BW194" s="164" t="s">
        <v>35</v>
      </c>
      <c r="BX194" s="187">
        <v>0.014707381817171</v>
      </c>
      <c r="BY194" s="164" t="s">
        <v>35</v>
      </c>
      <c r="BZ194" s="187">
        <v>0.248393897244707</v>
      </c>
      <c r="CA194" s="164" t="s">
        <v>35</v>
      </c>
      <c r="CB194" s="187">
        <v>0.0104981053901709</v>
      </c>
      <c r="CC194" s="164" t="s">
        <v>35</v>
      </c>
      <c r="CD194" s="187">
        <v>0.0485355798474734</v>
      </c>
      <c r="CE194" s="164" t="s">
        <v>35</v>
      </c>
      <c r="CF194" s="187">
        <v>0.0326665817893227</v>
      </c>
      <c r="CG194" s="164" t="s">
        <v>35</v>
      </c>
      <c r="CH194" s="187">
        <v>0.0323862986869204</v>
      </c>
      <c r="CI194" s="164" t="s">
        <v>35</v>
      </c>
      <c r="CJ194" s="187">
        <v>0.0198518361065458</v>
      </c>
      <c r="CK194" s="164" t="s">
        <v>35</v>
      </c>
      <c r="CL194" s="187">
        <v>0.109801381363264</v>
      </c>
      <c r="CM194" s="164" t="s">
        <v>35</v>
      </c>
      <c r="CN194" s="187">
        <v>0.0307526956414507</v>
      </c>
      <c r="CO194" s="164" t="s">
        <v>35</v>
      </c>
      <c r="CP194" s="187">
        <v>0.011104843807078</v>
      </c>
      <c r="CQ194" s="164" t="s">
        <v>35</v>
      </c>
      <c r="CR194" s="187">
        <v>0.128530287313281</v>
      </c>
      <c r="CS194" s="164" t="s">
        <v>35</v>
      </c>
      <c r="CT194" s="187">
        <v>0.0495653890929672</v>
      </c>
      <c r="CU194" s="164" t="s">
        <v>35</v>
      </c>
      <c r="CV194" s="187">
        <v>0.0758491423657737</v>
      </c>
      <c r="CW194" s="164" t="s">
        <v>35</v>
      </c>
      <c r="CX194" s="187">
        <v>0.129706870975952</v>
      </c>
      <c r="CY194" s="164" t="s">
        <v>35</v>
      </c>
      <c r="CZ194" s="187">
        <v>1</v>
      </c>
      <c r="DA194" s="164" t="s">
        <v>35</v>
      </c>
      <c r="DB194" s="187">
        <v>0.544140829306787</v>
      </c>
      <c r="DC194" s="164" t="s">
        <v>35</v>
      </c>
      <c r="DD194" s="359"/>
    </row>
    <row r="195" s="131" customFormat="1" ht="12.75" customHeight="1" spans="1:108">
      <c r="A195" s="162" t="s">
        <v>217</v>
      </c>
      <c r="B195" s="163">
        <v>30.3962591523659</v>
      </c>
      <c r="C195" s="164" t="s">
        <v>35</v>
      </c>
      <c r="D195" s="163">
        <v>7.30253044651929</v>
      </c>
      <c r="E195" s="164" t="s">
        <v>35</v>
      </c>
      <c r="F195" s="163">
        <v>108.454234991501</v>
      </c>
      <c r="G195" s="164" t="s">
        <v>35</v>
      </c>
      <c r="H195" s="163">
        <v>3.7579811744156</v>
      </c>
      <c r="I195" s="164" t="s">
        <v>405</v>
      </c>
      <c r="J195" s="163">
        <v>17.7282896317058</v>
      </c>
      <c r="K195" s="164" t="s">
        <v>35</v>
      </c>
      <c r="L195" s="163">
        <v>14.6685374993622</v>
      </c>
      <c r="M195" s="164" t="s">
        <v>35</v>
      </c>
      <c r="N195" s="163">
        <v>13.9996412274899</v>
      </c>
      <c r="O195" s="164" t="s">
        <v>35</v>
      </c>
      <c r="P195" s="163">
        <v>4.61207858158</v>
      </c>
      <c r="Q195" s="164" t="s">
        <v>405</v>
      </c>
      <c r="R195" s="163">
        <v>36.4718173271715</v>
      </c>
      <c r="S195" s="164" t="s">
        <v>35</v>
      </c>
      <c r="T195" s="163">
        <v>12.791518927333</v>
      </c>
      <c r="U195" s="164" t="s">
        <v>35</v>
      </c>
      <c r="V195" s="163">
        <v>3.269317502373</v>
      </c>
      <c r="W195" s="164" t="s">
        <v>405</v>
      </c>
      <c r="X195" s="163">
        <v>47.8664458398542</v>
      </c>
      <c r="Y195" s="164" t="s">
        <v>35</v>
      </c>
      <c r="Z195" s="163">
        <v>26.9652326870944</v>
      </c>
      <c r="AA195" s="164" t="s">
        <v>35</v>
      </c>
      <c r="AB195" s="163">
        <v>30.2102343740292</v>
      </c>
      <c r="AC195" s="164" t="s">
        <v>35</v>
      </c>
      <c r="AD195" s="163">
        <v>40.6462506373273</v>
      </c>
      <c r="AE195" s="164" t="s">
        <v>35</v>
      </c>
      <c r="AF195" s="163">
        <v>399.140370000115</v>
      </c>
      <c r="AG195" s="164" t="s">
        <v>35</v>
      </c>
      <c r="AH195" s="163">
        <v>229.021310276116</v>
      </c>
      <c r="AI195" s="164" t="s">
        <v>35</v>
      </c>
      <c r="AJ195" s="355"/>
      <c r="AK195" s="162" t="s">
        <v>217</v>
      </c>
      <c r="AL195" s="187">
        <v>-0.685843434887559</v>
      </c>
      <c r="AM195" s="188" t="s">
        <v>35</v>
      </c>
      <c r="AN195" s="187">
        <v>-0.752576457518619</v>
      </c>
      <c r="AO195" s="188" t="s">
        <v>35</v>
      </c>
      <c r="AP195" s="187">
        <v>-0.592928278371191</v>
      </c>
      <c r="AQ195" s="164" t="s">
        <v>35</v>
      </c>
      <c r="AR195" s="187">
        <v>-0.775432126502087</v>
      </c>
      <c r="AS195" s="188" t="s">
        <v>405</v>
      </c>
      <c r="AT195" s="187">
        <v>-0.830660973619144</v>
      </c>
      <c r="AU195" s="188" t="s">
        <v>35</v>
      </c>
      <c r="AV195" s="187">
        <v>-0.558487361883345</v>
      </c>
      <c r="AW195" s="164" t="s">
        <v>35</v>
      </c>
      <c r="AX195" s="187">
        <v>-0.575255474776625</v>
      </c>
      <c r="AY195" s="188" t="s">
        <v>35</v>
      </c>
      <c r="AZ195" s="187">
        <v>-0.631298339320755</v>
      </c>
      <c r="BA195" s="188" t="s">
        <v>405</v>
      </c>
      <c r="BB195" s="187">
        <v>-0.652368516503867</v>
      </c>
      <c r="BC195" s="164" t="s">
        <v>35</v>
      </c>
      <c r="BD195" s="187">
        <v>-0.679332527295647</v>
      </c>
      <c r="BE195" s="188" t="s">
        <v>35</v>
      </c>
      <c r="BF195" s="187">
        <v>-0.901076450736214</v>
      </c>
      <c r="BG195" s="188" t="s">
        <v>405</v>
      </c>
      <c r="BH195" s="187">
        <v>-0.622217745316915</v>
      </c>
      <c r="BI195" s="164" t="s">
        <v>35</v>
      </c>
      <c r="BJ195" s="187">
        <v>-0.714765492121488</v>
      </c>
      <c r="BK195" s="188" t="s">
        <v>35</v>
      </c>
      <c r="BL195" s="187">
        <v>-0.639377408329048</v>
      </c>
      <c r="BM195" s="188" t="s">
        <v>35</v>
      </c>
      <c r="BN195" s="187">
        <v>-0.801909748044087</v>
      </c>
      <c r="BO195" s="164" t="s">
        <v>35</v>
      </c>
      <c r="BP195" s="187">
        <v>-0.688383611675203</v>
      </c>
      <c r="BQ195" s="188" t="s">
        <v>35</v>
      </c>
      <c r="BR195" s="187">
        <v>-0.657402256615194</v>
      </c>
      <c r="BS195" s="164" t="s">
        <v>35</v>
      </c>
      <c r="BT195" s="280"/>
      <c r="BU195" s="162" t="s">
        <v>217</v>
      </c>
      <c r="BV195" s="187">
        <v>0.0761543092029431</v>
      </c>
      <c r="BW195" s="164" t="s">
        <v>35</v>
      </c>
      <c r="BX195" s="187">
        <v>0.0182956448292043</v>
      </c>
      <c r="BY195" s="164" t="s">
        <v>35</v>
      </c>
      <c r="BZ195" s="187">
        <v>0.271719533134345</v>
      </c>
      <c r="CA195" s="164" t="s">
        <v>35</v>
      </c>
      <c r="CB195" s="187">
        <v>0.00941518687877781</v>
      </c>
      <c r="CC195" s="164" t="s">
        <v>405</v>
      </c>
      <c r="CD195" s="187">
        <v>0.0444161777765068</v>
      </c>
      <c r="CE195" s="164" t="s">
        <v>35</v>
      </c>
      <c r="CF195" s="187">
        <v>0.0367503229486858</v>
      </c>
      <c r="CG195" s="164" t="s">
        <v>35</v>
      </c>
      <c r="CH195" s="187">
        <v>0.0350744807584508</v>
      </c>
      <c r="CI195" s="164" t="s">
        <v>35</v>
      </c>
      <c r="CJ195" s="187">
        <v>0.0115550290780626</v>
      </c>
      <c r="CK195" s="164" t="s">
        <v>405</v>
      </c>
      <c r="CL195" s="187">
        <v>0.0913759170167653</v>
      </c>
      <c r="CM195" s="164" t="s">
        <v>35</v>
      </c>
      <c r="CN195" s="187">
        <v>0.0320476701650833</v>
      </c>
      <c r="CO195" s="164" t="s">
        <v>35</v>
      </c>
      <c r="CP195" s="187">
        <v>0.00819089660705596</v>
      </c>
      <c r="CQ195" s="164" t="s">
        <v>405</v>
      </c>
      <c r="CR195" s="187">
        <v>0.11992383992589</v>
      </c>
      <c r="CS195" s="164" t="s">
        <v>35</v>
      </c>
      <c r="CT195" s="187">
        <v>0.0675582695057546</v>
      </c>
      <c r="CU195" s="164" t="s">
        <v>35</v>
      </c>
      <c r="CV195" s="187">
        <v>0.0756882456515749</v>
      </c>
      <c r="CW195" s="164" t="s">
        <v>35</v>
      </c>
      <c r="CX195" s="187">
        <v>0.101834476520918</v>
      </c>
      <c r="CY195" s="164" t="s">
        <v>35</v>
      </c>
      <c r="CZ195" s="187">
        <v>1</v>
      </c>
      <c r="DA195" s="164" t="s">
        <v>35</v>
      </c>
      <c r="DB195" s="187">
        <v>0.573786385666901</v>
      </c>
      <c r="DC195" s="164" t="s">
        <v>35</v>
      </c>
      <c r="DD195" s="359"/>
    </row>
    <row r="196" s="131" customFormat="1" ht="12.75" customHeight="1" spans="1:108">
      <c r="A196" s="162" t="s">
        <v>218</v>
      </c>
      <c r="B196" s="163" t="s">
        <v>219</v>
      </c>
      <c r="C196" s="164" t="s">
        <v>35</v>
      </c>
      <c r="D196" s="163" t="s">
        <v>219</v>
      </c>
      <c r="E196" s="164" t="s">
        <v>35</v>
      </c>
      <c r="F196" s="163" t="s">
        <v>219</v>
      </c>
      <c r="G196" s="164" t="s">
        <v>35</v>
      </c>
      <c r="H196" s="163" t="s">
        <v>219</v>
      </c>
      <c r="I196" s="164" t="s">
        <v>35</v>
      </c>
      <c r="J196" s="163" t="s">
        <v>219</v>
      </c>
      <c r="K196" s="164" t="s">
        <v>35</v>
      </c>
      <c r="L196" s="163" t="s">
        <v>219</v>
      </c>
      <c r="M196" s="164" t="s">
        <v>35</v>
      </c>
      <c r="N196" s="163" t="s">
        <v>219</v>
      </c>
      <c r="O196" s="164" t="s">
        <v>35</v>
      </c>
      <c r="P196" s="163" t="s">
        <v>219</v>
      </c>
      <c r="Q196" s="164" t="s">
        <v>35</v>
      </c>
      <c r="R196" s="163" t="s">
        <v>219</v>
      </c>
      <c r="S196" s="164" t="s">
        <v>35</v>
      </c>
      <c r="T196" s="163" t="s">
        <v>219</v>
      </c>
      <c r="U196" s="164" t="s">
        <v>35</v>
      </c>
      <c r="V196" s="163" t="s">
        <v>219</v>
      </c>
      <c r="W196" s="164" t="s">
        <v>35</v>
      </c>
      <c r="X196" s="163" t="s">
        <v>219</v>
      </c>
      <c r="Y196" s="164" t="s">
        <v>35</v>
      </c>
      <c r="Z196" s="163" t="s">
        <v>219</v>
      </c>
      <c r="AA196" s="164" t="s">
        <v>35</v>
      </c>
      <c r="AB196" s="163" t="s">
        <v>219</v>
      </c>
      <c r="AC196" s="164" t="s">
        <v>35</v>
      </c>
      <c r="AD196" s="163" t="s">
        <v>219</v>
      </c>
      <c r="AE196" s="164" t="s">
        <v>35</v>
      </c>
      <c r="AF196" s="163" t="s">
        <v>219</v>
      </c>
      <c r="AG196" s="164" t="s">
        <v>35</v>
      </c>
      <c r="AH196" s="163" t="s">
        <v>219</v>
      </c>
      <c r="AI196" s="164" t="s">
        <v>35</v>
      </c>
      <c r="AJ196" s="355"/>
      <c r="AK196" s="162" t="s">
        <v>218</v>
      </c>
      <c r="AL196" s="187" t="s">
        <v>220</v>
      </c>
      <c r="AM196" s="188" t="s">
        <v>35</v>
      </c>
      <c r="AN196" s="187" t="s">
        <v>220</v>
      </c>
      <c r="AO196" s="188" t="s">
        <v>35</v>
      </c>
      <c r="AP196" s="187" t="s">
        <v>220</v>
      </c>
      <c r="AQ196" s="164" t="s">
        <v>35</v>
      </c>
      <c r="AR196" s="187" t="s">
        <v>220</v>
      </c>
      <c r="AS196" s="188" t="s">
        <v>35</v>
      </c>
      <c r="AT196" s="187" t="s">
        <v>220</v>
      </c>
      <c r="AU196" s="188" t="s">
        <v>35</v>
      </c>
      <c r="AV196" s="187" t="s">
        <v>220</v>
      </c>
      <c r="AW196" s="164" t="s">
        <v>35</v>
      </c>
      <c r="AX196" s="187" t="s">
        <v>220</v>
      </c>
      <c r="AY196" s="188" t="s">
        <v>35</v>
      </c>
      <c r="AZ196" s="187" t="s">
        <v>220</v>
      </c>
      <c r="BA196" s="188" t="s">
        <v>35</v>
      </c>
      <c r="BB196" s="187" t="s">
        <v>220</v>
      </c>
      <c r="BC196" s="164" t="s">
        <v>35</v>
      </c>
      <c r="BD196" s="187" t="s">
        <v>220</v>
      </c>
      <c r="BE196" s="188" t="s">
        <v>35</v>
      </c>
      <c r="BF196" s="187" t="s">
        <v>220</v>
      </c>
      <c r="BG196" s="188" t="s">
        <v>35</v>
      </c>
      <c r="BH196" s="187" t="s">
        <v>220</v>
      </c>
      <c r="BI196" s="164" t="s">
        <v>35</v>
      </c>
      <c r="BJ196" s="187" t="s">
        <v>220</v>
      </c>
      <c r="BK196" s="188" t="s">
        <v>35</v>
      </c>
      <c r="BL196" s="187" t="s">
        <v>220</v>
      </c>
      <c r="BM196" s="188" t="s">
        <v>35</v>
      </c>
      <c r="BN196" s="187" t="s">
        <v>220</v>
      </c>
      <c r="BO196" s="164" t="s">
        <v>35</v>
      </c>
      <c r="BP196" s="187" t="s">
        <v>220</v>
      </c>
      <c r="BQ196" s="188" t="s">
        <v>35</v>
      </c>
      <c r="BR196" s="187" t="s">
        <v>220</v>
      </c>
      <c r="BS196" s="164" t="s">
        <v>35</v>
      </c>
      <c r="BT196" s="280"/>
      <c r="BU196" s="162" t="s">
        <v>218</v>
      </c>
      <c r="BV196" s="187" t="s">
        <v>220</v>
      </c>
      <c r="BW196" s="164" t="s">
        <v>35</v>
      </c>
      <c r="BX196" s="187" t="s">
        <v>220</v>
      </c>
      <c r="BY196" s="164" t="s">
        <v>35</v>
      </c>
      <c r="BZ196" s="187" t="s">
        <v>220</v>
      </c>
      <c r="CA196" s="164" t="s">
        <v>35</v>
      </c>
      <c r="CB196" s="187" t="s">
        <v>220</v>
      </c>
      <c r="CC196" s="164" t="s">
        <v>35</v>
      </c>
      <c r="CD196" s="187" t="s">
        <v>220</v>
      </c>
      <c r="CE196" s="164" t="s">
        <v>35</v>
      </c>
      <c r="CF196" s="187" t="s">
        <v>220</v>
      </c>
      <c r="CG196" s="164" t="s">
        <v>35</v>
      </c>
      <c r="CH196" s="187" t="s">
        <v>220</v>
      </c>
      <c r="CI196" s="164" t="s">
        <v>35</v>
      </c>
      <c r="CJ196" s="187" t="s">
        <v>220</v>
      </c>
      <c r="CK196" s="164" t="s">
        <v>35</v>
      </c>
      <c r="CL196" s="187" t="s">
        <v>220</v>
      </c>
      <c r="CM196" s="164" t="s">
        <v>35</v>
      </c>
      <c r="CN196" s="187" t="s">
        <v>220</v>
      </c>
      <c r="CO196" s="164" t="s">
        <v>35</v>
      </c>
      <c r="CP196" s="187" t="s">
        <v>220</v>
      </c>
      <c r="CQ196" s="164" t="s">
        <v>35</v>
      </c>
      <c r="CR196" s="187" t="s">
        <v>220</v>
      </c>
      <c r="CS196" s="164" t="s">
        <v>35</v>
      </c>
      <c r="CT196" s="187" t="s">
        <v>220</v>
      </c>
      <c r="CU196" s="164" t="s">
        <v>35</v>
      </c>
      <c r="CV196" s="187" t="s">
        <v>220</v>
      </c>
      <c r="CW196" s="164" t="s">
        <v>35</v>
      </c>
      <c r="CX196" s="187" t="s">
        <v>220</v>
      </c>
      <c r="CY196" s="164" t="s">
        <v>35</v>
      </c>
      <c r="CZ196" s="187" t="s">
        <v>220</v>
      </c>
      <c r="DA196" s="164" t="s">
        <v>35</v>
      </c>
      <c r="DB196" s="187" t="s">
        <v>220</v>
      </c>
      <c r="DC196" s="164" t="s">
        <v>35</v>
      </c>
      <c r="DD196" s="359"/>
    </row>
    <row r="197" s="131" customFormat="1" ht="12.75" customHeight="1" spans="1:108">
      <c r="A197" s="162" t="s">
        <v>221</v>
      </c>
      <c r="B197" s="163" t="s">
        <v>219</v>
      </c>
      <c r="C197" s="164" t="s">
        <v>35</v>
      </c>
      <c r="D197" s="163" t="s">
        <v>219</v>
      </c>
      <c r="E197" s="164" t="s">
        <v>35</v>
      </c>
      <c r="F197" s="163" t="s">
        <v>219</v>
      </c>
      <c r="G197" s="164" t="s">
        <v>35</v>
      </c>
      <c r="H197" s="163" t="s">
        <v>219</v>
      </c>
      <c r="I197" s="164" t="s">
        <v>35</v>
      </c>
      <c r="J197" s="163" t="s">
        <v>219</v>
      </c>
      <c r="K197" s="164" t="s">
        <v>35</v>
      </c>
      <c r="L197" s="163" t="s">
        <v>219</v>
      </c>
      <c r="M197" s="164" t="s">
        <v>35</v>
      </c>
      <c r="N197" s="163" t="s">
        <v>219</v>
      </c>
      <c r="O197" s="164" t="s">
        <v>35</v>
      </c>
      <c r="P197" s="163" t="s">
        <v>219</v>
      </c>
      <c r="Q197" s="164" t="s">
        <v>35</v>
      </c>
      <c r="R197" s="163" t="s">
        <v>219</v>
      </c>
      <c r="S197" s="164" t="s">
        <v>35</v>
      </c>
      <c r="T197" s="163" t="s">
        <v>219</v>
      </c>
      <c r="U197" s="164" t="s">
        <v>35</v>
      </c>
      <c r="V197" s="163" t="s">
        <v>219</v>
      </c>
      <c r="W197" s="164" t="s">
        <v>35</v>
      </c>
      <c r="X197" s="163" t="s">
        <v>219</v>
      </c>
      <c r="Y197" s="164" t="s">
        <v>35</v>
      </c>
      <c r="Z197" s="163" t="s">
        <v>219</v>
      </c>
      <c r="AA197" s="164" t="s">
        <v>35</v>
      </c>
      <c r="AB197" s="163" t="s">
        <v>219</v>
      </c>
      <c r="AC197" s="164" t="s">
        <v>35</v>
      </c>
      <c r="AD197" s="163" t="s">
        <v>219</v>
      </c>
      <c r="AE197" s="164" t="s">
        <v>35</v>
      </c>
      <c r="AF197" s="163" t="s">
        <v>219</v>
      </c>
      <c r="AG197" s="164" t="s">
        <v>35</v>
      </c>
      <c r="AH197" s="163" t="s">
        <v>219</v>
      </c>
      <c r="AI197" s="164" t="s">
        <v>35</v>
      </c>
      <c r="AJ197" s="355"/>
      <c r="AK197" s="162" t="s">
        <v>221</v>
      </c>
      <c r="AL197" s="187" t="s">
        <v>220</v>
      </c>
      <c r="AM197" s="188" t="s">
        <v>35</v>
      </c>
      <c r="AN197" s="187" t="s">
        <v>220</v>
      </c>
      <c r="AO197" s="188" t="s">
        <v>35</v>
      </c>
      <c r="AP197" s="187" t="s">
        <v>220</v>
      </c>
      <c r="AQ197" s="164" t="s">
        <v>35</v>
      </c>
      <c r="AR197" s="187" t="s">
        <v>220</v>
      </c>
      <c r="AS197" s="188" t="s">
        <v>35</v>
      </c>
      <c r="AT197" s="187" t="s">
        <v>220</v>
      </c>
      <c r="AU197" s="188" t="s">
        <v>35</v>
      </c>
      <c r="AV197" s="187" t="s">
        <v>220</v>
      </c>
      <c r="AW197" s="164" t="s">
        <v>35</v>
      </c>
      <c r="AX197" s="187" t="s">
        <v>220</v>
      </c>
      <c r="AY197" s="188" t="s">
        <v>35</v>
      </c>
      <c r="AZ197" s="187" t="s">
        <v>220</v>
      </c>
      <c r="BA197" s="188" t="s">
        <v>35</v>
      </c>
      <c r="BB197" s="187" t="s">
        <v>220</v>
      </c>
      <c r="BC197" s="164" t="s">
        <v>35</v>
      </c>
      <c r="BD197" s="187" t="s">
        <v>220</v>
      </c>
      <c r="BE197" s="188" t="s">
        <v>35</v>
      </c>
      <c r="BF197" s="187" t="s">
        <v>220</v>
      </c>
      <c r="BG197" s="188" t="s">
        <v>35</v>
      </c>
      <c r="BH197" s="187" t="s">
        <v>220</v>
      </c>
      <c r="BI197" s="164" t="s">
        <v>35</v>
      </c>
      <c r="BJ197" s="187" t="s">
        <v>220</v>
      </c>
      <c r="BK197" s="188" t="s">
        <v>35</v>
      </c>
      <c r="BL197" s="187" t="s">
        <v>220</v>
      </c>
      <c r="BM197" s="188" t="s">
        <v>35</v>
      </c>
      <c r="BN197" s="187" t="s">
        <v>220</v>
      </c>
      <c r="BO197" s="164" t="s">
        <v>35</v>
      </c>
      <c r="BP197" s="187" t="s">
        <v>220</v>
      </c>
      <c r="BQ197" s="188" t="s">
        <v>35</v>
      </c>
      <c r="BR197" s="187" t="s">
        <v>220</v>
      </c>
      <c r="BS197" s="164" t="s">
        <v>35</v>
      </c>
      <c r="BT197" s="280"/>
      <c r="BU197" s="162" t="s">
        <v>221</v>
      </c>
      <c r="BV197" s="187" t="s">
        <v>220</v>
      </c>
      <c r="BW197" s="164" t="s">
        <v>35</v>
      </c>
      <c r="BX197" s="187" t="s">
        <v>220</v>
      </c>
      <c r="BY197" s="164" t="s">
        <v>35</v>
      </c>
      <c r="BZ197" s="187" t="s">
        <v>220</v>
      </c>
      <c r="CA197" s="164" t="s">
        <v>35</v>
      </c>
      <c r="CB197" s="187" t="s">
        <v>220</v>
      </c>
      <c r="CC197" s="164" t="s">
        <v>35</v>
      </c>
      <c r="CD197" s="187" t="s">
        <v>220</v>
      </c>
      <c r="CE197" s="164" t="s">
        <v>35</v>
      </c>
      <c r="CF197" s="187" t="s">
        <v>220</v>
      </c>
      <c r="CG197" s="164" t="s">
        <v>35</v>
      </c>
      <c r="CH197" s="187" t="s">
        <v>220</v>
      </c>
      <c r="CI197" s="164" t="s">
        <v>35</v>
      </c>
      <c r="CJ197" s="187" t="s">
        <v>220</v>
      </c>
      <c r="CK197" s="164" t="s">
        <v>35</v>
      </c>
      <c r="CL197" s="187" t="s">
        <v>220</v>
      </c>
      <c r="CM197" s="164" t="s">
        <v>35</v>
      </c>
      <c r="CN197" s="187" t="s">
        <v>220</v>
      </c>
      <c r="CO197" s="164" t="s">
        <v>35</v>
      </c>
      <c r="CP197" s="187" t="s">
        <v>220</v>
      </c>
      <c r="CQ197" s="164" t="s">
        <v>35</v>
      </c>
      <c r="CR197" s="187" t="s">
        <v>220</v>
      </c>
      <c r="CS197" s="164" t="s">
        <v>35</v>
      </c>
      <c r="CT197" s="187" t="s">
        <v>220</v>
      </c>
      <c r="CU197" s="164" t="s">
        <v>35</v>
      </c>
      <c r="CV197" s="187" t="s">
        <v>220</v>
      </c>
      <c r="CW197" s="164" t="s">
        <v>35</v>
      </c>
      <c r="CX197" s="187" t="s">
        <v>220</v>
      </c>
      <c r="CY197" s="164" t="s">
        <v>35</v>
      </c>
      <c r="CZ197" s="187" t="s">
        <v>220</v>
      </c>
      <c r="DA197" s="164" t="s">
        <v>35</v>
      </c>
      <c r="DB197" s="187" t="s">
        <v>220</v>
      </c>
      <c r="DC197" s="164" t="s">
        <v>35</v>
      </c>
      <c r="DD197" s="359"/>
    </row>
    <row r="198" s="131" customFormat="1" ht="12.75" customHeight="1" spans="1:108">
      <c r="A198" s="162" t="s">
        <v>222</v>
      </c>
      <c r="B198" s="163">
        <v>6.056499603421</v>
      </c>
      <c r="C198" s="164" t="s">
        <v>35</v>
      </c>
      <c r="D198" s="163">
        <v>3.5696761627391</v>
      </c>
      <c r="E198" s="164" t="s">
        <v>405</v>
      </c>
      <c r="F198" s="163">
        <v>35.7490808028507</v>
      </c>
      <c r="G198" s="164" t="s">
        <v>35</v>
      </c>
      <c r="H198" s="163" t="s">
        <v>219</v>
      </c>
      <c r="I198" s="164" t="s">
        <v>35</v>
      </c>
      <c r="J198" s="163">
        <v>4.0906998008939</v>
      </c>
      <c r="K198" s="164" t="s">
        <v>35</v>
      </c>
      <c r="L198" s="163">
        <v>4.1958408274034</v>
      </c>
      <c r="M198" s="164" t="s">
        <v>35</v>
      </c>
      <c r="N198" s="163" t="s">
        <v>219</v>
      </c>
      <c r="O198" s="164" t="s">
        <v>35</v>
      </c>
      <c r="P198" s="163" t="s">
        <v>219</v>
      </c>
      <c r="Q198" s="164" t="s">
        <v>35</v>
      </c>
      <c r="R198" s="163" t="s">
        <v>219</v>
      </c>
      <c r="S198" s="164" t="s">
        <v>35</v>
      </c>
      <c r="T198" s="163" t="s">
        <v>219</v>
      </c>
      <c r="U198" s="164" t="s">
        <v>35</v>
      </c>
      <c r="V198" s="163">
        <v>0.6972635189599</v>
      </c>
      <c r="W198" s="164" t="s">
        <v>405</v>
      </c>
      <c r="X198" s="163">
        <v>9.78345114207069</v>
      </c>
      <c r="Y198" s="164" t="s">
        <v>35</v>
      </c>
      <c r="Z198" s="163" t="s">
        <v>219</v>
      </c>
      <c r="AA198" s="164" t="s">
        <v>35</v>
      </c>
      <c r="AB198" s="163" t="s">
        <v>219</v>
      </c>
      <c r="AC198" s="164" t="s">
        <v>35</v>
      </c>
      <c r="AD198" s="163" t="s">
        <v>219</v>
      </c>
      <c r="AE198" s="164" t="s">
        <v>35</v>
      </c>
      <c r="AF198" s="163">
        <v>76.7797500003098</v>
      </c>
      <c r="AG198" s="164" t="s">
        <v>35</v>
      </c>
      <c r="AH198" s="163">
        <v>56.9890085956813</v>
      </c>
      <c r="AI198" s="164" t="s">
        <v>35</v>
      </c>
      <c r="AJ198" s="355"/>
      <c r="AK198" s="162" t="s">
        <v>222</v>
      </c>
      <c r="AL198" s="187">
        <v>-0.969504074419859</v>
      </c>
      <c r="AM198" s="188" t="s">
        <v>35</v>
      </c>
      <c r="AN198" s="187">
        <v>-0.885997073318961</v>
      </c>
      <c r="AO198" s="188" t="s">
        <v>405</v>
      </c>
      <c r="AP198" s="187">
        <v>-0.900288762376711</v>
      </c>
      <c r="AQ198" s="164" t="s">
        <v>35</v>
      </c>
      <c r="AR198" s="187" t="s">
        <v>220</v>
      </c>
      <c r="AS198" s="188" t="s">
        <v>35</v>
      </c>
      <c r="AT198" s="187">
        <v>-0.967216622233983</v>
      </c>
      <c r="AU198" s="188" t="s">
        <v>35</v>
      </c>
      <c r="AV198" s="187">
        <v>-0.952782354627407</v>
      </c>
      <c r="AW198" s="164" t="s">
        <v>35</v>
      </c>
      <c r="AX198" s="187" t="s">
        <v>220</v>
      </c>
      <c r="AY198" s="188" t="s">
        <v>35</v>
      </c>
      <c r="AZ198" s="187" t="s">
        <v>220</v>
      </c>
      <c r="BA198" s="188" t="s">
        <v>35</v>
      </c>
      <c r="BB198" s="187" t="s">
        <v>220</v>
      </c>
      <c r="BC198" s="164" t="s">
        <v>35</v>
      </c>
      <c r="BD198" s="187" t="s">
        <v>220</v>
      </c>
      <c r="BE198" s="188" t="s">
        <v>35</v>
      </c>
      <c r="BF198" s="187">
        <v>-0.971310871394961</v>
      </c>
      <c r="BG198" s="188" t="s">
        <v>405</v>
      </c>
      <c r="BH198" s="187">
        <v>-0.958616956941115</v>
      </c>
      <c r="BI198" s="164" t="s">
        <v>35</v>
      </c>
      <c r="BJ198" s="187" t="s">
        <v>220</v>
      </c>
      <c r="BK198" s="188" t="s">
        <v>35</v>
      </c>
      <c r="BL198" s="187" t="s">
        <v>220</v>
      </c>
      <c r="BM198" s="188" t="s">
        <v>35</v>
      </c>
      <c r="BN198" s="187" t="s">
        <v>220</v>
      </c>
      <c r="BO198" s="164" t="s">
        <v>35</v>
      </c>
      <c r="BP198" s="187">
        <v>-0.964726953515423</v>
      </c>
      <c r="BQ198" s="188" t="s">
        <v>35</v>
      </c>
      <c r="BR198" s="187">
        <v>-0.949399800018365</v>
      </c>
      <c r="BS198" s="164" t="s">
        <v>35</v>
      </c>
      <c r="BT198" s="280"/>
      <c r="BU198" s="162" t="s">
        <v>222</v>
      </c>
      <c r="BV198" s="187">
        <v>0.07888147074452</v>
      </c>
      <c r="BW198" s="164" t="s">
        <v>35</v>
      </c>
      <c r="BX198" s="187">
        <v>0.0464924171116042</v>
      </c>
      <c r="BY198" s="164" t="s">
        <v>405</v>
      </c>
      <c r="BZ198" s="187">
        <v>0.465605590050846</v>
      </c>
      <c r="CA198" s="164" t="s">
        <v>35</v>
      </c>
      <c r="CB198" s="187" t="s">
        <v>220</v>
      </c>
      <c r="CC198" s="164" t="s">
        <v>35</v>
      </c>
      <c r="CD198" s="187">
        <v>0.0532783683311993</v>
      </c>
      <c r="CE198" s="164" t="s">
        <v>35</v>
      </c>
      <c r="CF198" s="187">
        <v>0.0546477531821407</v>
      </c>
      <c r="CG198" s="164" t="s">
        <v>35</v>
      </c>
      <c r="CH198" s="187" t="s">
        <v>220</v>
      </c>
      <c r="CI198" s="164" t="s">
        <v>35</v>
      </c>
      <c r="CJ198" s="187" t="s">
        <v>220</v>
      </c>
      <c r="CK198" s="164" t="s">
        <v>35</v>
      </c>
      <c r="CL198" s="187" t="s">
        <v>220</v>
      </c>
      <c r="CM198" s="164" t="s">
        <v>35</v>
      </c>
      <c r="CN198" s="187" t="s">
        <v>220</v>
      </c>
      <c r="CO198" s="164" t="s">
        <v>35</v>
      </c>
      <c r="CP198" s="187">
        <v>0.00908134656543015</v>
      </c>
      <c r="CQ198" s="164" t="s">
        <v>405</v>
      </c>
      <c r="CR198" s="187">
        <v>0.127422284417847</v>
      </c>
      <c r="CS198" s="164" t="s">
        <v>35</v>
      </c>
      <c r="CT198" s="187" t="s">
        <v>220</v>
      </c>
      <c r="CU198" s="164" t="s">
        <v>35</v>
      </c>
      <c r="CV198" s="187" t="s">
        <v>220</v>
      </c>
      <c r="CW198" s="164" t="s">
        <v>35</v>
      </c>
      <c r="CX198" s="187" t="s">
        <v>220</v>
      </c>
      <c r="CY198" s="164" t="s">
        <v>35</v>
      </c>
      <c r="CZ198" s="187">
        <v>1</v>
      </c>
      <c r="DA198" s="164" t="s">
        <v>35</v>
      </c>
      <c r="DB198" s="187">
        <v>0.742240090589658</v>
      </c>
      <c r="DC198" s="164" t="s">
        <v>35</v>
      </c>
      <c r="DD198" s="359"/>
    </row>
    <row r="199" s="131" customFormat="1" ht="12.75" customHeight="1" spans="1:108">
      <c r="A199" s="162" t="s">
        <v>223</v>
      </c>
      <c r="B199" s="163">
        <v>37.3391770987313</v>
      </c>
      <c r="C199" s="164" t="s">
        <v>35</v>
      </c>
      <c r="D199" s="163">
        <v>20.231347802019</v>
      </c>
      <c r="E199" s="164" t="s">
        <v>35</v>
      </c>
      <c r="F199" s="163">
        <v>180.527679614431</v>
      </c>
      <c r="G199" s="164" t="s">
        <v>35</v>
      </c>
      <c r="H199" s="163">
        <v>2.5365443719127</v>
      </c>
      <c r="I199" s="164" t="s">
        <v>405</v>
      </c>
      <c r="J199" s="163">
        <v>14.5173512852443</v>
      </c>
      <c r="K199" s="164" t="s">
        <v>35</v>
      </c>
      <c r="L199" s="163">
        <v>42.1725640438175</v>
      </c>
      <c r="M199" s="164" t="s">
        <v>35</v>
      </c>
      <c r="N199" s="163">
        <v>3.74456603656211</v>
      </c>
      <c r="O199" s="164" t="s">
        <v>35</v>
      </c>
      <c r="P199" s="163">
        <v>1.7824462529375</v>
      </c>
      <c r="Q199" s="164" t="s">
        <v>405</v>
      </c>
      <c r="R199" s="163">
        <v>28.4561797919183</v>
      </c>
      <c r="S199" s="164" t="s">
        <v>35</v>
      </c>
      <c r="T199" s="163" t="s">
        <v>219</v>
      </c>
      <c r="U199" s="164" t="s">
        <v>35</v>
      </c>
      <c r="V199" s="163">
        <v>7.37175410688209</v>
      </c>
      <c r="W199" s="164" t="s">
        <v>35</v>
      </c>
      <c r="X199" s="163">
        <v>51.4886829385551</v>
      </c>
      <c r="Y199" s="164" t="s">
        <v>35</v>
      </c>
      <c r="Z199" s="163">
        <v>4.8197133025997</v>
      </c>
      <c r="AA199" s="164" t="s">
        <v>35</v>
      </c>
      <c r="AB199" s="163">
        <v>13.0396557204014</v>
      </c>
      <c r="AC199" s="164" t="s">
        <v>35</v>
      </c>
      <c r="AD199" s="163">
        <v>28.4212428493537</v>
      </c>
      <c r="AE199" s="164" t="s">
        <v>35</v>
      </c>
      <c r="AF199" s="163">
        <v>436.940699999976</v>
      </c>
      <c r="AG199" s="164" t="s">
        <v>35</v>
      </c>
      <c r="AH199" s="163">
        <v>326.988865672724</v>
      </c>
      <c r="AI199" s="164" t="s">
        <v>35</v>
      </c>
      <c r="AJ199" s="355"/>
      <c r="AK199" s="162" t="s">
        <v>223</v>
      </c>
      <c r="AL199" s="187">
        <v>-0.778172002108783</v>
      </c>
      <c r="AM199" s="188" t="s">
        <v>35</v>
      </c>
      <c r="AN199" s="187">
        <v>-0.71906171519117</v>
      </c>
      <c r="AO199" s="188" t="s">
        <v>35</v>
      </c>
      <c r="AP199" s="187">
        <v>-0.640480974294611</v>
      </c>
      <c r="AQ199" s="164" t="s">
        <v>35</v>
      </c>
      <c r="AR199" s="187">
        <v>-0.957354218060484</v>
      </c>
      <c r="AS199" s="188" t="s">
        <v>405</v>
      </c>
      <c r="AT199" s="187">
        <v>-0.862085029929282</v>
      </c>
      <c r="AU199" s="188" t="s">
        <v>35</v>
      </c>
      <c r="AV199" s="187">
        <v>-0.717855820804753</v>
      </c>
      <c r="AW199" s="164" t="s">
        <v>35</v>
      </c>
      <c r="AX199" s="187">
        <v>-0.952505859560248</v>
      </c>
      <c r="AY199" s="188" t="s">
        <v>35</v>
      </c>
      <c r="AZ199" s="187">
        <v>-0.910801366956043</v>
      </c>
      <c r="BA199" s="188" t="s">
        <v>405</v>
      </c>
      <c r="BB199" s="187">
        <v>-0.889542716515793</v>
      </c>
      <c r="BC199" s="164" t="s">
        <v>35</v>
      </c>
      <c r="BD199" s="187" t="s">
        <v>220</v>
      </c>
      <c r="BE199" s="188" t="s">
        <v>35</v>
      </c>
      <c r="BF199" s="187">
        <v>-0.836553343555123</v>
      </c>
      <c r="BG199" s="188" t="s">
        <v>35</v>
      </c>
      <c r="BH199" s="187">
        <v>-0.794561680804054</v>
      </c>
      <c r="BI199" s="164" t="s">
        <v>35</v>
      </c>
      <c r="BJ199" s="187">
        <v>-0.974921047611806</v>
      </c>
      <c r="BK199" s="188" t="s">
        <v>35</v>
      </c>
      <c r="BL199" s="187">
        <v>-0.886644355981658</v>
      </c>
      <c r="BM199" s="188" t="s">
        <v>35</v>
      </c>
      <c r="BN199" s="187">
        <v>-0.886959005133778</v>
      </c>
      <c r="BO199" s="164" t="s">
        <v>35</v>
      </c>
      <c r="BP199" s="187">
        <v>-0.816302900971696</v>
      </c>
      <c r="BQ199" s="188" t="s">
        <v>35</v>
      </c>
      <c r="BR199" s="187">
        <v>-0.75482100546883</v>
      </c>
      <c r="BS199" s="164" t="s">
        <v>35</v>
      </c>
      <c r="BT199" s="280"/>
      <c r="BU199" s="162" t="s">
        <v>223</v>
      </c>
      <c r="BV199" s="187">
        <v>0.0854559373817395</v>
      </c>
      <c r="BW199" s="164" t="s">
        <v>35</v>
      </c>
      <c r="BX199" s="187">
        <v>0.0463022735167956</v>
      </c>
      <c r="BY199" s="164" t="s">
        <v>35</v>
      </c>
      <c r="BZ199" s="187">
        <v>0.413162883692092</v>
      </c>
      <c r="CA199" s="164" t="s">
        <v>35</v>
      </c>
      <c r="CB199" s="187">
        <v>0.00580523712236659</v>
      </c>
      <c r="CC199" s="164" t="s">
        <v>405</v>
      </c>
      <c r="CD199" s="187">
        <v>0.0332249920532584</v>
      </c>
      <c r="CE199" s="164" t="s">
        <v>35</v>
      </c>
      <c r="CF199" s="187">
        <v>0.0965178204818637</v>
      </c>
      <c r="CG199" s="164" t="s">
        <v>35</v>
      </c>
      <c r="CH199" s="187">
        <v>0.00856996392545331</v>
      </c>
      <c r="CI199" s="164" t="s">
        <v>35</v>
      </c>
      <c r="CJ199" s="187">
        <v>0.00407937794061665</v>
      </c>
      <c r="CK199" s="164" t="s">
        <v>405</v>
      </c>
      <c r="CL199" s="187">
        <v>0.0651259536864382</v>
      </c>
      <c r="CM199" s="164" t="s">
        <v>35</v>
      </c>
      <c r="CN199" s="187" t="s">
        <v>220</v>
      </c>
      <c r="CO199" s="164" t="s">
        <v>35</v>
      </c>
      <c r="CP199" s="187">
        <v>0.0168712919324808</v>
      </c>
      <c r="CQ199" s="164" t="s">
        <v>35</v>
      </c>
      <c r="CR199" s="187">
        <v>0.117839063604187</v>
      </c>
      <c r="CS199" s="164" t="s">
        <v>35</v>
      </c>
      <c r="CT199" s="187">
        <v>0.0110305890538464</v>
      </c>
      <c r="CU199" s="164" t="s">
        <v>35</v>
      </c>
      <c r="CV199" s="187">
        <v>0.0298430787527968</v>
      </c>
      <c r="CW199" s="164" t="s">
        <v>35</v>
      </c>
      <c r="CX199" s="187">
        <v>0.0650459955993004</v>
      </c>
      <c r="CY199" s="164" t="s">
        <v>35</v>
      </c>
      <c r="CZ199" s="187">
        <v>1</v>
      </c>
      <c r="DA199" s="164" t="s">
        <v>35</v>
      </c>
      <c r="DB199" s="187">
        <v>0.74835982473764</v>
      </c>
      <c r="DC199" s="164" t="s">
        <v>35</v>
      </c>
      <c r="DD199" s="359"/>
    </row>
    <row r="200" s="131" customFormat="1" ht="12.75" customHeight="1" spans="1:108">
      <c r="A200" s="162" t="s">
        <v>224</v>
      </c>
      <c r="B200" s="163">
        <v>17.4605155876583</v>
      </c>
      <c r="C200" s="164" t="s">
        <v>35</v>
      </c>
      <c r="D200" s="163">
        <v>9.048188898508</v>
      </c>
      <c r="E200" s="164" t="s">
        <v>35</v>
      </c>
      <c r="F200" s="163">
        <v>252.43610376846</v>
      </c>
      <c r="G200" s="164" t="s">
        <v>35</v>
      </c>
      <c r="H200" s="163">
        <v>1.553235059457</v>
      </c>
      <c r="I200" s="164" t="s">
        <v>405</v>
      </c>
      <c r="J200" s="163">
        <v>13.0268425233484</v>
      </c>
      <c r="K200" s="164" t="s">
        <v>35</v>
      </c>
      <c r="L200" s="163">
        <v>16.9236851729759</v>
      </c>
      <c r="M200" s="164" t="s">
        <v>35</v>
      </c>
      <c r="N200" s="163">
        <v>3.0989240898308</v>
      </c>
      <c r="O200" s="164" t="s">
        <v>35</v>
      </c>
      <c r="P200" s="163">
        <v>2.6425018408988</v>
      </c>
      <c r="Q200" s="164" t="s">
        <v>405</v>
      </c>
      <c r="R200" s="163">
        <v>15.7262333768161</v>
      </c>
      <c r="S200" s="164" t="s">
        <v>35</v>
      </c>
      <c r="T200" s="163">
        <v>2.1753387406088</v>
      </c>
      <c r="U200" s="164" t="s">
        <v>405</v>
      </c>
      <c r="V200" s="163">
        <v>2.7347662826714</v>
      </c>
      <c r="W200" s="164" t="s">
        <v>35</v>
      </c>
      <c r="X200" s="163">
        <v>67.0539600446108</v>
      </c>
      <c r="Y200" s="164" t="s">
        <v>35</v>
      </c>
      <c r="Z200" s="163">
        <v>7.0728155123488</v>
      </c>
      <c r="AA200" s="164" t="s">
        <v>35</v>
      </c>
      <c r="AB200" s="163">
        <v>10.3438844885713</v>
      </c>
      <c r="AC200" s="164" t="s">
        <v>35</v>
      </c>
      <c r="AD200" s="163">
        <v>37.0521046125263</v>
      </c>
      <c r="AE200" s="164" t="s">
        <v>35</v>
      </c>
      <c r="AF200" s="163">
        <v>458.349099999297</v>
      </c>
      <c r="AG200" s="164" t="s">
        <v>35</v>
      </c>
      <c r="AH200" s="163">
        <v>327.720493417597</v>
      </c>
      <c r="AI200" s="164" t="s">
        <v>35</v>
      </c>
      <c r="AJ200" s="355"/>
      <c r="AK200" s="162" t="s">
        <v>224</v>
      </c>
      <c r="AL200" s="187">
        <v>-0.895713683589879</v>
      </c>
      <c r="AM200" s="188" t="s">
        <v>35</v>
      </c>
      <c r="AN200" s="187">
        <v>-0.840918863262826</v>
      </c>
      <c r="AO200" s="188" t="s">
        <v>35</v>
      </c>
      <c r="AP200" s="187">
        <v>-0.644540567553719</v>
      </c>
      <c r="AQ200" s="164" t="s">
        <v>35</v>
      </c>
      <c r="AR200" s="187">
        <v>-0.965464920326653</v>
      </c>
      <c r="AS200" s="188" t="s">
        <v>405</v>
      </c>
      <c r="AT200" s="187">
        <v>-0.916905859511993</v>
      </c>
      <c r="AU200" s="188" t="s">
        <v>35</v>
      </c>
      <c r="AV200" s="187">
        <v>-0.837224437117016</v>
      </c>
      <c r="AW200" s="164" t="s">
        <v>35</v>
      </c>
      <c r="AX200" s="187">
        <v>-0.941363703984084</v>
      </c>
      <c r="AY200" s="188" t="s">
        <v>35</v>
      </c>
      <c r="AZ200" s="187">
        <v>-0.875024887293413</v>
      </c>
      <c r="BA200" s="188" t="s">
        <v>405</v>
      </c>
      <c r="BB200" s="187">
        <v>-0.941325008162815</v>
      </c>
      <c r="BC200" s="164" t="s">
        <v>35</v>
      </c>
      <c r="BD200" s="187">
        <v>-0.975515875217521</v>
      </c>
      <c r="BE200" s="188" t="s">
        <v>405</v>
      </c>
      <c r="BF200" s="187">
        <v>-0.898140967540953</v>
      </c>
      <c r="BG200" s="188" t="s">
        <v>35</v>
      </c>
      <c r="BH200" s="187">
        <v>-0.690372266594582</v>
      </c>
      <c r="BI200" s="164" t="s">
        <v>35</v>
      </c>
      <c r="BJ200" s="187">
        <v>-0.93750427247616</v>
      </c>
      <c r="BK200" s="188" t="s">
        <v>35</v>
      </c>
      <c r="BL200" s="187">
        <v>-0.900163421997943</v>
      </c>
      <c r="BM200" s="188" t="s">
        <v>35</v>
      </c>
      <c r="BN200" s="187">
        <v>-0.840349226973409</v>
      </c>
      <c r="BO200" s="164" t="s">
        <v>35</v>
      </c>
      <c r="BP200" s="187">
        <v>-0.806058000031654</v>
      </c>
      <c r="BQ200" s="188" t="s">
        <v>35</v>
      </c>
      <c r="BR200" s="187">
        <v>-0.783838254394325</v>
      </c>
      <c r="BS200" s="164" t="s">
        <v>35</v>
      </c>
      <c r="BT200" s="280"/>
      <c r="BU200" s="162" t="s">
        <v>224</v>
      </c>
      <c r="BV200" s="187">
        <v>0.0380943599271497</v>
      </c>
      <c r="BW200" s="164" t="s">
        <v>35</v>
      </c>
      <c r="BX200" s="187">
        <v>0.019740823966976</v>
      </c>
      <c r="BY200" s="164" t="s">
        <v>35</v>
      </c>
      <c r="BZ200" s="187">
        <v>0.550750735124923</v>
      </c>
      <c r="CA200" s="164" t="s">
        <v>35</v>
      </c>
      <c r="CB200" s="187">
        <v>0.00338875992002468</v>
      </c>
      <c r="CC200" s="164" t="s">
        <v>405</v>
      </c>
      <c r="CD200" s="187">
        <v>0.0284212241790556</v>
      </c>
      <c r="CE200" s="164" t="s">
        <v>35</v>
      </c>
      <c r="CF200" s="187">
        <v>0.0369231338580176</v>
      </c>
      <c r="CG200" s="164" t="s">
        <v>35</v>
      </c>
      <c r="CH200" s="187">
        <v>0.00676105634293937</v>
      </c>
      <c r="CI200" s="164" t="s">
        <v>35</v>
      </c>
      <c r="CJ200" s="187">
        <v>0.00576526023701771</v>
      </c>
      <c r="CK200" s="164" t="s">
        <v>405</v>
      </c>
      <c r="CL200" s="187">
        <v>0.0343106016284099</v>
      </c>
      <c r="CM200" s="164" t="s">
        <v>35</v>
      </c>
      <c r="CN200" s="187">
        <v>0.0047460303524369</v>
      </c>
      <c r="CO200" s="164" t="s">
        <v>405</v>
      </c>
      <c r="CP200" s="187">
        <v>0.00596655754898525</v>
      </c>
      <c r="CQ200" s="164" t="s">
        <v>35</v>
      </c>
      <c r="CR200" s="187">
        <v>0.146294516657093</v>
      </c>
      <c r="CS200" s="164" t="s">
        <v>35</v>
      </c>
      <c r="CT200" s="187">
        <v>0.0154310666528191</v>
      </c>
      <c r="CU200" s="164" t="s">
        <v>35</v>
      </c>
      <c r="CV200" s="187">
        <v>0.0225676989189837</v>
      </c>
      <c r="CW200" s="164" t="s">
        <v>35</v>
      </c>
      <c r="CX200" s="187">
        <v>0.0808381746851541</v>
      </c>
      <c r="CY200" s="164" t="s">
        <v>35</v>
      </c>
      <c r="CZ200" s="187">
        <v>1</v>
      </c>
      <c r="DA200" s="164" t="s">
        <v>35</v>
      </c>
      <c r="DB200" s="187">
        <v>0.715001935027471</v>
      </c>
      <c r="DC200" s="164" t="s">
        <v>35</v>
      </c>
      <c r="DD200" s="359"/>
    </row>
    <row r="201" s="131" customFormat="1" ht="12.75" customHeight="1" spans="1:108">
      <c r="A201" s="162" t="s">
        <v>225</v>
      </c>
      <c r="B201" s="163">
        <v>13.6451419206282</v>
      </c>
      <c r="C201" s="164" t="s">
        <v>35</v>
      </c>
      <c r="D201" s="163">
        <v>4.4892680982314</v>
      </c>
      <c r="E201" s="164" t="s">
        <v>35</v>
      </c>
      <c r="F201" s="163">
        <v>122.890699618933</v>
      </c>
      <c r="G201" s="164" t="s">
        <v>35</v>
      </c>
      <c r="H201" s="163">
        <v>1.8092728763095</v>
      </c>
      <c r="I201" s="164" t="s">
        <v>35</v>
      </c>
      <c r="J201" s="163">
        <v>17.9113446734372</v>
      </c>
      <c r="K201" s="164" t="s">
        <v>35</v>
      </c>
      <c r="L201" s="163">
        <v>7.91436026662759</v>
      </c>
      <c r="M201" s="164" t="s">
        <v>35</v>
      </c>
      <c r="N201" s="163">
        <v>1.81578770004151</v>
      </c>
      <c r="O201" s="164" t="s">
        <v>35</v>
      </c>
      <c r="P201" s="163">
        <v>2.2297412468865</v>
      </c>
      <c r="Q201" s="164" t="s">
        <v>405</v>
      </c>
      <c r="R201" s="163">
        <v>15.6389619228144</v>
      </c>
      <c r="S201" s="164" t="s">
        <v>35</v>
      </c>
      <c r="T201" s="163">
        <v>0.5203631954256</v>
      </c>
      <c r="U201" s="164" t="s">
        <v>405</v>
      </c>
      <c r="V201" s="163">
        <v>3.1626146278553</v>
      </c>
      <c r="W201" s="164" t="s">
        <v>35</v>
      </c>
      <c r="X201" s="163">
        <v>65.5476846583568</v>
      </c>
      <c r="Y201" s="164" t="s">
        <v>35</v>
      </c>
      <c r="Z201" s="163">
        <v>4.22338389117698</v>
      </c>
      <c r="AA201" s="164" t="s">
        <v>35</v>
      </c>
      <c r="AB201" s="163">
        <v>8.15754875442059</v>
      </c>
      <c r="AC201" s="164" t="s">
        <v>35</v>
      </c>
      <c r="AD201" s="163">
        <v>5.24977654883251</v>
      </c>
      <c r="AE201" s="164" t="s">
        <v>35</v>
      </c>
      <c r="AF201" s="163">
        <v>275.205949999972</v>
      </c>
      <c r="AG201" s="164" t="s">
        <v>35</v>
      </c>
      <c r="AH201" s="163">
        <v>184.305564200713</v>
      </c>
      <c r="AI201" s="164" t="s">
        <v>35</v>
      </c>
      <c r="AJ201" s="355"/>
      <c r="AK201" s="162" t="s">
        <v>225</v>
      </c>
      <c r="AL201" s="187">
        <v>-0.916170590790759</v>
      </c>
      <c r="AM201" s="188" t="s">
        <v>35</v>
      </c>
      <c r="AN201" s="187">
        <v>-0.884144388998865</v>
      </c>
      <c r="AO201" s="188" t="s">
        <v>35</v>
      </c>
      <c r="AP201" s="187">
        <v>-0.64395929968356</v>
      </c>
      <c r="AQ201" s="164" t="s">
        <v>35</v>
      </c>
      <c r="AR201" s="187">
        <v>-0.950916727796082</v>
      </c>
      <c r="AS201" s="188" t="s">
        <v>35</v>
      </c>
      <c r="AT201" s="187">
        <v>-0.826660599423336</v>
      </c>
      <c r="AU201" s="188" t="s">
        <v>35</v>
      </c>
      <c r="AV201" s="187">
        <v>-0.892820681643579</v>
      </c>
      <c r="AW201" s="164" t="s">
        <v>35</v>
      </c>
      <c r="AX201" s="187">
        <v>-0.969072576308796</v>
      </c>
      <c r="AY201" s="188" t="s">
        <v>35</v>
      </c>
      <c r="AZ201" s="187">
        <v>-0.917904014304442</v>
      </c>
      <c r="BA201" s="188" t="s">
        <v>405</v>
      </c>
      <c r="BB201" s="187">
        <v>-0.941996195330141</v>
      </c>
      <c r="BC201" s="164" t="s">
        <v>35</v>
      </c>
      <c r="BD201" s="187">
        <v>-0.994955288310348</v>
      </c>
      <c r="BE201" s="188" t="s">
        <v>405</v>
      </c>
      <c r="BF201" s="187">
        <v>-0.913224984440463</v>
      </c>
      <c r="BG201" s="188" t="s">
        <v>35</v>
      </c>
      <c r="BH201" s="187">
        <v>-0.743117936801214</v>
      </c>
      <c r="BI201" s="164" t="s">
        <v>35</v>
      </c>
      <c r="BJ201" s="187">
        <v>-0.975052012748623</v>
      </c>
      <c r="BK201" s="188" t="s">
        <v>35</v>
      </c>
      <c r="BL201" s="187">
        <v>-0.935741081098065</v>
      </c>
      <c r="BM201" s="188" t="s">
        <v>35</v>
      </c>
      <c r="BN201" s="187">
        <v>-0.974328571230648</v>
      </c>
      <c r="BO201" s="164" t="s">
        <v>35</v>
      </c>
      <c r="BP201" s="187">
        <v>-0.86319756548651</v>
      </c>
      <c r="BQ201" s="188" t="s">
        <v>35</v>
      </c>
      <c r="BR201" s="187">
        <v>-0.824835370380027</v>
      </c>
      <c r="BS201" s="164" t="s">
        <v>35</v>
      </c>
      <c r="BT201" s="280"/>
      <c r="BU201" s="162" t="s">
        <v>225</v>
      </c>
      <c r="BV201" s="187">
        <v>0.0495815658078236</v>
      </c>
      <c r="BW201" s="164" t="s">
        <v>35</v>
      </c>
      <c r="BX201" s="187">
        <v>0.0163123947655633</v>
      </c>
      <c r="BY201" s="164" t="s">
        <v>35</v>
      </c>
      <c r="BZ201" s="187">
        <v>0.446540852837469</v>
      </c>
      <c r="CA201" s="164" t="s">
        <v>35</v>
      </c>
      <c r="CB201" s="187">
        <v>0.00657425057964658</v>
      </c>
      <c r="CC201" s="164" t="s">
        <v>35</v>
      </c>
      <c r="CD201" s="187">
        <v>0.0650834208833022</v>
      </c>
      <c r="CE201" s="164" t="s">
        <v>35</v>
      </c>
      <c r="CF201" s="187">
        <v>0.0287579547848744</v>
      </c>
      <c r="CG201" s="164" t="s">
        <v>35</v>
      </c>
      <c r="CH201" s="187">
        <v>0.0065979231191829</v>
      </c>
      <c r="CI201" s="164" t="s">
        <v>35</v>
      </c>
      <c r="CJ201" s="187">
        <v>0.008102082265615</v>
      </c>
      <c r="CK201" s="164" t="s">
        <v>405</v>
      </c>
      <c r="CL201" s="187">
        <v>0.0568263946430519</v>
      </c>
      <c r="CM201" s="164" t="s">
        <v>35</v>
      </c>
      <c r="CN201" s="187">
        <v>0.00189081375393829</v>
      </c>
      <c r="CO201" s="164" t="s">
        <v>405</v>
      </c>
      <c r="CP201" s="187">
        <v>0.0114918105072061</v>
      </c>
      <c r="CQ201" s="164" t="s">
        <v>35</v>
      </c>
      <c r="CR201" s="187">
        <v>0.238176844135686</v>
      </c>
      <c r="CS201" s="164" t="s">
        <v>35</v>
      </c>
      <c r="CT201" s="187">
        <v>0.015346266645679</v>
      </c>
      <c r="CU201" s="164" t="s">
        <v>35</v>
      </c>
      <c r="CV201" s="187">
        <v>0.0296416147776653</v>
      </c>
      <c r="CW201" s="164" t="s">
        <v>35</v>
      </c>
      <c r="CX201" s="187">
        <v>0.0190758104933162</v>
      </c>
      <c r="CY201" s="164" t="s">
        <v>35</v>
      </c>
      <c r="CZ201" s="187">
        <v>1</v>
      </c>
      <c r="DA201" s="164" t="s">
        <v>35</v>
      </c>
      <c r="DB201" s="187">
        <v>0.669700506841267</v>
      </c>
      <c r="DC201" s="164" t="s">
        <v>35</v>
      </c>
      <c r="DD201" s="359"/>
    </row>
    <row r="202" s="131" customFormat="1" ht="12.75" customHeight="1" spans="1:108">
      <c r="A202" s="162" t="s">
        <v>226</v>
      </c>
      <c r="B202" s="163">
        <v>7.05875196182178</v>
      </c>
      <c r="C202" s="164" t="s">
        <v>35</v>
      </c>
      <c r="D202" s="163">
        <v>0.953467707087</v>
      </c>
      <c r="E202" s="164" t="s">
        <v>405</v>
      </c>
      <c r="F202" s="163">
        <v>137.544889267626</v>
      </c>
      <c r="G202" s="164" t="s">
        <v>35</v>
      </c>
      <c r="H202" s="163">
        <v>0.725285216965</v>
      </c>
      <c r="I202" s="164" t="s">
        <v>35</v>
      </c>
      <c r="J202" s="163">
        <v>10.9241975431404</v>
      </c>
      <c r="K202" s="164" t="s">
        <v>35</v>
      </c>
      <c r="L202" s="163">
        <v>3.58192421525769</v>
      </c>
      <c r="M202" s="164" t="s">
        <v>35</v>
      </c>
      <c r="N202" s="163">
        <v>2.0941351869986</v>
      </c>
      <c r="O202" s="164" t="s">
        <v>35</v>
      </c>
      <c r="P202" s="163">
        <v>1.7363190068069</v>
      </c>
      <c r="Q202" s="164" t="s">
        <v>35</v>
      </c>
      <c r="R202" s="163">
        <v>9.78574624458621</v>
      </c>
      <c r="S202" s="164" t="s">
        <v>35</v>
      </c>
      <c r="T202" s="163" t="s">
        <v>219</v>
      </c>
      <c r="U202" s="164" t="s">
        <v>35</v>
      </c>
      <c r="V202" s="163">
        <v>2.2696047520623</v>
      </c>
      <c r="W202" s="164" t="s">
        <v>35</v>
      </c>
      <c r="X202" s="163">
        <v>37.4500399919315</v>
      </c>
      <c r="Y202" s="164" t="s">
        <v>35</v>
      </c>
      <c r="Z202" s="163">
        <v>2.1893459673522</v>
      </c>
      <c r="AA202" s="164" t="s">
        <v>35</v>
      </c>
      <c r="AB202" s="163">
        <v>7.99410355235802</v>
      </c>
      <c r="AC202" s="164" t="s">
        <v>35</v>
      </c>
      <c r="AD202" s="163">
        <v>6.61634282803509</v>
      </c>
      <c r="AE202" s="164" t="s">
        <v>35</v>
      </c>
      <c r="AF202" s="163">
        <v>231.00366999992</v>
      </c>
      <c r="AG202" s="164" t="s">
        <v>35</v>
      </c>
      <c r="AH202" s="163">
        <v>171.943112126517</v>
      </c>
      <c r="AI202" s="164" t="s">
        <v>35</v>
      </c>
      <c r="AJ202" s="355"/>
      <c r="AK202" s="162" t="s">
        <v>226</v>
      </c>
      <c r="AL202" s="187">
        <v>-0.944290739484391</v>
      </c>
      <c r="AM202" s="188" t="s">
        <v>35</v>
      </c>
      <c r="AN202" s="187">
        <v>-0.963706309933581</v>
      </c>
      <c r="AO202" s="188" t="s">
        <v>405</v>
      </c>
      <c r="AP202" s="187">
        <v>-0.559877334643578</v>
      </c>
      <c r="AQ202" s="164" t="s">
        <v>35</v>
      </c>
      <c r="AR202" s="187">
        <v>-0.972056354710533</v>
      </c>
      <c r="AS202" s="188" t="s">
        <v>35</v>
      </c>
      <c r="AT202" s="187">
        <v>-0.834097472957416</v>
      </c>
      <c r="AU202" s="188" t="s">
        <v>35</v>
      </c>
      <c r="AV202" s="187">
        <v>-0.939129290975171</v>
      </c>
      <c r="AW202" s="164" t="s">
        <v>35</v>
      </c>
      <c r="AX202" s="187">
        <v>-0.960668807434856</v>
      </c>
      <c r="AY202" s="188" t="s">
        <v>35</v>
      </c>
      <c r="AZ202" s="187">
        <v>-0.881034395847225</v>
      </c>
      <c r="BA202" s="188" t="s">
        <v>35</v>
      </c>
      <c r="BB202" s="187">
        <v>-0.943287818989336</v>
      </c>
      <c r="BC202" s="164" t="s">
        <v>35</v>
      </c>
      <c r="BD202" s="187" t="s">
        <v>220</v>
      </c>
      <c r="BE202" s="188" t="s">
        <v>35</v>
      </c>
      <c r="BF202" s="187">
        <v>-0.914039512863872</v>
      </c>
      <c r="BG202" s="188" t="s">
        <v>35</v>
      </c>
      <c r="BH202" s="187">
        <v>-0.817407155369448</v>
      </c>
      <c r="BI202" s="164" t="s">
        <v>35</v>
      </c>
      <c r="BJ202" s="187">
        <v>-0.986302074738432</v>
      </c>
      <c r="BK202" s="188" t="s">
        <v>35</v>
      </c>
      <c r="BL202" s="187">
        <v>-0.930685162748418</v>
      </c>
      <c r="BM202" s="188" t="s">
        <v>35</v>
      </c>
      <c r="BN202" s="187">
        <v>-0.972831778397744</v>
      </c>
      <c r="BO202" s="164" t="s">
        <v>35</v>
      </c>
      <c r="BP202" s="187">
        <v>-0.862204982198748</v>
      </c>
      <c r="BQ202" s="188" t="s">
        <v>35</v>
      </c>
      <c r="BR202" s="187">
        <v>-0.789280059895228</v>
      </c>
      <c r="BS202" s="164" t="s">
        <v>35</v>
      </c>
      <c r="BT202" s="280"/>
      <c r="BU202" s="162" t="s">
        <v>226</v>
      </c>
      <c r="BV202" s="187">
        <v>0.0305568823292904</v>
      </c>
      <c r="BW202" s="164" t="s">
        <v>35</v>
      </c>
      <c r="BX202" s="187">
        <v>0.00412750025610991</v>
      </c>
      <c r="BY202" s="164" t="s">
        <v>405</v>
      </c>
      <c r="BZ202" s="187">
        <v>0.5954229613221</v>
      </c>
      <c r="CA202" s="164" t="s">
        <v>35</v>
      </c>
      <c r="CB202" s="187">
        <v>0.00313971296198563</v>
      </c>
      <c r="CC202" s="164" t="s">
        <v>35</v>
      </c>
      <c r="CD202" s="187">
        <v>0.047290147135516</v>
      </c>
      <c r="CE202" s="164" t="s">
        <v>35</v>
      </c>
      <c r="CF202" s="187">
        <v>0.015505919084571</v>
      </c>
      <c r="CG202" s="164" t="s">
        <v>35</v>
      </c>
      <c r="CH202" s="187">
        <v>0.00906537626436552</v>
      </c>
      <c r="CI202" s="164" t="s">
        <v>35</v>
      </c>
      <c r="CJ202" s="187">
        <v>0.00751641308039609</v>
      </c>
      <c r="CK202" s="164" t="s">
        <v>35</v>
      </c>
      <c r="CL202" s="187">
        <v>0.042361864833531</v>
      </c>
      <c r="CM202" s="164" t="s">
        <v>35</v>
      </c>
      <c r="CN202" s="187" t="s">
        <v>220</v>
      </c>
      <c r="CO202" s="164" t="s">
        <v>35</v>
      </c>
      <c r="CP202" s="187">
        <v>0.00982497270308773</v>
      </c>
      <c r="CQ202" s="164" t="s">
        <v>35</v>
      </c>
      <c r="CR202" s="187">
        <v>0.162118809592698</v>
      </c>
      <c r="CS202" s="164" t="s">
        <v>35</v>
      </c>
      <c r="CT202" s="187">
        <v>0.00947753759649341</v>
      </c>
      <c r="CU202" s="164" t="s">
        <v>35</v>
      </c>
      <c r="CV202" s="187">
        <v>0.0346059590843764</v>
      </c>
      <c r="CW202" s="164" t="s">
        <v>35</v>
      </c>
      <c r="CX202" s="187">
        <v>0.0286417217009469</v>
      </c>
      <c r="CY202" s="164" t="s">
        <v>35</v>
      </c>
      <c r="CZ202" s="187">
        <v>1</v>
      </c>
      <c r="DA202" s="164" t="s">
        <v>35</v>
      </c>
      <c r="DB202" s="187">
        <v>0.744330651225484</v>
      </c>
      <c r="DC202" s="164" t="s">
        <v>35</v>
      </c>
      <c r="DD202" s="359"/>
    </row>
    <row r="203" s="131" customFormat="1" ht="12.75" customHeight="1" spans="1:108">
      <c r="A203" s="162" t="s">
        <v>227</v>
      </c>
      <c r="B203" s="163">
        <v>4.17712547025139</v>
      </c>
      <c r="C203" s="164" t="s">
        <v>35</v>
      </c>
      <c r="D203" s="163">
        <v>1.2760252123548</v>
      </c>
      <c r="E203" s="164" t="s">
        <v>405</v>
      </c>
      <c r="F203" s="163">
        <v>14.4129732680936</v>
      </c>
      <c r="G203" s="164" t="s">
        <v>35</v>
      </c>
      <c r="H203" s="163">
        <v>0.4964263696962</v>
      </c>
      <c r="I203" s="164" t="s">
        <v>405</v>
      </c>
      <c r="J203" s="163">
        <v>4.3251547852136</v>
      </c>
      <c r="K203" s="164" t="s">
        <v>35</v>
      </c>
      <c r="L203" s="163">
        <v>2.6885235281298</v>
      </c>
      <c r="M203" s="164" t="s">
        <v>35</v>
      </c>
      <c r="N203" s="163">
        <v>0.5630876152535</v>
      </c>
      <c r="O203" s="164" t="s">
        <v>35</v>
      </c>
      <c r="P203" s="163">
        <v>2.1404740278224</v>
      </c>
      <c r="Q203" s="164" t="s">
        <v>35</v>
      </c>
      <c r="R203" s="163">
        <v>2.8517547885649</v>
      </c>
      <c r="S203" s="164" t="s">
        <v>35</v>
      </c>
      <c r="T203" s="163" t="s">
        <v>219</v>
      </c>
      <c r="U203" s="164" t="s">
        <v>35</v>
      </c>
      <c r="V203" s="163">
        <v>1.2039987730654</v>
      </c>
      <c r="W203" s="164" t="s">
        <v>35</v>
      </c>
      <c r="X203" s="163">
        <v>19.1393917028189</v>
      </c>
      <c r="Y203" s="164" t="s">
        <v>35</v>
      </c>
      <c r="Z203" s="163">
        <v>1.4564144518449</v>
      </c>
      <c r="AA203" s="164" t="s">
        <v>35</v>
      </c>
      <c r="AB203" s="163">
        <v>2.4207947796349</v>
      </c>
      <c r="AC203" s="164" t="s">
        <v>35</v>
      </c>
      <c r="AD203" s="163">
        <v>1.5870577039144</v>
      </c>
      <c r="AE203" s="164" t="s">
        <v>35</v>
      </c>
      <c r="AF203" s="163">
        <v>58.8378900002872</v>
      </c>
      <c r="AG203" s="164" t="s">
        <v>35</v>
      </c>
      <c r="AH203" s="163">
        <v>30.2946446678616</v>
      </c>
      <c r="AI203" s="164" t="s">
        <v>35</v>
      </c>
      <c r="AJ203" s="355"/>
      <c r="AK203" s="162" t="s">
        <v>227</v>
      </c>
      <c r="AL203" s="187">
        <v>-0.941636065295084</v>
      </c>
      <c r="AM203" s="188" t="s">
        <v>35</v>
      </c>
      <c r="AN203" s="187">
        <v>-0.944902460442726</v>
      </c>
      <c r="AO203" s="188" t="s">
        <v>405</v>
      </c>
      <c r="AP203" s="187">
        <v>-0.933003332104207</v>
      </c>
      <c r="AQ203" s="164" t="s">
        <v>35</v>
      </c>
      <c r="AR203" s="187">
        <v>-0.945231442876777</v>
      </c>
      <c r="AS203" s="188" t="s">
        <v>405</v>
      </c>
      <c r="AT203" s="187">
        <v>-0.951709029634337</v>
      </c>
      <c r="AU203" s="188" t="s">
        <v>35</v>
      </c>
      <c r="AV203" s="187">
        <v>-0.920324933765177</v>
      </c>
      <c r="AW203" s="164" t="s">
        <v>35</v>
      </c>
      <c r="AX203" s="187">
        <v>-0.980623139053651</v>
      </c>
      <c r="AY203" s="188" t="s">
        <v>35</v>
      </c>
      <c r="AZ203" s="187">
        <v>-0.723036123691005</v>
      </c>
      <c r="BA203" s="188" t="s">
        <v>35</v>
      </c>
      <c r="BB203" s="187">
        <v>-0.960669973739857</v>
      </c>
      <c r="BC203" s="164" t="s">
        <v>35</v>
      </c>
      <c r="BD203" s="187" t="s">
        <v>220</v>
      </c>
      <c r="BE203" s="188" t="s">
        <v>35</v>
      </c>
      <c r="BF203" s="187">
        <v>-0.911886305758027</v>
      </c>
      <c r="BG203" s="188" t="s">
        <v>35</v>
      </c>
      <c r="BH203" s="187">
        <v>-0.861016903342948</v>
      </c>
      <c r="BI203" s="164" t="s">
        <v>35</v>
      </c>
      <c r="BJ203" s="187">
        <v>-0.984657115855324</v>
      </c>
      <c r="BK203" s="188" t="s">
        <v>35</v>
      </c>
      <c r="BL203" s="187">
        <v>-0.965255732849618</v>
      </c>
      <c r="BM203" s="188" t="s">
        <v>35</v>
      </c>
      <c r="BN203" s="187">
        <v>-0.988745126561409</v>
      </c>
      <c r="BO203" s="164" t="s">
        <v>35</v>
      </c>
      <c r="BP203" s="187">
        <v>-0.943811578202579</v>
      </c>
      <c r="BQ203" s="188" t="s">
        <v>35</v>
      </c>
      <c r="BR203" s="187">
        <v>-0.943346497797927</v>
      </c>
      <c r="BS203" s="164" t="s">
        <v>35</v>
      </c>
      <c r="BT203" s="280"/>
      <c r="BU203" s="162" t="s">
        <v>227</v>
      </c>
      <c r="BV203" s="187">
        <v>0.0709938012772212</v>
      </c>
      <c r="BW203" s="164" t="s">
        <v>35</v>
      </c>
      <c r="BX203" s="187">
        <v>0.0216871341298706</v>
      </c>
      <c r="BY203" s="164" t="s">
        <v>405</v>
      </c>
      <c r="BZ203" s="187">
        <v>0.244960743290135</v>
      </c>
      <c r="CA203" s="164" t="s">
        <v>35</v>
      </c>
      <c r="CB203" s="187">
        <v>0.00843718851396229</v>
      </c>
      <c r="CC203" s="164" t="s">
        <v>405</v>
      </c>
      <c r="CD203" s="187">
        <v>0.0735096854287686</v>
      </c>
      <c r="CE203" s="164" t="s">
        <v>35</v>
      </c>
      <c r="CF203" s="187">
        <v>0.0456937447640743</v>
      </c>
      <c r="CG203" s="164" t="s">
        <v>35</v>
      </c>
      <c r="CH203" s="187">
        <v>0.00957015309778702</v>
      </c>
      <c r="CI203" s="164" t="s">
        <v>35</v>
      </c>
      <c r="CJ203" s="187">
        <v>0.0363791772242674</v>
      </c>
      <c r="CK203" s="164" t="s">
        <v>35</v>
      </c>
      <c r="CL203" s="187">
        <v>0.0484679989127921</v>
      </c>
      <c r="CM203" s="164" t="s">
        <v>35</v>
      </c>
      <c r="CN203" s="187" t="s">
        <v>220</v>
      </c>
      <c r="CO203" s="164" t="s">
        <v>35</v>
      </c>
      <c r="CP203" s="187">
        <v>0.0204629835138467</v>
      </c>
      <c r="CQ203" s="164" t="s">
        <v>35</v>
      </c>
      <c r="CR203" s="187">
        <v>0.325290245838616</v>
      </c>
      <c r="CS203" s="164" t="s">
        <v>35</v>
      </c>
      <c r="CT203" s="187">
        <v>0.0247530027306858</v>
      </c>
      <c r="CU203" s="164" t="s">
        <v>35</v>
      </c>
      <c r="CV203" s="187">
        <v>0.0411434668990184</v>
      </c>
      <c r="CW203" s="164" t="s">
        <v>35</v>
      </c>
      <c r="CX203" s="187">
        <v>0.0269733959512595</v>
      </c>
      <c r="CY203" s="164" t="s">
        <v>35</v>
      </c>
      <c r="CZ203" s="187">
        <v>1</v>
      </c>
      <c r="DA203" s="164" t="s">
        <v>35</v>
      </c>
      <c r="DB203" s="187">
        <v>0.514883260900649</v>
      </c>
      <c r="DC203" s="164" t="s">
        <v>35</v>
      </c>
      <c r="DD203" s="359"/>
    </row>
    <row r="204" s="131" customFormat="1" ht="12.75" customHeight="1" spans="1:108">
      <c r="A204" s="165" t="s">
        <v>228</v>
      </c>
      <c r="B204" s="166">
        <v>4.9335253726781</v>
      </c>
      <c r="C204" s="167" t="s">
        <v>35</v>
      </c>
      <c r="D204" s="166">
        <v>0.877403954725899</v>
      </c>
      <c r="E204" s="167" t="s">
        <v>405</v>
      </c>
      <c r="F204" s="166">
        <v>45.9484375769326</v>
      </c>
      <c r="G204" s="167" t="s">
        <v>35</v>
      </c>
      <c r="H204" s="166">
        <v>0.6690269166973</v>
      </c>
      <c r="I204" s="167" t="s">
        <v>405</v>
      </c>
      <c r="J204" s="166">
        <v>4.1560216534426</v>
      </c>
      <c r="K204" s="167" t="s">
        <v>35</v>
      </c>
      <c r="L204" s="166">
        <v>0.698658561799799</v>
      </c>
      <c r="M204" s="167" t="s">
        <v>405</v>
      </c>
      <c r="N204" s="166">
        <v>0.9056117254197</v>
      </c>
      <c r="O204" s="167" t="s">
        <v>35</v>
      </c>
      <c r="P204" s="166">
        <v>0.705392428681801</v>
      </c>
      <c r="Q204" s="167" t="s">
        <v>405</v>
      </c>
      <c r="R204" s="166">
        <v>3.2168942833917</v>
      </c>
      <c r="S204" s="167" t="s">
        <v>35</v>
      </c>
      <c r="T204" s="166" t="s">
        <v>219</v>
      </c>
      <c r="U204" s="167" t="s">
        <v>35</v>
      </c>
      <c r="V204" s="166">
        <v>2.9265342339775</v>
      </c>
      <c r="W204" s="167" t="s">
        <v>35</v>
      </c>
      <c r="X204" s="166">
        <v>15.1176601290835</v>
      </c>
      <c r="Y204" s="167" t="s">
        <v>35</v>
      </c>
      <c r="Z204" s="166">
        <v>1.4976746480735</v>
      </c>
      <c r="AA204" s="167" t="s">
        <v>35</v>
      </c>
      <c r="AB204" s="166">
        <v>8.63006779562202</v>
      </c>
      <c r="AC204" s="167" t="s">
        <v>35</v>
      </c>
      <c r="AD204" s="166">
        <v>7.1047897486413</v>
      </c>
      <c r="AE204" s="167" t="s">
        <v>35</v>
      </c>
      <c r="AF204" s="166">
        <v>97.4887300000477</v>
      </c>
      <c r="AG204" s="167" t="s">
        <v>35</v>
      </c>
      <c r="AH204" s="166">
        <v>60.7365531283904</v>
      </c>
      <c r="AI204" s="167" t="s">
        <v>35</v>
      </c>
      <c r="AJ204" s="355"/>
      <c r="AK204" s="165" t="s">
        <v>228</v>
      </c>
      <c r="AL204" s="189">
        <v>-0.906445868726085</v>
      </c>
      <c r="AM204" s="190" t="s">
        <v>35</v>
      </c>
      <c r="AN204" s="189">
        <v>-0.937127191317913</v>
      </c>
      <c r="AO204" s="190" t="s">
        <v>405</v>
      </c>
      <c r="AP204" s="189">
        <v>-0.753621424180222</v>
      </c>
      <c r="AQ204" s="167" t="s">
        <v>35</v>
      </c>
      <c r="AR204" s="189">
        <v>-0.926295137659659</v>
      </c>
      <c r="AS204" s="190" t="s">
        <v>405</v>
      </c>
      <c r="AT204" s="189">
        <v>-0.953016356348791</v>
      </c>
      <c r="AU204" s="190" t="s">
        <v>35</v>
      </c>
      <c r="AV204" s="189">
        <v>-0.977467327714901</v>
      </c>
      <c r="AW204" s="167" t="s">
        <v>405</v>
      </c>
      <c r="AX204" s="189">
        <v>-0.963305614088001</v>
      </c>
      <c r="AY204" s="190" t="s">
        <v>35</v>
      </c>
      <c r="AZ204" s="189">
        <v>-0.937408469719243</v>
      </c>
      <c r="BA204" s="190" t="s">
        <v>405</v>
      </c>
      <c r="BB204" s="189">
        <v>-0.951732537596139</v>
      </c>
      <c r="BC204" s="167" t="s">
        <v>35</v>
      </c>
      <c r="BD204" s="189" t="s">
        <v>220</v>
      </c>
      <c r="BE204" s="190" t="s">
        <v>35</v>
      </c>
      <c r="BF204" s="189">
        <v>-0.854641551327186</v>
      </c>
      <c r="BG204" s="190" t="s">
        <v>35</v>
      </c>
      <c r="BH204" s="189">
        <v>-0.891346579611095</v>
      </c>
      <c r="BI204" s="167" t="s">
        <v>35</v>
      </c>
      <c r="BJ204" s="189">
        <v>-0.978696994006309</v>
      </c>
      <c r="BK204" s="190" t="s">
        <v>35</v>
      </c>
      <c r="BL204" s="189">
        <v>-0.885423834721879</v>
      </c>
      <c r="BM204" s="190" t="s">
        <v>35</v>
      </c>
      <c r="BN204" s="189">
        <v>-0.958316352599902</v>
      </c>
      <c r="BO204" s="167" t="s">
        <v>35</v>
      </c>
      <c r="BP204" s="189">
        <v>-0.901840705899375</v>
      </c>
      <c r="BQ204" s="190" t="s">
        <v>35</v>
      </c>
      <c r="BR204" s="189">
        <v>-0.869095283050801</v>
      </c>
      <c r="BS204" s="167" t="s">
        <v>35</v>
      </c>
      <c r="BT204" s="280"/>
      <c r="BU204" s="165" t="s">
        <v>228</v>
      </c>
      <c r="BV204" s="189">
        <v>0.0506061097798247</v>
      </c>
      <c r="BW204" s="167" t="s">
        <v>35</v>
      </c>
      <c r="BX204" s="189">
        <v>0.00900005523433806</v>
      </c>
      <c r="BY204" s="167" t="s">
        <v>405</v>
      </c>
      <c r="BZ204" s="189">
        <v>0.471320506246313</v>
      </c>
      <c r="CA204" s="167" t="s">
        <v>35</v>
      </c>
      <c r="CB204" s="189">
        <v>0.0068626077772987</v>
      </c>
      <c r="CC204" s="167" t="s">
        <v>405</v>
      </c>
      <c r="CD204" s="189">
        <v>0.0426307907943879</v>
      </c>
      <c r="CE204" s="167" t="s">
        <v>35</v>
      </c>
      <c r="CF204" s="189">
        <v>0.00716655721948022</v>
      </c>
      <c r="CG204" s="167" t="s">
        <v>405</v>
      </c>
      <c r="CH204" s="189">
        <v>0.00928939914818109</v>
      </c>
      <c r="CI204" s="167" t="s">
        <v>35</v>
      </c>
      <c r="CJ204" s="189">
        <v>0.00723563050499741</v>
      </c>
      <c r="CK204" s="167" t="s">
        <v>405</v>
      </c>
      <c r="CL204" s="189">
        <v>0.0329976017062703</v>
      </c>
      <c r="CM204" s="167" t="s">
        <v>35</v>
      </c>
      <c r="CN204" s="189" t="s">
        <v>220</v>
      </c>
      <c r="CO204" s="167" t="s">
        <v>35</v>
      </c>
      <c r="CP204" s="189">
        <v>0.0300192056453712</v>
      </c>
      <c r="CQ204" s="167" t="s">
        <v>35</v>
      </c>
      <c r="CR204" s="189">
        <v>0.155070849000455</v>
      </c>
      <c r="CS204" s="167" t="s">
        <v>35</v>
      </c>
      <c r="CT204" s="189">
        <v>0.0153625413734774</v>
      </c>
      <c r="CU204" s="167" t="s">
        <v>35</v>
      </c>
      <c r="CV204" s="189">
        <v>0.0885237482898566</v>
      </c>
      <c r="CW204" s="167" t="s">
        <v>35</v>
      </c>
      <c r="CX204" s="189">
        <v>0.0728780624041141</v>
      </c>
      <c r="CY204" s="167" t="s">
        <v>35</v>
      </c>
      <c r="CZ204" s="189">
        <v>1</v>
      </c>
      <c r="DA204" s="167" t="s">
        <v>35</v>
      </c>
      <c r="DB204" s="189">
        <v>0.623011020128796</v>
      </c>
      <c r="DC204" s="167" t="s">
        <v>35</v>
      </c>
      <c r="DD204" s="359"/>
    </row>
    <row r="205" s="131" customFormat="1" ht="12.75" customHeight="1" spans="1:108">
      <c r="A205" s="162" t="s">
        <v>229</v>
      </c>
      <c r="B205" s="163">
        <v>6.95675278693068</v>
      </c>
      <c r="C205" s="164" t="s">
        <v>35</v>
      </c>
      <c r="D205" s="163">
        <v>1.4718449914905</v>
      </c>
      <c r="E205" s="164" t="s">
        <v>35</v>
      </c>
      <c r="F205" s="163">
        <v>29.0707167394526</v>
      </c>
      <c r="G205" s="164" t="s">
        <v>35</v>
      </c>
      <c r="H205" s="163">
        <v>0.512947153305701</v>
      </c>
      <c r="I205" s="164" t="s">
        <v>405</v>
      </c>
      <c r="J205" s="163">
        <v>5.19067134170771</v>
      </c>
      <c r="K205" s="164" t="s">
        <v>35</v>
      </c>
      <c r="L205" s="163">
        <v>1.8518449923382</v>
      </c>
      <c r="M205" s="164" t="s">
        <v>35</v>
      </c>
      <c r="N205" s="163">
        <v>1.0193316554329</v>
      </c>
      <c r="O205" s="164" t="s">
        <v>35</v>
      </c>
      <c r="P205" s="163">
        <v>1.1558721940718</v>
      </c>
      <c r="Q205" s="164" t="s">
        <v>405</v>
      </c>
      <c r="R205" s="163">
        <v>3.3505432799831</v>
      </c>
      <c r="S205" s="164" t="s">
        <v>35</v>
      </c>
      <c r="T205" s="163" t="s">
        <v>219</v>
      </c>
      <c r="U205" s="164" t="s">
        <v>35</v>
      </c>
      <c r="V205" s="163">
        <v>1.3167604447005</v>
      </c>
      <c r="W205" s="164" t="s">
        <v>35</v>
      </c>
      <c r="X205" s="163">
        <v>19.2903386572947</v>
      </c>
      <c r="Y205" s="164" t="s">
        <v>35</v>
      </c>
      <c r="Z205" s="163">
        <v>1.2729366251969</v>
      </c>
      <c r="AA205" s="164" t="s">
        <v>35</v>
      </c>
      <c r="AB205" s="163">
        <v>4.13126603024521</v>
      </c>
      <c r="AC205" s="164" t="s">
        <v>35</v>
      </c>
      <c r="AD205" s="163">
        <v>7.818876400319</v>
      </c>
      <c r="AE205" s="164" t="s">
        <v>35</v>
      </c>
      <c r="AF205" s="163">
        <v>85.4403699998487</v>
      </c>
      <c r="AG205" s="164" t="s">
        <v>35</v>
      </c>
      <c r="AH205" s="163">
        <v>48.9117057873356</v>
      </c>
      <c r="AI205" s="164" t="s">
        <v>35</v>
      </c>
      <c r="AJ205" s="355"/>
      <c r="AK205" s="162" t="s">
        <v>229</v>
      </c>
      <c r="AL205" s="187">
        <v>-0.863825117688989</v>
      </c>
      <c r="AM205" s="188" t="s">
        <v>35</v>
      </c>
      <c r="AN205" s="187">
        <v>-0.902987381451067</v>
      </c>
      <c r="AO205" s="188" t="s">
        <v>35</v>
      </c>
      <c r="AP205" s="187">
        <v>-0.836605779749517</v>
      </c>
      <c r="AQ205" s="164" t="s">
        <v>35</v>
      </c>
      <c r="AR205" s="187">
        <v>-0.916084774032514</v>
      </c>
      <c r="AS205" s="188" t="s">
        <v>405</v>
      </c>
      <c r="AT205" s="187">
        <v>-0.917659823661998</v>
      </c>
      <c r="AU205" s="188" t="s">
        <v>35</v>
      </c>
      <c r="AV205" s="187">
        <v>-0.897656658961578</v>
      </c>
      <c r="AW205" s="164" t="s">
        <v>35</v>
      </c>
      <c r="AX205" s="187">
        <v>-0.940247618600758</v>
      </c>
      <c r="AY205" s="188" t="s">
        <v>35</v>
      </c>
      <c r="AZ205" s="187">
        <v>-0.888219103115191</v>
      </c>
      <c r="BA205" s="188" t="s">
        <v>405</v>
      </c>
      <c r="BB205" s="187">
        <v>-0.945489353710968</v>
      </c>
      <c r="BC205" s="164" t="s">
        <v>35</v>
      </c>
      <c r="BD205" s="187" t="s">
        <v>220</v>
      </c>
      <c r="BE205" s="188" t="s">
        <v>35</v>
      </c>
      <c r="BF205" s="187">
        <v>-0.868147496935127</v>
      </c>
      <c r="BG205" s="188" t="s">
        <v>35</v>
      </c>
      <c r="BH205" s="187">
        <v>-0.815017361897702</v>
      </c>
      <c r="BI205" s="164" t="s">
        <v>35</v>
      </c>
      <c r="BJ205" s="187">
        <v>-0.975100558410705</v>
      </c>
      <c r="BK205" s="188" t="s">
        <v>35</v>
      </c>
      <c r="BL205" s="187">
        <v>-0.943473211884951</v>
      </c>
      <c r="BM205" s="188" t="s">
        <v>35</v>
      </c>
      <c r="BN205" s="187">
        <v>-0.955318907962262</v>
      </c>
      <c r="BO205" s="164" t="s">
        <v>35</v>
      </c>
      <c r="BP205" s="187">
        <v>-0.901810353966517</v>
      </c>
      <c r="BQ205" s="188" t="s">
        <v>35</v>
      </c>
      <c r="BR205" s="187">
        <v>-0.878881998779595</v>
      </c>
      <c r="BS205" s="164" t="s">
        <v>35</v>
      </c>
      <c r="BT205" s="280"/>
      <c r="BU205" s="162" t="s">
        <v>229</v>
      </c>
      <c r="BV205" s="187">
        <v>0.0814223157851844</v>
      </c>
      <c r="BW205" s="164" t="s">
        <v>35</v>
      </c>
      <c r="BX205" s="187">
        <v>0.0172265755812283</v>
      </c>
      <c r="BY205" s="164" t="s">
        <v>35</v>
      </c>
      <c r="BZ205" s="187">
        <v>0.340245679407803</v>
      </c>
      <c r="CA205" s="164" t="s">
        <v>35</v>
      </c>
      <c r="CB205" s="187">
        <v>0.0060035689605114</v>
      </c>
      <c r="CC205" s="164" t="s">
        <v>405</v>
      </c>
      <c r="CD205" s="187">
        <v>0.0607519763984742</v>
      </c>
      <c r="CE205" s="164" t="s">
        <v>35</v>
      </c>
      <c r="CF205" s="187">
        <v>0.0216741218740214</v>
      </c>
      <c r="CG205" s="164" t="s">
        <v>35</v>
      </c>
      <c r="CH205" s="187">
        <v>0.0119303281977209</v>
      </c>
      <c r="CI205" s="164" t="s">
        <v>35</v>
      </c>
      <c r="CJ205" s="187">
        <v>0.0135284081058386</v>
      </c>
      <c r="CK205" s="164" t="s">
        <v>405</v>
      </c>
      <c r="CL205" s="187">
        <v>0.0392149902907611</v>
      </c>
      <c r="CM205" s="164" t="s">
        <v>35</v>
      </c>
      <c r="CN205" s="187" t="s">
        <v>220</v>
      </c>
      <c r="CO205" s="164" t="s">
        <v>35</v>
      </c>
      <c r="CP205" s="187">
        <v>0.0154114553191054</v>
      </c>
      <c r="CQ205" s="164" t="s">
        <v>35</v>
      </c>
      <c r="CR205" s="187">
        <v>0.225775457869961</v>
      </c>
      <c r="CS205" s="164" t="s">
        <v>35</v>
      </c>
      <c r="CT205" s="187">
        <v>0.014898538304541</v>
      </c>
      <c r="CU205" s="164" t="s">
        <v>35</v>
      </c>
      <c r="CV205" s="187">
        <v>0.0483526233588703</v>
      </c>
      <c r="CW205" s="164" t="s">
        <v>35</v>
      </c>
      <c r="CX205" s="187">
        <v>0.0915126701854504</v>
      </c>
      <c r="CY205" s="164" t="s">
        <v>35</v>
      </c>
      <c r="CZ205" s="187">
        <v>1</v>
      </c>
      <c r="DA205" s="164" t="s">
        <v>35</v>
      </c>
      <c r="DB205" s="187">
        <v>0.572465987535193</v>
      </c>
      <c r="DC205" s="164" t="s">
        <v>35</v>
      </c>
      <c r="DD205" s="359"/>
    </row>
    <row r="206" s="131" customFormat="1" ht="12.75" customHeight="1" spans="1:108">
      <c r="A206" s="162" t="s">
        <v>230</v>
      </c>
      <c r="B206" s="163">
        <v>4.5763156458054</v>
      </c>
      <c r="C206" s="164" t="s">
        <v>35</v>
      </c>
      <c r="D206" s="163">
        <v>0.9320102710967</v>
      </c>
      <c r="E206" s="164" t="s">
        <v>405</v>
      </c>
      <c r="F206" s="163">
        <v>16.229793721943</v>
      </c>
      <c r="G206" s="164" t="s">
        <v>35</v>
      </c>
      <c r="H206" s="163" t="s">
        <v>219</v>
      </c>
      <c r="I206" s="164" t="s">
        <v>35</v>
      </c>
      <c r="J206" s="163">
        <v>7.803629980863</v>
      </c>
      <c r="K206" s="164" t="s">
        <v>35</v>
      </c>
      <c r="L206" s="163">
        <v>1.8545632685722</v>
      </c>
      <c r="M206" s="164" t="s">
        <v>35</v>
      </c>
      <c r="N206" s="163">
        <v>0.2905096898113</v>
      </c>
      <c r="O206" s="164" t="s">
        <v>35</v>
      </c>
      <c r="P206" s="163">
        <v>0.7378809283491</v>
      </c>
      <c r="Q206" s="164" t="s">
        <v>405</v>
      </c>
      <c r="R206" s="163">
        <v>3.8030716784459</v>
      </c>
      <c r="S206" s="164" t="s">
        <v>35</v>
      </c>
      <c r="T206" s="163" t="s">
        <v>219</v>
      </c>
      <c r="U206" s="164" t="s">
        <v>35</v>
      </c>
      <c r="V206" s="163">
        <v>0.3109548946462</v>
      </c>
      <c r="W206" s="164" t="s">
        <v>405</v>
      </c>
      <c r="X206" s="163">
        <v>10.2857785856094</v>
      </c>
      <c r="Y206" s="164" t="s">
        <v>35</v>
      </c>
      <c r="Z206" s="163">
        <v>1.5081787108074</v>
      </c>
      <c r="AA206" s="164" t="s">
        <v>35</v>
      </c>
      <c r="AB206" s="163">
        <v>4.3294968430698</v>
      </c>
      <c r="AC206" s="164" t="s">
        <v>35</v>
      </c>
      <c r="AD206" s="163">
        <v>0.4055232146308</v>
      </c>
      <c r="AE206" s="164" t="s">
        <v>35</v>
      </c>
      <c r="AF206" s="163">
        <v>54.3476500000814</v>
      </c>
      <c r="AG206" s="164" t="s">
        <v>35</v>
      </c>
      <c r="AH206" s="163">
        <v>35.4898942565375</v>
      </c>
      <c r="AI206" s="164" t="s">
        <v>35</v>
      </c>
      <c r="AJ206" s="355"/>
      <c r="AK206" s="162" t="s">
        <v>230</v>
      </c>
      <c r="AL206" s="187">
        <v>-0.917854886291958</v>
      </c>
      <c r="AM206" s="188" t="s">
        <v>35</v>
      </c>
      <c r="AN206" s="187">
        <v>-0.934423503437512</v>
      </c>
      <c r="AO206" s="188" t="s">
        <v>405</v>
      </c>
      <c r="AP206" s="187">
        <v>-0.932386260194634</v>
      </c>
      <c r="AQ206" s="164" t="s">
        <v>35</v>
      </c>
      <c r="AR206" s="187" t="s">
        <v>220</v>
      </c>
      <c r="AS206" s="188" t="s">
        <v>35</v>
      </c>
      <c r="AT206" s="187">
        <v>-0.833620687423961</v>
      </c>
      <c r="AU206" s="188" t="s">
        <v>35</v>
      </c>
      <c r="AV206" s="187">
        <v>-0.941250951004607</v>
      </c>
      <c r="AW206" s="164" t="s">
        <v>35</v>
      </c>
      <c r="AX206" s="187">
        <v>-0.990717559262292</v>
      </c>
      <c r="AY206" s="188" t="s">
        <v>35</v>
      </c>
      <c r="AZ206" s="187">
        <v>-0.961536528039873</v>
      </c>
      <c r="BA206" s="188" t="s">
        <v>405</v>
      </c>
      <c r="BB206" s="187">
        <v>-0.964158218618198</v>
      </c>
      <c r="BC206" s="164" t="s">
        <v>35</v>
      </c>
      <c r="BD206" s="187" t="s">
        <v>220</v>
      </c>
      <c r="BE206" s="188" t="s">
        <v>35</v>
      </c>
      <c r="BF206" s="187">
        <v>-0.971023373538409</v>
      </c>
      <c r="BG206" s="188" t="s">
        <v>405</v>
      </c>
      <c r="BH206" s="187">
        <v>-0.917187752302291</v>
      </c>
      <c r="BI206" s="164" t="s">
        <v>35</v>
      </c>
      <c r="BJ206" s="187">
        <v>-0.9685125735719</v>
      </c>
      <c r="BK206" s="188" t="s">
        <v>35</v>
      </c>
      <c r="BL206" s="187">
        <v>-0.940932358242866</v>
      </c>
      <c r="BM206" s="188" t="s">
        <v>35</v>
      </c>
      <c r="BN206" s="187">
        <v>-0.996764692103176</v>
      </c>
      <c r="BO206" s="164" t="s">
        <v>35</v>
      </c>
      <c r="BP206" s="187">
        <v>-0.943760215310805</v>
      </c>
      <c r="BQ206" s="188" t="s">
        <v>35</v>
      </c>
      <c r="BR206" s="187">
        <v>-0.932507382599268</v>
      </c>
      <c r="BS206" s="164" t="s">
        <v>35</v>
      </c>
      <c r="BT206" s="280"/>
      <c r="BU206" s="162" t="s">
        <v>230</v>
      </c>
      <c r="BV206" s="187">
        <v>0.0842044807052108</v>
      </c>
      <c r="BW206" s="164" t="s">
        <v>35</v>
      </c>
      <c r="BX206" s="187">
        <v>0.017149044551058</v>
      </c>
      <c r="BY206" s="164" t="s">
        <v>405</v>
      </c>
      <c r="BZ206" s="187">
        <v>0.298629172041821</v>
      </c>
      <c r="CA206" s="164" t="s">
        <v>35</v>
      </c>
      <c r="CB206" s="187" t="s">
        <v>220</v>
      </c>
      <c r="CC206" s="164" t="s">
        <v>35</v>
      </c>
      <c r="CD206" s="187">
        <v>0.143587256870377</v>
      </c>
      <c r="CE206" s="164" t="s">
        <v>35</v>
      </c>
      <c r="CF206" s="187">
        <v>0.0341240747036794</v>
      </c>
      <c r="CG206" s="164" t="s">
        <v>35</v>
      </c>
      <c r="CH206" s="187">
        <v>0.00534539561160169</v>
      </c>
      <c r="CI206" s="164" t="s">
        <v>35</v>
      </c>
      <c r="CJ206" s="187">
        <v>0.0135770530712551</v>
      </c>
      <c r="CK206" s="164" t="s">
        <v>405</v>
      </c>
      <c r="CL206" s="187">
        <v>0.0699767456079556</v>
      </c>
      <c r="CM206" s="164" t="s">
        <v>35</v>
      </c>
      <c r="CN206" s="187" t="s">
        <v>220</v>
      </c>
      <c r="CO206" s="164" t="s">
        <v>35</v>
      </c>
      <c r="CP206" s="187">
        <v>0.00572158859942858</v>
      </c>
      <c r="CQ206" s="164" t="s">
        <v>405</v>
      </c>
      <c r="CR206" s="187">
        <v>0.189258939173893</v>
      </c>
      <c r="CS206" s="164" t="s">
        <v>35</v>
      </c>
      <c r="CT206" s="187">
        <v>0.027750578190688</v>
      </c>
      <c r="CU206" s="164" t="s">
        <v>35</v>
      </c>
      <c r="CV206" s="187">
        <v>0.0796630000204852</v>
      </c>
      <c r="CW206" s="164" t="s">
        <v>35</v>
      </c>
      <c r="CX206" s="187">
        <v>0.00746165132494584</v>
      </c>
      <c r="CY206" s="164" t="s">
        <v>35</v>
      </c>
      <c r="CZ206" s="187">
        <v>1</v>
      </c>
      <c r="DA206" s="164" t="s">
        <v>35</v>
      </c>
      <c r="DB206" s="187">
        <v>0.653016170091703</v>
      </c>
      <c r="DC206" s="164" t="s">
        <v>35</v>
      </c>
      <c r="DD206" s="359"/>
    </row>
    <row r="207" s="131" customFormat="1" ht="12.75" customHeight="1" spans="1:108">
      <c r="A207" s="162" t="s">
        <v>231</v>
      </c>
      <c r="B207" s="163">
        <v>5.143179188834</v>
      </c>
      <c r="C207" s="164" t="s">
        <v>35</v>
      </c>
      <c r="D207" s="163">
        <v>0.79542322151</v>
      </c>
      <c r="E207" s="164" t="s">
        <v>405</v>
      </c>
      <c r="F207" s="163">
        <v>30.0757696542224</v>
      </c>
      <c r="G207" s="164" t="s">
        <v>35</v>
      </c>
      <c r="H207" s="163" t="s">
        <v>219</v>
      </c>
      <c r="I207" s="164" t="s">
        <v>35</v>
      </c>
      <c r="J207" s="163">
        <v>12.5914267651327</v>
      </c>
      <c r="K207" s="164" t="s">
        <v>35</v>
      </c>
      <c r="L207" s="163">
        <v>2.540653162319</v>
      </c>
      <c r="M207" s="164" t="s">
        <v>35</v>
      </c>
      <c r="N207" s="163">
        <v>0.8250632035515</v>
      </c>
      <c r="O207" s="164" t="s">
        <v>35</v>
      </c>
      <c r="P207" s="163">
        <v>0.8710516031006</v>
      </c>
      <c r="Q207" s="164" t="s">
        <v>405</v>
      </c>
      <c r="R207" s="163">
        <v>1.3188081727027</v>
      </c>
      <c r="S207" s="164" t="s">
        <v>35</v>
      </c>
      <c r="T207" s="163" t="s">
        <v>219</v>
      </c>
      <c r="U207" s="164" t="s">
        <v>35</v>
      </c>
      <c r="V207" s="163">
        <v>1.9909520526087</v>
      </c>
      <c r="W207" s="164" t="s">
        <v>35</v>
      </c>
      <c r="X207" s="163">
        <v>14.5089449246063</v>
      </c>
      <c r="Y207" s="164" t="s">
        <v>35</v>
      </c>
      <c r="Z207" s="163">
        <v>1.0721897503095</v>
      </c>
      <c r="AA207" s="164" t="s">
        <v>35</v>
      </c>
      <c r="AB207" s="163">
        <v>2.8176010317897</v>
      </c>
      <c r="AC207" s="164" t="s">
        <v>35</v>
      </c>
      <c r="AD207" s="163">
        <v>10.7618498857513</v>
      </c>
      <c r="AE207" s="164" t="s">
        <v>35</v>
      </c>
      <c r="AF207" s="163">
        <v>85.6272100001744</v>
      </c>
      <c r="AG207" s="164" t="s">
        <v>35</v>
      </c>
      <c r="AH207" s="163">
        <v>53.2903233682723</v>
      </c>
      <c r="AI207" s="164" t="s">
        <v>35</v>
      </c>
      <c r="AJ207" s="355"/>
      <c r="AK207" s="162" t="s">
        <v>231</v>
      </c>
      <c r="AL207" s="187">
        <v>-0.830795652746181</v>
      </c>
      <c r="AM207" s="188" t="s">
        <v>35</v>
      </c>
      <c r="AN207" s="187">
        <v>-0.891075672010497</v>
      </c>
      <c r="AO207" s="188" t="s">
        <v>405</v>
      </c>
      <c r="AP207" s="187">
        <v>-0.722686996440671</v>
      </c>
      <c r="AQ207" s="164" t="s">
        <v>35</v>
      </c>
      <c r="AR207" s="187" t="s">
        <v>220</v>
      </c>
      <c r="AS207" s="188" t="s">
        <v>35</v>
      </c>
      <c r="AT207" s="187">
        <v>-0.289755129980852</v>
      </c>
      <c r="AU207" s="188" t="s">
        <v>35</v>
      </c>
      <c r="AV207" s="187">
        <v>-0.826795741400294</v>
      </c>
      <c r="AW207" s="164" t="s">
        <v>35</v>
      </c>
      <c r="AX207" s="187">
        <v>-0.941065403738248</v>
      </c>
      <c r="AY207" s="188" t="s">
        <v>35</v>
      </c>
      <c r="AZ207" s="187">
        <v>-0.811136868617231</v>
      </c>
      <c r="BA207" s="188" t="s">
        <v>405</v>
      </c>
      <c r="BB207" s="187">
        <v>-0.963840349361473</v>
      </c>
      <c r="BC207" s="164" t="s">
        <v>35</v>
      </c>
      <c r="BD207" s="187" t="s">
        <v>220</v>
      </c>
      <c r="BE207" s="188" t="s">
        <v>35</v>
      </c>
      <c r="BF207" s="187">
        <v>-0.39101905790319</v>
      </c>
      <c r="BG207" s="188" t="s">
        <v>35</v>
      </c>
      <c r="BH207" s="187">
        <v>-0.696886938855904</v>
      </c>
      <c r="BI207" s="164" t="s">
        <v>35</v>
      </c>
      <c r="BJ207" s="187">
        <v>-0.960238067931724</v>
      </c>
      <c r="BK207" s="188" t="s">
        <v>35</v>
      </c>
      <c r="BL207" s="187">
        <v>-0.90673355933273</v>
      </c>
      <c r="BM207" s="188" t="s">
        <v>35</v>
      </c>
      <c r="BN207" s="187">
        <v>-0.735231424374768</v>
      </c>
      <c r="BO207" s="164" t="s">
        <v>35</v>
      </c>
      <c r="BP207" s="187">
        <v>-0.785470935951305</v>
      </c>
      <c r="BQ207" s="188" t="s">
        <v>35</v>
      </c>
      <c r="BR207" s="187">
        <v>-0.767312817728517</v>
      </c>
      <c r="BS207" s="164" t="s">
        <v>35</v>
      </c>
      <c r="BT207" s="280"/>
      <c r="BU207" s="162" t="s">
        <v>231</v>
      </c>
      <c r="BV207" s="187">
        <v>0.0600647760078079</v>
      </c>
      <c r="BW207" s="164" t="s">
        <v>35</v>
      </c>
      <c r="BX207" s="187">
        <v>0.00928937450500116</v>
      </c>
      <c r="BY207" s="164" t="s">
        <v>405</v>
      </c>
      <c r="BZ207" s="187">
        <v>0.351240798972209</v>
      </c>
      <c r="CA207" s="164" t="s">
        <v>35</v>
      </c>
      <c r="CB207" s="187" t="s">
        <v>220</v>
      </c>
      <c r="CC207" s="164" t="s">
        <v>35</v>
      </c>
      <c r="CD207" s="187">
        <v>0.147049363924237</v>
      </c>
      <c r="CE207" s="164" t="s">
        <v>35</v>
      </c>
      <c r="CF207" s="187">
        <v>0.0296710959321672</v>
      </c>
      <c r="CG207" s="164" t="s">
        <v>35</v>
      </c>
      <c r="CH207" s="187">
        <v>0.00963552594496328</v>
      </c>
      <c r="CI207" s="164" t="s">
        <v>35</v>
      </c>
      <c r="CJ207" s="187">
        <v>0.0101726028805426</v>
      </c>
      <c r="CK207" s="164" t="s">
        <v>405</v>
      </c>
      <c r="CL207" s="187">
        <v>0.0154017417208854</v>
      </c>
      <c r="CM207" s="164" t="s">
        <v>35</v>
      </c>
      <c r="CN207" s="187" t="s">
        <v>220</v>
      </c>
      <c r="CO207" s="164" t="s">
        <v>35</v>
      </c>
      <c r="CP207" s="187">
        <v>0.0232513946513572</v>
      </c>
      <c r="CQ207" s="164" t="s">
        <v>35</v>
      </c>
      <c r="CR207" s="187">
        <v>0.169443158600832</v>
      </c>
      <c r="CS207" s="164" t="s">
        <v>35</v>
      </c>
      <c r="CT207" s="187">
        <v>0.012521600905919</v>
      </c>
      <c r="CU207" s="164" t="s">
        <v>35</v>
      </c>
      <c r="CV207" s="187">
        <v>0.0329054401256792</v>
      </c>
      <c r="CW207" s="164" t="s">
        <v>35</v>
      </c>
      <c r="CX207" s="187">
        <v>0.125682594186233</v>
      </c>
      <c r="CY207" s="164" t="s">
        <v>35</v>
      </c>
      <c r="CZ207" s="187">
        <v>1</v>
      </c>
      <c r="DA207" s="164" t="s">
        <v>35</v>
      </c>
      <c r="DB207" s="187">
        <v>0.622352677007271</v>
      </c>
      <c r="DC207" s="164" t="s">
        <v>35</v>
      </c>
      <c r="DD207" s="359"/>
    </row>
    <row r="208" s="132" customFormat="1" ht="12.75" customHeight="1" spans="1:107">
      <c r="A208" s="162" t="s">
        <v>232</v>
      </c>
      <c r="B208" s="163">
        <v>8.39510956899899</v>
      </c>
      <c r="C208" s="164" t="s">
        <v>35</v>
      </c>
      <c r="D208" s="163">
        <v>1.9877370586382</v>
      </c>
      <c r="E208" s="164" t="s">
        <v>35</v>
      </c>
      <c r="F208" s="163">
        <v>28.0268214818201</v>
      </c>
      <c r="G208" s="164" t="s">
        <v>35</v>
      </c>
      <c r="H208" s="163">
        <v>1.0338319344019</v>
      </c>
      <c r="I208" s="164" t="s">
        <v>405</v>
      </c>
      <c r="J208" s="163">
        <v>7.04988581358289</v>
      </c>
      <c r="K208" s="164" t="s">
        <v>35</v>
      </c>
      <c r="L208" s="163">
        <v>2.5607743544831</v>
      </c>
      <c r="M208" s="164" t="s">
        <v>35</v>
      </c>
      <c r="N208" s="163">
        <v>1.3456062500113</v>
      </c>
      <c r="O208" s="164" t="s">
        <v>35</v>
      </c>
      <c r="P208" s="163">
        <v>1.0027598044862</v>
      </c>
      <c r="Q208" s="164" t="s">
        <v>35</v>
      </c>
      <c r="R208" s="163">
        <v>3.8336300908416</v>
      </c>
      <c r="S208" s="164" t="s">
        <v>35</v>
      </c>
      <c r="T208" s="163" t="s">
        <v>219</v>
      </c>
      <c r="U208" s="164" t="s">
        <v>35</v>
      </c>
      <c r="V208" s="163">
        <v>1.8842174968784</v>
      </c>
      <c r="W208" s="164" t="s">
        <v>35</v>
      </c>
      <c r="X208" s="163">
        <v>14.9107100859269</v>
      </c>
      <c r="Y208" s="164" t="s">
        <v>35</v>
      </c>
      <c r="Z208" s="163">
        <v>1.5349018524137</v>
      </c>
      <c r="AA208" s="164" t="s">
        <v>35</v>
      </c>
      <c r="AB208" s="163">
        <v>5.09760034386969</v>
      </c>
      <c r="AC208" s="164" t="s">
        <v>35</v>
      </c>
      <c r="AD208" s="163">
        <v>14.6199945632209</v>
      </c>
      <c r="AE208" s="164" t="s">
        <v>35</v>
      </c>
      <c r="AF208" s="163">
        <v>93.5353200001545</v>
      </c>
      <c r="AG208" s="164" t="s">
        <v>35</v>
      </c>
      <c r="AH208" s="163">
        <v>53.1995646183762</v>
      </c>
      <c r="AI208" s="164" t="s">
        <v>35</v>
      </c>
      <c r="AJ208" s="362"/>
      <c r="AK208" s="162" t="s">
        <v>232</v>
      </c>
      <c r="AL208" s="187" t="s">
        <v>220</v>
      </c>
      <c r="AM208" s="188" t="s">
        <v>35</v>
      </c>
      <c r="AN208" s="187" t="s">
        <v>220</v>
      </c>
      <c r="AO208" s="188" t="s">
        <v>35</v>
      </c>
      <c r="AP208" s="187" t="s">
        <v>220</v>
      </c>
      <c r="AQ208" s="164" t="s">
        <v>35</v>
      </c>
      <c r="AR208" s="187" t="s">
        <v>220</v>
      </c>
      <c r="AS208" s="188" t="s">
        <v>35</v>
      </c>
      <c r="AT208" s="187" t="s">
        <v>220</v>
      </c>
      <c r="AU208" s="188" t="s">
        <v>35</v>
      </c>
      <c r="AV208" s="187" t="s">
        <v>220</v>
      </c>
      <c r="AW208" s="164" t="s">
        <v>35</v>
      </c>
      <c r="AX208" s="187" t="s">
        <v>220</v>
      </c>
      <c r="AY208" s="188" t="s">
        <v>35</v>
      </c>
      <c r="AZ208" s="187" t="s">
        <v>220</v>
      </c>
      <c r="BA208" s="188" t="s">
        <v>35</v>
      </c>
      <c r="BB208" s="187" t="s">
        <v>220</v>
      </c>
      <c r="BC208" s="164" t="s">
        <v>35</v>
      </c>
      <c r="BD208" s="187" t="s">
        <v>220</v>
      </c>
      <c r="BE208" s="188" t="s">
        <v>35</v>
      </c>
      <c r="BF208" s="187" t="s">
        <v>220</v>
      </c>
      <c r="BG208" s="188" t="s">
        <v>35</v>
      </c>
      <c r="BH208" s="187" t="s">
        <v>220</v>
      </c>
      <c r="BI208" s="164" t="s">
        <v>35</v>
      </c>
      <c r="BJ208" s="187" t="s">
        <v>220</v>
      </c>
      <c r="BK208" s="188" t="s">
        <v>35</v>
      </c>
      <c r="BL208" s="187" t="s">
        <v>220</v>
      </c>
      <c r="BM208" s="188" t="s">
        <v>35</v>
      </c>
      <c r="BN208" s="187" t="s">
        <v>220</v>
      </c>
      <c r="BO208" s="164" t="s">
        <v>35</v>
      </c>
      <c r="BP208" s="187" t="s">
        <v>220</v>
      </c>
      <c r="BQ208" s="188" t="s">
        <v>35</v>
      </c>
      <c r="BR208" s="187" t="s">
        <v>220</v>
      </c>
      <c r="BS208" s="164" t="s">
        <v>35</v>
      </c>
      <c r="BU208" s="162" t="s">
        <v>232</v>
      </c>
      <c r="BV208" s="187">
        <v>0.089753363424481</v>
      </c>
      <c r="BW208" s="164" t="s">
        <v>35</v>
      </c>
      <c r="BX208" s="187">
        <v>0.0212511921553796</v>
      </c>
      <c r="BY208" s="164" t="s">
        <v>35</v>
      </c>
      <c r="BZ208" s="187">
        <v>0.299638911608726</v>
      </c>
      <c r="CA208" s="164" t="s">
        <v>35</v>
      </c>
      <c r="CB208" s="187">
        <v>0.0110528507776548</v>
      </c>
      <c r="CC208" s="164" t="s">
        <v>405</v>
      </c>
      <c r="CD208" s="187">
        <v>0.0753713764337498</v>
      </c>
      <c r="CE208" s="164" t="s">
        <v>35</v>
      </c>
      <c r="CF208" s="187">
        <v>0.0273776190050868</v>
      </c>
      <c r="CG208" s="164" t="s">
        <v>35</v>
      </c>
      <c r="CH208" s="187">
        <v>0.0143860762972648</v>
      </c>
      <c r="CI208" s="164" t="s">
        <v>35</v>
      </c>
      <c r="CJ208" s="187">
        <v>0.0107206540212248</v>
      </c>
      <c r="CK208" s="164" t="s">
        <v>35</v>
      </c>
      <c r="CL208" s="187">
        <v>0.0409859087544178</v>
      </c>
      <c r="CM208" s="164" t="s">
        <v>35</v>
      </c>
      <c r="CN208" s="187" t="s">
        <v>220</v>
      </c>
      <c r="CO208" s="164" t="s">
        <v>35</v>
      </c>
      <c r="CP208" s="187">
        <v>0.0201444491436528</v>
      </c>
      <c r="CQ208" s="164" t="s">
        <v>35</v>
      </c>
      <c r="CR208" s="187">
        <v>0.159412616388144</v>
      </c>
      <c r="CS208" s="164" t="s">
        <v>35</v>
      </c>
      <c r="CT208" s="187">
        <v>0.0164098637008049</v>
      </c>
      <c r="CU208" s="164" t="s">
        <v>35</v>
      </c>
      <c r="CV208" s="187">
        <v>0.0544992024816003</v>
      </c>
      <c r="CW208" s="164" t="s">
        <v>35</v>
      </c>
      <c r="CX208" s="187">
        <v>0.156304533551569</v>
      </c>
      <c r="CY208" s="164" t="s">
        <v>35</v>
      </c>
      <c r="CZ208" s="187">
        <v>1</v>
      </c>
      <c r="DA208" s="164" t="s">
        <v>35</v>
      </c>
      <c r="DB208" s="187">
        <v>0.568764447679105</v>
      </c>
      <c r="DC208" s="164" t="s">
        <v>35</v>
      </c>
    </row>
    <row r="209" s="133" customFormat="1" ht="12.75" customHeight="1" spans="1:107">
      <c r="A209" s="162" t="s">
        <v>233</v>
      </c>
      <c r="B209" s="163">
        <v>14.3769395356095</v>
      </c>
      <c r="C209" s="164" t="s">
        <v>35</v>
      </c>
      <c r="D209" s="163">
        <v>3.5587013535234</v>
      </c>
      <c r="E209" s="164" t="s">
        <v>35</v>
      </c>
      <c r="F209" s="163">
        <v>117.512505222215</v>
      </c>
      <c r="G209" s="164" t="s">
        <v>35</v>
      </c>
      <c r="H209" s="163">
        <v>1.3974832077256</v>
      </c>
      <c r="I209" s="164" t="s">
        <v>405</v>
      </c>
      <c r="J209" s="163">
        <v>17.0581507988136</v>
      </c>
      <c r="K209" s="164" t="s">
        <v>35</v>
      </c>
      <c r="L209" s="163">
        <v>7.20999540673568</v>
      </c>
      <c r="M209" s="164" t="s">
        <v>35</v>
      </c>
      <c r="N209" s="163">
        <v>0.986966221782502</v>
      </c>
      <c r="O209" s="164" t="s">
        <v>35</v>
      </c>
      <c r="P209" s="163">
        <v>1.8178091450915</v>
      </c>
      <c r="Q209" s="164" t="s">
        <v>35</v>
      </c>
      <c r="R209" s="163">
        <v>5.1216730012636</v>
      </c>
      <c r="S209" s="164" t="s">
        <v>35</v>
      </c>
      <c r="T209" s="163" t="s">
        <v>219</v>
      </c>
      <c r="U209" s="164" t="s">
        <v>35</v>
      </c>
      <c r="V209" s="163">
        <v>6.6495685140298</v>
      </c>
      <c r="W209" s="164" t="s">
        <v>35</v>
      </c>
      <c r="X209" s="163">
        <v>39.7021264995622</v>
      </c>
      <c r="Y209" s="164" t="s">
        <v>35</v>
      </c>
      <c r="Z209" s="163">
        <v>2.7947981189128</v>
      </c>
      <c r="AA209" s="164" t="s">
        <v>35</v>
      </c>
      <c r="AB209" s="163">
        <v>11.0931754296738</v>
      </c>
      <c r="AC209" s="164" t="s">
        <v>35</v>
      </c>
      <c r="AD209" s="163">
        <v>18.2267660973759</v>
      </c>
      <c r="AE209" s="164" t="s">
        <v>405</v>
      </c>
      <c r="AF209" s="163">
        <v>251.154759999921</v>
      </c>
      <c r="AG209" s="164" t="s">
        <v>35</v>
      </c>
      <c r="AH209" s="163">
        <v>165.824931539943</v>
      </c>
      <c r="AI209" s="164" t="s">
        <v>35</v>
      </c>
      <c r="AJ209" s="342"/>
      <c r="AK209" s="162" t="s">
        <v>233</v>
      </c>
      <c r="AL209" s="187" t="s">
        <v>220</v>
      </c>
      <c r="AM209" s="188" t="s">
        <v>35</v>
      </c>
      <c r="AN209" s="187" t="s">
        <v>220</v>
      </c>
      <c r="AO209" s="188" t="s">
        <v>35</v>
      </c>
      <c r="AP209" s="187" t="s">
        <v>220</v>
      </c>
      <c r="AQ209" s="164" t="s">
        <v>35</v>
      </c>
      <c r="AR209" s="187" t="s">
        <v>220</v>
      </c>
      <c r="AS209" s="188" t="s">
        <v>35</v>
      </c>
      <c r="AT209" s="187" t="s">
        <v>220</v>
      </c>
      <c r="AU209" s="188" t="s">
        <v>35</v>
      </c>
      <c r="AV209" s="187" t="s">
        <v>220</v>
      </c>
      <c r="AW209" s="164" t="s">
        <v>35</v>
      </c>
      <c r="AX209" s="187" t="s">
        <v>220</v>
      </c>
      <c r="AY209" s="188" t="s">
        <v>35</v>
      </c>
      <c r="AZ209" s="187" t="s">
        <v>220</v>
      </c>
      <c r="BA209" s="188" t="s">
        <v>35</v>
      </c>
      <c r="BB209" s="187" t="s">
        <v>220</v>
      </c>
      <c r="BC209" s="164" t="s">
        <v>35</v>
      </c>
      <c r="BD209" s="187" t="s">
        <v>220</v>
      </c>
      <c r="BE209" s="188" t="s">
        <v>35</v>
      </c>
      <c r="BF209" s="187" t="s">
        <v>220</v>
      </c>
      <c r="BG209" s="188" t="s">
        <v>35</v>
      </c>
      <c r="BH209" s="187" t="s">
        <v>220</v>
      </c>
      <c r="BI209" s="164" t="s">
        <v>35</v>
      </c>
      <c r="BJ209" s="187" t="s">
        <v>220</v>
      </c>
      <c r="BK209" s="188" t="s">
        <v>35</v>
      </c>
      <c r="BL209" s="187" t="s">
        <v>220</v>
      </c>
      <c r="BM209" s="188" t="s">
        <v>35</v>
      </c>
      <c r="BN209" s="187" t="s">
        <v>220</v>
      </c>
      <c r="BO209" s="164" t="s">
        <v>35</v>
      </c>
      <c r="BP209" s="187" t="s">
        <v>220</v>
      </c>
      <c r="BQ209" s="188" t="s">
        <v>35</v>
      </c>
      <c r="BR209" s="187" t="s">
        <v>220</v>
      </c>
      <c r="BS209" s="164" t="s">
        <v>35</v>
      </c>
      <c r="BU209" s="162" t="s">
        <v>233</v>
      </c>
      <c r="BV209" s="187">
        <v>0.0572433488245018</v>
      </c>
      <c r="BW209" s="164" t="s">
        <v>35</v>
      </c>
      <c r="BX209" s="187">
        <v>0.0141693565892381</v>
      </c>
      <c r="BY209" s="164" t="s">
        <v>35</v>
      </c>
      <c r="BZ209" s="187">
        <v>0.467888823696799</v>
      </c>
      <c r="CA209" s="164" t="s">
        <v>35</v>
      </c>
      <c r="CB209" s="187">
        <v>0.00556423142339026</v>
      </c>
      <c r="CC209" s="164" t="s">
        <v>405</v>
      </c>
      <c r="CD209" s="187">
        <v>0.0679188831572172</v>
      </c>
      <c r="CE209" s="164" t="s">
        <v>35</v>
      </c>
      <c r="CF209" s="187">
        <v>0.028707381085423</v>
      </c>
      <c r="CG209" s="164" t="s">
        <v>35</v>
      </c>
      <c r="CH209" s="187">
        <v>0.00392971338382284</v>
      </c>
      <c r="CI209" s="164" t="s">
        <v>35</v>
      </c>
      <c r="CJ209" s="187">
        <v>0.00723780487016082</v>
      </c>
      <c r="CK209" s="164" t="s">
        <v>35</v>
      </c>
      <c r="CL209" s="187">
        <v>0.0203924982399904</v>
      </c>
      <c r="CM209" s="164" t="s">
        <v>35</v>
      </c>
      <c r="CN209" s="187" t="s">
        <v>220</v>
      </c>
      <c r="CO209" s="164" t="s">
        <v>35</v>
      </c>
      <c r="CP209" s="187">
        <v>0.0264759804434202</v>
      </c>
      <c r="CQ209" s="164" t="s">
        <v>35</v>
      </c>
      <c r="CR209" s="187">
        <v>0.158078335841912</v>
      </c>
      <c r="CS209" s="164" t="s">
        <v>35</v>
      </c>
      <c r="CT209" s="187">
        <v>0.0111277927558039</v>
      </c>
      <c r="CU209" s="164" t="s">
        <v>35</v>
      </c>
      <c r="CV209" s="187">
        <v>0.0441686847968849</v>
      </c>
      <c r="CW209" s="164" t="s">
        <v>35</v>
      </c>
      <c r="CX209" s="187">
        <v>0.0725718521017943</v>
      </c>
      <c r="CY209" s="164" t="s">
        <v>405</v>
      </c>
      <c r="CZ209" s="187">
        <v>1</v>
      </c>
      <c r="DA209" s="164" t="s">
        <v>35</v>
      </c>
      <c r="DB209" s="187">
        <v>0.660250004976993</v>
      </c>
      <c r="DC209" s="164" t="s">
        <v>35</v>
      </c>
    </row>
    <row r="210" s="131" customFormat="1" ht="12.75" customHeight="1" spans="1:108">
      <c r="A210" s="162" t="s">
        <v>234</v>
      </c>
      <c r="B210" s="163">
        <v>32.0225273294062</v>
      </c>
      <c r="C210" s="164" t="s">
        <v>35</v>
      </c>
      <c r="D210" s="163">
        <v>11.686761657379</v>
      </c>
      <c r="E210" s="164" t="s">
        <v>35</v>
      </c>
      <c r="F210" s="163">
        <v>170.186605344281</v>
      </c>
      <c r="G210" s="164" t="s">
        <v>35</v>
      </c>
      <c r="H210" s="163">
        <v>1.9945321678863</v>
      </c>
      <c r="I210" s="164" t="s">
        <v>405</v>
      </c>
      <c r="J210" s="163">
        <v>37.9979243120295</v>
      </c>
      <c r="K210" s="164" t="s">
        <v>35</v>
      </c>
      <c r="L210" s="163">
        <v>11.8238871366183</v>
      </c>
      <c r="M210" s="164" t="s">
        <v>35</v>
      </c>
      <c r="N210" s="163">
        <v>9.83192977225858</v>
      </c>
      <c r="O210" s="164" t="s">
        <v>35</v>
      </c>
      <c r="P210" s="163">
        <v>6.1949357463151</v>
      </c>
      <c r="Q210" s="164" t="s">
        <v>35</v>
      </c>
      <c r="R210" s="163">
        <v>13.2815124023925</v>
      </c>
      <c r="S210" s="164" t="s">
        <v>35</v>
      </c>
      <c r="T210" s="163">
        <v>2.1782522294226</v>
      </c>
      <c r="U210" s="164" t="s">
        <v>405</v>
      </c>
      <c r="V210" s="163">
        <v>7.04655672240361</v>
      </c>
      <c r="W210" s="164" t="s">
        <v>35</v>
      </c>
      <c r="X210" s="163">
        <v>51.1812556846455</v>
      </c>
      <c r="Y210" s="164" t="s">
        <v>35</v>
      </c>
      <c r="Z210" s="163">
        <v>8.70120037193481</v>
      </c>
      <c r="AA210" s="164" t="s">
        <v>35</v>
      </c>
      <c r="AB210" s="163">
        <v>15.9799599010128</v>
      </c>
      <c r="AC210" s="164" t="s">
        <v>35</v>
      </c>
      <c r="AD210" s="163">
        <v>24.2279992220774</v>
      </c>
      <c r="AE210" s="164" t="s">
        <v>35</v>
      </c>
      <c r="AF210" s="163">
        <v>404.335840000052</v>
      </c>
      <c r="AG210" s="164" t="s">
        <v>35</v>
      </c>
      <c r="AH210" s="163">
        <v>286.831147954365</v>
      </c>
      <c r="AI210" s="164" t="s">
        <v>35</v>
      </c>
      <c r="AJ210" s="355"/>
      <c r="AK210" s="162" t="s">
        <v>234</v>
      </c>
      <c r="AL210" s="187">
        <v>4.28729950074105</v>
      </c>
      <c r="AM210" s="188" t="s">
        <v>35</v>
      </c>
      <c r="AN210" s="187">
        <v>2.27389968293691</v>
      </c>
      <c r="AO210" s="188" t="s">
        <v>35</v>
      </c>
      <c r="AP210" s="187">
        <v>3.76058688845254</v>
      </c>
      <c r="AQ210" s="164" t="s">
        <v>35</v>
      </c>
      <c r="AR210" s="187" t="s">
        <v>220</v>
      </c>
      <c r="AS210" s="188" t="s">
        <v>35</v>
      </c>
      <c r="AT210" s="187">
        <v>8.2888567143759</v>
      </c>
      <c r="AU210" s="188" t="s">
        <v>35</v>
      </c>
      <c r="AV210" s="187">
        <v>1.8180018315746</v>
      </c>
      <c r="AW210" s="164" t="s">
        <v>35</v>
      </c>
      <c r="AX210" s="187" t="s">
        <v>220</v>
      </c>
      <c r="AY210" s="188" t="s">
        <v>35</v>
      </c>
      <c r="AZ210" s="216" t="s">
        <v>220</v>
      </c>
      <c r="BA210" s="188" t="s">
        <v>35</v>
      </c>
      <c r="BB210" s="187" t="s">
        <v>220</v>
      </c>
      <c r="BC210" s="164" t="s">
        <v>35</v>
      </c>
      <c r="BD210" s="187" t="s">
        <v>220</v>
      </c>
      <c r="BE210" s="188" t="s">
        <v>35</v>
      </c>
      <c r="BF210" s="187">
        <v>9.10601663617061</v>
      </c>
      <c r="BG210" s="188" t="s">
        <v>35</v>
      </c>
      <c r="BH210" s="187">
        <v>4.2314111801056</v>
      </c>
      <c r="BI210" s="164" t="s">
        <v>35</v>
      </c>
      <c r="BJ210" s="187" t="s">
        <v>220</v>
      </c>
      <c r="BK210" s="188" t="s">
        <v>35</v>
      </c>
      <c r="BL210" s="187" t="s">
        <v>220</v>
      </c>
      <c r="BM210" s="188" t="s">
        <v>35</v>
      </c>
      <c r="BN210" s="187" t="s">
        <v>220</v>
      </c>
      <c r="BO210" s="164" t="s">
        <v>35</v>
      </c>
      <c r="BP210" s="187">
        <v>4.26617812637342</v>
      </c>
      <c r="BQ210" s="188" t="s">
        <v>35</v>
      </c>
      <c r="BR210" s="187">
        <v>4.03309594292717</v>
      </c>
      <c r="BS210" s="164" t="s">
        <v>35</v>
      </c>
      <c r="BT210" s="280"/>
      <c r="BU210" s="162" t="s">
        <v>234</v>
      </c>
      <c r="BV210" s="187">
        <v>0.0791978453589525</v>
      </c>
      <c r="BW210" s="164" t="s">
        <v>35</v>
      </c>
      <c r="BX210" s="187">
        <v>0.0289036006735824</v>
      </c>
      <c r="BY210" s="164" t="s">
        <v>35</v>
      </c>
      <c r="BZ210" s="187">
        <v>0.420904081479049</v>
      </c>
      <c r="CA210" s="164" t="s">
        <v>35</v>
      </c>
      <c r="CB210" s="187">
        <v>0.00493286018841675</v>
      </c>
      <c r="CC210" s="164" t="s">
        <v>405</v>
      </c>
      <c r="CD210" s="187">
        <v>0.0939761469377156</v>
      </c>
      <c r="CE210" s="164" t="s">
        <v>35</v>
      </c>
      <c r="CF210" s="187">
        <v>0.0292427382559428</v>
      </c>
      <c r="CG210" s="164" t="s">
        <v>35</v>
      </c>
      <c r="CH210" s="187">
        <v>0.0243162460499602</v>
      </c>
      <c r="CI210" s="164" t="s">
        <v>35</v>
      </c>
      <c r="CJ210" s="187">
        <v>0.0153212630033348</v>
      </c>
      <c r="CK210" s="164" t="s">
        <v>35</v>
      </c>
      <c r="CL210" s="187">
        <v>0.0328477248081466</v>
      </c>
      <c r="CM210" s="164" t="s">
        <v>35</v>
      </c>
      <c r="CN210" s="187">
        <v>0.00538723509996621</v>
      </c>
      <c r="CO210" s="164" t="s">
        <v>405</v>
      </c>
      <c r="CP210" s="187">
        <v>0.0174274848413208</v>
      </c>
      <c r="CQ210" s="164" t="s">
        <v>35</v>
      </c>
      <c r="CR210" s="187">
        <v>0.126581051248484</v>
      </c>
      <c r="CS210" s="164" t="s">
        <v>35</v>
      </c>
      <c r="CT210" s="187">
        <v>0.0215197356037835</v>
      </c>
      <c r="CU210" s="164" t="s">
        <v>35</v>
      </c>
      <c r="CV210" s="187">
        <v>0.0395215024743064</v>
      </c>
      <c r="CW210" s="164" t="s">
        <v>35</v>
      </c>
      <c r="CX210" s="187">
        <v>0.0599204839770681</v>
      </c>
      <c r="CY210" s="164" t="s">
        <v>35</v>
      </c>
      <c r="CZ210" s="187">
        <v>1</v>
      </c>
      <c r="DA210" s="164" t="s">
        <v>35</v>
      </c>
      <c r="DB210" s="187">
        <v>0.709388383563349</v>
      </c>
      <c r="DC210" s="164" t="s">
        <v>35</v>
      </c>
      <c r="DD210" s="359"/>
    </row>
    <row r="211" s="131" customFormat="1" ht="12.75" customHeight="1" spans="1:108">
      <c r="A211" s="162" t="s">
        <v>235</v>
      </c>
      <c r="B211" s="163">
        <v>70.8685619438379</v>
      </c>
      <c r="C211" s="164" t="s">
        <v>35</v>
      </c>
      <c r="D211" s="163">
        <v>40.0021698792427</v>
      </c>
      <c r="E211" s="164" t="s">
        <v>35</v>
      </c>
      <c r="F211" s="163">
        <v>269.584440502116</v>
      </c>
      <c r="G211" s="164" t="s">
        <v>35</v>
      </c>
      <c r="H211" s="163">
        <v>8.49853389576831</v>
      </c>
      <c r="I211" s="164" t="s">
        <v>35</v>
      </c>
      <c r="J211" s="163">
        <v>48.5718528547382</v>
      </c>
      <c r="K211" s="164" t="s">
        <v>35</v>
      </c>
      <c r="L211" s="163">
        <v>76.1906459885918</v>
      </c>
      <c r="M211" s="164" t="s">
        <v>35</v>
      </c>
      <c r="N211" s="163">
        <v>39.1296257147286</v>
      </c>
      <c r="O211" s="164" t="s">
        <v>35</v>
      </c>
      <c r="P211" s="163">
        <v>7.17327642538319</v>
      </c>
      <c r="Q211" s="164" t="s">
        <v>35</v>
      </c>
      <c r="R211" s="163">
        <v>23.3625618211684</v>
      </c>
      <c r="S211" s="164" t="s">
        <v>35</v>
      </c>
      <c r="T211" s="163">
        <v>7.6133988422604</v>
      </c>
      <c r="U211" s="164" t="s">
        <v>35</v>
      </c>
      <c r="V211" s="163">
        <v>14.1426234624833</v>
      </c>
      <c r="W211" s="164" t="s">
        <v>35</v>
      </c>
      <c r="X211" s="163">
        <v>117.111127602575</v>
      </c>
      <c r="Y211" s="164" t="s">
        <v>35</v>
      </c>
      <c r="Z211" s="163">
        <v>27.4207101460484</v>
      </c>
      <c r="AA211" s="164" t="s">
        <v>35</v>
      </c>
      <c r="AB211" s="163">
        <v>24.1339016314779</v>
      </c>
      <c r="AC211" s="164" t="s">
        <v>35</v>
      </c>
      <c r="AD211" s="163">
        <v>41.8500992894501</v>
      </c>
      <c r="AE211" s="164" t="s">
        <v>35</v>
      </c>
      <c r="AF211" s="163">
        <v>815.653529999871</v>
      </c>
      <c r="AG211" s="164" t="s">
        <v>35</v>
      </c>
      <c r="AH211" s="163">
        <v>567.709858704423</v>
      </c>
      <c r="AI211" s="164" t="s">
        <v>35</v>
      </c>
      <c r="AJ211" s="355"/>
      <c r="AK211" s="162" t="s">
        <v>235</v>
      </c>
      <c r="AL211" s="187">
        <v>0.897967964222912</v>
      </c>
      <c r="AM211" s="188" t="s">
        <v>35</v>
      </c>
      <c r="AN211" s="187">
        <v>0.977237022006545</v>
      </c>
      <c r="AO211" s="188" t="s">
        <v>35</v>
      </c>
      <c r="AP211" s="187">
        <v>0.493313607519307</v>
      </c>
      <c r="AQ211" s="164" t="s">
        <v>35</v>
      </c>
      <c r="AR211" s="187">
        <v>2.35043770173037</v>
      </c>
      <c r="AS211" s="188" t="s">
        <v>35</v>
      </c>
      <c r="AT211" s="187">
        <v>2.34577926099422</v>
      </c>
      <c r="AU211" s="188" t="s">
        <v>35</v>
      </c>
      <c r="AV211" s="187">
        <v>0.806640115821018</v>
      </c>
      <c r="AW211" s="164" t="s">
        <v>35</v>
      </c>
      <c r="AX211" s="187">
        <v>9.44970908048229</v>
      </c>
      <c r="AY211" s="188" t="s">
        <v>35</v>
      </c>
      <c r="AZ211" s="187">
        <v>3.02439984575216</v>
      </c>
      <c r="BA211" s="188" t="s">
        <v>35</v>
      </c>
      <c r="BB211" s="187">
        <v>-0.178998657163269</v>
      </c>
      <c r="BC211" s="164" t="s">
        <v>35</v>
      </c>
      <c r="BD211" s="187" t="s">
        <v>220</v>
      </c>
      <c r="BE211" s="188" t="s">
        <v>35</v>
      </c>
      <c r="BF211" s="187">
        <v>0.918488226469746</v>
      </c>
      <c r="BG211" s="188" t="s">
        <v>35</v>
      </c>
      <c r="BH211" s="187">
        <v>1.27450229679271</v>
      </c>
      <c r="BI211" s="164" t="s">
        <v>35</v>
      </c>
      <c r="BJ211" s="187">
        <v>4.68928241670681</v>
      </c>
      <c r="BK211" s="188" t="s">
        <v>35</v>
      </c>
      <c r="BL211" s="187">
        <v>0.850808192253015</v>
      </c>
      <c r="BM211" s="188" t="s">
        <v>35</v>
      </c>
      <c r="BN211" s="187">
        <v>0.472493638342132</v>
      </c>
      <c r="BO211" s="164" t="s">
        <v>35</v>
      </c>
      <c r="BP211" s="187">
        <v>0.866737362758646</v>
      </c>
      <c r="BQ211" s="188" t="s">
        <v>35</v>
      </c>
      <c r="BR211" s="187">
        <v>0.736174892488946</v>
      </c>
      <c r="BS211" s="164" t="s">
        <v>35</v>
      </c>
      <c r="BT211" s="280"/>
      <c r="BU211" s="162" t="s">
        <v>235</v>
      </c>
      <c r="BV211" s="187">
        <v>0.0868856191229248</v>
      </c>
      <c r="BW211" s="164" t="s">
        <v>35</v>
      </c>
      <c r="BX211" s="187">
        <v>0.0490430904887385</v>
      </c>
      <c r="BY211" s="164" t="s">
        <v>35</v>
      </c>
      <c r="BZ211" s="187">
        <v>0.330513423392109</v>
      </c>
      <c r="CA211" s="164" t="s">
        <v>35</v>
      </c>
      <c r="CB211" s="187">
        <v>0.0104192939565524</v>
      </c>
      <c r="CC211" s="164" t="s">
        <v>35</v>
      </c>
      <c r="CD211" s="187">
        <v>0.0595496139822333</v>
      </c>
      <c r="CE211" s="164" t="s">
        <v>35</v>
      </c>
      <c r="CF211" s="187">
        <v>0.0934105513999355</v>
      </c>
      <c r="CG211" s="164" t="s">
        <v>35</v>
      </c>
      <c r="CH211" s="187">
        <v>0.0479733419589747</v>
      </c>
      <c r="CI211" s="164" t="s">
        <v>35</v>
      </c>
      <c r="CJ211" s="187">
        <v>0.00879451404493318</v>
      </c>
      <c r="CK211" s="164" t="s">
        <v>35</v>
      </c>
      <c r="CL211" s="187">
        <v>0.0286427520532794</v>
      </c>
      <c r="CM211" s="164" t="s">
        <v>35</v>
      </c>
      <c r="CN211" s="187">
        <v>0.00933410886146916</v>
      </c>
      <c r="CO211" s="164" t="s">
        <v>35</v>
      </c>
      <c r="CP211" s="187">
        <v>0.0173390084666041</v>
      </c>
      <c r="CQ211" s="164" t="s">
        <v>35</v>
      </c>
      <c r="CR211" s="187">
        <v>0.143579501951758</v>
      </c>
      <c r="CS211" s="164" t="s">
        <v>35</v>
      </c>
      <c r="CT211" s="187">
        <v>0.033618085544303</v>
      </c>
      <c r="CU211" s="164" t="s">
        <v>35</v>
      </c>
      <c r="CV211" s="187">
        <v>0.0295884229563522</v>
      </c>
      <c r="CW211" s="164" t="s">
        <v>35</v>
      </c>
      <c r="CX211" s="187">
        <v>0.051308671819831</v>
      </c>
      <c r="CY211" s="164" t="s">
        <v>35</v>
      </c>
      <c r="CZ211" s="187">
        <v>1</v>
      </c>
      <c r="DA211" s="164" t="s">
        <v>35</v>
      </c>
      <c r="DB211" s="187">
        <v>0.696018392398195</v>
      </c>
      <c r="DC211" s="164" t="s">
        <v>35</v>
      </c>
      <c r="DD211" s="359"/>
    </row>
    <row r="212" s="131" customFormat="1" ht="12.75" customHeight="1" spans="1:108">
      <c r="A212" s="162" t="s">
        <v>236</v>
      </c>
      <c r="B212" s="163">
        <v>80.1181329579996</v>
      </c>
      <c r="C212" s="164" t="s">
        <v>35</v>
      </c>
      <c r="D212" s="163">
        <v>32.6011926919797</v>
      </c>
      <c r="E212" s="164" t="s">
        <v>35</v>
      </c>
      <c r="F212" s="163">
        <v>412.294145342576</v>
      </c>
      <c r="G212" s="164" t="s">
        <v>35</v>
      </c>
      <c r="H212" s="163">
        <v>22.1905609775405</v>
      </c>
      <c r="I212" s="164" t="s">
        <v>35</v>
      </c>
      <c r="J212" s="163">
        <v>86.852986133696</v>
      </c>
      <c r="K212" s="164" t="s">
        <v>35</v>
      </c>
      <c r="L212" s="163">
        <v>107.810761634126</v>
      </c>
      <c r="M212" s="164" t="s">
        <v>35</v>
      </c>
      <c r="N212" s="163">
        <v>21.9768664232916</v>
      </c>
      <c r="O212" s="164" t="s">
        <v>35</v>
      </c>
      <c r="P212" s="163">
        <v>20.7250971553827</v>
      </c>
      <c r="Q212" s="164" t="s">
        <v>35</v>
      </c>
      <c r="R212" s="163">
        <v>46.0375266443872</v>
      </c>
      <c r="S212" s="164" t="s">
        <v>35</v>
      </c>
      <c r="T212" s="163">
        <v>5.37350779626069</v>
      </c>
      <c r="U212" s="164" t="s">
        <v>35</v>
      </c>
      <c r="V212" s="163">
        <v>23.6455995815458</v>
      </c>
      <c r="W212" s="164" t="s">
        <v>35</v>
      </c>
      <c r="X212" s="163">
        <v>123.047815614546</v>
      </c>
      <c r="Y212" s="164" t="s">
        <v>35</v>
      </c>
      <c r="Z212" s="163">
        <v>31.99565489386</v>
      </c>
      <c r="AA212" s="164" t="s">
        <v>35</v>
      </c>
      <c r="AB212" s="163">
        <v>25.5478073743139</v>
      </c>
      <c r="AC212" s="164" t="s">
        <v>35</v>
      </c>
      <c r="AD212" s="163">
        <v>36.5387549336796</v>
      </c>
      <c r="AE212" s="164" t="s">
        <v>35</v>
      </c>
      <c r="AF212" s="163">
        <v>1076.75641015519</v>
      </c>
      <c r="AG212" s="164" t="s">
        <v>35</v>
      </c>
      <c r="AH212" s="163">
        <v>787.691611828056</v>
      </c>
      <c r="AI212" s="164" t="s">
        <v>35</v>
      </c>
      <c r="AJ212" s="355"/>
      <c r="AK212" s="162" t="s">
        <v>236</v>
      </c>
      <c r="AL212" s="187">
        <v>3.58853191108685</v>
      </c>
      <c r="AM212" s="188" t="s">
        <v>35</v>
      </c>
      <c r="AN212" s="187">
        <v>2.60306278501275</v>
      </c>
      <c r="AO212" s="188" t="s">
        <v>35</v>
      </c>
      <c r="AP212" s="187">
        <v>0.633261404322506</v>
      </c>
      <c r="AQ212" s="164" t="s">
        <v>35</v>
      </c>
      <c r="AR212" s="216">
        <v>13.2866727366418</v>
      </c>
      <c r="AS212" s="188" t="s">
        <v>35</v>
      </c>
      <c r="AT212" s="187">
        <v>5.66723236870537</v>
      </c>
      <c r="AU212" s="188" t="s">
        <v>35</v>
      </c>
      <c r="AV212" s="187">
        <v>5.37040694932566</v>
      </c>
      <c r="AW212" s="164" t="s">
        <v>35</v>
      </c>
      <c r="AX212" s="187">
        <v>6.09177307550361</v>
      </c>
      <c r="AY212" s="188" t="s">
        <v>35</v>
      </c>
      <c r="AZ212" s="187">
        <v>6.84298305288347</v>
      </c>
      <c r="BA212" s="188" t="s">
        <v>35</v>
      </c>
      <c r="BB212" s="187">
        <v>1.92743504062814</v>
      </c>
      <c r="BC212" s="164" t="s">
        <v>35</v>
      </c>
      <c r="BD212" s="187">
        <v>1.47019358224496</v>
      </c>
      <c r="BE212" s="188" t="s">
        <v>35</v>
      </c>
      <c r="BF212" s="187">
        <v>7.64629629646016</v>
      </c>
      <c r="BG212" s="188" t="s">
        <v>35</v>
      </c>
      <c r="BH212" s="187">
        <v>0.835056654859494</v>
      </c>
      <c r="BI212" s="164" t="s">
        <v>35</v>
      </c>
      <c r="BJ212" s="187">
        <v>3.52375080871218</v>
      </c>
      <c r="BK212" s="188" t="s">
        <v>35</v>
      </c>
      <c r="BL212" s="187">
        <v>1.46984654580598</v>
      </c>
      <c r="BM212" s="188" t="s">
        <v>35</v>
      </c>
      <c r="BN212" s="187">
        <v>-0.0138548048542741</v>
      </c>
      <c r="BO212" s="164" t="s">
        <v>35</v>
      </c>
      <c r="BP212" s="187">
        <v>1.34920590038651</v>
      </c>
      <c r="BQ212" s="188" t="s">
        <v>35</v>
      </c>
      <c r="BR212" s="187">
        <v>1.40354700926299</v>
      </c>
      <c r="BS212" s="164" t="s">
        <v>35</v>
      </c>
      <c r="BT212" s="280"/>
      <c r="BU212" s="162" t="s">
        <v>236</v>
      </c>
      <c r="BV212" s="187">
        <v>0.074406924539648</v>
      </c>
      <c r="BW212" s="164" t="s">
        <v>35</v>
      </c>
      <c r="BX212" s="187">
        <v>0.0302772218344917</v>
      </c>
      <c r="BY212" s="164" t="s">
        <v>35</v>
      </c>
      <c r="BZ212" s="187">
        <v>0.38290382249329</v>
      </c>
      <c r="CA212" s="164" t="s">
        <v>35</v>
      </c>
      <c r="CB212" s="187">
        <v>0.0206087103529221</v>
      </c>
      <c r="CC212" s="164" t="s">
        <v>35</v>
      </c>
      <c r="CD212" s="187">
        <v>0.0806616847734186</v>
      </c>
      <c r="CE212" s="164" t="s">
        <v>35</v>
      </c>
      <c r="CF212" s="187">
        <v>0.10012548856671</v>
      </c>
      <c r="CG212" s="164" t="s">
        <v>35</v>
      </c>
      <c r="CH212" s="187">
        <v>0.0204102489811266</v>
      </c>
      <c r="CI212" s="164" t="s">
        <v>35</v>
      </c>
      <c r="CJ212" s="187">
        <v>0.0192477118872183</v>
      </c>
      <c r="CK212" s="164" t="s">
        <v>35</v>
      </c>
      <c r="CL212" s="187">
        <v>0.0427557488492238</v>
      </c>
      <c r="CM212" s="164" t="s">
        <v>35</v>
      </c>
      <c r="CN212" s="187">
        <v>0.00499045814409056</v>
      </c>
      <c r="CO212" s="164" t="s">
        <v>35</v>
      </c>
      <c r="CP212" s="187">
        <v>0.021960026760498</v>
      </c>
      <c r="CQ212" s="164" t="s">
        <v>35</v>
      </c>
      <c r="CR212" s="187">
        <v>0.114276371567466</v>
      </c>
      <c r="CS212" s="164" t="s">
        <v>35</v>
      </c>
      <c r="CT212" s="187">
        <v>0.0297148497024025</v>
      </c>
      <c r="CU212" s="164" t="s">
        <v>35</v>
      </c>
      <c r="CV212" s="187">
        <v>0.0237266359720409</v>
      </c>
      <c r="CW212" s="164" t="s">
        <v>35</v>
      </c>
      <c r="CX212" s="187">
        <v>0.0339340955754452</v>
      </c>
      <c r="CY212" s="164" t="s">
        <v>35</v>
      </c>
      <c r="CZ212" s="187">
        <v>1</v>
      </c>
      <c r="DA212" s="164" t="s">
        <v>35</v>
      </c>
      <c r="DB212" s="187">
        <v>0.731541140037909</v>
      </c>
      <c r="DC212" s="164" t="s">
        <v>35</v>
      </c>
      <c r="DD212" s="359"/>
    </row>
    <row r="213" s="131" customFormat="1" ht="12.75" customHeight="1" spans="1:108">
      <c r="A213" s="162" t="s">
        <v>237</v>
      </c>
      <c r="B213" s="163">
        <v>98.8598012025978</v>
      </c>
      <c r="C213" s="164" t="s">
        <v>35</v>
      </c>
      <c r="D213" s="163">
        <v>20.9520444957429</v>
      </c>
      <c r="E213" s="164" t="s">
        <v>35</v>
      </c>
      <c r="F213" s="163">
        <v>217.959783847937</v>
      </c>
      <c r="G213" s="164" t="s">
        <v>35</v>
      </c>
      <c r="H213" s="163">
        <v>22.1704480511029</v>
      </c>
      <c r="I213" s="164" t="s">
        <v>35</v>
      </c>
      <c r="J213" s="163">
        <v>54.3305706865425</v>
      </c>
      <c r="K213" s="164" t="s">
        <v>35</v>
      </c>
      <c r="L213" s="163">
        <v>60.5658066632095</v>
      </c>
      <c r="M213" s="164" t="s">
        <v>35</v>
      </c>
      <c r="N213" s="163">
        <v>39.8781452360091</v>
      </c>
      <c r="O213" s="164" t="s">
        <v>35</v>
      </c>
      <c r="P213" s="163">
        <v>10.9419556910426</v>
      </c>
      <c r="Q213" s="164" t="s">
        <v>35</v>
      </c>
      <c r="R213" s="163">
        <v>58.3586760549588</v>
      </c>
      <c r="S213" s="164" t="s">
        <v>35</v>
      </c>
      <c r="T213" s="163">
        <v>9.3369833181981</v>
      </c>
      <c r="U213" s="164" t="s">
        <v>35</v>
      </c>
      <c r="V213" s="163">
        <v>36.0338897978607</v>
      </c>
      <c r="W213" s="164" t="s">
        <v>35</v>
      </c>
      <c r="X213" s="163">
        <v>115.530628092141</v>
      </c>
      <c r="Y213" s="164" t="s">
        <v>35</v>
      </c>
      <c r="Z213" s="163">
        <v>53.335452050016</v>
      </c>
      <c r="AA213" s="164" t="s">
        <v>35</v>
      </c>
      <c r="AB213" s="163">
        <v>31.3251337590148</v>
      </c>
      <c r="AC213" s="164" t="s">
        <v>35</v>
      </c>
      <c r="AD213" s="163">
        <v>48.2454210536494</v>
      </c>
      <c r="AE213" s="164" t="s">
        <v>35</v>
      </c>
      <c r="AF213" s="163">
        <v>877.82474</v>
      </c>
      <c r="AG213" s="164" t="s">
        <v>35</v>
      </c>
      <c r="AH213" s="163">
        <v>550.904828186998</v>
      </c>
      <c r="AI213" s="164" t="s">
        <v>35</v>
      </c>
      <c r="AJ213" s="355"/>
      <c r="AK213" s="162" t="s">
        <v>237</v>
      </c>
      <c r="AL213" s="187">
        <v>6.24505481713938</v>
      </c>
      <c r="AM213" s="188" t="s">
        <v>35</v>
      </c>
      <c r="AN213" s="187">
        <v>3.66714039733941</v>
      </c>
      <c r="AO213" s="188" t="s">
        <v>35</v>
      </c>
      <c r="AP213" s="187">
        <v>0.773606827235911</v>
      </c>
      <c r="AQ213" s="164" t="s">
        <v>35</v>
      </c>
      <c r="AR213" s="216">
        <v>11.2537889897103</v>
      </c>
      <c r="AS213" s="188" t="s">
        <v>35</v>
      </c>
      <c r="AT213" s="187">
        <v>2.03330496269862</v>
      </c>
      <c r="AU213" s="188" t="s">
        <v>35</v>
      </c>
      <c r="AV213" s="187">
        <v>6.65264716575979</v>
      </c>
      <c r="AW213" s="164" t="s">
        <v>35</v>
      </c>
      <c r="AX213" s="216">
        <v>20.9618985386329</v>
      </c>
      <c r="AY213" s="188" t="s">
        <v>35</v>
      </c>
      <c r="AZ213" s="187">
        <v>3.90727599281819</v>
      </c>
      <c r="BA213" s="188" t="s">
        <v>35</v>
      </c>
      <c r="BB213" s="187">
        <v>2.7316208289902</v>
      </c>
      <c r="BC213" s="164" t="s">
        <v>35</v>
      </c>
      <c r="BD213" s="187">
        <v>16.9432046698873</v>
      </c>
      <c r="BE213" s="188" t="s">
        <v>35</v>
      </c>
      <c r="BF213" s="216">
        <v>10.3937023753971</v>
      </c>
      <c r="BG213" s="188" t="s">
        <v>35</v>
      </c>
      <c r="BH213" s="187">
        <v>0.762543233896079</v>
      </c>
      <c r="BI213" s="164" t="s">
        <v>35</v>
      </c>
      <c r="BJ213" s="216">
        <v>11.6286062134769</v>
      </c>
      <c r="BK213" s="217" t="s">
        <v>35</v>
      </c>
      <c r="BL213" s="216">
        <v>2.84001796397964</v>
      </c>
      <c r="BM213" s="217" t="s">
        <v>35</v>
      </c>
      <c r="BN213" s="216">
        <v>8.18999515596119</v>
      </c>
      <c r="BO213" s="164" t="s">
        <v>35</v>
      </c>
      <c r="BP213" s="187">
        <v>2.18970116743512</v>
      </c>
      <c r="BQ213" s="188" t="s">
        <v>35</v>
      </c>
      <c r="BR213" s="187">
        <v>1.9890840820576</v>
      </c>
      <c r="BS213" s="164" t="s">
        <v>35</v>
      </c>
      <c r="BT213" s="280"/>
      <c r="BU213" s="162" t="s">
        <v>237</v>
      </c>
      <c r="BV213" s="187">
        <v>0.112619064715125</v>
      </c>
      <c r="BW213" s="164" t="s">
        <v>35</v>
      </c>
      <c r="BX213" s="187">
        <v>0.0238681408042143</v>
      </c>
      <c r="BY213" s="164" t="s">
        <v>35</v>
      </c>
      <c r="BZ213" s="187">
        <v>0.248295330395834</v>
      </c>
      <c r="CA213" s="164" t="s">
        <v>35</v>
      </c>
      <c r="CB213" s="187">
        <v>0.0252561212288262</v>
      </c>
      <c r="CC213" s="164" t="s">
        <v>35</v>
      </c>
      <c r="CD213" s="187">
        <v>0.0618922755430002</v>
      </c>
      <c r="CE213" s="164" t="s">
        <v>35</v>
      </c>
      <c r="CF213" s="187">
        <v>0.0689953289117933</v>
      </c>
      <c r="CG213" s="164" t="s">
        <v>35</v>
      </c>
      <c r="CH213" s="187">
        <v>0.0454283678949503</v>
      </c>
      <c r="CI213" s="164" t="s">
        <v>35</v>
      </c>
      <c r="CJ213" s="187">
        <v>0.0124648522563201</v>
      </c>
      <c r="CK213" s="164" t="s">
        <v>35</v>
      </c>
      <c r="CL213" s="187">
        <v>0.0664810108393148</v>
      </c>
      <c r="CM213" s="164" t="s">
        <v>35</v>
      </c>
      <c r="CN213" s="187">
        <v>0.0106365005367678</v>
      </c>
      <c r="CO213" s="164" t="s">
        <v>35</v>
      </c>
      <c r="CP213" s="187">
        <v>0.04104907068108</v>
      </c>
      <c r="CQ213" s="164" t="s">
        <v>35</v>
      </c>
      <c r="CR213" s="187">
        <v>0.131610129935664</v>
      </c>
      <c r="CS213" s="164" t="s">
        <v>35</v>
      </c>
      <c r="CT213" s="187">
        <v>0.0607586567337074</v>
      </c>
      <c r="CU213" s="164" t="s">
        <v>35</v>
      </c>
      <c r="CV213" s="187">
        <v>0.0356849520543415</v>
      </c>
      <c r="CW213" s="164" t="s">
        <v>35</v>
      </c>
      <c r="CX213" s="187">
        <v>0.0549601974690864</v>
      </c>
      <c r="CY213" s="164" t="s">
        <v>35</v>
      </c>
      <c r="CZ213" s="187">
        <v>1</v>
      </c>
      <c r="DA213" s="164" t="s">
        <v>35</v>
      </c>
      <c r="DB213" s="187">
        <v>0.627579519104232</v>
      </c>
      <c r="DC213" s="164" t="s">
        <v>35</v>
      </c>
      <c r="DD213" s="359"/>
    </row>
    <row r="214" s="131" customFormat="1" ht="12.75" customHeight="1" spans="1:108">
      <c r="A214" s="162" t="s">
        <v>238</v>
      </c>
      <c r="B214" s="163">
        <v>90.489480015965</v>
      </c>
      <c r="C214" s="164" t="s">
        <v>35</v>
      </c>
      <c r="D214" s="163">
        <v>24.657808438013</v>
      </c>
      <c r="E214" s="164" t="s">
        <v>35</v>
      </c>
      <c r="F214" s="163">
        <v>252.010319496154</v>
      </c>
      <c r="G214" s="164" t="s">
        <v>35</v>
      </c>
      <c r="H214" s="163">
        <v>18.8243092670584</v>
      </c>
      <c r="I214" s="164" t="s">
        <v>35</v>
      </c>
      <c r="J214" s="163">
        <v>46.0895252038554</v>
      </c>
      <c r="K214" s="164" t="s">
        <v>35</v>
      </c>
      <c r="L214" s="163">
        <v>45.7675840320526</v>
      </c>
      <c r="M214" s="164" t="s">
        <v>35</v>
      </c>
      <c r="N214" s="163">
        <v>44.8388629442302</v>
      </c>
      <c r="O214" s="164" t="s">
        <v>35</v>
      </c>
      <c r="P214" s="163">
        <v>8.9731419575398</v>
      </c>
      <c r="Q214" s="164" t="s">
        <v>35</v>
      </c>
      <c r="R214" s="163">
        <v>59.0292669592208</v>
      </c>
      <c r="S214" s="164" t="s">
        <v>35</v>
      </c>
      <c r="T214" s="163">
        <v>9.46810009778661</v>
      </c>
      <c r="U214" s="164" t="s">
        <v>35</v>
      </c>
      <c r="V214" s="163">
        <v>33.0792901390943</v>
      </c>
      <c r="W214" s="164" t="s">
        <v>35</v>
      </c>
      <c r="X214" s="163">
        <v>103.916207669876</v>
      </c>
      <c r="Y214" s="164" t="s">
        <v>35</v>
      </c>
      <c r="Z214" s="163">
        <v>42.7711405510437</v>
      </c>
      <c r="AA214" s="164" t="s">
        <v>35</v>
      </c>
      <c r="AB214" s="163">
        <v>29.4034230990564</v>
      </c>
      <c r="AC214" s="164" t="s">
        <v>35</v>
      </c>
      <c r="AD214" s="163">
        <v>59.44503013012</v>
      </c>
      <c r="AE214" s="164" t="s">
        <v>35</v>
      </c>
      <c r="AF214" s="163">
        <v>868.763490001069</v>
      </c>
      <c r="AG214" s="164" t="s">
        <v>35</v>
      </c>
      <c r="AH214" s="163">
        <v>562.882847089491</v>
      </c>
      <c r="AI214" s="164" t="s">
        <v>35</v>
      </c>
      <c r="AJ214" s="355"/>
      <c r="AK214" s="162" t="s">
        <v>238</v>
      </c>
      <c r="AL214" s="216">
        <v>11.8194729755897</v>
      </c>
      <c r="AM214" s="188" t="s">
        <v>35</v>
      </c>
      <c r="AN214" s="216">
        <v>24.8611888527894</v>
      </c>
      <c r="AO214" s="188" t="s">
        <v>35</v>
      </c>
      <c r="AP214" s="187">
        <v>0.832204168675504</v>
      </c>
      <c r="AQ214" s="164" t="s">
        <v>35</v>
      </c>
      <c r="AR214" s="216">
        <v>24.9543539930814</v>
      </c>
      <c r="AS214" s="188" t="s">
        <v>35</v>
      </c>
      <c r="AT214" s="187">
        <v>3.21903073629388</v>
      </c>
      <c r="AU214" s="188" t="s">
        <v>35</v>
      </c>
      <c r="AV214" s="216">
        <v>11.7773736354051</v>
      </c>
      <c r="AW214" s="164" t="s">
        <v>35</v>
      </c>
      <c r="AX214" s="216">
        <v>20.4116372346024</v>
      </c>
      <c r="AY214" s="188" t="s">
        <v>35</v>
      </c>
      <c r="AZ214" s="187">
        <v>4.16791092095539</v>
      </c>
      <c r="BA214" s="188" t="s">
        <v>35</v>
      </c>
      <c r="BB214" s="187">
        <v>5.03216816416813</v>
      </c>
      <c r="BC214" s="164" t="s">
        <v>35</v>
      </c>
      <c r="BD214" s="187" t="s">
        <v>220</v>
      </c>
      <c r="BE214" s="188" t="s">
        <v>35</v>
      </c>
      <c r="BF214" s="216">
        <v>13.574912265687</v>
      </c>
      <c r="BG214" s="188" t="s">
        <v>35</v>
      </c>
      <c r="BH214" s="187">
        <v>1.77479563953107</v>
      </c>
      <c r="BI214" s="164" t="s">
        <v>35</v>
      </c>
      <c r="BJ214" s="216">
        <v>18.536035505056</v>
      </c>
      <c r="BK214" s="217" t="s">
        <v>35</v>
      </c>
      <c r="BL214" s="216">
        <v>2.67813888154892</v>
      </c>
      <c r="BM214" s="217" t="s">
        <v>35</v>
      </c>
      <c r="BN214" s="216">
        <v>7.98457526690374</v>
      </c>
      <c r="BO214" s="164" t="s">
        <v>35</v>
      </c>
      <c r="BP214" s="187">
        <v>2.76082115925418</v>
      </c>
      <c r="BQ214" s="188" t="s">
        <v>35</v>
      </c>
      <c r="BR214" s="187">
        <v>2.27365743313589</v>
      </c>
      <c r="BS214" s="164" t="s">
        <v>35</v>
      </c>
      <c r="BT214" s="280"/>
      <c r="BU214" s="162" t="s">
        <v>238</v>
      </c>
      <c r="BV214" s="187">
        <v>0.104158935150295</v>
      </c>
      <c r="BW214" s="164" t="s">
        <v>35</v>
      </c>
      <c r="BX214" s="187">
        <v>0.0283826481220829</v>
      </c>
      <c r="BY214" s="164" t="s">
        <v>35</v>
      </c>
      <c r="BZ214" s="187">
        <v>0.290079316634086</v>
      </c>
      <c r="CA214" s="164" t="s">
        <v>35</v>
      </c>
      <c r="CB214" s="187">
        <v>0.0216679331989829</v>
      </c>
      <c r="CC214" s="164" t="s">
        <v>35</v>
      </c>
      <c r="CD214" s="187">
        <v>0.0530518670896249</v>
      </c>
      <c r="CE214" s="164" t="s">
        <v>35</v>
      </c>
      <c r="CF214" s="187">
        <v>0.052681293077816</v>
      </c>
      <c r="CG214" s="164" t="s">
        <v>35</v>
      </c>
      <c r="CH214" s="187">
        <v>0.0516122782095448</v>
      </c>
      <c r="CI214" s="164" t="s">
        <v>35</v>
      </c>
      <c r="CJ214" s="187">
        <v>0.0103286361142188</v>
      </c>
      <c r="CK214" s="164" t="s">
        <v>35</v>
      </c>
      <c r="CL214" s="187">
        <v>0.067946302576721</v>
      </c>
      <c r="CM214" s="164" t="s">
        <v>35</v>
      </c>
      <c r="CN214" s="187">
        <v>0.0108983632562355</v>
      </c>
      <c r="CO214" s="164" t="s">
        <v>35</v>
      </c>
      <c r="CP214" s="187">
        <v>0.0380762894847867</v>
      </c>
      <c r="CQ214" s="164" t="s">
        <v>35</v>
      </c>
      <c r="CR214" s="187">
        <v>0.119613921240806</v>
      </c>
      <c r="CS214" s="164" t="s">
        <v>35</v>
      </c>
      <c r="CT214" s="187">
        <v>0.0492322030602265</v>
      </c>
      <c r="CU214" s="164" t="s">
        <v>35</v>
      </c>
      <c r="CV214" s="187">
        <v>0.0338451413272675</v>
      </c>
      <c r="CW214" s="164" t="s">
        <v>35</v>
      </c>
      <c r="CX214" s="187">
        <v>0.0684248714573017</v>
      </c>
      <c r="CY214" s="164" t="s">
        <v>35</v>
      </c>
      <c r="CZ214" s="187">
        <v>1</v>
      </c>
      <c r="DA214" s="164" t="s">
        <v>35</v>
      </c>
      <c r="DB214" s="187">
        <v>0.647912640860171</v>
      </c>
      <c r="DC214" s="164" t="s">
        <v>35</v>
      </c>
      <c r="DD214" s="359"/>
    </row>
    <row r="215" s="131" customFormat="1" ht="12.75" customHeight="1" spans="1:108">
      <c r="A215" s="162" t="s">
        <v>239</v>
      </c>
      <c r="B215" s="163">
        <v>45.7837625863484</v>
      </c>
      <c r="C215" s="164" t="s">
        <v>35</v>
      </c>
      <c r="D215" s="163">
        <v>19.1595290896686</v>
      </c>
      <c r="E215" s="164" t="s">
        <v>35</v>
      </c>
      <c r="F215" s="163">
        <v>170.160791180278</v>
      </c>
      <c r="G215" s="164" t="s">
        <v>35</v>
      </c>
      <c r="H215" s="163">
        <v>7.69385511609059</v>
      </c>
      <c r="I215" s="164" t="s">
        <v>35</v>
      </c>
      <c r="J215" s="163">
        <v>48.4965410743411</v>
      </c>
      <c r="K215" s="164" t="s">
        <v>35</v>
      </c>
      <c r="L215" s="163">
        <v>25.5380938268023</v>
      </c>
      <c r="M215" s="164" t="s">
        <v>35</v>
      </c>
      <c r="N215" s="163">
        <v>16.7274730063746</v>
      </c>
      <c r="O215" s="164" t="s">
        <v>35</v>
      </c>
      <c r="P215" s="163">
        <v>8.7236437818879</v>
      </c>
      <c r="Q215" s="164" t="s">
        <v>35</v>
      </c>
      <c r="R215" s="163">
        <v>37.3145015386803</v>
      </c>
      <c r="S215" s="164" t="s">
        <v>35</v>
      </c>
      <c r="T215" s="163">
        <v>7.33059611803539</v>
      </c>
      <c r="U215" s="164" t="s">
        <v>35</v>
      </c>
      <c r="V215" s="163">
        <v>17.3990073881661</v>
      </c>
      <c r="W215" s="164" t="s">
        <v>35</v>
      </c>
      <c r="X215" s="163">
        <v>103.471013870922</v>
      </c>
      <c r="Y215" s="164" t="s">
        <v>35</v>
      </c>
      <c r="Z215" s="163">
        <v>43.9968970377155</v>
      </c>
      <c r="AA215" s="164" t="s">
        <v>35</v>
      </c>
      <c r="AB215" s="163">
        <v>28.9551260519597</v>
      </c>
      <c r="AC215" s="164" t="s">
        <v>35</v>
      </c>
      <c r="AD215" s="163">
        <v>35.3086108188256</v>
      </c>
      <c r="AE215" s="164" t="s">
        <v>35</v>
      </c>
      <c r="AF215" s="163">
        <v>616.059442486102</v>
      </c>
      <c r="AG215" s="164" t="s">
        <v>35</v>
      </c>
      <c r="AH215" s="163">
        <v>363.180692302493</v>
      </c>
      <c r="AI215" s="164" t="s">
        <v>35</v>
      </c>
      <c r="AJ215" s="355"/>
      <c r="AK215" s="162" t="s">
        <v>239</v>
      </c>
      <c r="AL215" s="187">
        <v>9.96059070104806</v>
      </c>
      <c r="AM215" s="188" t="s">
        <v>35</v>
      </c>
      <c r="AN215" s="216">
        <v>14.0150082491797</v>
      </c>
      <c r="AO215" s="188" t="s">
        <v>35</v>
      </c>
      <c r="AP215" s="216">
        <v>10.8060852549396</v>
      </c>
      <c r="AQ215" s="164" t="s">
        <v>35</v>
      </c>
      <c r="AR215" s="216">
        <v>14.4984819214963</v>
      </c>
      <c r="AS215" s="188" t="s">
        <v>35</v>
      </c>
      <c r="AT215" s="216">
        <v>10.2126717961947</v>
      </c>
      <c r="AU215" s="188" t="s">
        <v>35</v>
      </c>
      <c r="AV215" s="216">
        <v>8.49892889520935</v>
      </c>
      <c r="AW215" s="164" t="s">
        <v>35</v>
      </c>
      <c r="AX215" s="216">
        <v>28.706696708014</v>
      </c>
      <c r="AY215" s="188" t="s">
        <v>35</v>
      </c>
      <c r="AZ215" s="187">
        <v>3.07556628508259</v>
      </c>
      <c r="BA215" s="188" t="s">
        <v>35</v>
      </c>
      <c r="BB215" s="216">
        <v>12.0847510761815</v>
      </c>
      <c r="BC215" s="164" t="s">
        <v>35</v>
      </c>
      <c r="BD215" s="187" t="s">
        <v>220</v>
      </c>
      <c r="BE215" s="188" t="s">
        <v>35</v>
      </c>
      <c r="BF215" s="216">
        <v>13.4510175403817</v>
      </c>
      <c r="BG215" s="188" t="s">
        <v>35</v>
      </c>
      <c r="BH215" s="187">
        <v>4.40618090049764</v>
      </c>
      <c r="BI215" s="164" t="s">
        <v>35</v>
      </c>
      <c r="BJ215" s="216">
        <v>29.2090500282958</v>
      </c>
      <c r="BK215" s="217" t="s">
        <v>35</v>
      </c>
      <c r="BL215" s="216">
        <v>10.9609998730775</v>
      </c>
      <c r="BM215" s="217" t="s">
        <v>35</v>
      </c>
      <c r="BN215" s="216">
        <v>21.2478431198428</v>
      </c>
      <c r="BO215" s="164" t="s">
        <v>35</v>
      </c>
      <c r="BP215" s="187">
        <v>9.47045437018722</v>
      </c>
      <c r="BQ215" s="188" t="s">
        <v>35</v>
      </c>
      <c r="BR215" s="187">
        <v>10.9882803143678</v>
      </c>
      <c r="BS215" s="164" t="s">
        <v>35</v>
      </c>
      <c r="BT215" s="280"/>
      <c r="BU215" s="162" t="s">
        <v>239</v>
      </c>
      <c r="BV215" s="187">
        <v>0.0743171184936124</v>
      </c>
      <c r="BW215" s="164" t="s">
        <v>35</v>
      </c>
      <c r="BX215" s="187">
        <v>0.0311001305529066</v>
      </c>
      <c r="BY215" s="164" t="s">
        <v>35</v>
      </c>
      <c r="BZ215" s="187">
        <v>0.276208397185823</v>
      </c>
      <c r="CA215" s="164" t="s">
        <v>35</v>
      </c>
      <c r="CB215" s="187">
        <v>0.012488819398729</v>
      </c>
      <c r="CC215" s="164" t="s">
        <v>35</v>
      </c>
      <c r="CD215" s="187">
        <v>0.0787205547546415</v>
      </c>
      <c r="CE215" s="164" t="s">
        <v>35</v>
      </c>
      <c r="CF215" s="187">
        <v>0.0414539443202812</v>
      </c>
      <c r="CG215" s="164" t="s">
        <v>35</v>
      </c>
      <c r="CH215" s="187">
        <v>0.0271523685098812</v>
      </c>
      <c r="CI215" s="164" t="s">
        <v>35</v>
      </c>
      <c r="CJ215" s="187">
        <v>0.0141603929430636</v>
      </c>
      <c r="CK215" s="164" t="s">
        <v>35</v>
      </c>
      <c r="CL215" s="187">
        <v>0.0605696446889898</v>
      </c>
      <c r="CM215" s="164" t="s">
        <v>35</v>
      </c>
      <c r="CN215" s="187">
        <v>0.01189917013276</v>
      </c>
      <c r="CO215" s="164" t="s">
        <v>35</v>
      </c>
      <c r="CP215" s="187">
        <v>0.0282424165401193</v>
      </c>
      <c r="CQ215" s="164" t="s">
        <v>35</v>
      </c>
      <c r="CR215" s="187">
        <v>0.167956217752894</v>
      </c>
      <c r="CS215" s="164" t="s">
        <v>35</v>
      </c>
      <c r="CT215" s="187">
        <v>0.0714166426216381</v>
      </c>
      <c r="CU215" s="164" t="s">
        <v>35</v>
      </c>
      <c r="CV215" s="187">
        <v>0.04700053932314</v>
      </c>
      <c r="CW215" s="164" t="s">
        <v>35</v>
      </c>
      <c r="CX215" s="187">
        <v>0.0573136427815115</v>
      </c>
      <c r="CY215" s="164" t="s">
        <v>35</v>
      </c>
      <c r="CZ215" s="187">
        <v>1</v>
      </c>
      <c r="DA215" s="164" t="s">
        <v>35</v>
      </c>
      <c r="DB215" s="187">
        <v>0.589522158506136</v>
      </c>
      <c r="DC215" s="164" t="s">
        <v>35</v>
      </c>
      <c r="DD215" s="359"/>
    </row>
    <row r="216" s="131" customFormat="1" ht="12.75" customHeight="1" spans="1:108">
      <c r="A216" s="165" t="s">
        <v>240</v>
      </c>
      <c r="B216" s="166">
        <v>41.5100138032246</v>
      </c>
      <c r="C216" s="167" t="s">
        <v>35</v>
      </c>
      <c r="D216" s="166">
        <v>13.957030707934</v>
      </c>
      <c r="E216" s="167" t="s">
        <v>35</v>
      </c>
      <c r="F216" s="166">
        <v>183.665304067712</v>
      </c>
      <c r="G216" s="167" t="s">
        <v>35</v>
      </c>
      <c r="H216" s="166">
        <v>4.4468796553965</v>
      </c>
      <c r="I216" s="167" t="s">
        <v>35</v>
      </c>
      <c r="J216" s="166">
        <v>46.221476803879</v>
      </c>
      <c r="K216" s="167" t="s">
        <v>35</v>
      </c>
      <c r="L216" s="166">
        <v>13.8460370452742</v>
      </c>
      <c r="M216" s="167" t="s">
        <v>35</v>
      </c>
      <c r="N216" s="166">
        <v>16.5295894332012</v>
      </c>
      <c r="O216" s="167" t="s">
        <v>35</v>
      </c>
      <c r="P216" s="166">
        <v>4.2465462353695</v>
      </c>
      <c r="Q216" s="167" t="s">
        <v>35</v>
      </c>
      <c r="R216" s="166">
        <v>29.891923446094</v>
      </c>
      <c r="S216" s="167" t="s">
        <v>35</v>
      </c>
      <c r="T216" s="166">
        <v>8.2774755046879</v>
      </c>
      <c r="U216" s="167" t="s">
        <v>35</v>
      </c>
      <c r="V216" s="166">
        <v>12.0347521203006</v>
      </c>
      <c r="W216" s="167" t="s">
        <v>35</v>
      </c>
      <c r="X216" s="166">
        <v>78.2546642209373</v>
      </c>
      <c r="Y216" s="167" t="s">
        <v>35</v>
      </c>
      <c r="Z216" s="166">
        <v>29.2710884459684</v>
      </c>
      <c r="AA216" s="167" t="s">
        <v>35</v>
      </c>
      <c r="AB216" s="166">
        <v>31.1603627596039</v>
      </c>
      <c r="AC216" s="167" t="s">
        <v>35</v>
      </c>
      <c r="AD216" s="166">
        <v>45.02526574953</v>
      </c>
      <c r="AE216" s="167" t="s">
        <v>35</v>
      </c>
      <c r="AF216" s="166">
        <v>558.338409999104</v>
      </c>
      <c r="AG216" s="167" t="s">
        <v>35</v>
      </c>
      <c r="AH216" s="166">
        <v>345.621375307319</v>
      </c>
      <c r="AI216" s="167" t="s">
        <v>35</v>
      </c>
      <c r="AJ216" s="355"/>
      <c r="AK216" s="165" t="s">
        <v>240</v>
      </c>
      <c r="AL216" s="189">
        <v>7.41386446152833</v>
      </c>
      <c r="AM216" s="190" t="s">
        <v>35</v>
      </c>
      <c r="AN216" s="218">
        <v>14.9071891946215</v>
      </c>
      <c r="AO216" s="190" t="s">
        <v>35</v>
      </c>
      <c r="AP216" s="189">
        <v>2.99720455696011</v>
      </c>
      <c r="AQ216" s="167" t="s">
        <v>35</v>
      </c>
      <c r="AR216" s="189">
        <v>5.64678736297912</v>
      </c>
      <c r="AS216" s="190" t="s">
        <v>35</v>
      </c>
      <c r="AT216" s="189">
        <v>10.1215678497709</v>
      </c>
      <c r="AU216" s="190" t="s">
        <v>35</v>
      </c>
      <c r="AV216" s="218">
        <v>18.8180310130397</v>
      </c>
      <c r="AW216" s="167" t="s">
        <v>35</v>
      </c>
      <c r="AX216" s="218">
        <v>17.2524021821169</v>
      </c>
      <c r="AY216" s="190" t="s">
        <v>35</v>
      </c>
      <c r="AZ216" s="189">
        <v>5.02011881996695</v>
      </c>
      <c r="BA216" s="190" t="s">
        <v>35</v>
      </c>
      <c r="BB216" s="189">
        <v>8.2921684123787</v>
      </c>
      <c r="BC216" s="167" t="s">
        <v>35</v>
      </c>
      <c r="BD216" s="189" t="s">
        <v>220</v>
      </c>
      <c r="BE216" s="190" t="s">
        <v>35</v>
      </c>
      <c r="BF216" s="189">
        <v>3.11228817369547</v>
      </c>
      <c r="BG216" s="190" t="s">
        <v>35</v>
      </c>
      <c r="BH216" s="189">
        <v>4.17637409180738</v>
      </c>
      <c r="BI216" s="167" t="s">
        <v>35</v>
      </c>
      <c r="BJ216" s="218">
        <v>18.5443573032505</v>
      </c>
      <c r="BK216" s="219" t="s">
        <v>35</v>
      </c>
      <c r="BL216" s="218">
        <v>2.61067415662845</v>
      </c>
      <c r="BM216" s="219" t="s">
        <v>35</v>
      </c>
      <c r="BN216" s="218">
        <v>5.33731149583146</v>
      </c>
      <c r="BO216" s="167" t="s">
        <v>35</v>
      </c>
      <c r="BP216" s="189">
        <v>4.72720980157225</v>
      </c>
      <c r="BQ216" s="190" t="s">
        <v>35</v>
      </c>
      <c r="BR216" s="189">
        <v>4.69050032484908</v>
      </c>
      <c r="BS216" s="167" t="s">
        <v>35</v>
      </c>
      <c r="BT216" s="280"/>
      <c r="BU216" s="165" t="s">
        <v>240</v>
      </c>
      <c r="BV216" s="189">
        <v>0.0743456173887289</v>
      </c>
      <c r="BW216" s="167" t="s">
        <v>35</v>
      </c>
      <c r="BX216" s="189">
        <v>0.0249974396494707</v>
      </c>
      <c r="BY216" s="167" t="s">
        <v>35</v>
      </c>
      <c r="BZ216" s="189">
        <v>0.328949792417124</v>
      </c>
      <c r="CA216" s="167" t="s">
        <v>35</v>
      </c>
      <c r="CB216" s="189">
        <v>0.00796448815943656</v>
      </c>
      <c r="CC216" s="167" t="s">
        <v>35</v>
      </c>
      <c r="CD216" s="189">
        <v>0.0827839818578005</v>
      </c>
      <c r="CE216" s="167" t="s">
        <v>35</v>
      </c>
      <c r="CF216" s="189">
        <v>0.0247986468373121</v>
      </c>
      <c r="CG216" s="167" t="s">
        <v>35</v>
      </c>
      <c r="CH216" s="189">
        <v>0.0296049656215264</v>
      </c>
      <c r="CI216" s="167" t="s">
        <v>35</v>
      </c>
      <c r="CJ216" s="189">
        <v>0.00760568529644292</v>
      </c>
      <c r="CK216" s="167" t="s">
        <v>35</v>
      </c>
      <c r="CL216" s="189">
        <v>0.0535372865465981</v>
      </c>
      <c r="CM216" s="167" t="s">
        <v>35</v>
      </c>
      <c r="CN216" s="189">
        <v>0.0148251944635175</v>
      </c>
      <c r="CO216" s="167" t="s">
        <v>35</v>
      </c>
      <c r="CP216" s="189">
        <v>0.0215545839311322</v>
      </c>
      <c r="CQ216" s="167" t="s">
        <v>35</v>
      </c>
      <c r="CR216" s="189">
        <v>0.140156333183423</v>
      </c>
      <c r="CS216" s="167" t="s">
        <v>35</v>
      </c>
      <c r="CT216" s="189">
        <v>0.0524253533730832</v>
      </c>
      <c r="CU216" s="167" t="s">
        <v>35</v>
      </c>
      <c r="CV216" s="189">
        <v>0.0558090974963623</v>
      </c>
      <c r="CW216" s="167" t="s">
        <v>35</v>
      </c>
      <c r="CX216" s="189">
        <v>0.0806415337780581</v>
      </c>
      <c r="CY216" s="167" t="s">
        <v>35</v>
      </c>
      <c r="CZ216" s="189">
        <v>1</v>
      </c>
      <c r="DA216" s="167" t="s">
        <v>35</v>
      </c>
      <c r="DB216" s="189">
        <v>0.619017730318561</v>
      </c>
      <c r="DC216" s="167" t="s">
        <v>35</v>
      </c>
      <c r="DD216" s="359"/>
    </row>
    <row r="217" s="131" customFormat="1" ht="12.75" customHeight="1" spans="1:108">
      <c r="A217" s="162" t="s">
        <v>241</v>
      </c>
      <c r="B217" s="163">
        <v>23.1000523227036</v>
      </c>
      <c r="C217" s="164" t="s">
        <v>35</v>
      </c>
      <c r="D217" s="163">
        <v>7.990492481253</v>
      </c>
      <c r="E217" s="164" t="s">
        <v>35</v>
      </c>
      <c r="F217" s="163">
        <v>117.160123917223</v>
      </c>
      <c r="G217" s="164" t="s">
        <v>35</v>
      </c>
      <c r="H217" s="163">
        <v>4.8268216099297</v>
      </c>
      <c r="I217" s="164" t="s">
        <v>35</v>
      </c>
      <c r="J217" s="163">
        <v>47.7756181626192</v>
      </c>
      <c r="K217" s="164" t="s">
        <v>35</v>
      </c>
      <c r="L217" s="163">
        <v>17.6257095050306</v>
      </c>
      <c r="M217" s="164" t="s">
        <v>35</v>
      </c>
      <c r="N217" s="163">
        <v>9.93440550642071</v>
      </c>
      <c r="O217" s="164" t="s">
        <v>35</v>
      </c>
      <c r="P217" s="163">
        <v>5.4391089766697</v>
      </c>
      <c r="Q217" s="164" t="s">
        <v>405</v>
      </c>
      <c r="R217" s="163">
        <v>16.0756597956035</v>
      </c>
      <c r="S217" s="164" t="s">
        <v>35</v>
      </c>
      <c r="T217" s="163">
        <v>10.5355929014412</v>
      </c>
      <c r="U217" s="164" t="s">
        <v>35</v>
      </c>
      <c r="V217" s="163">
        <v>14.6530518626998</v>
      </c>
      <c r="W217" s="164" t="s">
        <v>35</v>
      </c>
      <c r="X217" s="163">
        <v>109.666181868819</v>
      </c>
      <c r="Y217" s="164" t="s">
        <v>35</v>
      </c>
      <c r="Z217" s="163">
        <v>19.732883391251</v>
      </c>
      <c r="AA217" s="164" t="s">
        <v>35</v>
      </c>
      <c r="AB217" s="163">
        <v>37.3438667566222</v>
      </c>
      <c r="AC217" s="164" t="s">
        <v>35</v>
      </c>
      <c r="AD217" s="163">
        <v>23.3127609412612</v>
      </c>
      <c r="AE217" s="164" t="s">
        <v>35</v>
      </c>
      <c r="AF217" s="163">
        <v>465.172329999552</v>
      </c>
      <c r="AG217" s="164" t="s">
        <v>35</v>
      </c>
      <c r="AH217" s="163">
        <v>239.662061690853</v>
      </c>
      <c r="AI217" s="164" t="s">
        <v>35</v>
      </c>
      <c r="AJ217" s="355"/>
      <c r="AK217" s="162" t="s">
        <v>241</v>
      </c>
      <c r="AL217" s="187">
        <v>2.32052223648088</v>
      </c>
      <c r="AM217" s="188" t="s">
        <v>35</v>
      </c>
      <c r="AN217" s="216">
        <v>4.42889538467039</v>
      </c>
      <c r="AO217" s="188" t="s">
        <v>35</v>
      </c>
      <c r="AP217" s="216">
        <v>3.03017665395989</v>
      </c>
      <c r="AQ217" s="164" t="s">
        <v>35</v>
      </c>
      <c r="AR217" s="216">
        <v>8.40997835512514</v>
      </c>
      <c r="AS217" s="188" t="s">
        <v>35</v>
      </c>
      <c r="AT217" s="216">
        <v>8.20413083732272</v>
      </c>
      <c r="AU217" s="188" t="s">
        <v>35</v>
      </c>
      <c r="AV217" s="216">
        <v>8.51791838839371</v>
      </c>
      <c r="AW217" s="164" t="s">
        <v>35</v>
      </c>
      <c r="AX217" s="216">
        <v>8.74599920788456</v>
      </c>
      <c r="AY217" s="188" t="s">
        <v>35</v>
      </c>
      <c r="AZ217" s="216">
        <v>3.70563182033933</v>
      </c>
      <c r="BA217" s="188" t="s">
        <v>405</v>
      </c>
      <c r="BB217" s="216">
        <v>3.79792632187237</v>
      </c>
      <c r="BC217" s="164" t="s">
        <v>35</v>
      </c>
      <c r="BD217" s="187" t="s">
        <v>220</v>
      </c>
      <c r="BE217" s="188" t="s">
        <v>35</v>
      </c>
      <c r="BF217" s="216">
        <v>10.1281075625208</v>
      </c>
      <c r="BG217" s="188" t="s">
        <v>35</v>
      </c>
      <c r="BH217" s="187" t="s">
        <v>220</v>
      </c>
      <c r="BI217" s="164" t="s">
        <v>35</v>
      </c>
      <c r="BJ217" s="216">
        <v>14.5018584591347</v>
      </c>
      <c r="BK217" s="188" t="s">
        <v>35</v>
      </c>
      <c r="BL217" s="216">
        <v>8.03932752895259</v>
      </c>
      <c r="BM217" s="188" t="s">
        <v>35</v>
      </c>
      <c r="BN217" s="187" t="s">
        <v>220</v>
      </c>
      <c r="BO217" s="164" t="s">
        <v>35</v>
      </c>
      <c r="BP217" s="216">
        <v>4.444409124169</v>
      </c>
      <c r="BQ217" s="188" t="s">
        <v>35</v>
      </c>
      <c r="BR217" s="187">
        <v>3.89989170962235</v>
      </c>
      <c r="BS217" s="164" t="s">
        <v>35</v>
      </c>
      <c r="BT217" s="280"/>
      <c r="BU217" s="162" t="s">
        <v>241</v>
      </c>
      <c r="BV217" s="187">
        <v>0.0496591280971632</v>
      </c>
      <c r="BW217" s="164" t="s">
        <v>35</v>
      </c>
      <c r="BX217" s="187">
        <v>0.0171774887841259</v>
      </c>
      <c r="BY217" s="164" t="s">
        <v>35</v>
      </c>
      <c r="BZ217" s="187">
        <v>0.251863914427876</v>
      </c>
      <c r="CA217" s="164" t="s">
        <v>35</v>
      </c>
      <c r="CB217" s="187">
        <v>0.0103764160046543</v>
      </c>
      <c r="CC217" s="164" t="s">
        <v>35</v>
      </c>
      <c r="CD217" s="187">
        <v>0.102705202097178</v>
      </c>
      <c r="CE217" s="164" t="s">
        <v>35</v>
      </c>
      <c r="CF217" s="187">
        <v>0.0378907092454265</v>
      </c>
      <c r="CG217" s="164" t="s">
        <v>35</v>
      </c>
      <c r="CH217" s="187">
        <v>0.0213563981899574</v>
      </c>
      <c r="CI217" s="164" t="s">
        <v>35</v>
      </c>
      <c r="CJ217" s="187">
        <v>0.0116926752214065</v>
      </c>
      <c r="CK217" s="164" t="s">
        <v>405</v>
      </c>
      <c r="CL217" s="187">
        <v>0.0345585039325512</v>
      </c>
      <c r="CM217" s="164" t="s">
        <v>35</v>
      </c>
      <c r="CN217" s="187">
        <v>0.022648795343118</v>
      </c>
      <c r="CO217" s="164" t="s">
        <v>35</v>
      </c>
      <c r="CP217" s="187">
        <v>0.0315002654235989</v>
      </c>
      <c r="CQ217" s="164" t="s">
        <v>35</v>
      </c>
      <c r="CR217" s="187">
        <v>0.235753880435933</v>
      </c>
      <c r="CS217" s="164" t="s">
        <v>35</v>
      </c>
      <c r="CT217" s="187">
        <v>0.0424205872074764</v>
      </c>
      <c r="CU217" s="164" t="s">
        <v>35</v>
      </c>
      <c r="CV217" s="187">
        <v>0.0802796390676509</v>
      </c>
      <c r="CW217" s="164" t="s">
        <v>35</v>
      </c>
      <c r="CX217" s="187">
        <v>0.0501163965218733</v>
      </c>
      <c r="CY217" s="164" t="s">
        <v>35</v>
      </c>
      <c r="CZ217" s="187">
        <v>1</v>
      </c>
      <c r="DA217" s="164" t="s">
        <v>35</v>
      </c>
      <c r="DB217" s="187">
        <v>0.515211344774278</v>
      </c>
      <c r="DC217" s="164" t="s">
        <v>35</v>
      </c>
      <c r="DD217" s="359"/>
    </row>
    <row r="218" s="131" customFormat="1" ht="12.75" customHeight="1" spans="1:108">
      <c r="A218" s="162" t="s">
        <v>242</v>
      </c>
      <c r="B218" s="163">
        <v>40.7918109705792</v>
      </c>
      <c r="C218" s="164" t="s">
        <v>35</v>
      </c>
      <c r="D218" s="163">
        <v>9.12025305449371</v>
      </c>
      <c r="E218" s="164" t="s">
        <v>35</v>
      </c>
      <c r="F218" s="163">
        <v>196.272603498675</v>
      </c>
      <c r="G218" s="164" t="s">
        <v>35</v>
      </c>
      <c r="H218" s="163">
        <v>6.5223388668135</v>
      </c>
      <c r="I218" s="164" t="s">
        <v>35</v>
      </c>
      <c r="J218" s="163">
        <v>44.6110001563629</v>
      </c>
      <c r="K218" s="164" t="s">
        <v>35</v>
      </c>
      <c r="L218" s="163">
        <v>24.5467843838814</v>
      </c>
      <c r="M218" s="164" t="s">
        <v>35</v>
      </c>
      <c r="N218" s="163">
        <v>15.9116108917354</v>
      </c>
      <c r="O218" s="164" t="s">
        <v>35</v>
      </c>
      <c r="P218" s="163">
        <v>7.9701722985849</v>
      </c>
      <c r="Q218" s="164" t="s">
        <v>35</v>
      </c>
      <c r="R218" s="163">
        <v>38.0684418213677</v>
      </c>
      <c r="S218" s="164" t="s">
        <v>35</v>
      </c>
      <c r="T218" s="163">
        <v>3.3567825992014</v>
      </c>
      <c r="U218" s="164" t="s">
        <v>35</v>
      </c>
      <c r="V218" s="163">
        <v>17.2143926382002</v>
      </c>
      <c r="W218" s="164" t="s">
        <v>35</v>
      </c>
      <c r="X218" s="163">
        <v>116.94501879376</v>
      </c>
      <c r="Y218" s="164" t="s">
        <v>35</v>
      </c>
      <c r="Z218" s="163">
        <v>18.4569335488647</v>
      </c>
      <c r="AA218" s="164" t="s">
        <v>35</v>
      </c>
      <c r="AB218" s="163">
        <v>24.3496276821862</v>
      </c>
      <c r="AC218" s="164" t="s">
        <v>35</v>
      </c>
      <c r="AD218" s="163">
        <v>54.9372687962744</v>
      </c>
      <c r="AE218" s="164" t="s">
        <v>35</v>
      </c>
      <c r="AF218" s="163">
        <v>619.075040000979</v>
      </c>
      <c r="AG218" s="164" t="s">
        <v>35</v>
      </c>
      <c r="AH218" s="163">
        <v>369.322504777095</v>
      </c>
      <c r="AI218" s="164" t="s">
        <v>35</v>
      </c>
      <c r="AJ218" s="355"/>
      <c r="AK218" s="162" t="s">
        <v>242</v>
      </c>
      <c r="AL218" s="187">
        <v>7.91367950284821</v>
      </c>
      <c r="AM218" s="188" t="s">
        <v>35</v>
      </c>
      <c r="AN218" s="216">
        <v>8.78557140122702</v>
      </c>
      <c r="AO218" s="188" t="s">
        <v>35</v>
      </c>
      <c r="AP218" s="216">
        <v>11.0933517000472</v>
      </c>
      <c r="AQ218" s="164" t="s">
        <v>35</v>
      </c>
      <c r="AR218" s="216" t="s">
        <v>220</v>
      </c>
      <c r="AS218" s="188" t="s">
        <v>35</v>
      </c>
      <c r="AT218" s="216">
        <v>4.71669854487762</v>
      </c>
      <c r="AU218" s="188" t="s">
        <v>35</v>
      </c>
      <c r="AV218" s="216">
        <v>12.235884048744</v>
      </c>
      <c r="AW218" s="164" t="s">
        <v>35</v>
      </c>
      <c r="AX218" s="216">
        <v>53.7713603015129</v>
      </c>
      <c r="AY218" s="188" t="s">
        <v>35</v>
      </c>
      <c r="AZ218" s="216">
        <v>9.80143420486146</v>
      </c>
      <c r="BA218" s="188" t="s">
        <v>35</v>
      </c>
      <c r="BB218" s="216">
        <v>9.00991962289918</v>
      </c>
      <c r="BC218" s="164" t="s">
        <v>35</v>
      </c>
      <c r="BD218" s="187" t="s">
        <v>220</v>
      </c>
      <c r="BE218" s="188" t="s">
        <v>35</v>
      </c>
      <c r="BF218" s="216">
        <v>54.3597738276044</v>
      </c>
      <c r="BG218" s="188" t="s">
        <v>35</v>
      </c>
      <c r="BH218" s="187" t="s">
        <v>220</v>
      </c>
      <c r="BI218" s="164" t="s">
        <v>35</v>
      </c>
      <c r="BJ218" s="216">
        <v>11.2378955601249</v>
      </c>
      <c r="BK218" s="188" t="s">
        <v>35</v>
      </c>
      <c r="BL218" s="216">
        <v>4.62412413376915</v>
      </c>
      <c r="BM218" s="188" t="s">
        <v>35</v>
      </c>
      <c r="BN218" s="187" t="s">
        <v>220</v>
      </c>
      <c r="BO218" s="164" t="s">
        <v>35</v>
      </c>
      <c r="BP218" s="216">
        <v>10.3910176428981</v>
      </c>
      <c r="BQ218" s="188" t="s">
        <v>35</v>
      </c>
      <c r="BR218" s="187">
        <v>9.40641322026659</v>
      </c>
      <c r="BS218" s="164" t="s">
        <v>35</v>
      </c>
      <c r="BT218" s="280"/>
      <c r="BU218" s="162" t="s">
        <v>242</v>
      </c>
      <c r="BV218" s="187">
        <v>0.0658915451841099</v>
      </c>
      <c r="BW218" s="164" t="s">
        <v>35</v>
      </c>
      <c r="BX218" s="187">
        <v>0.0147320639101833</v>
      </c>
      <c r="BY218" s="164" t="s">
        <v>35</v>
      </c>
      <c r="BZ218" s="187">
        <v>0.317041700628674</v>
      </c>
      <c r="CA218" s="164" t="s">
        <v>35</v>
      </c>
      <c r="CB218" s="187">
        <v>0.0105356191824551</v>
      </c>
      <c r="CC218" s="164" t="s">
        <v>35</v>
      </c>
      <c r="CD218" s="187">
        <v>0.0720607313715836</v>
      </c>
      <c r="CE218" s="164" t="s">
        <v>35</v>
      </c>
      <c r="CF218" s="187">
        <v>0.0396507415059773</v>
      </c>
      <c r="CG218" s="164" t="s">
        <v>35</v>
      </c>
      <c r="CH218" s="187">
        <v>0.025702232950161</v>
      </c>
      <c r="CI218" s="164" t="s">
        <v>35</v>
      </c>
      <c r="CJ218" s="187">
        <v>0.0128743234399699</v>
      </c>
      <c r="CK218" s="164" t="s">
        <v>35</v>
      </c>
      <c r="CL218" s="187">
        <v>0.0614924514180179</v>
      </c>
      <c r="CM218" s="164" t="s">
        <v>35</v>
      </c>
      <c r="CN218" s="187">
        <v>0.00542225478707086</v>
      </c>
      <c r="CO218" s="164" t="s">
        <v>35</v>
      </c>
      <c r="CP218" s="187">
        <v>0.0278066333253768</v>
      </c>
      <c r="CQ218" s="164" t="s">
        <v>35</v>
      </c>
      <c r="CR218" s="187">
        <v>0.188902816682085</v>
      </c>
      <c r="CS218" s="164" t="s">
        <v>35</v>
      </c>
      <c r="CT218" s="187">
        <v>0.0298137258915099</v>
      </c>
      <c r="CU218" s="164" t="s">
        <v>35</v>
      </c>
      <c r="CV218" s="187">
        <v>0.0393322717099815</v>
      </c>
      <c r="CW218" s="164" t="s">
        <v>35</v>
      </c>
      <c r="CX218" s="187">
        <v>0.0887408880128449</v>
      </c>
      <c r="CY218" s="164" t="s">
        <v>35</v>
      </c>
      <c r="CZ218" s="187">
        <v>1</v>
      </c>
      <c r="DA218" s="164" t="s">
        <v>35</v>
      </c>
      <c r="DB218" s="187">
        <v>0.596571466968707</v>
      </c>
      <c r="DC218" s="164" t="s">
        <v>35</v>
      </c>
      <c r="DD218" s="359"/>
    </row>
    <row r="219" s="131" customFormat="1" ht="12.75" customHeight="1" spans="1:108">
      <c r="A219" s="162" t="s">
        <v>243</v>
      </c>
      <c r="B219" s="163">
        <v>70.461254779917</v>
      </c>
      <c r="C219" s="164" t="s">
        <v>35</v>
      </c>
      <c r="D219" s="163">
        <v>9.47425225653519</v>
      </c>
      <c r="E219" s="164" t="s">
        <v>35</v>
      </c>
      <c r="F219" s="163">
        <v>142.62084679639</v>
      </c>
      <c r="G219" s="164" t="s">
        <v>35</v>
      </c>
      <c r="H219" s="163">
        <v>9.71872681700961</v>
      </c>
      <c r="I219" s="164" t="s">
        <v>35</v>
      </c>
      <c r="J219" s="163">
        <v>48.3417588834113</v>
      </c>
      <c r="K219" s="164" t="s">
        <v>35</v>
      </c>
      <c r="L219" s="163">
        <v>20.2909617629088</v>
      </c>
      <c r="M219" s="164" t="s">
        <v>35</v>
      </c>
      <c r="N219" s="163">
        <v>24.3189187225789</v>
      </c>
      <c r="O219" s="164" t="s">
        <v>35</v>
      </c>
      <c r="P219" s="163">
        <v>8.81309591110741</v>
      </c>
      <c r="Q219" s="164" t="s">
        <v>35</v>
      </c>
      <c r="R219" s="163">
        <v>48.127155300121</v>
      </c>
      <c r="S219" s="164" t="s">
        <v>35</v>
      </c>
      <c r="T219" s="163" t="s">
        <v>219</v>
      </c>
      <c r="U219" s="164" t="s">
        <v>35</v>
      </c>
      <c r="V219" s="163">
        <v>18.8862584646451</v>
      </c>
      <c r="W219" s="164" t="s">
        <v>35</v>
      </c>
      <c r="X219" s="163">
        <v>143.803883789307</v>
      </c>
      <c r="Y219" s="164" t="s">
        <v>35</v>
      </c>
      <c r="Z219" s="163">
        <v>57.5386264258606</v>
      </c>
      <c r="AA219" s="164" t="s">
        <v>35</v>
      </c>
      <c r="AB219" s="163">
        <v>50.550005001292</v>
      </c>
      <c r="AC219" s="164" t="s">
        <v>35</v>
      </c>
      <c r="AD219" s="163">
        <v>56.0176050299967</v>
      </c>
      <c r="AE219" s="164" t="s">
        <v>35</v>
      </c>
      <c r="AF219" s="163">
        <v>708.963349941082</v>
      </c>
      <c r="AG219" s="164" t="s">
        <v>35</v>
      </c>
      <c r="AH219" s="163">
        <v>363.635148501862</v>
      </c>
      <c r="AI219" s="164" t="s">
        <v>35</v>
      </c>
      <c r="AJ219" s="355"/>
      <c r="AK219" s="162" t="s">
        <v>243</v>
      </c>
      <c r="AL219" s="216">
        <v>12.6999416494939</v>
      </c>
      <c r="AM219" s="188" t="s">
        <v>35</v>
      </c>
      <c r="AN219" s="216">
        <v>10.9109575887785</v>
      </c>
      <c r="AO219" s="188" t="s">
        <v>35</v>
      </c>
      <c r="AP219" s="216">
        <v>3.74205143994933</v>
      </c>
      <c r="AQ219" s="164" t="s">
        <v>35</v>
      </c>
      <c r="AR219" s="216" t="s">
        <v>220</v>
      </c>
      <c r="AS219" s="188" t="s">
        <v>35</v>
      </c>
      <c r="AT219" s="216">
        <v>2.83925982218918</v>
      </c>
      <c r="AU219" s="188" t="s">
        <v>35</v>
      </c>
      <c r="AV219" s="216">
        <v>6.98651388699907</v>
      </c>
      <c r="AW219" s="164" t="s">
        <v>35</v>
      </c>
      <c r="AX219" s="216">
        <v>28.47521913218</v>
      </c>
      <c r="AY219" s="188" t="s">
        <v>35</v>
      </c>
      <c r="AZ219" s="216">
        <v>9.11776556031383</v>
      </c>
      <c r="BA219" s="188" t="s">
        <v>35</v>
      </c>
      <c r="BB219" s="216">
        <v>35.492915570497</v>
      </c>
      <c r="BC219" s="164" t="s">
        <v>35</v>
      </c>
      <c r="BD219" s="187" t="s">
        <v>220</v>
      </c>
      <c r="BE219" s="188" t="s">
        <v>35</v>
      </c>
      <c r="BF219" s="216">
        <v>8.48604384515382</v>
      </c>
      <c r="BG219" s="188" t="s">
        <v>35</v>
      </c>
      <c r="BH219" s="187" t="s">
        <v>220</v>
      </c>
      <c r="BI219" s="164" t="s">
        <v>35</v>
      </c>
      <c r="BJ219" s="216">
        <v>52.664592866376</v>
      </c>
      <c r="BK219" s="188" t="s">
        <v>35</v>
      </c>
      <c r="BL219" s="216">
        <v>16.9407958866282</v>
      </c>
      <c r="BM219" s="188" t="s">
        <v>35</v>
      </c>
      <c r="BN219" s="187" t="s">
        <v>220</v>
      </c>
      <c r="BO219" s="164" t="s">
        <v>35</v>
      </c>
      <c r="BP219" s="216">
        <v>7.27965024131508</v>
      </c>
      <c r="BQ219" s="188" t="s">
        <v>35</v>
      </c>
      <c r="BR219" s="187">
        <v>5.82366188677251</v>
      </c>
      <c r="BS219" s="164" t="s">
        <v>35</v>
      </c>
      <c r="BT219" s="280"/>
      <c r="BU219" s="162" t="s">
        <v>243</v>
      </c>
      <c r="BV219" s="187">
        <v>0.0993863149424758</v>
      </c>
      <c r="BW219" s="164" t="s">
        <v>35</v>
      </c>
      <c r="BX219" s="187">
        <v>0.0133635289572057</v>
      </c>
      <c r="BY219" s="164" t="s">
        <v>35</v>
      </c>
      <c r="BZ219" s="187">
        <v>0.201168151792673</v>
      </c>
      <c r="CA219" s="164" t="s">
        <v>35</v>
      </c>
      <c r="CB219" s="187">
        <v>0.0137083628058027</v>
      </c>
      <c r="CC219" s="164" t="s">
        <v>35</v>
      </c>
      <c r="CD219" s="187">
        <v>0.0681865415009518</v>
      </c>
      <c r="CE219" s="164" t="s">
        <v>35</v>
      </c>
      <c r="CF219" s="187">
        <v>0.0286206074892237</v>
      </c>
      <c r="CG219" s="164" t="s">
        <v>35</v>
      </c>
      <c r="CH219" s="187">
        <v>0.0343020816585229</v>
      </c>
      <c r="CI219" s="164" t="s">
        <v>35</v>
      </c>
      <c r="CJ219" s="187">
        <v>0.0124309612222406</v>
      </c>
      <c r="CK219" s="164" t="s">
        <v>35</v>
      </c>
      <c r="CL219" s="187">
        <v>0.0678838409688182</v>
      </c>
      <c r="CM219" s="164" t="s">
        <v>35</v>
      </c>
      <c r="CN219" s="187" t="s">
        <v>220</v>
      </c>
      <c r="CO219" s="164" t="s">
        <v>35</v>
      </c>
      <c r="CP219" s="187">
        <v>0.0266392592314041</v>
      </c>
      <c r="CQ219" s="164" t="s">
        <v>35</v>
      </c>
      <c r="CR219" s="187">
        <v>0.202836837477224</v>
      </c>
      <c r="CS219" s="164" t="s">
        <v>35</v>
      </c>
      <c r="CT219" s="187">
        <v>0.081158816503903</v>
      </c>
      <c r="CU219" s="164" t="s">
        <v>35</v>
      </c>
      <c r="CV219" s="187">
        <v>0.0713012950605881</v>
      </c>
      <c r="CW219" s="164" t="s">
        <v>35</v>
      </c>
      <c r="CX219" s="187">
        <v>0.0790134003889652</v>
      </c>
      <c r="CY219" s="164" t="s">
        <v>35</v>
      </c>
      <c r="CZ219" s="187">
        <v>1</v>
      </c>
      <c r="DA219" s="164" t="s">
        <v>35</v>
      </c>
      <c r="DB219" s="187">
        <v>0.512911067309871</v>
      </c>
      <c r="DC219" s="164" t="s">
        <v>35</v>
      </c>
      <c r="DD219" s="359"/>
    </row>
    <row r="220" s="131" customFormat="1" ht="12.75" customHeight="1" spans="1:108">
      <c r="A220" s="162" t="s">
        <v>244</v>
      </c>
      <c r="B220" s="163">
        <v>126.544036883821</v>
      </c>
      <c r="C220" s="164" t="s">
        <v>35</v>
      </c>
      <c r="D220" s="163">
        <v>29.3201935033008</v>
      </c>
      <c r="E220" s="164" t="s">
        <v>35</v>
      </c>
      <c r="F220" s="163">
        <v>269.102217025676</v>
      </c>
      <c r="G220" s="164" t="s">
        <v>35</v>
      </c>
      <c r="H220" s="163">
        <v>33.7013284814503</v>
      </c>
      <c r="I220" s="164" t="s">
        <v>35</v>
      </c>
      <c r="J220" s="163">
        <v>49.3657672661811</v>
      </c>
      <c r="K220" s="164" t="s">
        <v>35</v>
      </c>
      <c r="L220" s="163">
        <v>50.415769888861</v>
      </c>
      <c r="M220" s="164" t="s">
        <v>35</v>
      </c>
      <c r="N220" s="163">
        <v>58.5551691132754</v>
      </c>
      <c r="O220" s="164" t="s">
        <v>35</v>
      </c>
      <c r="P220" s="163">
        <v>28.2619598499747</v>
      </c>
      <c r="Q220" s="164" t="s">
        <v>35</v>
      </c>
      <c r="R220" s="163">
        <v>99.7358818309143</v>
      </c>
      <c r="S220" s="164" t="s">
        <v>35</v>
      </c>
      <c r="T220" s="163" t="s">
        <v>219</v>
      </c>
      <c r="U220" s="164" t="s">
        <v>35</v>
      </c>
      <c r="V220" s="163">
        <v>16.1884777525154</v>
      </c>
      <c r="W220" s="164" t="s">
        <v>35</v>
      </c>
      <c r="X220" s="163">
        <v>183.533071966281</v>
      </c>
      <c r="Y220" s="164" t="s">
        <v>35</v>
      </c>
      <c r="Z220" s="163">
        <v>82.5634897789798</v>
      </c>
      <c r="AA220" s="164" t="s">
        <v>35</v>
      </c>
      <c r="AB220" s="163">
        <v>71.1489461157862</v>
      </c>
      <c r="AC220" s="164" t="s">
        <v>35</v>
      </c>
      <c r="AD220" s="163">
        <v>58.4502405423775</v>
      </c>
      <c r="AE220" s="164" t="s">
        <v>35</v>
      </c>
      <c r="AF220" s="163">
        <v>1156.88654999937</v>
      </c>
      <c r="AG220" s="164" t="s">
        <v>35</v>
      </c>
      <c r="AH220" s="163">
        <v>683.03903551203</v>
      </c>
      <c r="AI220" s="164" t="s">
        <v>35</v>
      </c>
      <c r="AJ220" s="355"/>
      <c r="AK220" s="162" t="s">
        <v>244</v>
      </c>
      <c r="AL220" s="187">
        <v>14.0735420239322</v>
      </c>
      <c r="AM220" s="188" t="s">
        <v>35</v>
      </c>
      <c r="AN220" s="216">
        <v>13.7505392505929</v>
      </c>
      <c r="AO220" s="188" t="s">
        <v>35</v>
      </c>
      <c r="AP220" s="216">
        <v>8.60159599975445</v>
      </c>
      <c r="AQ220" s="164" t="s">
        <v>35</v>
      </c>
      <c r="AR220" s="216">
        <v>31.5984595367983</v>
      </c>
      <c r="AS220" s="188" t="s">
        <v>35</v>
      </c>
      <c r="AT220" s="216">
        <v>6.00234990630188</v>
      </c>
      <c r="AU220" s="188" t="s">
        <v>35</v>
      </c>
      <c r="AV220" s="216">
        <v>18.6877049321425</v>
      </c>
      <c r="AW220" s="164" t="s">
        <v>35</v>
      </c>
      <c r="AX220" s="216">
        <v>42.5158272435073</v>
      </c>
      <c r="AY220" s="188" t="s">
        <v>35</v>
      </c>
      <c r="AZ220" s="216">
        <v>27.1841770317626</v>
      </c>
      <c r="BA220" s="188" t="s">
        <v>35</v>
      </c>
      <c r="BB220" s="216">
        <v>25.0160420978486</v>
      </c>
      <c r="BC220" s="164" t="s">
        <v>35</v>
      </c>
      <c r="BD220" s="187" t="s">
        <v>220</v>
      </c>
      <c r="BE220" s="188" t="s">
        <v>35</v>
      </c>
      <c r="BF220" s="216">
        <v>7.5916184194951</v>
      </c>
      <c r="BG220" s="188" t="s">
        <v>35</v>
      </c>
      <c r="BH220" s="187" t="s">
        <v>220</v>
      </c>
      <c r="BI220" s="164" t="s">
        <v>35</v>
      </c>
      <c r="BJ220" s="216">
        <v>52.7907291265204</v>
      </c>
      <c r="BK220" s="188" t="s">
        <v>35</v>
      </c>
      <c r="BL220" s="216">
        <v>12.957340967569</v>
      </c>
      <c r="BM220" s="188" t="s">
        <v>35</v>
      </c>
      <c r="BN220" s="187" t="s">
        <v>220</v>
      </c>
      <c r="BO220" s="164" t="s">
        <v>35</v>
      </c>
      <c r="BP220" s="216">
        <v>11.3684459517267</v>
      </c>
      <c r="BQ220" s="188" t="s">
        <v>35</v>
      </c>
      <c r="BR220" s="187">
        <v>11.8391846890434</v>
      </c>
      <c r="BS220" s="164" t="s">
        <v>35</v>
      </c>
      <c r="BT220" s="280"/>
      <c r="BU220" s="162" t="s">
        <v>244</v>
      </c>
      <c r="BV220" s="187">
        <v>0.10938327261553</v>
      </c>
      <c r="BW220" s="164" t="s">
        <v>35</v>
      </c>
      <c r="BX220" s="187">
        <v>0.025344052537664</v>
      </c>
      <c r="BY220" s="164" t="s">
        <v>35</v>
      </c>
      <c r="BZ220" s="187">
        <v>0.232608994396057</v>
      </c>
      <c r="CA220" s="164" t="s">
        <v>35</v>
      </c>
      <c r="CB220" s="187">
        <v>0.0291310573897403</v>
      </c>
      <c r="CC220" s="164" t="s">
        <v>35</v>
      </c>
      <c r="CD220" s="187">
        <v>0.042671225857201</v>
      </c>
      <c r="CE220" s="164" t="s">
        <v>35</v>
      </c>
      <c r="CF220" s="187">
        <v>0.0435788365668947</v>
      </c>
      <c r="CG220" s="164" t="s">
        <v>35</v>
      </c>
      <c r="CH220" s="187">
        <v>0.0506144436663279</v>
      </c>
      <c r="CI220" s="164" t="s">
        <v>35</v>
      </c>
      <c r="CJ220" s="187">
        <v>0.0244293270156785</v>
      </c>
      <c r="CK220" s="164" t="s">
        <v>35</v>
      </c>
      <c r="CL220" s="187">
        <v>0.0862105984644465</v>
      </c>
      <c r="CM220" s="164" t="s">
        <v>35</v>
      </c>
      <c r="CN220" s="187" t="s">
        <v>220</v>
      </c>
      <c r="CO220" s="164" t="s">
        <v>35</v>
      </c>
      <c r="CP220" s="187">
        <v>0.0139931419831307</v>
      </c>
      <c r="CQ220" s="164" t="s">
        <v>35</v>
      </c>
      <c r="CR220" s="187">
        <v>0.158643967264017</v>
      </c>
      <c r="CS220" s="164" t="s">
        <v>35</v>
      </c>
      <c r="CT220" s="187">
        <v>0.0713669717908165</v>
      </c>
      <c r="CU220" s="164" t="s">
        <v>35</v>
      </c>
      <c r="CV220" s="187">
        <v>0.06150036588793</v>
      </c>
      <c r="CW220" s="164" t="s">
        <v>35</v>
      </c>
      <c r="CX220" s="187">
        <v>0.0505237445645897</v>
      </c>
      <c r="CY220" s="164" t="s">
        <v>35</v>
      </c>
      <c r="CZ220" s="187">
        <v>1</v>
      </c>
      <c r="DA220" s="164" t="s">
        <v>35</v>
      </c>
      <c r="DB220" s="187">
        <v>0.590411424104121</v>
      </c>
      <c r="DC220" s="164" t="s">
        <v>35</v>
      </c>
      <c r="DD220" s="359"/>
    </row>
    <row r="221" s="131" customFormat="1" ht="12.75" customHeight="1" spans="1:108">
      <c r="A221" s="162" t="s">
        <v>245</v>
      </c>
      <c r="B221" s="163">
        <v>103.611381965416</v>
      </c>
      <c r="C221" s="164" t="s">
        <v>35</v>
      </c>
      <c r="D221" s="163">
        <v>26.8714740988011</v>
      </c>
      <c r="E221" s="164" t="s">
        <v>35</v>
      </c>
      <c r="F221" s="163">
        <v>346.780264541126</v>
      </c>
      <c r="G221" s="164" t="s">
        <v>35</v>
      </c>
      <c r="H221" s="163">
        <v>35.3076200053435</v>
      </c>
      <c r="I221" s="164" t="s">
        <v>35</v>
      </c>
      <c r="J221" s="163">
        <v>113.363730755167</v>
      </c>
      <c r="K221" s="164" t="s">
        <v>35</v>
      </c>
      <c r="L221" s="163">
        <v>63.9238533795448</v>
      </c>
      <c r="M221" s="164" t="s">
        <v>35</v>
      </c>
      <c r="N221" s="163">
        <v>58.9755806273853</v>
      </c>
      <c r="O221" s="164" t="s">
        <v>35</v>
      </c>
      <c r="P221" s="163">
        <v>8.8283843846812</v>
      </c>
      <c r="Q221" s="164" t="s">
        <v>35</v>
      </c>
      <c r="R221" s="163">
        <v>168.469630395543</v>
      </c>
      <c r="S221" s="164" t="s">
        <v>35</v>
      </c>
      <c r="T221" s="163" t="s">
        <v>219</v>
      </c>
      <c r="U221" s="164" t="s">
        <v>35</v>
      </c>
      <c r="V221" s="163">
        <v>34.4014567730335</v>
      </c>
      <c r="W221" s="164" t="s">
        <v>35</v>
      </c>
      <c r="X221" s="163">
        <v>178.156547233394</v>
      </c>
      <c r="Y221" s="164" t="s">
        <v>35</v>
      </c>
      <c r="Z221" s="163">
        <v>138.410945833684</v>
      </c>
      <c r="AA221" s="164" t="s">
        <v>35</v>
      </c>
      <c r="AB221" s="163">
        <v>102.517735464046</v>
      </c>
      <c r="AC221" s="164" t="s">
        <v>35</v>
      </c>
      <c r="AD221" s="163">
        <v>95.3160787341196</v>
      </c>
      <c r="AE221" s="164" t="s">
        <v>35</v>
      </c>
      <c r="AF221" s="163">
        <v>1474.93468419133</v>
      </c>
      <c r="AG221" s="164" t="s">
        <v>35</v>
      </c>
      <c r="AH221" s="163">
        <v>881.995915762983</v>
      </c>
      <c r="AI221" s="164" t="s">
        <v>35</v>
      </c>
      <c r="AJ221" s="355"/>
      <c r="AK221" s="162" t="s">
        <v>245</v>
      </c>
      <c r="AL221" s="187">
        <v>6.20677594204149</v>
      </c>
      <c r="AM221" s="188" t="s">
        <v>35</v>
      </c>
      <c r="AN221" s="216">
        <v>6.55092136972836</v>
      </c>
      <c r="AO221" s="188" t="s">
        <v>35</v>
      </c>
      <c r="AP221" s="216">
        <v>1.95100733224407</v>
      </c>
      <c r="AQ221" s="164" t="s">
        <v>35</v>
      </c>
      <c r="AR221" s="216">
        <v>24.2651479532313</v>
      </c>
      <c r="AS221" s="188" t="s">
        <v>35</v>
      </c>
      <c r="AT221" s="216">
        <v>5.64572215899581</v>
      </c>
      <c r="AU221" s="188" t="s">
        <v>35</v>
      </c>
      <c r="AV221" s="216">
        <v>7.86600473002052</v>
      </c>
      <c r="AW221" s="164" t="s">
        <v>35</v>
      </c>
      <c r="AX221" s="216">
        <v>58.7544063067051</v>
      </c>
      <c r="AY221" s="188" t="s">
        <v>35</v>
      </c>
      <c r="AZ221" s="216">
        <v>3.85660687125481</v>
      </c>
      <c r="BA221" s="188" t="s">
        <v>35</v>
      </c>
      <c r="BB221" s="216">
        <v>31.893476478092</v>
      </c>
      <c r="BC221" s="164" t="s">
        <v>35</v>
      </c>
      <c r="BD221" s="187" t="s">
        <v>220</v>
      </c>
      <c r="BE221" s="188" t="s">
        <v>35</v>
      </c>
      <c r="BF221" s="216">
        <v>4.1734870767104</v>
      </c>
      <c r="BG221" s="188" t="s">
        <v>35</v>
      </c>
      <c r="BH221" s="187" t="s">
        <v>220</v>
      </c>
      <c r="BI221" s="164" t="s">
        <v>35</v>
      </c>
      <c r="BJ221" s="216">
        <v>48.5244879753701</v>
      </c>
      <c r="BK221" s="188" t="s">
        <v>35</v>
      </c>
      <c r="BL221" s="216">
        <v>8.24151394827992</v>
      </c>
      <c r="BM221" s="188" t="s">
        <v>35</v>
      </c>
      <c r="BN221" s="187" t="s">
        <v>220</v>
      </c>
      <c r="BO221" s="164" t="s">
        <v>35</v>
      </c>
      <c r="BP221" s="216">
        <v>4.87261290286432</v>
      </c>
      <c r="BQ221" s="188" t="s">
        <v>35</v>
      </c>
      <c r="BR221" s="187">
        <v>4.31883781028748</v>
      </c>
      <c r="BS221" s="164" t="s">
        <v>35</v>
      </c>
      <c r="BT221" s="280"/>
      <c r="BU221" s="162" t="s">
        <v>245</v>
      </c>
      <c r="BV221" s="187">
        <v>0.0702481154426329</v>
      </c>
      <c r="BW221" s="164" t="s">
        <v>35</v>
      </c>
      <c r="BX221" s="187">
        <v>0.0182187553027367</v>
      </c>
      <c r="BY221" s="164" t="s">
        <v>35</v>
      </c>
      <c r="BZ221" s="187">
        <v>0.235115675465492</v>
      </c>
      <c r="CA221" s="164" t="s">
        <v>35</v>
      </c>
      <c r="CB221" s="187">
        <v>0.0239384295343911</v>
      </c>
      <c r="CC221" s="164" t="s">
        <v>35</v>
      </c>
      <c r="CD221" s="187">
        <v>0.0768601701283621</v>
      </c>
      <c r="CE221" s="164" t="s">
        <v>35</v>
      </c>
      <c r="CF221" s="187">
        <v>0.0433401248643039</v>
      </c>
      <c r="CG221" s="164" t="s">
        <v>35</v>
      </c>
      <c r="CH221" s="187">
        <v>0.0399852151146071</v>
      </c>
      <c r="CI221" s="164" t="s">
        <v>35</v>
      </c>
      <c r="CJ221" s="187">
        <v>0.00598561039977279</v>
      </c>
      <c r="CK221" s="164" t="s">
        <v>35</v>
      </c>
      <c r="CL221" s="187">
        <v>0.114221756530128</v>
      </c>
      <c r="CM221" s="164" t="s">
        <v>35</v>
      </c>
      <c r="CN221" s="187" t="s">
        <v>220</v>
      </c>
      <c r="CO221" s="164" t="s">
        <v>35</v>
      </c>
      <c r="CP221" s="187">
        <v>0.0233240543745807</v>
      </c>
      <c r="CQ221" s="164" t="s">
        <v>35</v>
      </c>
      <c r="CR221" s="187">
        <v>0.12078944860604</v>
      </c>
      <c r="CS221" s="164" t="s">
        <v>35</v>
      </c>
      <c r="CT221" s="187">
        <v>0.09384208488498</v>
      </c>
      <c r="CU221" s="164" t="s">
        <v>35</v>
      </c>
      <c r="CV221" s="187">
        <v>0.0695066273529626</v>
      </c>
      <c r="CW221" s="164" t="s">
        <v>35</v>
      </c>
      <c r="CX221" s="187">
        <v>0.0646239319989815</v>
      </c>
      <c r="CY221" s="164" t="s">
        <v>35</v>
      </c>
      <c r="CZ221" s="187">
        <v>1</v>
      </c>
      <c r="DA221" s="164" t="s">
        <v>35</v>
      </c>
      <c r="DB221" s="187">
        <v>0.597989812848262</v>
      </c>
      <c r="DC221" s="164" t="s">
        <v>35</v>
      </c>
      <c r="DD221" s="359"/>
    </row>
    <row r="222" s="131" customFormat="1" ht="12.75" customHeight="1" spans="1:108">
      <c r="A222" s="162" t="s">
        <v>246</v>
      </c>
      <c r="B222" s="163">
        <v>148.805010229025</v>
      </c>
      <c r="C222" s="164" t="s">
        <v>35</v>
      </c>
      <c r="D222" s="163">
        <v>35.0916468389989</v>
      </c>
      <c r="E222" s="164" t="s">
        <v>35</v>
      </c>
      <c r="F222" s="163">
        <v>307.088327764298</v>
      </c>
      <c r="G222" s="164" t="s">
        <v>35</v>
      </c>
      <c r="H222" s="163">
        <v>47.484549154546</v>
      </c>
      <c r="I222" s="164" t="s">
        <v>35</v>
      </c>
      <c r="J222" s="163">
        <v>113.89600152075</v>
      </c>
      <c r="K222" s="164" t="s">
        <v>35</v>
      </c>
      <c r="L222" s="163">
        <v>60.3984971057418</v>
      </c>
      <c r="M222" s="164" t="s">
        <v>35</v>
      </c>
      <c r="N222" s="163">
        <v>61.3421772579983</v>
      </c>
      <c r="O222" s="164" t="s">
        <v>35</v>
      </c>
      <c r="P222" s="163">
        <v>9.92892958806471</v>
      </c>
      <c r="Q222" s="164" t="s">
        <v>35</v>
      </c>
      <c r="R222" s="163">
        <v>199.579314992669</v>
      </c>
      <c r="S222" s="164" t="s">
        <v>35</v>
      </c>
      <c r="T222" s="163" t="s">
        <v>219</v>
      </c>
      <c r="U222" s="164" t="s">
        <v>35</v>
      </c>
      <c r="V222" s="163">
        <v>22.5392797127065</v>
      </c>
      <c r="W222" s="164" t="s">
        <v>35</v>
      </c>
      <c r="X222" s="163">
        <v>245.858832642145</v>
      </c>
      <c r="Y222" s="164" t="s">
        <v>35</v>
      </c>
      <c r="Z222" s="163">
        <v>175.418104247497</v>
      </c>
      <c r="AA222" s="164" t="s">
        <v>35</v>
      </c>
      <c r="AB222" s="163">
        <v>94.9302969270046</v>
      </c>
      <c r="AC222" s="164" t="s">
        <v>35</v>
      </c>
      <c r="AD222" s="163">
        <v>108.706073136685</v>
      </c>
      <c r="AE222" s="164" t="s">
        <v>35</v>
      </c>
      <c r="AF222" s="163">
        <v>1631.06704111811</v>
      </c>
      <c r="AG222" s="164" t="s">
        <v>35</v>
      </c>
      <c r="AH222" s="163">
        <v>926.200975709482</v>
      </c>
      <c r="AI222" s="164" t="s">
        <v>35</v>
      </c>
      <c r="AJ222" s="355"/>
      <c r="AK222" s="162" t="s">
        <v>246</v>
      </c>
      <c r="AL222" s="187">
        <v>3.64688525981452</v>
      </c>
      <c r="AM222" s="188" t="s">
        <v>35</v>
      </c>
      <c r="AN222" s="216">
        <v>2.00268353781666</v>
      </c>
      <c r="AO222" s="188" t="s">
        <v>35</v>
      </c>
      <c r="AP222" s="216">
        <v>0.804421253617873</v>
      </c>
      <c r="AQ222" s="164" t="s">
        <v>35</v>
      </c>
      <c r="AR222" s="216">
        <v>22.8073619062597</v>
      </c>
      <c r="AS222" s="188" t="s">
        <v>35</v>
      </c>
      <c r="AT222" s="216">
        <v>1.99742692746752</v>
      </c>
      <c r="AU222" s="188" t="s">
        <v>35</v>
      </c>
      <c r="AV222" s="216">
        <v>4.108176051401</v>
      </c>
      <c r="AW222" s="164" t="s">
        <v>35</v>
      </c>
      <c r="AX222" s="216">
        <v>5.23907805272157</v>
      </c>
      <c r="AY222" s="188" t="s">
        <v>35</v>
      </c>
      <c r="AZ222" s="216">
        <v>0.602749406072641</v>
      </c>
      <c r="BA222" s="188" t="s">
        <v>35</v>
      </c>
      <c r="BB222" s="216">
        <v>14.026851532113</v>
      </c>
      <c r="BC222" s="164" t="s">
        <v>35</v>
      </c>
      <c r="BD222" s="187" t="s">
        <v>220</v>
      </c>
      <c r="BE222" s="188" t="s">
        <v>35</v>
      </c>
      <c r="BF222" s="216">
        <v>2.19862318585271</v>
      </c>
      <c r="BG222" s="188" t="s">
        <v>35</v>
      </c>
      <c r="BH222" s="187" t="s">
        <v>220</v>
      </c>
      <c r="BI222" s="164" t="s">
        <v>35</v>
      </c>
      <c r="BJ222" s="216">
        <v>19.1602189064968</v>
      </c>
      <c r="BK222" s="188" t="s">
        <v>35</v>
      </c>
      <c r="BL222" s="216">
        <v>4.94058417637132</v>
      </c>
      <c r="BM222" s="188" t="s">
        <v>35</v>
      </c>
      <c r="BN222" s="187" t="s">
        <v>220</v>
      </c>
      <c r="BO222" s="164" t="s">
        <v>35</v>
      </c>
      <c r="BP222" s="216">
        <v>3.03394129275778</v>
      </c>
      <c r="BQ222" s="188" t="s">
        <v>35</v>
      </c>
      <c r="BR222" s="187">
        <v>2.22908088021472</v>
      </c>
      <c r="BS222" s="164" t="s">
        <v>35</v>
      </c>
      <c r="BT222" s="280"/>
      <c r="BU222" s="162" t="s">
        <v>246</v>
      </c>
      <c r="BV222" s="187">
        <v>0.0912316946377742</v>
      </c>
      <c r="BW222" s="164" t="s">
        <v>35</v>
      </c>
      <c r="BX222" s="187">
        <v>0.0215145337097507</v>
      </c>
      <c r="BY222" s="164" t="s">
        <v>35</v>
      </c>
      <c r="BZ222" s="187">
        <v>0.188274497628121</v>
      </c>
      <c r="CA222" s="164" t="s">
        <v>35</v>
      </c>
      <c r="CB222" s="187">
        <v>0.0291125673914635</v>
      </c>
      <c r="CC222" s="164" t="s">
        <v>35</v>
      </c>
      <c r="CD222" s="187">
        <v>0.0698291355594269</v>
      </c>
      <c r="CE222" s="164" t="s">
        <v>35</v>
      </c>
      <c r="CF222" s="187">
        <v>0.0370300518514175</v>
      </c>
      <c r="CG222" s="164" t="s">
        <v>35</v>
      </c>
      <c r="CH222" s="187">
        <v>0.0376086179854065</v>
      </c>
      <c r="CI222" s="164" t="s">
        <v>35</v>
      </c>
      <c r="CJ222" s="187">
        <v>0.00608738288357439</v>
      </c>
      <c r="CK222" s="164" t="s">
        <v>35</v>
      </c>
      <c r="CL222" s="187">
        <v>0.122361196665378</v>
      </c>
      <c r="CM222" s="164" t="s">
        <v>35</v>
      </c>
      <c r="CN222" s="187" t="s">
        <v>220</v>
      </c>
      <c r="CO222" s="164" t="s">
        <v>35</v>
      </c>
      <c r="CP222" s="187">
        <v>0.013818732856778</v>
      </c>
      <c r="CQ222" s="164" t="s">
        <v>35</v>
      </c>
      <c r="CR222" s="187">
        <v>0.150734964562589</v>
      </c>
      <c r="CS222" s="164" t="s">
        <v>35</v>
      </c>
      <c r="CT222" s="187">
        <v>0.10754806505516</v>
      </c>
      <c r="CU222" s="164" t="s">
        <v>35</v>
      </c>
      <c r="CV222" s="187">
        <v>0.058201345826919</v>
      </c>
      <c r="CW222" s="164" t="s">
        <v>35</v>
      </c>
      <c r="CX222" s="187">
        <v>0.0666472133862542</v>
      </c>
      <c r="CY222" s="164" t="s">
        <v>35</v>
      </c>
      <c r="CZ222" s="187">
        <v>1</v>
      </c>
      <c r="DA222" s="164" t="s">
        <v>35</v>
      </c>
      <c r="DB222" s="187">
        <v>0.567849728037275</v>
      </c>
      <c r="DC222" s="164" t="s">
        <v>35</v>
      </c>
      <c r="DD222" s="359"/>
    </row>
    <row r="223" s="131" customFormat="1" ht="12.75" customHeight="1" spans="1:108">
      <c r="A223" s="162" t="s">
        <v>247</v>
      </c>
      <c r="B223" s="163">
        <v>146.627958592043</v>
      </c>
      <c r="C223" s="164" t="s">
        <v>35</v>
      </c>
      <c r="D223" s="163">
        <v>73.7265164030596</v>
      </c>
      <c r="E223" s="164" t="s">
        <v>35</v>
      </c>
      <c r="F223" s="163">
        <v>462.881521427177</v>
      </c>
      <c r="G223" s="164" t="s">
        <v>35</v>
      </c>
      <c r="H223" s="163">
        <v>59.5183567232761</v>
      </c>
      <c r="I223" s="164" t="s">
        <v>35</v>
      </c>
      <c r="J223" s="163">
        <v>101.543739817086</v>
      </c>
      <c r="K223" s="164" t="s">
        <v>35</v>
      </c>
      <c r="L223" s="163">
        <v>158.041886025529</v>
      </c>
      <c r="M223" s="164" t="s">
        <v>35</v>
      </c>
      <c r="N223" s="163">
        <v>90.5592732627149</v>
      </c>
      <c r="O223" s="164" t="s">
        <v>35</v>
      </c>
      <c r="P223" s="163">
        <v>14.0258763561007</v>
      </c>
      <c r="Q223" s="164" t="s">
        <v>35</v>
      </c>
      <c r="R223" s="163">
        <v>201.361496500637</v>
      </c>
      <c r="S223" s="164" t="s">
        <v>35</v>
      </c>
      <c r="T223" s="163" t="s">
        <v>219</v>
      </c>
      <c r="U223" s="164" t="s">
        <v>35</v>
      </c>
      <c r="V223" s="163">
        <v>48.5150276625738</v>
      </c>
      <c r="W223" s="164" t="s">
        <v>35</v>
      </c>
      <c r="X223" s="163">
        <v>213.441862360357</v>
      </c>
      <c r="Y223" s="164" t="s">
        <v>35</v>
      </c>
      <c r="Z223" s="163">
        <v>161.55185987658</v>
      </c>
      <c r="AA223" s="164" t="s">
        <v>35</v>
      </c>
      <c r="AB223" s="163">
        <v>113.500987800307</v>
      </c>
      <c r="AC223" s="164" t="s">
        <v>35</v>
      </c>
      <c r="AD223" s="163">
        <v>150.433118101075</v>
      </c>
      <c r="AE223" s="164" t="s">
        <v>35</v>
      </c>
      <c r="AF223" s="163">
        <v>1995.72948090852</v>
      </c>
      <c r="AG223" s="164" t="s">
        <v>35</v>
      </c>
      <c r="AH223" s="163">
        <v>1234.74239202825</v>
      </c>
      <c r="AI223" s="164" t="s">
        <v>35</v>
      </c>
      <c r="AJ223" s="355"/>
      <c r="AK223" s="162" t="s">
        <v>247</v>
      </c>
      <c r="AL223" s="187">
        <v>1.06901275502448</v>
      </c>
      <c r="AM223" s="188" t="s">
        <v>35</v>
      </c>
      <c r="AN223" s="216">
        <v>0.843062929476649</v>
      </c>
      <c r="AO223" s="188" t="s">
        <v>35</v>
      </c>
      <c r="AP223" s="216">
        <v>0.717018684628218</v>
      </c>
      <c r="AQ223" s="164" t="s">
        <v>35</v>
      </c>
      <c r="AR223" s="216">
        <v>6.00336757530757</v>
      </c>
      <c r="AS223" s="188" t="s">
        <v>35</v>
      </c>
      <c r="AT223" s="216">
        <v>1.0905881462</v>
      </c>
      <c r="AU223" s="188" t="s">
        <v>35</v>
      </c>
      <c r="AV223" s="216">
        <v>1.07429513131039</v>
      </c>
      <c r="AW223" s="164" t="s">
        <v>35</v>
      </c>
      <c r="AX223" s="216">
        <v>1.3143403906526</v>
      </c>
      <c r="AY223" s="188" t="s">
        <v>35</v>
      </c>
      <c r="AZ223" s="216">
        <v>0.95529567304406</v>
      </c>
      <c r="BA223" s="188" t="s">
        <v>35</v>
      </c>
      <c r="BB223" s="216">
        <v>7.6189818583246</v>
      </c>
      <c r="BC223" s="164" t="s">
        <v>35</v>
      </c>
      <c r="BD223" s="187" t="s">
        <v>220</v>
      </c>
      <c r="BE223" s="188" t="s">
        <v>35</v>
      </c>
      <c r="BF223" s="216">
        <v>2.43041217149503</v>
      </c>
      <c r="BG223" s="188" t="s">
        <v>35</v>
      </c>
      <c r="BH223" s="187" t="s">
        <v>220</v>
      </c>
      <c r="BI223" s="164" t="s">
        <v>35</v>
      </c>
      <c r="BJ223" s="216">
        <v>4.8916001451502</v>
      </c>
      <c r="BK223" s="188" t="s">
        <v>35</v>
      </c>
      <c r="BL223" s="216">
        <v>3.70296885822504</v>
      </c>
      <c r="BM223" s="188" t="s">
        <v>35</v>
      </c>
      <c r="BN223" s="187" t="s">
        <v>220</v>
      </c>
      <c r="BO223" s="164" t="s">
        <v>35</v>
      </c>
      <c r="BP223" s="216">
        <v>1.44678580733763</v>
      </c>
      <c r="BQ223" s="188" t="s">
        <v>35</v>
      </c>
      <c r="BR223" s="187">
        <v>1.17495323200141</v>
      </c>
      <c r="BS223" s="164" t="s">
        <v>35</v>
      </c>
      <c r="BT223" s="280"/>
      <c r="BU223" s="162" t="s">
        <v>247</v>
      </c>
      <c r="BV223" s="187">
        <v>0.073470858648284</v>
      </c>
      <c r="BW223" s="164" t="s">
        <v>35</v>
      </c>
      <c r="BX223" s="187">
        <v>0.0369421392570184</v>
      </c>
      <c r="BY223" s="164" t="s">
        <v>35</v>
      </c>
      <c r="BZ223" s="187">
        <v>0.23193600428073</v>
      </c>
      <c r="CA223" s="164" t="s">
        <v>35</v>
      </c>
      <c r="CB223" s="187">
        <v>0.0298228579036581</v>
      </c>
      <c r="CC223" s="164" t="s">
        <v>35</v>
      </c>
      <c r="CD223" s="187">
        <v>0.0508805130096392</v>
      </c>
      <c r="CE223" s="164" t="s">
        <v>35</v>
      </c>
      <c r="CF223" s="187">
        <v>0.0791900342894085</v>
      </c>
      <c r="CG223" s="164" t="s">
        <v>35</v>
      </c>
      <c r="CH223" s="187">
        <v>0.0453765272944154</v>
      </c>
      <c r="CI223" s="164" t="s">
        <v>35</v>
      </c>
      <c r="CJ223" s="187">
        <v>0.00702794466398106</v>
      </c>
      <c r="CK223" s="164" t="s">
        <v>35</v>
      </c>
      <c r="CL223" s="187">
        <v>0.100896187798444</v>
      </c>
      <c r="CM223" s="164" t="s">
        <v>35</v>
      </c>
      <c r="CN223" s="187" t="s">
        <v>220</v>
      </c>
      <c r="CO223" s="164" t="s">
        <v>35</v>
      </c>
      <c r="CP223" s="187">
        <v>0.0243094207540033</v>
      </c>
      <c r="CQ223" s="164" t="s">
        <v>35</v>
      </c>
      <c r="CR223" s="187">
        <v>0.106949295684699</v>
      </c>
      <c r="CS223" s="164" t="s">
        <v>35</v>
      </c>
      <c r="CT223" s="187">
        <v>0.0809487765862118</v>
      </c>
      <c r="CU223" s="164" t="s">
        <v>35</v>
      </c>
      <c r="CV223" s="187">
        <v>0.0568719302320661</v>
      </c>
      <c r="CW223" s="164" t="s">
        <v>35</v>
      </c>
      <c r="CX223" s="187">
        <v>0.0753775095974395</v>
      </c>
      <c r="CY223" s="164" t="s">
        <v>35</v>
      </c>
      <c r="CZ223" s="187">
        <v>1</v>
      </c>
      <c r="DA223" s="164" t="s">
        <v>35</v>
      </c>
      <c r="DB223" s="187">
        <v>0.618692264577939</v>
      </c>
      <c r="DC223" s="164" t="s">
        <v>35</v>
      </c>
      <c r="DD223" s="359"/>
    </row>
    <row r="224" s="131" customFormat="1" ht="12.75" customHeight="1" spans="1:108">
      <c r="A224" s="162" t="s">
        <v>248</v>
      </c>
      <c r="B224" s="163">
        <v>150.201596642693</v>
      </c>
      <c r="C224" s="164" t="s">
        <v>35</v>
      </c>
      <c r="D224" s="163">
        <v>40.0723981646601</v>
      </c>
      <c r="E224" s="164" t="s">
        <v>35</v>
      </c>
      <c r="F224" s="163">
        <v>564.527351180687</v>
      </c>
      <c r="G224" s="164" t="s">
        <v>35</v>
      </c>
      <c r="H224" s="163">
        <v>54.9633404799099</v>
      </c>
      <c r="I224" s="164" t="s">
        <v>35</v>
      </c>
      <c r="J224" s="163">
        <v>145.471226948501</v>
      </c>
      <c r="K224" s="164" t="s">
        <v>35</v>
      </c>
      <c r="L224" s="163">
        <v>118.538475506059</v>
      </c>
      <c r="M224" s="164" t="s">
        <v>35</v>
      </c>
      <c r="N224" s="163">
        <v>48.0639986900825</v>
      </c>
      <c r="O224" s="164" t="s">
        <v>35</v>
      </c>
      <c r="P224" s="163">
        <v>18.0859316374302</v>
      </c>
      <c r="Q224" s="164" t="s">
        <v>35</v>
      </c>
      <c r="R224" s="163">
        <v>191.30484673702</v>
      </c>
      <c r="S224" s="164" t="s">
        <v>35</v>
      </c>
      <c r="T224" s="163" t="s">
        <v>219</v>
      </c>
      <c r="U224" s="164" t="s">
        <v>35</v>
      </c>
      <c r="V224" s="163">
        <v>29.6941976944859</v>
      </c>
      <c r="W224" s="164" t="s">
        <v>35</v>
      </c>
      <c r="X224" s="163">
        <v>226.269863872107</v>
      </c>
      <c r="Y224" s="164" t="s">
        <v>35</v>
      </c>
      <c r="Z224" s="163">
        <v>91.9327678958304</v>
      </c>
      <c r="AA224" s="164" t="s">
        <v>35</v>
      </c>
      <c r="AB224" s="163">
        <v>76.2469183211806</v>
      </c>
      <c r="AC224" s="164" t="s">
        <v>35</v>
      </c>
      <c r="AD224" s="163">
        <v>146.379084569193</v>
      </c>
      <c r="AE224" s="164" t="s">
        <v>35</v>
      </c>
      <c r="AF224" s="163">
        <v>1901.75199833984</v>
      </c>
      <c r="AG224" s="164" t="s">
        <v>35</v>
      </c>
      <c r="AH224" s="163">
        <v>1258.1798938697</v>
      </c>
      <c r="AI224" s="164" t="s">
        <v>35</v>
      </c>
      <c r="AJ224" s="355"/>
      <c r="AK224" s="162" t="s">
        <v>248</v>
      </c>
      <c r="AL224" s="187">
        <v>0.874751583657514</v>
      </c>
      <c r="AM224" s="188" t="s">
        <v>35</v>
      </c>
      <c r="AN224" s="216">
        <v>0.229169697663191</v>
      </c>
      <c r="AO224" s="188" t="s">
        <v>35</v>
      </c>
      <c r="AP224" s="216">
        <v>0.369234459324227</v>
      </c>
      <c r="AQ224" s="164" t="s">
        <v>35</v>
      </c>
      <c r="AR224" s="216">
        <v>1.47687927022392</v>
      </c>
      <c r="AS224" s="188" t="s">
        <v>35</v>
      </c>
      <c r="AT224" s="216">
        <v>0.674913361350321</v>
      </c>
      <c r="AU224" s="188" t="s">
        <v>35</v>
      </c>
      <c r="AV224" s="216">
        <v>0.0995050374316051</v>
      </c>
      <c r="AW224" s="164" t="s">
        <v>35</v>
      </c>
      <c r="AX224" s="216">
        <v>1.18702692933252</v>
      </c>
      <c r="AY224" s="188" t="s">
        <v>35</v>
      </c>
      <c r="AZ224" s="216">
        <v>-0.127341526949948</v>
      </c>
      <c r="BA224" s="188" t="s">
        <v>35</v>
      </c>
      <c r="BB224" s="216">
        <v>3.15541104574833</v>
      </c>
      <c r="BC224" s="164" t="s">
        <v>35</v>
      </c>
      <c r="BD224" s="187" t="s">
        <v>220</v>
      </c>
      <c r="BE224" s="188" t="s">
        <v>35</v>
      </c>
      <c r="BF224" s="216">
        <v>0.255802272726492</v>
      </c>
      <c r="BG224" s="188" t="s">
        <v>35</v>
      </c>
      <c r="BH224" s="187" t="s">
        <v>220</v>
      </c>
      <c r="BI224" s="164" t="s">
        <v>35</v>
      </c>
      <c r="BJ224" s="216">
        <v>1.87328914506677</v>
      </c>
      <c r="BK224" s="188" t="s">
        <v>35</v>
      </c>
      <c r="BL224" s="216">
        <v>1.98447992831825</v>
      </c>
      <c r="BM224" s="188" t="s">
        <v>35</v>
      </c>
      <c r="BN224" s="187" t="s">
        <v>220</v>
      </c>
      <c r="BO224" s="164" t="s">
        <v>35</v>
      </c>
      <c r="BP224" s="216">
        <v>0.766185908348335</v>
      </c>
      <c r="BQ224" s="188" t="s">
        <v>35</v>
      </c>
      <c r="BR224" s="187">
        <v>0.597300104478387</v>
      </c>
      <c r="BS224" s="164" t="s">
        <v>35</v>
      </c>
      <c r="BT224" s="280"/>
      <c r="BU224" s="162" t="s">
        <v>248</v>
      </c>
      <c r="BV224" s="187">
        <v>0.078980643519141</v>
      </c>
      <c r="BW224" s="164" t="s">
        <v>35</v>
      </c>
      <c r="BX224" s="187">
        <v>0.0210713059324464</v>
      </c>
      <c r="BY224" s="164" t="s">
        <v>35</v>
      </c>
      <c r="BZ224" s="187">
        <v>0.296845935575984</v>
      </c>
      <c r="CA224" s="164" t="s">
        <v>35</v>
      </c>
      <c r="CB224" s="187">
        <v>0.0289014238070426</v>
      </c>
      <c r="CC224" s="164" t="s">
        <v>35</v>
      </c>
      <c r="CD224" s="187">
        <v>0.0764932688781147</v>
      </c>
      <c r="CE224" s="164" t="s">
        <v>35</v>
      </c>
      <c r="CF224" s="187">
        <v>0.062331195450058</v>
      </c>
      <c r="CG224" s="164" t="s">
        <v>35</v>
      </c>
      <c r="CH224" s="187">
        <v>0.02527353657682</v>
      </c>
      <c r="CI224" s="164" t="s">
        <v>35</v>
      </c>
      <c r="CJ224" s="187">
        <v>0.00951014204439829</v>
      </c>
      <c r="CK224" s="164" t="s">
        <v>35</v>
      </c>
      <c r="CL224" s="187">
        <v>0.100594003268576</v>
      </c>
      <c r="CM224" s="164" t="s">
        <v>35</v>
      </c>
      <c r="CN224" s="187" t="s">
        <v>220</v>
      </c>
      <c r="CO224" s="164" t="s">
        <v>35</v>
      </c>
      <c r="CP224" s="187">
        <v>0.0156141272470899</v>
      </c>
      <c r="CQ224" s="164" t="s">
        <v>35</v>
      </c>
      <c r="CR224" s="187">
        <v>0.118979690343237</v>
      </c>
      <c r="CS224" s="164" t="s">
        <v>35</v>
      </c>
      <c r="CT224" s="187">
        <v>0.0483410917806761</v>
      </c>
      <c r="CU224" s="164" t="s">
        <v>35</v>
      </c>
      <c r="CV224" s="187">
        <v>0.0400929870917666</v>
      </c>
      <c r="CW224" s="164" t="s">
        <v>35</v>
      </c>
      <c r="CX224" s="187">
        <v>0.0769706484846483</v>
      </c>
      <c r="CY224" s="164" t="s">
        <v>35</v>
      </c>
      <c r="CZ224" s="187">
        <v>1</v>
      </c>
      <c r="DA224" s="164" t="s">
        <v>35</v>
      </c>
      <c r="DB224" s="187">
        <v>0.66158988920114</v>
      </c>
      <c r="DC224" s="164" t="s">
        <v>35</v>
      </c>
      <c r="DD224" s="359"/>
    </row>
    <row r="225" s="131" customFormat="1" ht="12.75" customHeight="1" spans="1:108">
      <c r="A225" s="162" t="s">
        <v>249</v>
      </c>
      <c r="B225" s="163">
        <v>159.847552529758</v>
      </c>
      <c r="C225" s="164" t="s">
        <v>35</v>
      </c>
      <c r="D225" s="163">
        <v>42.7553504382334</v>
      </c>
      <c r="E225" s="164" t="s">
        <v>35</v>
      </c>
      <c r="F225" s="163">
        <v>278.89142811013</v>
      </c>
      <c r="G225" s="164" t="s">
        <v>35</v>
      </c>
      <c r="H225" s="163">
        <v>48.6187233645767</v>
      </c>
      <c r="I225" s="164" t="s">
        <v>35</v>
      </c>
      <c r="J225" s="163">
        <v>87.8923057403553</v>
      </c>
      <c r="K225" s="164" t="s">
        <v>35</v>
      </c>
      <c r="L225" s="163">
        <v>64.5808071764555</v>
      </c>
      <c r="M225" s="164" t="s">
        <v>35</v>
      </c>
      <c r="N225" s="163">
        <v>66.2327394523181</v>
      </c>
      <c r="O225" s="164" t="s">
        <v>35</v>
      </c>
      <c r="P225" s="163">
        <v>23.441078892237</v>
      </c>
      <c r="Q225" s="164" t="s">
        <v>35</v>
      </c>
      <c r="R225" s="163">
        <v>211.931194071069</v>
      </c>
      <c r="S225" s="164" t="s">
        <v>35</v>
      </c>
      <c r="T225" s="163" t="s">
        <v>219</v>
      </c>
      <c r="U225" s="164" t="s">
        <v>35</v>
      </c>
      <c r="V225" s="163">
        <v>45.8054063354934</v>
      </c>
      <c r="W225" s="164" t="s">
        <v>35</v>
      </c>
      <c r="X225" s="163">
        <v>206.297925119262</v>
      </c>
      <c r="Y225" s="164" t="s">
        <v>35</v>
      </c>
      <c r="Z225" s="163">
        <v>161.756878998728</v>
      </c>
      <c r="AA225" s="164" t="s">
        <v>35</v>
      </c>
      <c r="AB225" s="163">
        <v>105.583361110273</v>
      </c>
      <c r="AC225" s="164" t="s">
        <v>35</v>
      </c>
      <c r="AD225" s="163">
        <v>138.7540994492</v>
      </c>
      <c r="AE225" s="164" t="s">
        <v>35</v>
      </c>
      <c r="AF225" s="163">
        <v>1642.38885078807</v>
      </c>
      <c r="AG225" s="164" t="s">
        <v>35</v>
      </c>
      <c r="AH225" s="163">
        <v>912.131377518319</v>
      </c>
      <c r="AI225" s="164" t="s">
        <v>35</v>
      </c>
      <c r="AJ225" s="355"/>
      <c r="AK225" s="162" t="s">
        <v>249</v>
      </c>
      <c r="AL225" s="187">
        <v>0.616911531130588</v>
      </c>
      <c r="AM225" s="188" t="s">
        <v>35</v>
      </c>
      <c r="AN225" s="216">
        <v>1.04062903965866</v>
      </c>
      <c r="AO225" s="188" t="s">
        <v>35</v>
      </c>
      <c r="AP225" s="216">
        <v>0.279554526924576</v>
      </c>
      <c r="AQ225" s="164" t="s">
        <v>35</v>
      </c>
      <c r="AR225" s="216">
        <v>1.19295177312207</v>
      </c>
      <c r="AS225" s="188" t="s">
        <v>35</v>
      </c>
      <c r="AT225" s="216">
        <v>0.617732054526825</v>
      </c>
      <c r="AU225" s="188" t="s">
        <v>35</v>
      </c>
      <c r="AV225" s="216">
        <v>0.0662915386493961</v>
      </c>
      <c r="AW225" s="164" t="s">
        <v>35</v>
      </c>
      <c r="AX225" s="216">
        <v>0.660878134134266</v>
      </c>
      <c r="AY225" s="188" t="s">
        <v>35</v>
      </c>
      <c r="AZ225" s="216">
        <v>1.14231162637832</v>
      </c>
      <c r="BA225" s="188" t="s">
        <v>35</v>
      </c>
      <c r="BB225" s="216">
        <v>2.63152847867015</v>
      </c>
      <c r="BC225" s="164" t="s">
        <v>35</v>
      </c>
      <c r="BD225" s="187" t="s">
        <v>220</v>
      </c>
      <c r="BE225" s="188" t="s">
        <v>35</v>
      </c>
      <c r="BF225" s="216">
        <v>0.27117573463337</v>
      </c>
      <c r="BG225" s="188" t="s">
        <v>35</v>
      </c>
      <c r="BH225" s="187" t="s">
        <v>220</v>
      </c>
      <c r="BI225" s="164" t="s">
        <v>35</v>
      </c>
      <c r="BJ225" s="216">
        <v>2.03282099956775</v>
      </c>
      <c r="BK225" s="188" t="s">
        <v>35</v>
      </c>
      <c r="BL225" s="216">
        <v>2.37056377548232</v>
      </c>
      <c r="BM225" s="188" t="s">
        <v>35</v>
      </c>
      <c r="BN225" s="187" t="s">
        <v>220</v>
      </c>
      <c r="BO225" s="164" t="s">
        <v>35</v>
      </c>
      <c r="BP225" s="216">
        <v>0.87097580638713</v>
      </c>
      <c r="BQ225" s="188" t="s">
        <v>35</v>
      </c>
      <c r="BR225" s="187">
        <v>0.655696829741175</v>
      </c>
      <c r="BS225" s="164" t="s">
        <v>35</v>
      </c>
      <c r="BT225" s="280"/>
      <c r="BU225" s="162" t="s">
        <v>249</v>
      </c>
      <c r="BV225" s="187">
        <v>0.0973262528256068</v>
      </c>
      <c r="BW225" s="164" t="s">
        <v>35</v>
      </c>
      <c r="BX225" s="187">
        <v>0.0260324163901368</v>
      </c>
      <c r="BY225" s="164" t="s">
        <v>35</v>
      </c>
      <c r="BZ225" s="187">
        <v>0.169808403153923</v>
      </c>
      <c r="CA225" s="164" t="s">
        <v>35</v>
      </c>
      <c r="CB225" s="187">
        <v>0.0296024436242658</v>
      </c>
      <c r="CC225" s="164" t="s">
        <v>35</v>
      </c>
      <c r="CD225" s="187">
        <v>0.0535149186492478</v>
      </c>
      <c r="CE225" s="164" t="s">
        <v>35</v>
      </c>
      <c r="CF225" s="187">
        <v>0.0393212649644251</v>
      </c>
      <c r="CG225" s="164" t="s">
        <v>35</v>
      </c>
      <c r="CH225" s="187">
        <v>0.0403270756620988</v>
      </c>
      <c r="CI225" s="164" t="s">
        <v>35</v>
      </c>
      <c r="CJ225" s="187">
        <v>0.0142725511568038</v>
      </c>
      <c r="CK225" s="164" t="s">
        <v>35</v>
      </c>
      <c r="CL225" s="187">
        <v>0.129038378438442</v>
      </c>
      <c r="CM225" s="164" t="s">
        <v>35</v>
      </c>
      <c r="CN225" s="187" t="s">
        <v>220</v>
      </c>
      <c r="CO225" s="164" t="s">
        <v>35</v>
      </c>
      <c r="CP225" s="187">
        <v>0.0278895015108721</v>
      </c>
      <c r="CQ225" s="164" t="s">
        <v>35</v>
      </c>
      <c r="CR225" s="187">
        <v>0.125608454429214</v>
      </c>
      <c r="CS225" s="164" t="s">
        <v>35</v>
      </c>
      <c r="CT225" s="187">
        <v>0.0984887829219683</v>
      </c>
      <c r="CU225" s="164" t="s">
        <v>35</v>
      </c>
      <c r="CV225" s="187">
        <v>0.0642864575338605</v>
      </c>
      <c r="CW225" s="164" t="s">
        <v>35</v>
      </c>
      <c r="CX225" s="187">
        <v>0.0844830987391449</v>
      </c>
      <c r="CY225" s="164" t="s">
        <v>35</v>
      </c>
      <c r="CZ225" s="187">
        <v>1</v>
      </c>
      <c r="DA225" s="164" t="s">
        <v>35</v>
      </c>
      <c r="DB225" s="187">
        <v>0.55536871008388</v>
      </c>
      <c r="DC225" s="164" t="s">
        <v>35</v>
      </c>
      <c r="DD225" s="359"/>
    </row>
    <row r="226" s="132" customFormat="1" ht="12.75" customHeight="1" spans="1:107">
      <c r="A226" s="162" t="s">
        <v>250</v>
      </c>
      <c r="B226" s="163">
        <v>120.628132153572</v>
      </c>
      <c r="C226" s="164" t="s">
        <v>35</v>
      </c>
      <c r="D226" s="163">
        <v>24.6252663820099</v>
      </c>
      <c r="E226" s="164" t="s">
        <v>35</v>
      </c>
      <c r="F226" s="163">
        <v>307.65774538894</v>
      </c>
      <c r="G226" s="164" t="s">
        <v>35</v>
      </c>
      <c r="H226" s="163">
        <v>25.5821738803319</v>
      </c>
      <c r="I226" s="164" t="s">
        <v>35</v>
      </c>
      <c r="J226" s="163">
        <v>130.493121785239</v>
      </c>
      <c r="K226" s="164" t="s">
        <v>35</v>
      </c>
      <c r="L226" s="163">
        <v>38.650130648982</v>
      </c>
      <c r="M226" s="164" t="s">
        <v>35</v>
      </c>
      <c r="N226" s="163">
        <v>69.5607168482199</v>
      </c>
      <c r="O226" s="164" t="s">
        <v>35</v>
      </c>
      <c r="P226" s="163">
        <v>4.81964470813651</v>
      </c>
      <c r="Q226" s="164" t="s">
        <v>405</v>
      </c>
      <c r="R226" s="163">
        <v>145.445241006467</v>
      </c>
      <c r="S226" s="164" t="s">
        <v>35</v>
      </c>
      <c r="T226" s="163" t="s">
        <v>219</v>
      </c>
      <c r="U226" s="164" t="s">
        <v>35</v>
      </c>
      <c r="V226" s="163">
        <v>38.6386941756579</v>
      </c>
      <c r="W226" s="164" t="s">
        <v>35</v>
      </c>
      <c r="X226" s="163">
        <v>243.118381243125</v>
      </c>
      <c r="Y226" s="164" t="s">
        <v>35</v>
      </c>
      <c r="Z226" s="163">
        <v>121.810955171019</v>
      </c>
      <c r="AA226" s="164" t="s">
        <v>35</v>
      </c>
      <c r="AB226" s="163">
        <v>89.4641880266649</v>
      </c>
      <c r="AC226" s="164" t="s">
        <v>35</v>
      </c>
      <c r="AD226" s="163">
        <v>124.3433485524</v>
      </c>
      <c r="AE226" s="164" t="s">
        <v>35</v>
      </c>
      <c r="AF226" s="163">
        <v>1484.83773997075</v>
      </c>
      <c r="AG226" s="164" t="s">
        <v>35</v>
      </c>
      <c r="AH226" s="163">
        <v>837.06035421343</v>
      </c>
      <c r="AI226" s="164" t="s">
        <v>35</v>
      </c>
      <c r="AJ226" s="355"/>
      <c r="AK226" s="162" t="s">
        <v>250</v>
      </c>
      <c r="AL226" s="187">
        <v>0.333062496682374</v>
      </c>
      <c r="AM226" s="188" t="s">
        <v>35</v>
      </c>
      <c r="AN226" s="216">
        <v>-0.0013197464845649</v>
      </c>
      <c r="AO226" s="188" t="s">
        <v>35</v>
      </c>
      <c r="AP226" s="216">
        <v>0.220814076201491</v>
      </c>
      <c r="AQ226" s="164" t="s">
        <v>35</v>
      </c>
      <c r="AR226" s="216">
        <v>0.358996684414838</v>
      </c>
      <c r="AS226" s="188" t="s">
        <v>35</v>
      </c>
      <c r="AT226" s="216">
        <v>1.83129672540699</v>
      </c>
      <c r="AU226" s="188" t="s">
        <v>35</v>
      </c>
      <c r="AV226" s="216">
        <v>-0.155512980062176</v>
      </c>
      <c r="AW226" s="164" t="s">
        <v>35</v>
      </c>
      <c r="AX226" s="216">
        <v>0.551348813968326</v>
      </c>
      <c r="AY226" s="188" t="s">
        <v>35</v>
      </c>
      <c r="AZ226" s="216">
        <v>-0.462881036437105</v>
      </c>
      <c r="BA226" s="188" t="s">
        <v>405</v>
      </c>
      <c r="BB226" s="216">
        <v>1.46395133293702</v>
      </c>
      <c r="BC226" s="164" t="s">
        <v>35</v>
      </c>
      <c r="BD226" s="187" t="s">
        <v>220</v>
      </c>
      <c r="BE226" s="188" t="s">
        <v>35</v>
      </c>
      <c r="BF226" s="216">
        <v>0.168062978775753</v>
      </c>
      <c r="BG226" s="188" t="s">
        <v>35</v>
      </c>
      <c r="BH226" s="187" t="s">
        <v>220</v>
      </c>
      <c r="BI226" s="164" t="s">
        <v>35</v>
      </c>
      <c r="BJ226" s="216">
        <v>1.84797070177841</v>
      </c>
      <c r="BK226" s="188" t="s">
        <v>35</v>
      </c>
      <c r="BL226" s="216">
        <v>2.0426453316429</v>
      </c>
      <c r="BM226" s="188" t="s">
        <v>35</v>
      </c>
      <c r="BN226" s="187" t="s">
        <v>220</v>
      </c>
      <c r="BO226" s="164" t="s">
        <v>35</v>
      </c>
      <c r="BP226" s="216">
        <v>0.709139204237193</v>
      </c>
      <c r="BQ226" s="188" t="s">
        <v>35</v>
      </c>
      <c r="BR226" s="187">
        <v>0.4870951540656</v>
      </c>
      <c r="BS226" s="164" t="s">
        <v>35</v>
      </c>
      <c r="BU226" s="162" t="s">
        <v>250</v>
      </c>
      <c r="BV226" s="187">
        <v>0.0812399421878569</v>
      </c>
      <c r="BW226" s="164" t="s">
        <v>35</v>
      </c>
      <c r="BX226" s="187">
        <v>0.0165844830846601</v>
      </c>
      <c r="BY226" s="164" t="s">
        <v>35</v>
      </c>
      <c r="BZ226" s="187">
        <v>0.207199572793051</v>
      </c>
      <c r="CA226" s="164" t="s">
        <v>35</v>
      </c>
      <c r="CB226" s="187">
        <v>0.0172289356551752</v>
      </c>
      <c r="CC226" s="164" t="s">
        <v>35</v>
      </c>
      <c r="CD226" s="187">
        <v>0.0878837587922632</v>
      </c>
      <c r="CE226" s="164" t="s">
        <v>35</v>
      </c>
      <c r="CF226" s="187">
        <v>0.0260298681859631</v>
      </c>
      <c r="CG226" s="164" t="s">
        <v>35</v>
      </c>
      <c r="CH226" s="187">
        <v>0.0468473523912384</v>
      </c>
      <c r="CI226" s="164" t="s">
        <v>35</v>
      </c>
      <c r="CJ226" s="187">
        <v>0.00324590665929022</v>
      </c>
      <c r="CK226" s="164" t="s">
        <v>405</v>
      </c>
      <c r="CL226" s="187">
        <v>0.0979536262388725</v>
      </c>
      <c r="CM226" s="164" t="s">
        <v>35</v>
      </c>
      <c r="CN226" s="187" t="s">
        <v>220</v>
      </c>
      <c r="CO226" s="164" t="s">
        <v>35</v>
      </c>
      <c r="CP226" s="187">
        <v>0.0260221660155398</v>
      </c>
      <c r="CQ226" s="164" t="s">
        <v>35</v>
      </c>
      <c r="CR226" s="187">
        <v>0.163733972203531</v>
      </c>
      <c r="CS226" s="164" t="s">
        <v>35</v>
      </c>
      <c r="CT226" s="187">
        <v>0.0820365430457191</v>
      </c>
      <c r="CU226" s="164" t="s">
        <v>35</v>
      </c>
      <c r="CV226" s="187">
        <v>0.0602518279394132</v>
      </c>
      <c r="CW226" s="164" t="s">
        <v>35</v>
      </c>
      <c r="CX226" s="187">
        <v>0.0837420448074337</v>
      </c>
      <c r="CY226" s="164" t="s">
        <v>35</v>
      </c>
      <c r="CZ226" s="187">
        <v>1</v>
      </c>
      <c r="DA226" s="164" t="s">
        <v>35</v>
      </c>
      <c r="DB226" s="187">
        <v>0.563738603673905</v>
      </c>
      <c r="DC226" s="164" t="s">
        <v>35</v>
      </c>
    </row>
    <row r="227" s="133" customFormat="1" ht="12.75" customHeight="1" spans="1:107">
      <c r="A227" s="162" t="s">
        <v>251</v>
      </c>
      <c r="B227" s="163">
        <v>73.6079009270743</v>
      </c>
      <c r="C227" s="164" t="s">
        <v>35</v>
      </c>
      <c r="D227" s="163">
        <v>11.1497884217182</v>
      </c>
      <c r="E227" s="164" t="s">
        <v>35</v>
      </c>
      <c r="F227" s="163">
        <v>198.058828688401</v>
      </c>
      <c r="G227" s="164" t="s">
        <v>35</v>
      </c>
      <c r="H227" s="163">
        <v>12.9920266821827</v>
      </c>
      <c r="I227" s="164" t="s">
        <v>35</v>
      </c>
      <c r="J227" s="163">
        <v>85.0463715481159</v>
      </c>
      <c r="K227" s="164" t="s">
        <v>35</v>
      </c>
      <c r="L227" s="163">
        <v>24.2854416435887</v>
      </c>
      <c r="M227" s="164" t="s">
        <v>35</v>
      </c>
      <c r="N227" s="163">
        <v>34.9227682213293</v>
      </c>
      <c r="O227" s="164" t="s">
        <v>35</v>
      </c>
      <c r="P227" s="163">
        <v>15.3592092395435</v>
      </c>
      <c r="Q227" s="164" t="s">
        <v>35</v>
      </c>
      <c r="R227" s="163">
        <v>78.5902548272749</v>
      </c>
      <c r="S227" s="164" t="s">
        <v>35</v>
      </c>
      <c r="T227" s="163" t="s">
        <v>219</v>
      </c>
      <c r="U227" s="164" t="s">
        <v>35</v>
      </c>
      <c r="V227" s="163">
        <v>9.61803167016449</v>
      </c>
      <c r="W227" s="164" t="s">
        <v>35</v>
      </c>
      <c r="X227" s="163">
        <v>168.539852394367</v>
      </c>
      <c r="Y227" s="164" t="s">
        <v>35</v>
      </c>
      <c r="Z227" s="163">
        <v>80.6716130971056</v>
      </c>
      <c r="AA227" s="164" t="s">
        <v>35</v>
      </c>
      <c r="AB227" s="163">
        <v>68.1538430859116</v>
      </c>
      <c r="AC227" s="164" t="s">
        <v>35</v>
      </c>
      <c r="AD227" s="163">
        <v>96.1271895533096</v>
      </c>
      <c r="AE227" s="164" t="s">
        <v>35</v>
      </c>
      <c r="AF227" s="163">
        <v>957.12312000009</v>
      </c>
      <c r="AG227" s="164" t="s">
        <v>35</v>
      </c>
      <c r="AH227" s="163">
        <v>505.661354277502</v>
      </c>
      <c r="AI227" s="164" t="s">
        <v>35</v>
      </c>
      <c r="AJ227" s="355"/>
      <c r="AK227" s="162" t="s">
        <v>251</v>
      </c>
      <c r="AL227" s="187">
        <v>0.607729395072095</v>
      </c>
      <c r="AM227" s="188" t="s">
        <v>35</v>
      </c>
      <c r="AN227" s="216">
        <v>-0.418055194909226</v>
      </c>
      <c r="AO227" s="188" t="s">
        <v>35</v>
      </c>
      <c r="AP227" s="216">
        <v>0.163951033105894</v>
      </c>
      <c r="AQ227" s="164" t="s">
        <v>35</v>
      </c>
      <c r="AR227" s="216">
        <v>0.68862377652677</v>
      </c>
      <c r="AS227" s="188" t="s">
        <v>35</v>
      </c>
      <c r="AT227" s="216">
        <v>0.753658501494921</v>
      </c>
      <c r="AU227" s="188" t="s">
        <v>35</v>
      </c>
      <c r="AV227" s="216">
        <v>-0.0490503399239205</v>
      </c>
      <c r="AW227" s="164" t="s">
        <v>35</v>
      </c>
      <c r="AX227" s="216">
        <v>1.0877491900911</v>
      </c>
      <c r="AY227" s="188" t="s">
        <v>35</v>
      </c>
      <c r="AZ227" s="216">
        <v>0.760641496095064</v>
      </c>
      <c r="BA227" s="188" t="s">
        <v>35</v>
      </c>
      <c r="BB227" s="216">
        <v>1.1061585063868</v>
      </c>
      <c r="BC227" s="164" t="s">
        <v>35</v>
      </c>
      <c r="BD227" s="187" t="s">
        <v>220</v>
      </c>
      <c r="BE227" s="188" t="s">
        <v>35</v>
      </c>
      <c r="BF227" s="216">
        <v>-0.447208024251651</v>
      </c>
      <c r="BG227" s="188" t="s">
        <v>35</v>
      </c>
      <c r="BH227" s="187" t="s">
        <v>220</v>
      </c>
      <c r="BI227" s="164" t="s">
        <v>35</v>
      </c>
      <c r="BJ227" s="216">
        <v>0.833575059349102</v>
      </c>
      <c r="BK227" s="188" t="s">
        <v>35</v>
      </c>
      <c r="BL227" s="216">
        <v>1.35377469825585</v>
      </c>
      <c r="BM227" s="188" t="s">
        <v>35</v>
      </c>
      <c r="BN227" s="187" t="s">
        <v>220</v>
      </c>
      <c r="BO227" s="164" t="s">
        <v>35</v>
      </c>
      <c r="BP227" s="216">
        <v>0.553621378056685</v>
      </c>
      <c r="BQ227" s="188" t="s">
        <v>35</v>
      </c>
      <c r="BR227" s="187">
        <v>0.392313426883213</v>
      </c>
      <c r="BS227" s="164" t="s">
        <v>35</v>
      </c>
      <c r="BU227" s="162" t="s">
        <v>251</v>
      </c>
      <c r="BV227" s="187">
        <v>0.0769053629454352</v>
      </c>
      <c r="BW227" s="164" t="s">
        <v>35</v>
      </c>
      <c r="BX227" s="187">
        <v>0.0116492728978453</v>
      </c>
      <c r="BY227" s="164" t="s">
        <v>35</v>
      </c>
      <c r="BZ227" s="187">
        <v>0.206931401561361</v>
      </c>
      <c r="CA227" s="164" t="s">
        <v>35</v>
      </c>
      <c r="CB227" s="187">
        <v>0.0135740391290323</v>
      </c>
      <c r="CC227" s="164" t="s">
        <v>35</v>
      </c>
      <c r="CD227" s="187">
        <v>0.0888562503307912</v>
      </c>
      <c r="CE227" s="164" t="s">
        <v>35</v>
      </c>
      <c r="CF227" s="187">
        <v>0.0253733727000414</v>
      </c>
      <c r="CG227" s="164" t="s">
        <v>35</v>
      </c>
      <c r="CH227" s="187">
        <v>0.0364872266603758</v>
      </c>
      <c r="CI227" s="164" t="s">
        <v>35</v>
      </c>
      <c r="CJ227" s="187">
        <v>0.0160472659353815</v>
      </c>
      <c r="CK227" s="164" t="s">
        <v>35</v>
      </c>
      <c r="CL227" s="187">
        <v>0.0821109146619167</v>
      </c>
      <c r="CM227" s="164" t="s">
        <v>35</v>
      </c>
      <c r="CN227" s="187" t="s">
        <v>220</v>
      </c>
      <c r="CO227" s="164" t="s">
        <v>35</v>
      </c>
      <c r="CP227" s="187">
        <v>0.0100488970219041</v>
      </c>
      <c r="CQ227" s="164" t="s">
        <v>35</v>
      </c>
      <c r="CR227" s="187">
        <v>0.176090044083724</v>
      </c>
      <c r="CS227" s="164" t="s">
        <v>35</v>
      </c>
      <c r="CT227" s="187">
        <v>0.0842855129203211</v>
      </c>
      <c r="CU227" s="164" t="s">
        <v>35</v>
      </c>
      <c r="CV227" s="187">
        <v>0.0712069760533057</v>
      </c>
      <c r="CW227" s="164" t="s">
        <v>35</v>
      </c>
      <c r="CX227" s="187">
        <v>0.100433463098562</v>
      </c>
      <c r="CY227" s="164" t="s">
        <v>35</v>
      </c>
      <c r="CZ227" s="187">
        <v>1</v>
      </c>
      <c r="DA227" s="164" t="s">
        <v>35</v>
      </c>
      <c r="DB227" s="187">
        <v>0.528313801757766</v>
      </c>
      <c r="DC227" s="164" t="s">
        <v>35</v>
      </c>
    </row>
    <row r="228" s="131" customFormat="1" ht="12.75" customHeight="1" spans="1:108">
      <c r="A228" s="165" t="s">
        <v>252</v>
      </c>
      <c r="B228" s="166">
        <v>46.9802187911508</v>
      </c>
      <c r="C228" s="167" t="s">
        <v>35</v>
      </c>
      <c r="D228" s="166">
        <v>13.4029021283814</v>
      </c>
      <c r="E228" s="167" t="s">
        <v>35</v>
      </c>
      <c r="F228" s="166">
        <v>227.243725102067</v>
      </c>
      <c r="G228" s="167" t="s">
        <v>35</v>
      </c>
      <c r="H228" s="166">
        <v>9.17363406339539</v>
      </c>
      <c r="I228" s="167" t="s">
        <v>35</v>
      </c>
      <c r="J228" s="166">
        <v>68.997482363135</v>
      </c>
      <c r="K228" s="167" t="s">
        <v>35</v>
      </c>
      <c r="L228" s="166">
        <v>24.365715531418</v>
      </c>
      <c r="M228" s="167" t="s">
        <v>35</v>
      </c>
      <c r="N228" s="166">
        <v>28.2575675916878</v>
      </c>
      <c r="O228" s="167" t="s">
        <v>35</v>
      </c>
      <c r="P228" s="166">
        <v>17.0225573561624</v>
      </c>
      <c r="Q228" s="167" t="s">
        <v>35</v>
      </c>
      <c r="R228" s="166">
        <v>54.6057881346563</v>
      </c>
      <c r="S228" s="167" t="s">
        <v>35</v>
      </c>
      <c r="T228" s="166" t="s">
        <v>219</v>
      </c>
      <c r="U228" s="167" t="s">
        <v>35</v>
      </c>
      <c r="V228" s="166">
        <v>10.768198524258</v>
      </c>
      <c r="W228" s="167" t="s">
        <v>405</v>
      </c>
      <c r="X228" s="166">
        <v>135.688395508272</v>
      </c>
      <c r="Y228" s="167" t="s">
        <v>35</v>
      </c>
      <c r="Z228" s="166">
        <v>52.7283494838089</v>
      </c>
      <c r="AA228" s="167" t="s">
        <v>35</v>
      </c>
      <c r="AB228" s="166">
        <v>44.7062933697119</v>
      </c>
      <c r="AC228" s="167" t="s">
        <v>35</v>
      </c>
      <c r="AD228" s="166">
        <v>80.1708220536562</v>
      </c>
      <c r="AE228" s="167" t="s">
        <v>35</v>
      </c>
      <c r="AF228" s="166">
        <v>814.111650001764</v>
      </c>
      <c r="AG228" s="167" t="s">
        <v>35</v>
      </c>
      <c r="AH228" s="166">
        <v>463.853399642496</v>
      </c>
      <c r="AI228" s="167" t="s">
        <v>35</v>
      </c>
      <c r="AJ228" s="355"/>
      <c r="AK228" s="165" t="s">
        <v>252</v>
      </c>
      <c r="AL228" s="189">
        <v>0.131780370246499</v>
      </c>
      <c r="AM228" s="190" t="s">
        <v>35</v>
      </c>
      <c r="AN228" s="218">
        <v>-0.0397024690386052</v>
      </c>
      <c r="AO228" s="190" t="s">
        <v>35</v>
      </c>
      <c r="AP228" s="218">
        <v>0.237270840323157</v>
      </c>
      <c r="AQ228" s="167" t="s">
        <v>35</v>
      </c>
      <c r="AR228" s="218">
        <v>1.0629373345561</v>
      </c>
      <c r="AS228" s="190" t="s">
        <v>35</v>
      </c>
      <c r="AT228" s="218">
        <v>0.492758066902454</v>
      </c>
      <c r="AU228" s="190" t="s">
        <v>35</v>
      </c>
      <c r="AV228" s="218">
        <v>0.75976096638672</v>
      </c>
      <c r="AW228" s="167" t="s">
        <v>35</v>
      </c>
      <c r="AX228" s="218">
        <v>0.709514183995999</v>
      </c>
      <c r="AY228" s="190" t="s">
        <v>35</v>
      </c>
      <c r="AZ228" s="218">
        <v>3.0085651757142</v>
      </c>
      <c r="BA228" s="190" t="s">
        <v>35</v>
      </c>
      <c r="BB228" s="218">
        <v>0.826773985726626</v>
      </c>
      <c r="BC228" s="167" t="s">
        <v>35</v>
      </c>
      <c r="BD228" s="189" t="s">
        <v>220</v>
      </c>
      <c r="BE228" s="190" t="s">
        <v>35</v>
      </c>
      <c r="BF228" s="218">
        <v>-0.10524135299024</v>
      </c>
      <c r="BG228" s="190" t="s">
        <v>405</v>
      </c>
      <c r="BH228" s="189" t="s">
        <v>220</v>
      </c>
      <c r="BI228" s="167" t="s">
        <v>35</v>
      </c>
      <c r="BJ228" s="218">
        <v>0.801379869461988</v>
      </c>
      <c r="BK228" s="190" t="s">
        <v>35</v>
      </c>
      <c r="BL228" s="218">
        <v>0.434716717344155</v>
      </c>
      <c r="BM228" s="190" t="s">
        <v>35</v>
      </c>
      <c r="BN228" s="189" t="s">
        <v>220</v>
      </c>
      <c r="BO228" s="167" t="s">
        <v>35</v>
      </c>
      <c r="BP228" s="218">
        <v>0.458097160113112</v>
      </c>
      <c r="BQ228" s="190" t="s">
        <v>35</v>
      </c>
      <c r="BR228" s="189">
        <v>0.342085393966294</v>
      </c>
      <c r="BS228" s="167" t="s">
        <v>35</v>
      </c>
      <c r="BT228" s="280"/>
      <c r="BU228" s="165" t="s">
        <v>252</v>
      </c>
      <c r="BV228" s="189">
        <v>0.0577073412363636</v>
      </c>
      <c r="BW228" s="167" t="s">
        <v>35</v>
      </c>
      <c r="BX228" s="189">
        <v>0.0164632235988176</v>
      </c>
      <c r="BY228" s="167" t="s">
        <v>35</v>
      </c>
      <c r="BZ228" s="189">
        <v>0.27913090925744</v>
      </c>
      <c r="CA228" s="167" t="s">
        <v>35</v>
      </c>
      <c r="CB228" s="189">
        <v>0.0112682751356961</v>
      </c>
      <c r="CC228" s="167" t="s">
        <v>35</v>
      </c>
      <c r="CD228" s="189">
        <v>0.0847518670970813</v>
      </c>
      <c r="CE228" s="167" t="s">
        <v>35</v>
      </c>
      <c r="CF228" s="189">
        <v>0.0299292063089445</v>
      </c>
      <c r="CG228" s="167" t="s">
        <v>35</v>
      </c>
      <c r="CH228" s="189">
        <v>0.0347096956438673</v>
      </c>
      <c r="CI228" s="167" t="s">
        <v>35</v>
      </c>
      <c r="CJ228" s="189">
        <v>0.0209093646505679</v>
      </c>
      <c r="CK228" s="167" t="s">
        <v>35</v>
      </c>
      <c r="CL228" s="189">
        <v>0.0670740777810243</v>
      </c>
      <c r="CM228" s="167" t="s">
        <v>35</v>
      </c>
      <c r="CN228" s="189" t="s">
        <v>220</v>
      </c>
      <c r="CO228" s="167" t="s">
        <v>35</v>
      </c>
      <c r="CP228" s="189">
        <v>0.013226930881329</v>
      </c>
      <c r="CQ228" s="167" t="s">
        <v>405</v>
      </c>
      <c r="CR228" s="189">
        <v>0.166670499688806</v>
      </c>
      <c r="CS228" s="167" t="s">
        <v>35</v>
      </c>
      <c r="CT228" s="189">
        <v>0.0647679584043475</v>
      </c>
      <c r="CU228" s="167" t="s">
        <v>35</v>
      </c>
      <c r="CV228" s="189">
        <v>0.0549142041753304</v>
      </c>
      <c r="CW228" s="167" t="s">
        <v>35</v>
      </c>
      <c r="CX228" s="189">
        <v>0.0984764461403821</v>
      </c>
      <c r="CY228" s="167" t="s">
        <v>35</v>
      </c>
      <c r="CZ228" s="189">
        <v>1</v>
      </c>
      <c r="DA228" s="167" t="s">
        <v>35</v>
      </c>
      <c r="DB228" s="189">
        <v>0.569766320923538</v>
      </c>
      <c r="DC228" s="167" t="s">
        <v>35</v>
      </c>
      <c r="DD228" s="359"/>
    </row>
    <row r="229" s="131" customFormat="1" ht="12.75" customHeight="1" spans="1:108">
      <c r="A229" s="162" t="s">
        <v>253</v>
      </c>
      <c r="B229" s="163">
        <v>55.2250369889502</v>
      </c>
      <c r="C229" s="164" t="s">
        <v>35</v>
      </c>
      <c r="D229" s="163">
        <v>17.399812892835</v>
      </c>
      <c r="E229" s="164" t="s">
        <v>35</v>
      </c>
      <c r="F229" s="163">
        <v>144.62252775122</v>
      </c>
      <c r="G229" s="164" t="s">
        <v>35</v>
      </c>
      <c r="H229" s="163">
        <v>13.839665654658</v>
      </c>
      <c r="I229" s="164" t="s">
        <v>35</v>
      </c>
      <c r="J229" s="163">
        <v>84.375603378719</v>
      </c>
      <c r="K229" s="164" t="s">
        <v>35</v>
      </c>
      <c r="L229" s="163">
        <v>25.9292804965721</v>
      </c>
      <c r="M229" s="164" t="s">
        <v>35</v>
      </c>
      <c r="N229" s="163">
        <v>18.1188218500667</v>
      </c>
      <c r="O229" s="164" t="s">
        <v>35</v>
      </c>
      <c r="P229" s="163">
        <v>18.327889517441</v>
      </c>
      <c r="Q229" s="164" t="s">
        <v>35</v>
      </c>
      <c r="R229" s="163">
        <v>54.616194212164</v>
      </c>
      <c r="S229" s="164" t="s">
        <v>35</v>
      </c>
      <c r="T229" s="163" t="s">
        <v>219</v>
      </c>
      <c r="U229" s="164" t="s">
        <v>35</v>
      </c>
      <c r="V229" s="163">
        <v>15.337973574198</v>
      </c>
      <c r="W229" s="164" t="s">
        <v>35</v>
      </c>
      <c r="X229" s="163">
        <v>157.231479861695</v>
      </c>
      <c r="Y229" s="164" t="s">
        <v>35</v>
      </c>
      <c r="Z229" s="163">
        <v>49.571410450389</v>
      </c>
      <c r="AA229" s="164" t="s">
        <v>35</v>
      </c>
      <c r="AB229" s="163">
        <v>66.5941551552073</v>
      </c>
      <c r="AC229" s="164" t="s">
        <v>35</v>
      </c>
      <c r="AD229" s="163">
        <v>75.9602182168779</v>
      </c>
      <c r="AE229" s="164" t="s">
        <v>35</v>
      </c>
      <c r="AF229" s="163">
        <v>797.150070000982</v>
      </c>
      <c r="AG229" s="164" t="s">
        <v>35</v>
      </c>
      <c r="AH229" s="163">
        <v>400.287277570527</v>
      </c>
      <c r="AI229" s="164" t="s">
        <v>35</v>
      </c>
      <c r="AJ229" s="355"/>
      <c r="AK229" s="162" t="s">
        <v>253</v>
      </c>
      <c r="AL229" s="187">
        <v>1.39068882691113</v>
      </c>
      <c r="AM229" s="188" t="s">
        <v>35</v>
      </c>
      <c r="AN229" s="187">
        <v>1.17756451603675</v>
      </c>
      <c r="AO229" s="188" t="s">
        <v>35</v>
      </c>
      <c r="AP229" s="187">
        <v>0.234400604197042</v>
      </c>
      <c r="AQ229" s="164" t="s">
        <v>35</v>
      </c>
      <c r="AR229" s="187">
        <v>1.86724200169054</v>
      </c>
      <c r="AS229" s="188" t="s">
        <v>35</v>
      </c>
      <c r="AT229" s="187">
        <v>0.766080830006643</v>
      </c>
      <c r="AU229" s="188" t="s">
        <v>35</v>
      </c>
      <c r="AV229" s="187">
        <v>0.471105630622787</v>
      </c>
      <c r="AW229" s="164" t="s">
        <v>35</v>
      </c>
      <c r="AX229" s="187">
        <v>0.823845607908424</v>
      </c>
      <c r="AY229" s="188" t="s">
        <v>35</v>
      </c>
      <c r="AZ229" s="187">
        <v>2.36964925616602</v>
      </c>
      <c r="BA229" s="188" t="s">
        <v>35</v>
      </c>
      <c r="BB229" s="187">
        <v>2.3974465064943</v>
      </c>
      <c r="BC229" s="164" t="s">
        <v>35</v>
      </c>
      <c r="BD229" s="187" t="s">
        <v>220</v>
      </c>
      <c r="BE229" s="188" t="s">
        <v>35</v>
      </c>
      <c r="BF229" s="187">
        <v>0.0467425979185752</v>
      </c>
      <c r="BG229" s="188" t="s">
        <v>35</v>
      </c>
      <c r="BH229" s="187" t="s">
        <v>220</v>
      </c>
      <c r="BI229" s="164" t="s">
        <v>35</v>
      </c>
      <c r="BJ229" s="187">
        <v>1.51212199796242</v>
      </c>
      <c r="BK229" s="188" t="s">
        <v>35</v>
      </c>
      <c r="BL229" s="187">
        <v>0.783268872214423</v>
      </c>
      <c r="BM229" s="188" t="s">
        <v>35</v>
      </c>
      <c r="BN229" s="187">
        <v>2.25831069122474</v>
      </c>
      <c r="BO229" s="164" t="s">
        <v>35</v>
      </c>
      <c r="BP229" s="187">
        <v>0.71366613745437</v>
      </c>
      <c r="BQ229" s="188" t="s">
        <v>35</v>
      </c>
      <c r="BR229" s="187">
        <v>0.670215447311258</v>
      </c>
      <c r="BS229" s="164" t="s">
        <v>35</v>
      </c>
      <c r="BT229" s="280"/>
      <c r="BU229" s="162" t="s">
        <v>253</v>
      </c>
      <c r="BV229" s="187">
        <v>0.0692780933819427</v>
      </c>
      <c r="BW229" s="164" t="s">
        <v>35</v>
      </c>
      <c r="BX229" s="187">
        <v>0.021827524763077</v>
      </c>
      <c r="BY229" s="164" t="s">
        <v>35</v>
      </c>
      <c r="BZ229" s="187">
        <v>0.181424468483133</v>
      </c>
      <c r="CA229" s="164" t="s">
        <v>35</v>
      </c>
      <c r="CB229" s="187">
        <v>0.0173614306458518</v>
      </c>
      <c r="CC229" s="164" t="s">
        <v>35</v>
      </c>
      <c r="CD229" s="187">
        <v>0.105846573379358</v>
      </c>
      <c r="CE229" s="164" t="s">
        <v>35</v>
      </c>
      <c r="CF229" s="187">
        <v>0.0325274769110164</v>
      </c>
      <c r="CG229" s="164" t="s">
        <v>35</v>
      </c>
      <c r="CH229" s="187">
        <v>0.0227294991644978</v>
      </c>
      <c r="CI229" s="164" t="s">
        <v>35</v>
      </c>
      <c r="CJ229" s="187">
        <v>0.0229917680587025</v>
      </c>
      <c r="CK229" s="164" t="s">
        <v>35</v>
      </c>
      <c r="CL229" s="187">
        <v>0.0685143190316683</v>
      </c>
      <c r="CM229" s="164" t="s">
        <v>35</v>
      </c>
      <c r="CN229" s="187" t="s">
        <v>220</v>
      </c>
      <c r="CO229" s="164" t="s">
        <v>35</v>
      </c>
      <c r="CP229" s="187">
        <v>0.0192410113872023</v>
      </c>
      <c r="CQ229" s="164" t="s">
        <v>35</v>
      </c>
      <c r="CR229" s="187">
        <v>0.197242007218918</v>
      </c>
      <c r="CS229" s="164" t="s">
        <v>35</v>
      </c>
      <c r="CT229" s="187">
        <v>0.0621857945146112</v>
      </c>
      <c r="CU229" s="164" t="s">
        <v>35</v>
      </c>
      <c r="CV229" s="187">
        <v>0.0835402989491368</v>
      </c>
      <c r="CW229" s="164" t="s">
        <v>35</v>
      </c>
      <c r="CX229" s="187">
        <v>0.0952897341108988</v>
      </c>
      <c r="CY229" s="164" t="s">
        <v>35</v>
      </c>
      <c r="CZ229" s="187">
        <v>1</v>
      </c>
      <c r="DA229" s="164" t="s">
        <v>35</v>
      </c>
      <c r="DB229" s="187">
        <v>0.502147955114692</v>
      </c>
      <c r="DC229" s="164" t="s">
        <v>35</v>
      </c>
      <c r="DD229" s="359"/>
    </row>
    <row r="230" s="131" customFormat="1" ht="12.75" customHeight="1" spans="1:108">
      <c r="A230" s="162" t="s">
        <v>254</v>
      </c>
      <c r="B230" s="163">
        <v>67.5940991605279</v>
      </c>
      <c r="C230" s="164" t="s">
        <v>35</v>
      </c>
      <c r="D230" s="163">
        <v>16.241897828608</v>
      </c>
      <c r="E230" s="164" t="s">
        <v>35</v>
      </c>
      <c r="F230" s="163">
        <v>204.016947311946</v>
      </c>
      <c r="G230" s="164" t="s">
        <v>35</v>
      </c>
      <c r="H230" s="163">
        <v>12.1598924910496</v>
      </c>
      <c r="I230" s="164" t="s">
        <v>35</v>
      </c>
      <c r="J230" s="163">
        <v>72.3690797032531</v>
      </c>
      <c r="K230" s="164" t="s">
        <v>35</v>
      </c>
      <c r="L230" s="163">
        <v>30.52208392719</v>
      </c>
      <c r="M230" s="164" t="s">
        <v>35</v>
      </c>
      <c r="N230" s="163">
        <v>13.4346891008964</v>
      </c>
      <c r="O230" s="164" t="s">
        <v>35</v>
      </c>
      <c r="P230" s="163">
        <v>23.7557265697939</v>
      </c>
      <c r="Q230" s="164" t="s">
        <v>35</v>
      </c>
      <c r="R230" s="163">
        <v>73.3123950845736</v>
      </c>
      <c r="S230" s="164" t="s">
        <v>35</v>
      </c>
      <c r="T230" s="163" t="s">
        <v>219</v>
      </c>
      <c r="U230" s="164" t="s">
        <v>35</v>
      </c>
      <c r="V230" s="163">
        <v>18.805471984988</v>
      </c>
      <c r="W230" s="164" t="s">
        <v>35</v>
      </c>
      <c r="X230" s="163">
        <v>173.707173785858</v>
      </c>
      <c r="Y230" s="164" t="s">
        <v>35</v>
      </c>
      <c r="Z230" s="163">
        <v>56.6674382568322</v>
      </c>
      <c r="AA230" s="164" t="s">
        <v>35</v>
      </c>
      <c r="AB230" s="163">
        <v>49.8657317513419</v>
      </c>
      <c r="AC230" s="164" t="s">
        <v>35</v>
      </c>
      <c r="AD230" s="163">
        <v>117.725484218804</v>
      </c>
      <c r="AE230" s="164" t="s">
        <v>35</v>
      </c>
      <c r="AF230" s="163">
        <v>930.178111175657</v>
      </c>
      <c r="AG230" s="164" t="s">
        <v>35</v>
      </c>
      <c r="AH230" s="163">
        <v>477.491192116995</v>
      </c>
      <c r="AI230" s="164" t="s">
        <v>35</v>
      </c>
      <c r="AJ230" s="355"/>
      <c r="AK230" s="162" t="s">
        <v>254</v>
      </c>
      <c r="AL230" s="187">
        <v>0.657050705821315</v>
      </c>
      <c r="AM230" s="188" t="s">
        <v>35</v>
      </c>
      <c r="AN230" s="187">
        <v>0.780860435731591</v>
      </c>
      <c r="AO230" s="188" t="s">
        <v>35</v>
      </c>
      <c r="AP230" s="187">
        <v>0.0394570799756246</v>
      </c>
      <c r="AQ230" s="164" t="s">
        <v>35</v>
      </c>
      <c r="AR230" s="187">
        <v>0.864345404210857</v>
      </c>
      <c r="AS230" s="188" t="s">
        <v>35</v>
      </c>
      <c r="AT230" s="187">
        <v>0.622224999430572</v>
      </c>
      <c r="AU230" s="188" t="s">
        <v>35</v>
      </c>
      <c r="AV230" s="187">
        <v>0.243424941119061</v>
      </c>
      <c r="AW230" s="164" t="s">
        <v>35</v>
      </c>
      <c r="AX230" s="187">
        <v>-0.155667569279585</v>
      </c>
      <c r="AY230" s="188" t="s">
        <v>35</v>
      </c>
      <c r="AZ230" s="187">
        <v>1.98057879802821</v>
      </c>
      <c r="BA230" s="188" t="s">
        <v>35</v>
      </c>
      <c r="BB230" s="187">
        <v>0.925804986413274</v>
      </c>
      <c r="BC230" s="164" t="s">
        <v>35</v>
      </c>
      <c r="BD230" s="187" t="s">
        <v>220</v>
      </c>
      <c r="BE230" s="188" t="s">
        <v>35</v>
      </c>
      <c r="BF230" s="187">
        <v>0.0924272717735659</v>
      </c>
      <c r="BG230" s="188" t="s">
        <v>35</v>
      </c>
      <c r="BH230" s="187" t="s">
        <v>220</v>
      </c>
      <c r="BI230" s="164" t="s">
        <v>35</v>
      </c>
      <c r="BJ230" s="187">
        <v>2.07025206038723</v>
      </c>
      <c r="BK230" s="188" t="s">
        <v>35</v>
      </c>
      <c r="BL230" s="187">
        <v>1.0479053068981</v>
      </c>
      <c r="BM230" s="188" t="s">
        <v>35</v>
      </c>
      <c r="BN230" s="187">
        <v>1.14290747971781</v>
      </c>
      <c r="BO230" s="164" t="s">
        <v>35</v>
      </c>
      <c r="BP230" s="187">
        <v>0.50252885526476</v>
      </c>
      <c r="BQ230" s="188" t="s">
        <v>35</v>
      </c>
      <c r="BR230" s="187">
        <v>0.292884094364044</v>
      </c>
      <c r="BS230" s="164" t="s">
        <v>35</v>
      </c>
      <c r="BT230" s="280"/>
      <c r="BU230" s="162" t="s">
        <v>254</v>
      </c>
      <c r="BV230" s="187">
        <v>0.0726679098856619</v>
      </c>
      <c r="BW230" s="164" t="s">
        <v>35</v>
      </c>
      <c r="BX230" s="187">
        <v>0.0174610621702115</v>
      </c>
      <c r="BY230" s="164" t="s">
        <v>35</v>
      </c>
      <c r="BZ230" s="187">
        <v>0.219331055913677</v>
      </c>
      <c r="CA230" s="164" t="s">
        <v>35</v>
      </c>
      <c r="CB230" s="187">
        <v>0.0130726495764135</v>
      </c>
      <c r="CC230" s="164" t="s">
        <v>35</v>
      </c>
      <c r="CD230" s="187">
        <v>0.0778013144297552</v>
      </c>
      <c r="CE230" s="164" t="s">
        <v>35</v>
      </c>
      <c r="CF230" s="187">
        <v>0.0328131607919831</v>
      </c>
      <c r="CG230" s="164" t="s">
        <v>35</v>
      </c>
      <c r="CH230" s="187">
        <v>0.0144431361472441</v>
      </c>
      <c r="CI230" s="164" t="s">
        <v>35</v>
      </c>
      <c r="CJ230" s="187">
        <v>0.0255389008668124</v>
      </c>
      <c r="CK230" s="164" t="s">
        <v>35</v>
      </c>
      <c r="CL230" s="187">
        <v>0.0788154378218099</v>
      </c>
      <c r="CM230" s="164" t="s">
        <v>35</v>
      </c>
      <c r="CN230" s="187" t="s">
        <v>220</v>
      </c>
      <c r="CO230" s="164" t="s">
        <v>35</v>
      </c>
      <c r="CP230" s="187">
        <v>0.0202170656985463</v>
      </c>
      <c r="CQ230" s="164" t="s">
        <v>35</v>
      </c>
      <c r="CR230" s="187">
        <v>0.186746142162289</v>
      </c>
      <c r="CS230" s="164" t="s">
        <v>35</v>
      </c>
      <c r="CT230" s="187">
        <v>0.0609210618654635</v>
      </c>
      <c r="CU230" s="164" t="s">
        <v>35</v>
      </c>
      <c r="CV230" s="187">
        <v>0.0536087993817833</v>
      </c>
      <c r="CW230" s="164" t="s">
        <v>35</v>
      </c>
      <c r="CX230" s="187">
        <v>0.126562303288356</v>
      </c>
      <c r="CY230" s="164" t="s">
        <v>35</v>
      </c>
      <c r="CZ230" s="187">
        <v>1</v>
      </c>
      <c r="DA230" s="164" t="s">
        <v>35</v>
      </c>
      <c r="DB230" s="187">
        <v>0.513333077160342</v>
      </c>
      <c r="DC230" s="164" t="s">
        <v>35</v>
      </c>
      <c r="DD230" s="359"/>
    </row>
    <row r="231" s="131" customFormat="1" ht="12.75" customHeight="1" spans="1:108">
      <c r="A231" s="162" t="s">
        <v>255</v>
      </c>
      <c r="B231" s="163">
        <v>86.090186036015</v>
      </c>
      <c r="C231" s="164" t="s">
        <v>35</v>
      </c>
      <c r="D231" s="163">
        <v>21.7476168913346</v>
      </c>
      <c r="E231" s="164" t="s">
        <v>35</v>
      </c>
      <c r="F231" s="163">
        <v>203.014368323763</v>
      </c>
      <c r="G231" s="164" t="s">
        <v>35</v>
      </c>
      <c r="H231" s="163">
        <v>13.1595050112068</v>
      </c>
      <c r="I231" s="164" t="s">
        <v>35</v>
      </c>
      <c r="J231" s="163">
        <v>98.9609016010208</v>
      </c>
      <c r="K231" s="164" t="s">
        <v>35</v>
      </c>
      <c r="L231" s="163">
        <v>29.5646598007919</v>
      </c>
      <c r="M231" s="164" t="s">
        <v>35</v>
      </c>
      <c r="N231" s="163">
        <v>25.7761685983476</v>
      </c>
      <c r="O231" s="164" t="s">
        <v>35</v>
      </c>
      <c r="P231" s="163">
        <v>25.7160080692857</v>
      </c>
      <c r="Q231" s="164" t="s">
        <v>35</v>
      </c>
      <c r="R231" s="163">
        <v>88.807610819099</v>
      </c>
      <c r="S231" s="164" t="s">
        <v>35</v>
      </c>
      <c r="T231" s="163" t="s">
        <v>219</v>
      </c>
      <c r="U231" s="164" t="s">
        <v>35</v>
      </c>
      <c r="V231" s="163">
        <v>14.0669572180484</v>
      </c>
      <c r="W231" s="164" t="s">
        <v>35</v>
      </c>
      <c r="X231" s="163">
        <v>179.051988065803</v>
      </c>
      <c r="Y231" s="164" t="s">
        <v>35</v>
      </c>
      <c r="Z231" s="163">
        <v>97.4979075702394</v>
      </c>
      <c r="AA231" s="164" t="s">
        <v>35</v>
      </c>
      <c r="AB231" s="163">
        <v>64.9494089271908</v>
      </c>
      <c r="AC231" s="164" t="s">
        <v>35</v>
      </c>
      <c r="AD231" s="163">
        <v>104.234363871075</v>
      </c>
      <c r="AE231" s="164" t="s">
        <v>35</v>
      </c>
      <c r="AF231" s="163">
        <v>1052.63765080321</v>
      </c>
      <c r="AG231" s="164" t="s">
        <v>35</v>
      </c>
      <c r="AH231" s="163">
        <v>553.961512070372</v>
      </c>
      <c r="AI231" s="164" t="s">
        <v>35</v>
      </c>
      <c r="AJ231" s="355"/>
      <c r="AK231" s="162" t="s">
        <v>255</v>
      </c>
      <c r="AL231" s="187">
        <v>0.221808869355425</v>
      </c>
      <c r="AM231" s="188" t="s">
        <v>35</v>
      </c>
      <c r="AN231" s="187">
        <v>1.29544414719731</v>
      </c>
      <c r="AO231" s="188" t="s">
        <v>35</v>
      </c>
      <c r="AP231" s="187">
        <v>0.423455076056257</v>
      </c>
      <c r="AQ231" s="164" t="s">
        <v>35</v>
      </c>
      <c r="AR231" s="187">
        <v>0.35403589986449</v>
      </c>
      <c r="AS231" s="188" t="s">
        <v>35</v>
      </c>
      <c r="AT231" s="187">
        <v>1.0471100739154</v>
      </c>
      <c r="AU231" s="188" t="s">
        <v>35</v>
      </c>
      <c r="AV231" s="187">
        <v>0.457035903287497</v>
      </c>
      <c r="AW231" s="164" t="s">
        <v>35</v>
      </c>
      <c r="AX231" s="187">
        <v>0.0599224781493128</v>
      </c>
      <c r="AY231" s="188" t="s">
        <v>35</v>
      </c>
      <c r="AZ231" s="187">
        <v>1.91793126146228</v>
      </c>
      <c r="BA231" s="188" t="s">
        <v>35</v>
      </c>
      <c r="BB231" s="187">
        <v>0.845270310810906</v>
      </c>
      <c r="BC231" s="164" t="s">
        <v>35</v>
      </c>
      <c r="BD231" s="187" t="s">
        <v>220</v>
      </c>
      <c r="BE231" s="188" t="s">
        <v>35</v>
      </c>
      <c r="BF231" s="187">
        <v>-0.255175012860191</v>
      </c>
      <c r="BG231" s="188" t="s">
        <v>35</v>
      </c>
      <c r="BH231" s="187">
        <v>0.245112324839151</v>
      </c>
      <c r="BI231" s="164" t="s">
        <v>35</v>
      </c>
      <c r="BJ231" s="187">
        <v>0.694477494972303</v>
      </c>
      <c r="BK231" s="188" t="s">
        <v>35</v>
      </c>
      <c r="BL231" s="187">
        <v>0.28485464888739</v>
      </c>
      <c r="BM231" s="188" t="s">
        <v>35</v>
      </c>
      <c r="BN231" s="187">
        <v>0.860742954206248</v>
      </c>
      <c r="BO231" s="164" t="s">
        <v>35</v>
      </c>
      <c r="BP231" s="187">
        <v>0.484756089141549</v>
      </c>
      <c r="BQ231" s="188" t="s">
        <v>35</v>
      </c>
      <c r="BR231" s="187">
        <v>0.523399248814737</v>
      </c>
      <c r="BS231" s="164" t="s">
        <v>35</v>
      </c>
      <c r="BT231" s="280"/>
      <c r="BU231" s="162" t="s">
        <v>255</v>
      </c>
      <c r="BV231" s="187">
        <v>0.0817852049756383</v>
      </c>
      <c r="BW231" s="164" t="s">
        <v>35</v>
      </c>
      <c r="BX231" s="187">
        <v>0.0206601168737791</v>
      </c>
      <c r="BY231" s="164" t="s">
        <v>35</v>
      </c>
      <c r="BZ231" s="187">
        <v>0.192862537425726</v>
      </c>
      <c r="CA231" s="164" t="s">
        <v>35</v>
      </c>
      <c r="CB231" s="187">
        <v>0.0125014576489502</v>
      </c>
      <c r="CC231" s="164" t="s">
        <v>35</v>
      </c>
      <c r="CD231" s="187">
        <v>0.0940123142332113</v>
      </c>
      <c r="CE231" s="164" t="s">
        <v>35</v>
      </c>
      <c r="CF231" s="187">
        <v>0.0280862648017888</v>
      </c>
      <c r="CG231" s="164" t="s">
        <v>35</v>
      </c>
      <c r="CH231" s="187">
        <v>0.0244872189197101</v>
      </c>
      <c r="CI231" s="164" t="s">
        <v>35</v>
      </c>
      <c r="CJ231" s="187">
        <v>0.0244300667467701</v>
      </c>
      <c r="CK231" s="164" t="s">
        <v>35</v>
      </c>
      <c r="CL231" s="187">
        <v>0.0843667436285741</v>
      </c>
      <c r="CM231" s="164" t="s">
        <v>35</v>
      </c>
      <c r="CN231" s="187" t="s">
        <v>220</v>
      </c>
      <c r="CO231" s="164" t="s">
        <v>35</v>
      </c>
      <c r="CP231" s="187">
        <v>0.0133635322727765</v>
      </c>
      <c r="CQ231" s="164" t="s">
        <v>35</v>
      </c>
      <c r="CR231" s="187">
        <v>0.170098407490154</v>
      </c>
      <c r="CS231" s="164" t="s">
        <v>35</v>
      </c>
      <c r="CT231" s="187">
        <v>0.0926224779209104</v>
      </c>
      <c r="CU231" s="164" t="s">
        <v>35</v>
      </c>
      <c r="CV231" s="187">
        <v>0.0617015825698724</v>
      </c>
      <c r="CW231" s="164" t="s">
        <v>35</v>
      </c>
      <c r="CX231" s="187">
        <v>0.0990220744921476</v>
      </c>
      <c r="CY231" s="164" t="s">
        <v>35</v>
      </c>
      <c r="CZ231" s="187">
        <v>1</v>
      </c>
      <c r="DA231" s="164" t="s">
        <v>35</v>
      </c>
      <c r="DB231" s="187">
        <v>0.526260400858428</v>
      </c>
      <c r="DC231" s="164" t="s">
        <v>35</v>
      </c>
      <c r="DD231" s="359"/>
    </row>
    <row r="232" s="131" customFormat="1" ht="12.75" customHeight="1" spans="1:108">
      <c r="A232" s="162" t="s">
        <v>256</v>
      </c>
      <c r="B232" s="163">
        <v>118.244168556511</v>
      </c>
      <c r="C232" s="164" t="s">
        <v>35</v>
      </c>
      <c r="D232" s="163">
        <v>27.7824373192923</v>
      </c>
      <c r="E232" s="164" t="s">
        <v>35</v>
      </c>
      <c r="F232" s="163">
        <v>383.99697898106</v>
      </c>
      <c r="G232" s="164" t="s">
        <v>35</v>
      </c>
      <c r="H232" s="163">
        <v>25.9676966633806</v>
      </c>
      <c r="I232" s="164" t="s">
        <v>35</v>
      </c>
      <c r="J232" s="163">
        <v>130.492632484742</v>
      </c>
      <c r="K232" s="164" t="s">
        <v>35</v>
      </c>
      <c r="L232" s="163">
        <v>44.6196400587268</v>
      </c>
      <c r="M232" s="164" t="s">
        <v>35</v>
      </c>
      <c r="N232" s="163">
        <v>58.6163873781043</v>
      </c>
      <c r="O232" s="164" t="s">
        <v>35</v>
      </c>
      <c r="P232" s="163">
        <v>26.8422616932952</v>
      </c>
      <c r="Q232" s="164" t="s">
        <v>35</v>
      </c>
      <c r="R232" s="163">
        <v>126.362909191288</v>
      </c>
      <c r="S232" s="164" t="s">
        <v>35</v>
      </c>
      <c r="T232" s="163" t="s">
        <v>219</v>
      </c>
      <c r="U232" s="164" t="s">
        <v>35</v>
      </c>
      <c r="V232" s="163">
        <v>15.3078138538669</v>
      </c>
      <c r="W232" s="164" t="s">
        <v>35</v>
      </c>
      <c r="X232" s="163">
        <v>209.205564193179</v>
      </c>
      <c r="Y232" s="164" t="s">
        <v>35</v>
      </c>
      <c r="Z232" s="163">
        <v>155.46064290014</v>
      </c>
      <c r="AA232" s="164" t="s">
        <v>35</v>
      </c>
      <c r="AB232" s="163">
        <v>95.3599862453884</v>
      </c>
      <c r="AC232" s="164" t="s">
        <v>35</v>
      </c>
      <c r="AD232" s="163">
        <v>123.010920479797</v>
      </c>
      <c r="AE232" s="164" t="s">
        <v>35</v>
      </c>
      <c r="AF232" s="163">
        <v>1541.27003999877</v>
      </c>
      <c r="AG232" s="164" t="s">
        <v>35</v>
      </c>
      <c r="AH232" s="163">
        <v>890.115153969725</v>
      </c>
      <c r="AI232" s="164" t="s">
        <v>35</v>
      </c>
      <c r="AJ232" s="355"/>
      <c r="AK232" s="162" t="s">
        <v>256</v>
      </c>
      <c r="AL232" s="187">
        <v>-0.065588774719829</v>
      </c>
      <c r="AM232" s="188" t="s">
        <v>35</v>
      </c>
      <c r="AN232" s="187">
        <v>-0.0524469998410978</v>
      </c>
      <c r="AO232" s="188" t="s">
        <v>35</v>
      </c>
      <c r="AP232" s="187">
        <v>0.426955835686859</v>
      </c>
      <c r="AQ232" s="164" t="s">
        <v>35</v>
      </c>
      <c r="AR232" s="187">
        <v>-0.229475577567405</v>
      </c>
      <c r="AS232" s="188" t="s">
        <v>35</v>
      </c>
      <c r="AT232" s="187">
        <v>1.64338305087255</v>
      </c>
      <c r="AU232" s="188" t="s">
        <v>35</v>
      </c>
      <c r="AV232" s="187">
        <v>-0.114966603562962</v>
      </c>
      <c r="AW232" s="164" t="s">
        <v>35</v>
      </c>
      <c r="AX232" s="187">
        <v>0.00104548011312922</v>
      </c>
      <c r="AY232" s="188" t="s">
        <v>35</v>
      </c>
      <c r="AZ232" s="187">
        <v>-0.0502335352613821</v>
      </c>
      <c r="BA232" s="188" t="s">
        <v>35</v>
      </c>
      <c r="BB232" s="187">
        <v>0.266975404153097</v>
      </c>
      <c r="BC232" s="164" t="s">
        <v>35</v>
      </c>
      <c r="BD232" s="187" t="s">
        <v>220</v>
      </c>
      <c r="BE232" s="188" t="s">
        <v>35</v>
      </c>
      <c r="BF232" s="187">
        <v>-0.0544006615144331</v>
      </c>
      <c r="BG232" s="188" t="s">
        <v>35</v>
      </c>
      <c r="BH232" s="187">
        <v>0.139879379513763</v>
      </c>
      <c r="BI232" s="164" t="s">
        <v>35</v>
      </c>
      <c r="BJ232" s="187">
        <v>0.882922382717884</v>
      </c>
      <c r="BK232" s="188" t="s">
        <v>35</v>
      </c>
      <c r="BL232" s="187">
        <v>0.340286700665976</v>
      </c>
      <c r="BM232" s="188" t="s">
        <v>35</v>
      </c>
      <c r="BN232" s="187">
        <v>1.10454087679267</v>
      </c>
      <c r="BO232" s="164" t="s">
        <v>35</v>
      </c>
      <c r="BP232" s="187">
        <v>0.33225685785664</v>
      </c>
      <c r="BQ232" s="188" t="s">
        <v>35</v>
      </c>
      <c r="BR232" s="187">
        <v>0.303168790788747</v>
      </c>
      <c r="BS232" s="164" t="s">
        <v>35</v>
      </c>
      <c r="BT232" s="280"/>
      <c r="BU232" s="162" t="s">
        <v>256</v>
      </c>
      <c r="BV232" s="187">
        <v>0.0767186576575544</v>
      </c>
      <c r="BW232" s="164" t="s">
        <v>35</v>
      </c>
      <c r="BX232" s="187">
        <v>0.0180256779138551</v>
      </c>
      <c r="BY232" s="164" t="s">
        <v>35</v>
      </c>
      <c r="BZ232" s="187">
        <v>0.249143218914038</v>
      </c>
      <c r="CA232" s="164" t="s">
        <v>35</v>
      </c>
      <c r="CB232" s="187">
        <v>0.0168482459202292</v>
      </c>
      <c r="CC232" s="164" t="s">
        <v>35</v>
      </c>
      <c r="CD232" s="187">
        <v>0.0846656517665436</v>
      </c>
      <c r="CE232" s="164" t="s">
        <v>35</v>
      </c>
      <c r="CF232" s="187">
        <v>0.028949917211628</v>
      </c>
      <c r="CG232" s="164" t="s">
        <v>35</v>
      </c>
      <c r="CH232" s="187">
        <v>0.0380312248061029</v>
      </c>
      <c r="CI232" s="164" t="s">
        <v>35</v>
      </c>
      <c r="CJ232" s="187">
        <v>0.0174156773288844</v>
      </c>
      <c r="CK232" s="164" t="s">
        <v>35</v>
      </c>
      <c r="CL232" s="187">
        <v>0.0819862229926881</v>
      </c>
      <c r="CM232" s="164" t="s">
        <v>35</v>
      </c>
      <c r="CN232" s="187" t="s">
        <v>220</v>
      </c>
      <c r="CO232" s="164" t="s">
        <v>35</v>
      </c>
      <c r="CP232" s="187">
        <v>0.00993194797576105</v>
      </c>
      <c r="CQ232" s="164" t="s">
        <v>35</v>
      </c>
      <c r="CR232" s="187">
        <v>0.135735827443546</v>
      </c>
      <c r="CS232" s="164" t="s">
        <v>35</v>
      </c>
      <c r="CT232" s="187">
        <v>0.100865285683659</v>
      </c>
      <c r="CU232" s="164" t="s">
        <v>35</v>
      </c>
      <c r="CV232" s="187">
        <v>0.0618710438603379</v>
      </c>
      <c r="CW232" s="164" t="s">
        <v>35</v>
      </c>
      <c r="CX232" s="187">
        <v>0.0798114005251771</v>
      </c>
      <c r="CY232" s="164" t="s">
        <v>35</v>
      </c>
      <c r="CZ232" s="187">
        <v>1</v>
      </c>
      <c r="DA232" s="164" t="s">
        <v>35</v>
      </c>
      <c r="DB232" s="187">
        <v>0.57752057126241</v>
      </c>
      <c r="DC232" s="164" t="s">
        <v>35</v>
      </c>
      <c r="DD232" s="359"/>
    </row>
    <row r="233" s="131" customFormat="1" ht="12.75" customHeight="1" spans="1:108">
      <c r="A233" s="162" t="s">
        <v>257</v>
      </c>
      <c r="B233" s="163">
        <v>153.01281874369</v>
      </c>
      <c r="C233" s="164" t="s">
        <v>35</v>
      </c>
      <c r="D233" s="163">
        <v>28.958835550463</v>
      </c>
      <c r="E233" s="164" t="s">
        <v>35</v>
      </c>
      <c r="F233" s="163">
        <v>413.293937299444</v>
      </c>
      <c r="G233" s="164" t="s">
        <v>35</v>
      </c>
      <c r="H233" s="163">
        <v>32.9281353665041</v>
      </c>
      <c r="I233" s="164" t="s">
        <v>35</v>
      </c>
      <c r="J233" s="163">
        <v>120.400818500133</v>
      </c>
      <c r="K233" s="164" t="s">
        <v>35</v>
      </c>
      <c r="L233" s="163">
        <v>72.968930343655</v>
      </c>
      <c r="M233" s="164" t="s">
        <v>35</v>
      </c>
      <c r="N233" s="163">
        <v>46.1532209618821</v>
      </c>
      <c r="O233" s="164" t="s">
        <v>35</v>
      </c>
      <c r="P233" s="163">
        <v>14.6255693450575</v>
      </c>
      <c r="Q233" s="164" t="s">
        <v>35</v>
      </c>
      <c r="R233" s="163">
        <v>200.555045826914</v>
      </c>
      <c r="S233" s="164" t="s">
        <v>35</v>
      </c>
      <c r="T233" s="163" t="s">
        <v>219</v>
      </c>
      <c r="U233" s="164" t="s">
        <v>35</v>
      </c>
      <c r="V233" s="163">
        <v>36.061202185713</v>
      </c>
      <c r="W233" s="164" t="s">
        <v>35</v>
      </c>
      <c r="X233" s="163">
        <v>240.87172223204</v>
      </c>
      <c r="Y233" s="164" t="s">
        <v>35</v>
      </c>
      <c r="Z233" s="163">
        <v>211.674780923877</v>
      </c>
      <c r="AA233" s="164" t="s">
        <v>35</v>
      </c>
      <c r="AB233" s="163">
        <v>142.992869853311</v>
      </c>
      <c r="AC233" s="164" t="s">
        <v>35</v>
      </c>
      <c r="AD233" s="163">
        <v>209.779867532668</v>
      </c>
      <c r="AE233" s="164" t="s">
        <v>35</v>
      </c>
      <c r="AF233" s="163">
        <v>1924.27775466529</v>
      </c>
      <c r="AG233" s="164" t="s">
        <v>35</v>
      </c>
      <c r="AH233" s="163">
        <v>1035.34360722618</v>
      </c>
      <c r="AI233" s="164" t="s">
        <v>35</v>
      </c>
      <c r="AJ233" s="355"/>
      <c r="AK233" s="162" t="s">
        <v>257</v>
      </c>
      <c r="AL233" s="187">
        <v>0.476795462440254</v>
      </c>
      <c r="AM233" s="188" t="s">
        <v>35</v>
      </c>
      <c r="AN233" s="187">
        <v>0.0776794545765205</v>
      </c>
      <c r="AO233" s="188" t="s">
        <v>35</v>
      </c>
      <c r="AP233" s="187">
        <v>0.191803512366345</v>
      </c>
      <c r="AQ233" s="164" t="s">
        <v>35</v>
      </c>
      <c r="AR233" s="187">
        <v>-0.0673929491276746</v>
      </c>
      <c r="AS233" s="188" t="s">
        <v>35</v>
      </c>
      <c r="AT233" s="187">
        <v>0.0620753013162876</v>
      </c>
      <c r="AU233" s="188" t="s">
        <v>35</v>
      </c>
      <c r="AV233" s="187">
        <v>0.141497680222834</v>
      </c>
      <c r="AW233" s="164" t="s">
        <v>35</v>
      </c>
      <c r="AX233" s="187">
        <v>-0.21741811660179</v>
      </c>
      <c r="AY233" s="188" t="s">
        <v>35</v>
      </c>
      <c r="AZ233" s="187">
        <v>0.656652985164016</v>
      </c>
      <c r="BA233" s="188" t="s">
        <v>35</v>
      </c>
      <c r="BB233" s="187">
        <v>0.190452221899218</v>
      </c>
      <c r="BC233" s="164" t="s">
        <v>35</v>
      </c>
      <c r="BD233" s="187" t="s">
        <v>220</v>
      </c>
      <c r="BE233" s="188" t="s">
        <v>35</v>
      </c>
      <c r="BF233" s="187">
        <v>0.0482463700194382</v>
      </c>
      <c r="BG233" s="188" t="s">
        <v>35</v>
      </c>
      <c r="BH233" s="187">
        <v>0.352022847167585</v>
      </c>
      <c r="BI233" s="164" t="s">
        <v>35</v>
      </c>
      <c r="BJ233" s="187">
        <v>0.529321107148768</v>
      </c>
      <c r="BK233" s="188" t="s">
        <v>35</v>
      </c>
      <c r="BL233" s="187">
        <v>0.394811046167317</v>
      </c>
      <c r="BM233" s="188" t="s">
        <v>35</v>
      </c>
      <c r="BN233" s="187">
        <v>1.20088646447407</v>
      </c>
      <c r="BO233" s="164" t="s">
        <v>35</v>
      </c>
      <c r="BP233" s="187">
        <v>0.304652860421631</v>
      </c>
      <c r="BQ233" s="188" t="s">
        <v>35</v>
      </c>
      <c r="BR233" s="187">
        <v>0.173864400869184</v>
      </c>
      <c r="BS233" s="164" t="s">
        <v>35</v>
      </c>
      <c r="BT233" s="280"/>
      <c r="BU233" s="162" t="s">
        <v>257</v>
      </c>
      <c r="BV233" s="187">
        <v>0.0795170127455457</v>
      </c>
      <c r="BW233" s="164" t="s">
        <v>35</v>
      </c>
      <c r="BX233" s="187">
        <v>0.0150491972794749</v>
      </c>
      <c r="BY233" s="164" t="s">
        <v>35</v>
      </c>
      <c r="BZ233" s="187">
        <v>0.214778732590676</v>
      </c>
      <c r="CA233" s="164" t="s">
        <v>35</v>
      </c>
      <c r="CB233" s="187">
        <v>0.0171119451371674</v>
      </c>
      <c r="CC233" s="164" t="s">
        <v>35</v>
      </c>
      <c r="CD233" s="187">
        <v>0.0625693552857579</v>
      </c>
      <c r="CE233" s="164" t="s">
        <v>35</v>
      </c>
      <c r="CF233" s="187">
        <v>0.0379201651979536</v>
      </c>
      <c r="CG233" s="164" t="s">
        <v>35</v>
      </c>
      <c r="CH233" s="187">
        <v>0.0239846980769728</v>
      </c>
      <c r="CI233" s="164" t="s">
        <v>35</v>
      </c>
      <c r="CJ233" s="187">
        <v>0.00760055002953639</v>
      </c>
      <c r="CK233" s="164" t="s">
        <v>35</v>
      </c>
      <c r="CL233" s="187">
        <v>0.10422354327003</v>
      </c>
      <c r="CM233" s="164" t="s">
        <v>35</v>
      </c>
      <c r="CN233" s="187" t="s">
        <v>220</v>
      </c>
      <c r="CO233" s="164" t="s">
        <v>35</v>
      </c>
      <c r="CP233" s="187">
        <v>0.0187401231959809</v>
      </c>
      <c r="CQ233" s="164" t="s">
        <v>35</v>
      </c>
      <c r="CR233" s="187">
        <v>0.125175132149224</v>
      </c>
      <c r="CS233" s="164" t="s">
        <v>35</v>
      </c>
      <c r="CT233" s="187">
        <v>0.110002197141595</v>
      </c>
      <c r="CU233" s="164" t="s">
        <v>35</v>
      </c>
      <c r="CV233" s="187">
        <v>0.0743098908183257</v>
      </c>
      <c r="CW233" s="164" t="s">
        <v>35</v>
      </c>
      <c r="CX233" s="187">
        <v>0.109017457081791</v>
      </c>
      <c r="CY233" s="164" t="s">
        <v>35</v>
      </c>
      <c r="CZ233" s="187">
        <v>1</v>
      </c>
      <c r="DA233" s="164" t="s">
        <v>35</v>
      </c>
      <c r="DB233" s="187">
        <v>0.538042704446411</v>
      </c>
      <c r="DC233" s="164" t="s">
        <v>35</v>
      </c>
      <c r="DD233" s="359"/>
    </row>
    <row r="234" s="131" customFormat="1" ht="12.75" customHeight="1" spans="1:108">
      <c r="A234" s="162" t="s">
        <v>258</v>
      </c>
      <c r="B234" s="163">
        <v>145.83124666479</v>
      </c>
      <c r="C234" s="164" t="s">
        <v>35</v>
      </c>
      <c r="D234" s="163">
        <v>23.5044713462647</v>
      </c>
      <c r="E234" s="164" t="s">
        <v>35</v>
      </c>
      <c r="F234" s="163">
        <v>268.473591704477</v>
      </c>
      <c r="G234" s="164" t="s">
        <v>35</v>
      </c>
      <c r="H234" s="163">
        <v>53.8103106947151</v>
      </c>
      <c r="I234" s="164" t="s">
        <v>35</v>
      </c>
      <c r="J234" s="163">
        <v>86.6518968257062</v>
      </c>
      <c r="K234" s="164" t="s">
        <v>35</v>
      </c>
      <c r="L234" s="163">
        <v>76.5668220703091</v>
      </c>
      <c r="M234" s="164" t="s">
        <v>35</v>
      </c>
      <c r="N234" s="163">
        <v>58.8015469268439</v>
      </c>
      <c r="O234" s="164" t="s">
        <v>35</v>
      </c>
      <c r="P234" s="163">
        <v>21.322752531832</v>
      </c>
      <c r="Q234" s="164" t="s">
        <v>35</v>
      </c>
      <c r="R234" s="163">
        <v>238.924206010698</v>
      </c>
      <c r="S234" s="164" t="s">
        <v>35</v>
      </c>
      <c r="T234" s="163" t="s">
        <v>219</v>
      </c>
      <c r="U234" s="164" t="s">
        <v>35</v>
      </c>
      <c r="V234" s="163">
        <v>40.729876324708</v>
      </c>
      <c r="W234" s="164" t="s">
        <v>35</v>
      </c>
      <c r="X234" s="163">
        <v>254.414560380038</v>
      </c>
      <c r="Y234" s="164" t="s">
        <v>35</v>
      </c>
      <c r="Z234" s="163">
        <v>223.526055249079</v>
      </c>
      <c r="AA234" s="164" t="s">
        <v>35</v>
      </c>
      <c r="AB234" s="163">
        <v>113.243652930226</v>
      </c>
      <c r="AC234" s="164" t="s">
        <v>35</v>
      </c>
      <c r="AD234" s="163">
        <v>213.906980343045</v>
      </c>
      <c r="AE234" s="164" t="s">
        <v>35</v>
      </c>
      <c r="AF234" s="163">
        <v>1819.70797000276</v>
      </c>
      <c r="AG234" s="164" t="s">
        <v>35</v>
      </c>
      <c r="AH234" s="163">
        <v>898.753781549088</v>
      </c>
      <c r="AI234" s="164" t="s">
        <v>35</v>
      </c>
      <c r="AJ234" s="355"/>
      <c r="AK234" s="162" t="s">
        <v>258</v>
      </c>
      <c r="AL234" s="187">
        <v>-0.0199842973006013</v>
      </c>
      <c r="AM234" s="188" t="s">
        <v>35</v>
      </c>
      <c r="AN234" s="187">
        <v>-0.330197540910414</v>
      </c>
      <c r="AO234" s="188" t="s">
        <v>35</v>
      </c>
      <c r="AP234" s="187">
        <v>-0.125744720878678</v>
      </c>
      <c r="AQ234" s="164" t="s">
        <v>35</v>
      </c>
      <c r="AR234" s="187">
        <v>0.133217260199332</v>
      </c>
      <c r="AS234" s="188" t="s">
        <v>35</v>
      </c>
      <c r="AT234" s="187">
        <v>-0.239201590321678</v>
      </c>
      <c r="AU234" s="188" t="s">
        <v>35</v>
      </c>
      <c r="AV234" s="187">
        <v>0.267694160274565</v>
      </c>
      <c r="AW234" s="164" t="s">
        <v>35</v>
      </c>
      <c r="AX234" s="187">
        <v>-0.0414173484659467</v>
      </c>
      <c r="AY234" s="188" t="s">
        <v>35</v>
      </c>
      <c r="AZ234" s="187">
        <v>1.14753789345666</v>
      </c>
      <c r="BA234" s="188" t="s">
        <v>35</v>
      </c>
      <c r="BB234" s="187">
        <v>0.197139122456024</v>
      </c>
      <c r="BC234" s="164" t="s">
        <v>35</v>
      </c>
      <c r="BD234" s="187" t="s">
        <v>220</v>
      </c>
      <c r="BE234" s="188" t="s">
        <v>35</v>
      </c>
      <c r="BF234" s="187">
        <v>0.807062019898826</v>
      </c>
      <c r="BG234" s="188" t="s">
        <v>35</v>
      </c>
      <c r="BH234" s="187">
        <v>0.0347993506922157</v>
      </c>
      <c r="BI234" s="164" t="s">
        <v>35</v>
      </c>
      <c r="BJ234" s="187">
        <v>0.274247354387695</v>
      </c>
      <c r="BK234" s="188" t="s">
        <v>35</v>
      </c>
      <c r="BL234" s="187">
        <v>0.192913712440011</v>
      </c>
      <c r="BM234" s="188" t="s">
        <v>35</v>
      </c>
      <c r="BN234" s="187">
        <v>0.967755564807149</v>
      </c>
      <c r="BO234" s="164" t="s">
        <v>35</v>
      </c>
      <c r="BP234" s="187">
        <v>0.115654920447254</v>
      </c>
      <c r="BQ234" s="188" t="s">
        <v>35</v>
      </c>
      <c r="BR234" s="187">
        <v>-0.0296341667523814</v>
      </c>
      <c r="BS234" s="164" t="s">
        <v>35</v>
      </c>
      <c r="BT234" s="280"/>
      <c r="BU234" s="162" t="s">
        <v>258</v>
      </c>
      <c r="BV234" s="187">
        <v>0.0801399175410371</v>
      </c>
      <c r="BW234" s="164" t="s">
        <v>35</v>
      </c>
      <c r="BX234" s="187">
        <v>0.0129166172450347</v>
      </c>
      <c r="BY234" s="164" t="s">
        <v>35</v>
      </c>
      <c r="BZ234" s="187">
        <v>0.147536635619653</v>
      </c>
      <c r="CA234" s="164" t="s">
        <v>35</v>
      </c>
      <c r="CB234" s="187">
        <v>0.0295708495988141</v>
      </c>
      <c r="CC234" s="164" t="s">
        <v>35</v>
      </c>
      <c r="CD234" s="187">
        <v>0.0476185730095882</v>
      </c>
      <c r="CE234" s="164" t="s">
        <v>35</v>
      </c>
      <c r="CF234" s="187">
        <v>0.0420764338742731</v>
      </c>
      <c r="CG234" s="164" t="s">
        <v>35</v>
      </c>
      <c r="CH234" s="187">
        <v>0.0323137272002796</v>
      </c>
      <c r="CI234" s="164" t="s">
        <v>35</v>
      </c>
      <c r="CJ234" s="187">
        <v>0.0117176782666944</v>
      </c>
      <c r="CK234" s="164" t="s">
        <v>35</v>
      </c>
      <c r="CL234" s="187">
        <v>0.131298103843737</v>
      </c>
      <c r="CM234" s="164" t="s">
        <v>35</v>
      </c>
      <c r="CN234" s="187" t="s">
        <v>220</v>
      </c>
      <c r="CO234" s="164" t="s">
        <v>35</v>
      </c>
      <c r="CP234" s="187">
        <v>0.0223826443561964</v>
      </c>
      <c r="CQ234" s="164" t="s">
        <v>35</v>
      </c>
      <c r="CR234" s="187">
        <v>0.139810653453175</v>
      </c>
      <c r="CS234" s="164" t="s">
        <v>35</v>
      </c>
      <c r="CT234" s="187">
        <v>0.122836223687441</v>
      </c>
      <c r="CU234" s="164" t="s">
        <v>35</v>
      </c>
      <c r="CV234" s="187">
        <v>0.0622317727882753</v>
      </c>
      <c r="CW234" s="164" t="s">
        <v>35</v>
      </c>
      <c r="CX234" s="187">
        <v>0.117550169515782</v>
      </c>
      <c r="CY234" s="164" t="s">
        <v>35</v>
      </c>
      <c r="CZ234" s="187">
        <v>1</v>
      </c>
      <c r="DA234" s="164" t="s">
        <v>35</v>
      </c>
      <c r="DB234" s="187">
        <v>0.493900008333603</v>
      </c>
      <c r="DC234" s="164" t="s">
        <v>35</v>
      </c>
      <c r="DD234" s="359"/>
    </row>
    <row r="235" s="131" customFormat="1" ht="12.75" customHeight="1" spans="1:108">
      <c r="A235" s="162" t="s">
        <v>259</v>
      </c>
      <c r="B235" s="163">
        <v>156.99835063985</v>
      </c>
      <c r="C235" s="164" t="s">
        <v>35</v>
      </c>
      <c r="D235" s="163">
        <v>96.8449727128048</v>
      </c>
      <c r="E235" s="164" t="s">
        <v>35</v>
      </c>
      <c r="F235" s="163">
        <v>478.22674986213</v>
      </c>
      <c r="G235" s="164" t="s">
        <v>35</v>
      </c>
      <c r="H235" s="163">
        <v>49.7807585494398</v>
      </c>
      <c r="I235" s="164" t="s">
        <v>35</v>
      </c>
      <c r="J235" s="163">
        <v>108.699739628209</v>
      </c>
      <c r="K235" s="164" t="s">
        <v>35</v>
      </c>
      <c r="L235" s="163">
        <v>161.02561376437</v>
      </c>
      <c r="M235" s="164" t="s">
        <v>35</v>
      </c>
      <c r="N235" s="163">
        <v>90.3956962434467</v>
      </c>
      <c r="O235" s="164" t="s">
        <v>35</v>
      </c>
      <c r="P235" s="163">
        <v>22.2030339318994</v>
      </c>
      <c r="Q235" s="164" t="s">
        <v>35</v>
      </c>
      <c r="R235" s="163">
        <v>239.423766586908</v>
      </c>
      <c r="S235" s="164" t="s">
        <v>35</v>
      </c>
      <c r="T235" s="163" t="s">
        <v>219</v>
      </c>
      <c r="U235" s="164" t="s">
        <v>35</v>
      </c>
      <c r="V235" s="163">
        <v>52.4919599401336</v>
      </c>
      <c r="W235" s="164" t="s">
        <v>35</v>
      </c>
      <c r="X235" s="163">
        <v>246.705110802828</v>
      </c>
      <c r="Y235" s="164" t="s">
        <v>35</v>
      </c>
      <c r="Z235" s="163">
        <v>188.895390083341</v>
      </c>
      <c r="AA235" s="164" t="s">
        <v>35</v>
      </c>
      <c r="AB235" s="163">
        <v>156.67481765729</v>
      </c>
      <c r="AC235" s="164" t="s">
        <v>35</v>
      </c>
      <c r="AD235" s="163">
        <v>260.65471959609</v>
      </c>
      <c r="AE235" s="164" t="s">
        <v>35</v>
      </c>
      <c r="AF235" s="163">
        <v>2309.02067999872</v>
      </c>
      <c r="AG235" s="164" t="s">
        <v>35</v>
      </c>
      <c r="AH235" s="163">
        <v>1331.61488943772</v>
      </c>
      <c r="AI235" s="164" t="s">
        <v>35</v>
      </c>
      <c r="AJ235" s="355"/>
      <c r="AK235" s="162" t="s">
        <v>259</v>
      </c>
      <c r="AL235" s="187">
        <v>0.0707258843905747</v>
      </c>
      <c r="AM235" s="188" t="s">
        <v>35</v>
      </c>
      <c r="AN235" s="187">
        <v>0.31357044164894</v>
      </c>
      <c r="AO235" s="188" t="s">
        <v>35</v>
      </c>
      <c r="AP235" s="187">
        <v>0.0331515252275365</v>
      </c>
      <c r="AQ235" s="164" t="s">
        <v>35</v>
      </c>
      <c r="AR235" s="187">
        <v>-0.163606636841641</v>
      </c>
      <c r="AS235" s="188" t="s">
        <v>35</v>
      </c>
      <c r="AT235" s="187">
        <v>0.0704720923615041</v>
      </c>
      <c r="AU235" s="188" t="s">
        <v>35</v>
      </c>
      <c r="AV235" s="187">
        <v>0.0188793478354168</v>
      </c>
      <c r="AW235" s="164" t="s">
        <v>35</v>
      </c>
      <c r="AX235" s="187">
        <v>-0.00180629783538244</v>
      </c>
      <c r="AY235" s="188" t="s">
        <v>35</v>
      </c>
      <c r="AZ235" s="187">
        <v>0.583005109141859</v>
      </c>
      <c r="BA235" s="188" t="s">
        <v>35</v>
      </c>
      <c r="BB235" s="187">
        <v>0.189024568985316</v>
      </c>
      <c r="BC235" s="164" t="s">
        <v>35</v>
      </c>
      <c r="BD235" s="187" t="s">
        <v>220</v>
      </c>
      <c r="BE235" s="188" t="s">
        <v>35</v>
      </c>
      <c r="BF235" s="187">
        <v>0.0819732043691634</v>
      </c>
      <c r="BG235" s="188" t="s">
        <v>35</v>
      </c>
      <c r="BH235" s="187">
        <v>0.155842195502926</v>
      </c>
      <c r="BI235" s="164" t="s">
        <v>35</v>
      </c>
      <c r="BJ235" s="187">
        <v>0.169255434308525</v>
      </c>
      <c r="BK235" s="188" t="s">
        <v>35</v>
      </c>
      <c r="BL235" s="187">
        <v>0.380382855635964</v>
      </c>
      <c r="BM235" s="188" t="s">
        <v>35</v>
      </c>
      <c r="BN235" s="187">
        <v>0.732695053365563</v>
      </c>
      <c r="BO235" s="164" t="s">
        <v>35</v>
      </c>
      <c r="BP235" s="187">
        <v>0.156980794284594</v>
      </c>
      <c r="BQ235" s="188" t="s">
        <v>35</v>
      </c>
      <c r="BR235" s="187">
        <v>0.078455634175113</v>
      </c>
      <c r="BS235" s="164" t="s">
        <v>35</v>
      </c>
      <c r="BT235" s="280"/>
      <c r="BU235" s="162" t="s">
        <v>259</v>
      </c>
      <c r="BV235" s="187">
        <v>0.0679934796599297</v>
      </c>
      <c r="BW235" s="164" t="s">
        <v>35</v>
      </c>
      <c r="BX235" s="187">
        <v>0.0419420118458439</v>
      </c>
      <c r="BY235" s="164" t="s">
        <v>35</v>
      </c>
      <c r="BZ235" s="187">
        <v>0.207112371926611</v>
      </c>
      <c r="CA235" s="164" t="s">
        <v>35</v>
      </c>
      <c r="CB235" s="187">
        <v>0.0215592519290332</v>
      </c>
      <c r="CC235" s="164" t="s">
        <v>35</v>
      </c>
      <c r="CD235" s="187">
        <v>0.0470761221715298</v>
      </c>
      <c r="CE235" s="164" t="s">
        <v>35</v>
      </c>
      <c r="CF235" s="187">
        <v>0.0697376230361262</v>
      </c>
      <c r="CG235" s="164" t="s">
        <v>35</v>
      </c>
      <c r="CH235" s="187">
        <v>0.0391489331500906</v>
      </c>
      <c r="CI235" s="164" t="s">
        <v>35</v>
      </c>
      <c r="CJ235" s="187">
        <v>0.00961577959185352</v>
      </c>
      <c r="CK235" s="164" t="s">
        <v>35</v>
      </c>
      <c r="CL235" s="187">
        <v>0.10369061163499</v>
      </c>
      <c r="CM235" s="164" t="s">
        <v>35</v>
      </c>
      <c r="CN235" s="187" t="s">
        <v>220</v>
      </c>
      <c r="CO235" s="164" t="s">
        <v>35</v>
      </c>
      <c r="CP235" s="187">
        <v>0.0227334299752407</v>
      </c>
      <c r="CQ235" s="164" t="s">
        <v>35</v>
      </c>
      <c r="CR235" s="187">
        <v>0.106844045590343</v>
      </c>
      <c r="CS235" s="164" t="s">
        <v>35</v>
      </c>
      <c r="CT235" s="187">
        <v>0.0818075783034761</v>
      </c>
      <c r="CU235" s="164" t="s">
        <v>35</v>
      </c>
      <c r="CV235" s="187">
        <v>0.0678533626894053</v>
      </c>
      <c r="CW235" s="164" t="s">
        <v>35</v>
      </c>
      <c r="CX235" s="187">
        <v>0.112885398495536</v>
      </c>
      <c r="CY235" s="164" t="s">
        <v>35</v>
      </c>
      <c r="CZ235" s="187">
        <v>1</v>
      </c>
      <c r="DA235" s="164" t="s">
        <v>35</v>
      </c>
      <c r="DB235" s="187">
        <v>0.576701153425121</v>
      </c>
      <c r="DC235" s="164" t="s">
        <v>35</v>
      </c>
      <c r="DD235" s="359"/>
    </row>
    <row r="236" s="131" customFormat="1" ht="12.75" customHeight="1" spans="1:108">
      <c r="A236" s="162" t="s">
        <v>260</v>
      </c>
      <c r="B236" s="163">
        <v>173.340133455742</v>
      </c>
      <c r="C236" s="164" t="s">
        <v>35</v>
      </c>
      <c r="D236" s="163">
        <v>50.1498613121041</v>
      </c>
      <c r="E236" s="164" t="s">
        <v>35</v>
      </c>
      <c r="F236" s="163">
        <v>568.504577175614</v>
      </c>
      <c r="G236" s="164" t="s">
        <v>35</v>
      </c>
      <c r="H236" s="163">
        <v>57.6804649339921</v>
      </c>
      <c r="I236" s="164" t="s">
        <v>35</v>
      </c>
      <c r="J236" s="163">
        <v>157.403511442386</v>
      </c>
      <c r="K236" s="164" t="s">
        <v>35</v>
      </c>
      <c r="L236" s="163">
        <v>112.869452731794</v>
      </c>
      <c r="M236" s="164" t="s">
        <v>35</v>
      </c>
      <c r="N236" s="163">
        <v>46.2194502910553</v>
      </c>
      <c r="O236" s="164" t="s">
        <v>35</v>
      </c>
      <c r="P236" s="163">
        <v>47.0509693261931</v>
      </c>
      <c r="Q236" s="164" t="s">
        <v>35</v>
      </c>
      <c r="R236" s="163">
        <v>262.699415605977</v>
      </c>
      <c r="S236" s="164" t="s">
        <v>35</v>
      </c>
      <c r="T236" s="163" t="s">
        <v>219</v>
      </c>
      <c r="U236" s="164" t="s">
        <v>35</v>
      </c>
      <c r="V236" s="163">
        <v>19.4067020236493</v>
      </c>
      <c r="W236" s="164" t="s">
        <v>35</v>
      </c>
      <c r="X236" s="163">
        <v>247.434858355952</v>
      </c>
      <c r="Y236" s="164" t="s">
        <v>35</v>
      </c>
      <c r="Z236" s="163">
        <v>102.724117280753</v>
      </c>
      <c r="AA236" s="164" t="s">
        <v>35</v>
      </c>
      <c r="AB236" s="163">
        <v>107.787448817945</v>
      </c>
      <c r="AC236" s="164" t="s">
        <v>35</v>
      </c>
      <c r="AD236" s="163">
        <v>200.939247245548</v>
      </c>
      <c r="AE236" s="164" t="s">
        <v>35</v>
      </c>
      <c r="AF236" s="163">
        <v>2154.21020999869</v>
      </c>
      <c r="AG236" s="164" t="s">
        <v>35</v>
      </c>
      <c r="AH236" s="163">
        <v>1371.18640201467</v>
      </c>
      <c r="AI236" s="164" t="s">
        <v>35</v>
      </c>
      <c r="AJ236" s="355"/>
      <c r="AK236" s="162" t="s">
        <v>260</v>
      </c>
      <c r="AL236" s="187">
        <v>0.154049872506295</v>
      </c>
      <c r="AM236" s="188" t="s">
        <v>35</v>
      </c>
      <c r="AN236" s="187">
        <v>0.251481408874884</v>
      </c>
      <c r="AO236" s="188" t="s">
        <v>35</v>
      </c>
      <c r="AP236" s="187">
        <v>0.00704523170863092</v>
      </c>
      <c r="AQ236" s="164" t="s">
        <v>35</v>
      </c>
      <c r="AR236" s="187">
        <v>0.049435213186785</v>
      </c>
      <c r="AS236" s="188" t="s">
        <v>35</v>
      </c>
      <c r="AT236" s="187">
        <v>0.082025048830509</v>
      </c>
      <c r="AU236" s="188" t="s">
        <v>35</v>
      </c>
      <c r="AV236" s="187">
        <v>-0.0478243266590308</v>
      </c>
      <c r="AW236" s="164" t="s">
        <v>35</v>
      </c>
      <c r="AX236" s="187">
        <v>-0.0383769234624201</v>
      </c>
      <c r="AY236" s="188" t="s">
        <v>35</v>
      </c>
      <c r="AZ236" s="187">
        <v>1.60152312136454</v>
      </c>
      <c r="BA236" s="188" t="s">
        <v>35</v>
      </c>
      <c r="BB236" s="187">
        <v>0.373197909445026</v>
      </c>
      <c r="BC236" s="164" t="s">
        <v>35</v>
      </c>
      <c r="BD236" s="187" t="s">
        <v>220</v>
      </c>
      <c r="BE236" s="188" t="s">
        <v>35</v>
      </c>
      <c r="BF236" s="187">
        <v>-0.346448009024569</v>
      </c>
      <c r="BG236" s="188" t="s">
        <v>35</v>
      </c>
      <c r="BH236" s="187">
        <v>0.0935387246080999</v>
      </c>
      <c r="BI236" s="164" t="s">
        <v>35</v>
      </c>
      <c r="BJ236" s="187">
        <v>0.117383057553001</v>
      </c>
      <c r="BK236" s="188" t="s">
        <v>35</v>
      </c>
      <c r="BL236" s="187">
        <v>0.413663019978121</v>
      </c>
      <c r="BM236" s="188" t="s">
        <v>35</v>
      </c>
      <c r="BN236" s="187">
        <v>0.372731957143536</v>
      </c>
      <c r="BO236" s="164" t="s">
        <v>35</v>
      </c>
      <c r="BP236" s="187">
        <v>0.132750333313299</v>
      </c>
      <c r="BQ236" s="188" t="s">
        <v>35</v>
      </c>
      <c r="BR236" s="187">
        <v>0.089817448757191</v>
      </c>
      <c r="BS236" s="164" t="s">
        <v>35</v>
      </c>
      <c r="BT236" s="280"/>
      <c r="BU236" s="162" t="s">
        <v>260</v>
      </c>
      <c r="BV236" s="187">
        <v>0.0804657468668517</v>
      </c>
      <c r="BW236" s="164" t="s">
        <v>35</v>
      </c>
      <c r="BX236" s="187">
        <v>0.023279929265647</v>
      </c>
      <c r="BY236" s="164" t="s">
        <v>35</v>
      </c>
      <c r="BZ236" s="187">
        <v>0.263903947041436</v>
      </c>
      <c r="CA236" s="164" t="s">
        <v>35</v>
      </c>
      <c r="CB236" s="187">
        <v>0.0267756900725242</v>
      </c>
      <c r="CC236" s="164" t="s">
        <v>35</v>
      </c>
      <c r="CD236" s="187">
        <v>0.0730678513692878</v>
      </c>
      <c r="CE236" s="164" t="s">
        <v>35</v>
      </c>
      <c r="CF236" s="187">
        <v>0.0523948183923344</v>
      </c>
      <c r="CG236" s="164" t="s">
        <v>35</v>
      </c>
      <c r="CH236" s="187">
        <v>0.0214554039696448</v>
      </c>
      <c r="CI236" s="164" t="s">
        <v>35</v>
      </c>
      <c r="CJ236" s="187">
        <v>0.0218414011352317</v>
      </c>
      <c r="CK236" s="164" t="s">
        <v>35</v>
      </c>
      <c r="CL236" s="187">
        <v>0.121946973599265</v>
      </c>
      <c r="CM236" s="164" t="s">
        <v>35</v>
      </c>
      <c r="CN236" s="187" t="s">
        <v>220</v>
      </c>
      <c r="CO236" s="164" t="s">
        <v>35</v>
      </c>
      <c r="CP236" s="187">
        <v>0.00900873180044074</v>
      </c>
      <c r="CQ236" s="164" t="s">
        <v>35</v>
      </c>
      <c r="CR236" s="187">
        <v>0.114861055438087</v>
      </c>
      <c r="CS236" s="164" t="s">
        <v>35</v>
      </c>
      <c r="CT236" s="187">
        <v>0.0476852801105311</v>
      </c>
      <c r="CU236" s="164" t="s">
        <v>35</v>
      </c>
      <c r="CV236" s="187">
        <v>0.0500357153251126</v>
      </c>
      <c r="CW236" s="164" t="s">
        <v>35</v>
      </c>
      <c r="CX236" s="187">
        <v>0.0932774556136147</v>
      </c>
      <c r="CY236" s="164" t="s">
        <v>35</v>
      </c>
      <c r="CZ236" s="187">
        <v>1</v>
      </c>
      <c r="DA236" s="164" t="s">
        <v>35</v>
      </c>
      <c r="DB236" s="187">
        <v>0.636514670504466</v>
      </c>
      <c r="DC236" s="164" t="s">
        <v>35</v>
      </c>
      <c r="DD236" s="359"/>
    </row>
    <row r="237" s="131" customFormat="1" ht="12.75" customHeight="1" spans="1:108">
      <c r="A237" s="162" t="s">
        <v>261</v>
      </c>
      <c r="B237" s="163">
        <v>172.321135899287</v>
      </c>
      <c r="C237" s="164" t="s">
        <v>35</v>
      </c>
      <c r="D237" s="163">
        <v>44.9225021380239</v>
      </c>
      <c r="E237" s="164" t="s">
        <v>35</v>
      </c>
      <c r="F237" s="163">
        <v>292.329121689676</v>
      </c>
      <c r="G237" s="164" t="s">
        <v>35</v>
      </c>
      <c r="H237" s="163">
        <v>50.6881001857435</v>
      </c>
      <c r="I237" s="164" t="s">
        <v>35</v>
      </c>
      <c r="J237" s="163">
        <v>93.7304108311745</v>
      </c>
      <c r="K237" s="164" t="s">
        <v>35</v>
      </c>
      <c r="L237" s="163">
        <v>77.5982452353961</v>
      </c>
      <c r="M237" s="164" t="s">
        <v>35</v>
      </c>
      <c r="N237" s="163">
        <v>74.8006508203922</v>
      </c>
      <c r="O237" s="164" t="s">
        <v>35</v>
      </c>
      <c r="P237" s="163">
        <v>24.182062944205</v>
      </c>
      <c r="Q237" s="164" t="s">
        <v>35</v>
      </c>
      <c r="R237" s="163">
        <v>217.258372561432</v>
      </c>
      <c r="S237" s="164" t="s">
        <v>35</v>
      </c>
      <c r="T237" s="163" t="s">
        <v>219</v>
      </c>
      <c r="U237" s="164" t="s">
        <v>35</v>
      </c>
      <c r="V237" s="163">
        <v>32.0013745500604</v>
      </c>
      <c r="W237" s="164" t="s">
        <v>35</v>
      </c>
      <c r="X237" s="163">
        <v>229.1161210737</v>
      </c>
      <c r="Y237" s="164" t="s">
        <v>35</v>
      </c>
      <c r="Z237" s="163">
        <v>187.688415160653</v>
      </c>
      <c r="AA237" s="164" t="s">
        <v>35</v>
      </c>
      <c r="AB237" s="163">
        <v>112.082829408292</v>
      </c>
      <c r="AC237" s="164" t="s">
        <v>35</v>
      </c>
      <c r="AD237" s="163">
        <v>209.951017499389</v>
      </c>
      <c r="AE237" s="164" t="s">
        <v>35</v>
      </c>
      <c r="AF237" s="163">
        <v>1818.6703599974</v>
      </c>
      <c r="AG237" s="164" t="s">
        <v>35</v>
      </c>
      <c r="AH237" s="163">
        <v>972.960439175381</v>
      </c>
      <c r="AI237" s="164" t="s">
        <v>35</v>
      </c>
      <c r="AJ237" s="355"/>
      <c r="AK237" s="162" t="s">
        <v>261</v>
      </c>
      <c r="AL237" s="187">
        <v>0.0780342468315669</v>
      </c>
      <c r="AM237" s="188" t="s">
        <v>35</v>
      </c>
      <c r="AN237" s="187">
        <v>0.0506872631747295</v>
      </c>
      <c r="AO237" s="188" t="s">
        <v>35</v>
      </c>
      <c r="AP237" s="187">
        <v>0.0481825263350837</v>
      </c>
      <c r="AQ237" s="164" t="s">
        <v>35</v>
      </c>
      <c r="AR237" s="187">
        <v>0.0425633722557697</v>
      </c>
      <c r="AS237" s="188" t="s">
        <v>35</v>
      </c>
      <c r="AT237" s="187">
        <v>0.0664233921461295</v>
      </c>
      <c r="AU237" s="188" t="s">
        <v>35</v>
      </c>
      <c r="AV237" s="187">
        <v>0.201568215512896</v>
      </c>
      <c r="AW237" s="164" t="s">
        <v>35</v>
      </c>
      <c r="AX237" s="187">
        <v>0.129360667230778</v>
      </c>
      <c r="AY237" s="188" t="s">
        <v>35</v>
      </c>
      <c r="AZ237" s="187">
        <v>0.0316104926473046</v>
      </c>
      <c r="BA237" s="188" t="s">
        <v>35</v>
      </c>
      <c r="BB237" s="187">
        <v>0.0251363585889917</v>
      </c>
      <c r="BC237" s="164" t="s">
        <v>35</v>
      </c>
      <c r="BD237" s="187" t="s">
        <v>220</v>
      </c>
      <c r="BE237" s="188" t="s">
        <v>35</v>
      </c>
      <c r="BF237" s="187">
        <v>-0.301362500407219</v>
      </c>
      <c r="BG237" s="188" t="s">
        <v>35</v>
      </c>
      <c r="BH237" s="187">
        <v>0.110607976019369</v>
      </c>
      <c r="BI237" s="164" t="s">
        <v>35</v>
      </c>
      <c r="BJ237" s="187">
        <v>0.16031179831387</v>
      </c>
      <c r="BK237" s="188" t="s">
        <v>35</v>
      </c>
      <c r="BL237" s="187">
        <v>0.061557694599538</v>
      </c>
      <c r="BM237" s="188" t="s">
        <v>35</v>
      </c>
      <c r="BN237" s="187">
        <v>0.513115780599019</v>
      </c>
      <c r="BO237" s="164" t="s">
        <v>35</v>
      </c>
      <c r="BP237" s="187">
        <v>0.107332383025334</v>
      </c>
      <c r="BQ237" s="188" t="s">
        <v>35</v>
      </c>
      <c r="BR237" s="187">
        <v>0.0666889256924403</v>
      </c>
      <c r="BS237" s="164" t="s">
        <v>35</v>
      </c>
      <c r="BT237" s="280"/>
      <c r="BU237" s="162" t="s">
        <v>261</v>
      </c>
      <c r="BV237" s="187">
        <v>0.0947511652961307</v>
      </c>
      <c r="BW237" s="164" t="s">
        <v>35</v>
      </c>
      <c r="BX237" s="187">
        <v>0.0247007391367439</v>
      </c>
      <c r="BY237" s="164" t="s">
        <v>35</v>
      </c>
      <c r="BZ237" s="187">
        <v>0.160737826996913</v>
      </c>
      <c r="CA237" s="164" t="s">
        <v>35</v>
      </c>
      <c r="CB237" s="187">
        <v>0.0278709662293149</v>
      </c>
      <c r="CC237" s="164" t="s">
        <v>35</v>
      </c>
      <c r="CD237" s="187">
        <v>0.0515378778325219</v>
      </c>
      <c r="CE237" s="164" t="s">
        <v>35</v>
      </c>
      <c r="CF237" s="187">
        <v>0.0426675701887543</v>
      </c>
      <c r="CG237" s="164" t="s">
        <v>35</v>
      </c>
      <c r="CH237" s="187">
        <v>0.0411293065888528</v>
      </c>
      <c r="CI237" s="164" t="s">
        <v>35</v>
      </c>
      <c r="CJ237" s="187">
        <v>0.0132965618597532</v>
      </c>
      <c r="CK237" s="164" t="s">
        <v>35</v>
      </c>
      <c r="CL237" s="187">
        <v>0.119460006244201</v>
      </c>
      <c r="CM237" s="164" t="s">
        <v>35</v>
      </c>
      <c r="CN237" s="187" t="s">
        <v>220</v>
      </c>
      <c r="CO237" s="164" t="s">
        <v>35</v>
      </c>
      <c r="CP237" s="187">
        <v>0.0175960279850309</v>
      </c>
      <c r="CQ237" s="164" t="s">
        <v>35</v>
      </c>
      <c r="CR237" s="187">
        <v>0.125980016012373</v>
      </c>
      <c r="CS237" s="164" t="s">
        <v>35</v>
      </c>
      <c r="CT237" s="187">
        <v>0.103200898463491</v>
      </c>
      <c r="CU237" s="164" t="s">
        <v>35</v>
      </c>
      <c r="CV237" s="187">
        <v>0.0616289965865242</v>
      </c>
      <c r="CW237" s="164" t="s">
        <v>35</v>
      </c>
      <c r="CX237" s="187">
        <v>0.11544204057941</v>
      </c>
      <c r="CY237" s="164" t="s">
        <v>35</v>
      </c>
      <c r="CZ237" s="187">
        <v>1</v>
      </c>
      <c r="DA237" s="164" t="s">
        <v>35</v>
      </c>
      <c r="DB237" s="187">
        <v>0.534984492284118</v>
      </c>
      <c r="DC237" s="164" t="s">
        <v>35</v>
      </c>
      <c r="DD237" s="359"/>
    </row>
    <row r="238" s="131" customFormat="1" ht="12.75" customHeight="1" spans="1:108">
      <c r="A238" s="162" t="s">
        <v>262</v>
      </c>
      <c r="B238" s="163">
        <v>136.060436528969</v>
      </c>
      <c r="C238" s="164" t="s">
        <v>35</v>
      </c>
      <c r="D238" s="163">
        <v>22.9950528453389</v>
      </c>
      <c r="E238" s="164" t="s">
        <v>35</v>
      </c>
      <c r="F238" s="163">
        <v>309.209795335027</v>
      </c>
      <c r="G238" s="164" t="s">
        <v>35</v>
      </c>
      <c r="H238" s="163">
        <v>32.6561287898168</v>
      </c>
      <c r="I238" s="164" t="s">
        <v>35</v>
      </c>
      <c r="J238" s="163">
        <v>114.740159848462</v>
      </c>
      <c r="K238" s="164" t="s">
        <v>35</v>
      </c>
      <c r="L238" s="163">
        <v>56.882018022904</v>
      </c>
      <c r="M238" s="164" t="s">
        <v>35</v>
      </c>
      <c r="N238" s="163">
        <v>75.4081143060652</v>
      </c>
      <c r="O238" s="164" t="s">
        <v>35</v>
      </c>
      <c r="P238" s="163">
        <v>16.4795621010159</v>
      </c>
      <c r="Q238" s="164" t="s">
        <v>35</v>
      </c>
      <c r="R238" s="163">
        <v>162.096001242399</v>
      </c>
      <c r="S238" s="164" t="s">
        <v>35</v>
      </c>
      <c r="T238" s="163" t="s">
        <v>219</v>
      </c>
      <c r="U238" s="164" t="s">
        <v>35</v>
      </c>
      <c r="V238" s="163">
        <v>47.6766835742761</v>
      </c>
      <c r="W238" s="164" t="s">
        <v>35</v>
      </c>
      <c r="X238" s="163">
        <v>197.373928541904</v>
      </c>
      <c r="Y238" s="164" t="s">
        <v>35</v>
      </c>
      <c r="Z238" s="163">
        <v>144.12580315197</v>
      </c>
      <c r="AA238" s="164" t="s">
        <v>35</v>
      </c>
      <c r="AB238" s="163">
        <v>107.686924979652</v>
      </c>
      <c r="AC238" s="164" t="s">
        <v>35</v>
      </c>
      <c r="AD238" s="163">
        <v>246.395610730775</v>
      </c>
      <c r="AE238" s="164" t="s">
        <v>35</v>
      </c>
      <c r="AF238" s="163">
        <v>1669.78621999862</v>
      </c>
      <c r="AG238" s="164" t="s">
        <v>35</v>
      </c>
      <c r="AH238" s="163">
        <v>877.391578129166</v>
      </c>
      <c r="AI238" s="164" t="s">
        <v>35</v>
      </c>
      <c r="AJ238" s="355"/>
      <c r="AK238" s="162" t="s">
        <v>262</v>
      </c>
      <c r="AL238" s="187">
        <v>0.127932880165551</v>
      </c>
      <c r="AM238" s="188" t="s">
        <v>35</v>
      </c>
      <c r="AN238" s="187">
        <v>-0.066200848810388</v>
      </c>
      <c r="AO238" s="188" t="s">
        <v>35</v>
      </c>
      <c r="AP238" s="187">
        <v>0.00504472898650699</v>
      </c>
      <c r="AQ238" s="164" t="s">
        <v>35</v>
      </c>
      <c r="AR238" s="187">
        <v>0.276518912840454</v>
      </c>
      <c r="AS238" s="188" t="s">
        <v>35</v>
      </c>
      <c r="AT238" s="187">
        <v>-0.120718714682159</v>
      </c>
      <c r="AU238" s="188" t="s">
        <v>35</v>
      </c>
      <c r="AV238" s="187">
        <v>0.471716060664913</v>
      </c>
      <c r="AW238" s="164" t="s">
        <v>35</v>
      </c>
      <c r="AX238" s="187">
        <v>0.0840617768589724</v>
      </c>
      <c r="AY238" s="188" t="s">
        <v>35</v>
      </c>
      <c r="AZ238" s="187">
        <v>2.41924832616711</v>
      </c>
      <c r="BA238" s="188" t="s">
        <v>35</v>
      </c>
      <c r="BB238" s="187">
        <v>0.114481299771033</v>
      </c>
      <c r="BC238" s="164" t="s">
        <v>35</v>
      </c>
      <c r="BD238" s="187" t="s">
        <v>220</v>
      </c>
      <c r="BE238" s="188" t="s">
        <v>35</v>
      </c>
      <c r="BF238" s="187">
        <v>0.233910322060315</v>
      </c>
      <c r="BG238" s="188" t="s">
        <v>35</v>
      </c>
      <c r="BH238" s="187">
        <v>-0.188157112873649</v>
      </c>
      <c r="BI238" s="164" t="s">
        <v>35</v>
      </c>
      <c r="BJ238" s="187">
        <v>0.183192455470214</v>
      </c>
      <c r="BK238" s="188" t="s">
        <v>35</v>
      </c>
      <c r="BL238" s="187">
        <v>0.203687501724772</v>
      </c>
      <c r="BM238" s="188" t="s">
        <v>35</v>
      </c>
      <c r="BN238" s="187">
        <v>0.981574516042095</v>
      </c>
      <c r="BO238" s="164" t="s">
        <v>35</v>
      </c>
      <c r="BP238" s="187">
        <v>0.124558040955712</v>
      </c>
      <c r="BQ238" s="188" t="s">
        <v>35</v>
      </c>
      <c r="BR238" s="187">
        <v>0.0481819784113824</v>
      </c>
      <c r="BS238" s="164" t="s">
        <v>35</v>
      </c>
      <c r="BT238" s="280"/>
      <c r="BU238" s="162" t="s">
        <v>262</v>
      </c>
      <c r="BV238" s="187">
        <v>0.08148374618224</v>
      </c>
      <c r="BW238" s="164" t="s">
        <v>35</v>
      </c>
      <c r="BX238" s="187">
        <v>0.0137712556074142</v>
      </c>
      <c r="BY238" s="164" t="s">
        <v>35</v>
      </c>
      <c r="BZ238" s="187">
        <v>0.185179271233466</v>
      </c>
      <c r="CA238" s="164" t="s">
        <v>35</v>
      </c>
      <c r="CB238" s="187">
        <v>0.0195570716770221</v>
      </c>
      <c r="CC238" s="164" t="s">
        <v>35</v>
      </c>
      <c r="CD238" s="187">
        <v>0.0687154789482916</v>
      </c>
      <c r="CE238" s="164" t="s">
        <v>35</v>
      </c>
      <c r="CF238" s="187">
        <v>0.0340654494219932</v>
      </c>
      <c r="CG238" s="164" t="s">
        <v>35</v>
      </c>
      <c r="CH238" s="187">
        <v>0.0451603405291772</v>
      </c>
      <c r="CI238" s="164" t="s">
        <v>35</v>
      </c>
      <c r="CJ238" s="187">
        <v>0.00986926464217052</v>
      </c>
      <c r="CK238" s="164" t="s">
        <v>35</v>
      </c>
      <c r="CL238" s="187">
        <v>0.0970759006757961</v>
      </c>
      <c r="CM238" s="164" t="s">
        <v>35</v>
      </c>
      <c r="CN238" s="187" t="s">
        <v>220</v>
      </c>
      <c r="CO238" s="164" t="s">
        <v>35</v>
      </c>
      <c r="CP238" s="187">
        <v>0.0285525673905223</v>
      </c>
      <c r="CQ238" s="164" t="s">
        <v>35</v>
      </c>
      <c r="CR238" s="187">
        <v>0.11820311257693</v>
      </c>
      <c r="CS238" s="164" t="s">
        <v>35</v>
      </c>
      <c r="CT238" s="187">
        <v>0.0863139253551208</v>
      </c>
      <c r="CU238" s="164" t="s">
        <v>35</v>
      </c>
      <c r="CV238" s="187">
        <v>0.0644914442878447</v>
      </c>
      <c r="CW238" s="164" t="s">
        <v>35</v>
      </c>
      <c r="CX238" s="187">
        <v>0.147561171471986</v>
      </c>
      <c r="CY238" s="164" t="s">
        <v>35</v>
      </c>
      <c r="CZ238" s="187">
        <v>1</v>
      </c>
      <c r="DA238" s="164" t="s">
        <v>35</v>
      </c>
      <c r="DB238" s="187">
        <v>0.525451442598378</v>
      </c>
      <c r="DC238" s="164" t="s">
        <v>35</v>
      </c>
      <c r="DD238" s="359"/>
    </row>
    <row r="239" s="131" customFormat="1" ht="12.75" customHeight="1" spans="1:108">
      <c r="A239" s="162" t="s">
        <v>263</v>
      </c>
      <c r="B239" s="163">
        <v>64.8868531221375</v>
      </c>
      <c r="C239" s="164" t="s">
        <v>35</v>
      </c>
      <c r="D239" s="163">
        <v>34.1612525955588</v>
      </c>
      <c r="E239" s="164" t="s">
        <v>35</v>
      </c>
      <c r="F239" s="163">
        <v>199.23572357441</v>
      </c>
      <c r="G239" s="164" t="s">
        <v>35</v>
      </c>
      <c r="H239" s="163">
        <v>14.2092417350822</v>
      </c>
      <c r="I239" s="164" t="s">
        <v>405</v>
      </c>
      <c r="J239" s="163">
        <v>100.697201866205</v>
      </c>
      <c r="K239" s="164" t="s">
        <v>35</v>
      </c>
      <c r="L239" s="163">
        <v>39.59712393897</v>
      </c>
      <c r="M239" s="164" t="s">
        <v>35</v>
      </c>
      <c r="N239" s="163">
        <v>34.4526923889942</v>
      </c>
      <c r="O239" s="164" t="s">
        <v>35</v>
      </c>
      <c r="P239" s="163">
        <v>43.3280652779692</v>
      </c>
      <c r="Q239" s="164" t="s">
        <v>35</v>
      </c>
      <c r="R239" s="163">
        <v>73.0724895859331</v>
      </c>
      <c r="S239" s="164" t="s">
        <v>35</v>
      </c>
      <c r="T239" s="163" t="s">
        <v>219</v>
      </c>
      <c r="U239" s="164" t="s">
        <v>35</v>
      </c>
      <c r="V239" s="163">
        <v>24.629367760358</v>
      </c>
      <c r="W239" s="164" t="s">
        <v>35</v>
      </c>
      <c r="X239" s="163">
        <v>209.19453781867</v>
      </c>
      <c r="Y239" s="164" t="s">
        <v>35</v>
      </c>
      <c r="Z239" s="163">
        <v>105.196527839255</v>
      </c>
      <c r="AA239" s="164" t="s">
        <v>35</v>
      </c>
      <c r="AB239" s="163">
        <v>71.1039529939321</v>
      </c>
      <c r="AC239" s="164" t="s">
        <v>35</v>
      </c>
      <c r="AD239" s="163">
        <v>131.842709503022</v>
      </c>
      <c r="AE239" s="164" t="s">
        <v>35</v>
      </c>
      <c r="AF239" s="163">
        <v>1145.60774000049</v>
      </c>
      <c r="AG239" s="164" t="s">
        <v>35</v>
      </c>
      <c r="AH239" s="163">
        <v>546.103337072209</v>
      </c>
      <c r="AI239" s="164" t="s">
        <v>35</v>
      </c>
      <c r="AJ239" s="355"/>
      <c r="AK239" s="162" t="s">
        <v>263</v>
      </c>
      <c r="AL239" s="187">
        <v>-0.118479778598455</v>
      </c>
      <c r="AM239" s="188" t="s">
        <v>35</v>
      </c>
      <c r="AN239" s="187">
        <v>2.06384760889431</v>
      </c>
      <c r="AO239" s="188" t="s">
        <v>35</v>
      </c>
      <c r="AP239" s="187">
        <v>0.00594214806683024</v>
      </c>
      <c r="AQ239" s="164" t="s">
        <v>35</v>
      </c>
      <c r="AR239" s="187">
        <v>0.0936893898600732</v>
      </c>
      <c r="AS239" s="188" t="s">
        <v>405</v>
      </c>
      <c r="AT239" s="187">
        <v>0.184027020003251</v>
      </c>
      <c r="AU239" s="188" t="s">
        <v>35</v>
      </c>
      <c r="AV239" s="187">
        <v>0.630488113829445</v>
      </c>
      <c r="AW239" s="164" t="s">
        <v>35</v>
      </c>
      <c r="AX239" s="187">
        <v>-0.0134604401734694</v>
      </c>
      <c r="AY239" s="188" t="s">
        <v>35</v>
      </c>
      <c r="AZ239" s="187">
        <v>1.82098281247563</v>
      </c>
      <c r="BA239" s="188" t="s">
        <v>35</v>
      </c>
      <c r="BB239" s="187">
        <v>-0.0702092804441046</v>
      </c>
      <c r="BC239" s="164" t="s">
        <v>35</v>
      </c>
      <c r="BD239" s="187" t="s">
        <v>220</v>
      </c>
      <c r="BE239" s="188" t="s">
        <v>35</v>
      </c>
      <c r="BF239" s="187">
        <v>1.56074928893812</v>
      </c>
      <c r="BG239" s="188" t="s">
        <v>35</v>
      </c>
      <c r="BH239" s="187">
        <v>0.24121704657231</v>
      </c>
      <c r="BI239" s="164" t="s">
        <v>35</v>
      </c>
      <c r="BJ239" s="187">
        <v>0.304009227045306</v>
      </c>
      <c r="BK239" s="188" t="s">
        <v>35</v>
      </c>
      <c r="BL239" s="187">
        <v>0.0432860389736451</v>
      </c>
      <c r="BM239" s="188" t="s">
        <v>35</v>
      </c>
      <c r="BN239" s="187">
        <v>0.37154441023063</v>
      </c>
      <c r="BO239" s="164" t="s">
        <v>35</v>
      </c>
      <c r="BP239" s="187">
        <v>0.196928290688858</v>
      </c>
      <c r="BQ239" s="188" t="s">
        <v>35</v>
      </c>
      <c r="BR239" s="187">
        <v>0.0799783935485654</v>
      </c>
      <c r="BS239" s="164" t="s">
        <v>35</v>
      </c>
      <c r="BT239" s="280"/>
      <c r="BU239" s="162" t="s">
        <v>263</v>
      </c>
      <c r="BV239" s="187">
        <v>0.0566396776632371</v>
      </c>
      <c r="BW239" s="164" t="s">
        <v>35</v>
      </c>
      <c r="BX239" s="187">
        <v>0.0298193276832645</v>
      </c>
      <c r="BY239" s="164" t="s">
        <v>35</v>
      </c>
      <c r="BZ239" s="187">
        <v>0.173912689848206</v>
      </c>
      <c r="CA239" s="164" t="s">
        <v>35</v>
      </c>
      <c r="CB239" s="187">
        <v>0.0124032347538749</v>
      </c>
      <c r="CC239" s="164" t="s">
        <v>405</v>
      </c>
      <c r="CD239" s="187">
        <v>0.0878984999404434</v>
      </c>
      <c r="CE239" s="164" t="s">
        <v>35</v>
      </c>
      <c r="CF239" s="187">
        <v>0.0345642950517713</v>
      </c>
      <c r="CG239" s="164" t="s">
        <v>35</v>
      </c>
      <c r="CH239" s="187">
        <v>0.0300737252255116</v>
      </c>
      <c r="CI239" s="164" t="s">
        <v>35</v>
      </c>
      <c r="CJ239" s="187">
        <v>0.0378210305020726</v>
      </c>
      <c r="CK239" s="164" t="s">
        <v>35</v>
      </c>
      <c r="CL239" s="187">
        <v>0.0637849126140694</v>
      </c>
      <c r="CM239" s="164" t="s">
        <v>35</v>
      </c>
      <c r="CN239" s="187" t="s">
        <v>220</v>
      </c>
      <c r="CO239" s="164" t="s">
        <v>35</v>
      </c>
      <c r="CP239" s="187">
        <v>0.0214989536997606</v>
      </c>
      <c r="CQ239" s="164" t="s">
        <v>35</v>
      </c>
      <c r="CR239" s="187">
        <v>0.18260573014161</v>
      </c>
      <c r="CS239" s="164" t="s">
        <v>35</v>
      </c>
      <c r="CT239" s="187">
        <v>0.0918259576696027</v>
      </c>
      <c r="CU239" s="164" t="s">
        <v>35</v>
      </c>
      <c r="CV239" s="187">
        <v>0.0620665787347957</v>
      </c>
      <c r="CW239" s="164" t="s">
        <v>35</v>
      </c>
      <c r="CX239" s="187">
        <v>0.115085386471782</v>
      </c>
      <c r="CY239" s="164" t="s">
        <v>35</v>
      </c>
      <c r="CZ239" s="187">
        <v>1</v>
      </c>
      <c r="DA239" s="164" t="s">
        <v>35</v>
      </c>
      <c r="DB239" s="187">
        <v>0.476693128026503</v>
      </c>
      <c r="DC239" s="164" t="s">
        <v>35</v>
      </c>
      <c r="DD239" s="359"/>
    </row>
    <row r="240" s="131" customFormat="1" ht="12.75" customHeight="1" spans="1:108">
      <c r="A240" s="165" t="s">
        <v>264</v>
      </c>
      <c r="B240" s="166">
        <v>56.4825343420433</v>
      </c>
      <c r="C240" s="167" t="s">
        <v>35</v>
      </c>
      <c r="D240" s="166">
        <v>22.6316301078496</v>
      </c>
      <c r="E240" s="167" t="s">
        <v>35</v>
      </c>
      <c r="F240" s="166">
        <v>260.034334467436</v>
      </c>
      <c r="G240" s="167" t="s">
        <v>35</v>
      </c>
      <c r="H240" s="166">
        <v>11.673638332079</v>
      </c>
      <c r="I240" s="167" t="s">
        <v>35</v>
      </c>
      <c r="J240" s="166">
        <v>90.926256037186</v>
      </c>
      <c r="K240" s="167" t="s">
        <v>35</v>
      </c>
      <c r="L240" s="166">
        <v>24.71256928676</v>
      </c>
      <c r="M240" s="167" t="s">
        <v>35</v>
      </c>
      <c r="N240" s="166">
        <v>21.6912378533872</v>
      </c>
      <c r="O240" s="167" t="s">
        <v>35</v>
      </c>
      <c r="P240" s="166">
        <v>11.1789816672313</v>
      </c>
      <c r="Q240" s="167" t="s">
        <v>405</v>
      </c>
      <c r="R240" s="166">
        <v>60.7037782373463</v>
      </c>
      <c r="S240" s="167" t="s">
        <v>35</v>
      </c>
      <c r="T240" s="166" t="s">
        <v>219</v>
      </c>
      <c r="U240" s="167" t="s">
        <v>35</v>
      </c>
      <c r="V240" s="166">
        <v>9.2698946348932</v>
      </c>
      <c r="W240" s="167" t="s">
        <v>35</v>
      </c>
      <c r="X240" s="166">
        <v>181.797983978835</v>
      </c>
      <c r="Y240" s="167" t="s">
        <v>35</v>
      </c>
      <c r="Z240" s="166">
        <v>71.0473881731907</v>
      </c>
      <c r="AA240" s="167" t="s">
        <v>35</v>
      </c>
      <c r="AB240" s="166">
        <v>58.5719256170988</v>
      </c>
      <c r="AC240" s="167" t="s">
        <v>35</v>
      </c>
      <c r="AD240" s="166">
        <v>139.37301692568</v>
      </c>
      <c r="AE240" s="167" t="s">
        <v>35</v>
      </c>
      <c r="AF240" s="166">
        <v>1020.09516966103</v>
      </c>
      <c r="AG240" s="167" t="s">
        <v>35</v>
      </c>
      <c r="AH240" s="166">
        <v>537.182340332009</v>
      </c>
      <c r="AI240" s="167" t="s">
        <v>35</v>
      </c>
      <c r="AJ240" s="355"/>
      <c r="AK240" s="165" t="s">
        <v>264</v>
      </c>
      <c r="AL240" s="189">
        <v>0.202262054017559</v>
      </c>
      <c r="AM240" s="190" t="s">
        <v>35</v>
      </c>
      <c r="AN240" s="189">
        <v>0.688561916745318</v>
      </c>
      <c r="AO240" s="190" t="s">
        <v>35</v>
      </c>
      <c r="AP240" s="189">
        <v>0.144297094895103</v>
      </c>
      <c r="AQ240" s="167" t="s">
        <v>35</v>
      </c>
      <c r="AR240" s="189">
        <v>0.272520601040664</v>
      </c>
      <c r="AS240" s="190" t="s">
        <v>35</v>
      </c>
      <c r="AT240" s="189">
        <v>0.317819910567742</v>
      </c>
      <c r="AU240" s="190" t="s">
        <v>35</v>
      </c>
      <c r="AV240" s="189">
        <v>0.0142353199065606</v>
      </c>
      <c r="AW240" s="167" t="s">
        <v>35</v>
      </c>
      <c r="AX240" s="189">
        <v>-0.232374202662517</v>
      </c>
      <c r="AY240" s="190" t="s">
        <v>35</v>
      </c>
      <c r="AZ240" s="189">
        <v>-0.343284241413681</v>
      </c>
      <c r="BA240" s="190" t="s">
        <v>405</v>
      </c>
      <c r="BB240" s="189">
        <v>0.111672961988069</v>
      </c>
      <c r="BC240" s="167" t="s">
        <v>35</v>
      </c>
      <c r="BD240" s="189" t="s">
        <v>220</v>
      </c>
      <c r="BE240" s="190" t="s">
        <v>35</v>
      </c>
      <c r="BF240" s="189">
        <v>-0.13914155519974</v>
      </c>
      <c r="BG240" s="190" t="s">
        <v>35</v>
      </c>
      <c r="BH240" s="189">
        <v>0.339819689796189</v>
      </c>
      <c r="BI240" s="167" t="s">
        <v>35</v>
      </c>
      <c r="BJ240" s="189">
        <v>0.347422949299919</v>
      </c>
      <c r="BK240" s="190" t="s">
        <v>35</v>
      </c>
      <c r="BL240" s="189">
        <v>0.310149448819675</v>
      </c>
      <c r="BM240" s="190" t="s">
        <v>35</v>
      </c>
      <c r="BN240" s="189">
        <v>0.738450640214238</v>
      </c>
      <c r="BO240" s="167" t="s">
        <v>35</v>
      </c>
      <c r="BP240" s="189">
        <v>0.253016302688727</v>
      </c>
      <c r="BQ240" s="190" t="s">
        <v>35</v>
      </c>
      <c r="BR240" s="189">
        <v>0.158086457372155</v>
      </c>
      <c r="BS240" s="167" t="s">
        <v>35</v>
      </c>
      <c r="BT240" s="280"/>
      <c r="BU240" s="165" t="s">
        <v>264</v>
      </c>
      <c r="BV240" s="189">
        <v>0.0553698674612998</v>
      </c>
      <c r="BW240" s="167" t="s">
        <v>35</v>
      </c>
      <c r="BX240" s="189">
        <v>0.022185802639738</v>
      </c>
      <c r="BY240" s="167" t="s">
        <v>35</v>
      </c>
      <c r="BZ240" s="189">
        <v>0.254911837837487</v>
      </c>
      <c r="CA240" s="167" t="s">
        <v>35</v>
      </c>
      <c r="CB240" s="189">
        <v>0.0114436757268031</v>
      </c>
      <c r="CC240" s="167" t="s">
        <v>35</v>
      </c>
      <c r="CD240" s="189">
        <v>0.0891350716496385</v>
      </c>
      <c r="CE240" s="167" t="s">
        <v>35</v>
      </c>
      <c r="CF240" s="189">
        <v>0.0242257487553557</v>
      </c>
      <c r="CG240" s="167" t="s">
        <v>35</v>
      </c>
      <c r="CH240" s="189">
        <v>0.021263935462605</v>
      </c>
      <c r="CI240" s="167" t="s">
        <v>35</v>
      </c>
      <c r="CJ240" s="189">
        <v>0.0109587634563018</v>
      </c>
      <c r="CK240" s="167" t="s">
        <v>405</v>
      </c>
      <c r="CL240" s="189">
        <v>0.0595079557699678</v>
      </c>
      <c r="CM240" s="167" t="s">
        <v>35</v>
      </c>
      <c r="CN240" s="189" t="s">
        <v>220</v>
      </c>
      <c r="CO240" s="167" t="s">
        <v>35</v>
      </c>
      <c r="CP240" s="189">
        <v>0.00908728411876857</v>
      </c>
      <c r="CQ240" s="167" t="s">
        <v>35</v>
      </c>
      <c r="CR240" s="189">
        <v>0.178216689369528</v>
      </c>
      <c r="CS240" s="167" t="s">
        <v>35</v>
      </c>
      <c r="CT240" s="189">
        <v>0.0696478037405072</v>
      </c>
      <c r="CU240" s="167" t="s">
        <v>35</v>
      </c>
      <c r="CV240" s="189">
        <v>0.0574180991726114</v>
      </c>
      <c r="CW240" s="167" t="s">
        <v>35</v>
      </c>
      <c r="CX240" s="189">
        <v>0.136627464839377</v>
      </c>
      <c r="CY240" s="167" t="s">
        <v>35</v>
      </c>
      <c r="CZ240" s="189">
        <v>1</v>
      </c>
      <c r="DA240" s="167" t="s">
        <v>35</v>
      </c>
      <c r="DB240" s="189">
        <v>0.526600219576092</v>
      </c>
      <c r="DC240" s="167" t="s">
        <v>35</v>
      </c>
      <c r="DD240" s="359"/>
    </row>
    <row r="241" s="131" customFormat="1" ht="12.75" customHeight="1" spans="1:108">
      <c r="A241" s="162" t="s">
        <v>265</v>
      </c>
      <c r="B241" s="163">
        <v>53.5126952647426</v>
      </c>
      <c r="C241" s="164" t="s">
        <v>35</v>
      </c>
      <c r="D241" s="163">
        <v>19.4845912055077</v>
      </c>
      <c r="E241" s="164" t="s">
        <v>35</v>
      </c>
      <c r="F241" s="163">
        <v>157.169200093449</v>
      </c>
      <c r="G241" s="164" t="s">
        <v>35</v>
      </c>
      <c r="H241" s="163">
        <v>9.566963709258</v>
      </c>
      <c r="I241" s="164" t="s">
        <v>405</v>
      </c>
      <c r="J241" s="163">
        <v>152.472188683606</v>
      </c>
      <c r="K241" s="164" t="s">
        <v>35</v>
      </c>
      <c r="L241" s="163">
        <v>28.8539037187251</v>
      </c>
      <c r="M241" s="164" t="s">
        <v>35</v>
      </c>
      <c r="N241" s="163">
        <v>23.1588942276546</v>
      </c>
      <c r="O241" s="164" t="s">
        <v>35</v>
      </c>
      <c r="P241" s="163">
        <v>12.93397063551</v>
      </c>
      <c r="Q241" s="164" t="s">
        <v>405</v>
      </c>
      <c r="R241" s="163">
        <v>49.8404571225037</v>
      </c>
      <c r="S241" s="164" t="s">
        <v>35</v>
      </c>
      <c r="T241" s="163" t="s">
        <v>219</v>
      </c>
      <c r="U241" s="164" t="s">
        <v>35</v>
      </c>
      <c r="V241" s="163">
        <v>27.9051813286187</v>
      </c>
      <c r="W241" s="164" t="s">
        <v>35</v>
      </c>
      <c r="X241" s="163">
        <v>160.173702222907</v>
      </c>
      <c r="Y241" s="164" t="s">
        <v>35</v>
      </c>
      <c r="Z241" s="163">
        <v>61.3131341993002</v>
      </c>
      <c r="AA241" s="164" t="s">
        <v>35</v>
      </c>
      <c r="AB241" s="163">
        <v>79.7258765277913</v>
      </c>
      <c r="AC241" s="164" t="s">
        <v>35</v>
      </c>
      <c r="AD241" s="163">
        <v>122.615471061133</v>
      </c>
      <c r="AE241" s="164" t="s">
        <v>35</v>
      </c>
      <c r="AF241" s="163">
        <v>958.726230000685</v>
      </c>
      <c r="AG241" s="164" t="s">
        <v>35</v>
      </c>
      <c r="AH241" s="163">
        <v>484.491930316189</v>
      </c>
      <c r="AI241" s="164" t="s">
        <v>35</v>
      </c>
      <c r="AJ241" s="355"/>
      <c r="AK241" s="162" t="s">
        <v>265</v>
      </c>
      <c r="AL241" s="187">
        <v>-0.0310066197791796</v>
      </c>
      <c r="AM241" s="188" t="s">
        <v>35</v>
      </c>
      <c r="AN241" s="187">
        <v>0.119816133972981</v>
      </c>
      <c r="AO241" s="188" t="s">
        <v>35</v>
      </c>
      <c r="AP241" s="187">
        <v>0.0867546193343531</v>
      </c>
      <c r="AQ241" s="164" t="s">
        <v>35</v>
      </c>
      <c r="AR241" s="187">
        <v>-0.308728697066604</v>
      </c>
      <c r="AS241" s="188" t="s">
        <v>405</v>
      </c>
      <c r="AT241" s="187">
        <v>0.807064869204389</v>
      </c>
      <c r="AU241" s="188" t="s">
        <v>35</v>
      </c>
      <c r="AV241" s="187">
        <v>0.112792301450078</v>
      </c>
      <c r="AW241" s="164" t="s">
        <v>35</v>
      </c>
      <c r="AX241" s="187">
        <v>0.27816777598977</v>
      </c>
      <c r="AY241" s="188" t="s">
        <v>35</v>
      </c>
      <c r="AZ241" s="187">
        <v>-0.294301145628256</v>
      </c>
      <c r="BA241" s="188" t="s">
        <v>405</v>
      </c>
      <c r="BB241" s="187">
        <v>-0.0874417772704607</v>
      </c>
      <c r="BC241" s="164" t="s">
        <v>35</v>
      </c>
      <c r="BD241" s="187" t="s">
        <v>220</v>
      </c>
      <c r="BE241" s="188" t="s">
        <v>35</v>
      </c>
      <c r="BF241" s="187">
        <v>0.819352549645907</v>
      </c>
      <c r="BG241" s="188" t="s">
        <v>35</v>
      </c>
      <c r="BH241" s="187">
        <v>0.0187126799531538</v>
      </c>
      <c r="BI241" s="164" t="s">
        <v>35</v>
      </c>
      <c r="BJ241" s="187">
        <v>0.23686483080126</v>
      </c>
      <c r="BK241" s="188" t="s">
        <v>35</v>
      </c>
      <c r="BL241" s="187">
        <v>0.197190299088239</v>
      </c>
      <c r="BM241" s="188" t="s">
        <v>35</v>
      </c>
      <c r="BN241" s="187">
        <v>0.614206408821095</v>
      </c>
      <c r="BO241" s="164" t="s">
        <v>35</v>
      </c>
      <c r="BP241" s="187">
        <v>0.202692273488108</v>
      </c>
      <c r="BQ241" s="188" t="s">
        <v>35</v>
      </c>
      <c r="BR241" s="187">
        <v>0.210360552193234</v>
      </c>
      <c r="BS241" s="164" t="s">
        <v>35</v>
      </c>
      <c r="BT241" s="280"/>
      <c r="BU241" s="162" t="s">
        <v>265</v>
      </c>
      <c r="BV241" s="187">
        <v>0.055816450609372</v>
      </c>
      <c r="BW241" s="164" t="s">
        <v>35</v>
      </c>
      <c r="BX241" s="187">
        <v>0.0203234151687847</v>
      </c>
      <c r="BY241" s="164" t="s">
        <v>35</v>
      </c>
      <c r="BZ241" s="187">
        <v>0.163935433469194</v>
      </c>
      <c r="CA241" s="164" t="s">
        <v>35</v>
      </c>
      <c r="CB241" s="187">
        <v>0.00997882754209318</v>
      </c>
      <c r="CC241" s="164" t="s">
        <v>405</v>
      </c>
      <c r="CD241" s="187">
        <v>0.159036212750221</v>
      </c>
      <c r="CE241" s="164" t="s">
        <v>35</v>
      </c>
      <c r="CF241" s="187">
        <v>0.0300960825059563</v>
      </c>
      <c r="CG241" s="164" t="s">
        <v>35</v>
      </c>
      <c r="CH241" s="187">
        <v>0.0241558992577454</v>
      </c>
      <c r="CI241" s="164" t="s">
        <v>35</v>
      </c>
      <c r="CJ241" s="187">
        <v>0.0134907862440571</v>
      </c>
      <c r="CK241" s="164" t="s">
        <v>405</v>
      </c>
      <c r="CL241" s="187">
        <v>0.051986120294704</v>
      </c>
      <c r="CM241" s="164" t="s">
        <v>35</v>
      </c>
      <c r="CN241" s="187" t="s">
        <v>220</v>
      </c>
      <c r="CO241" s="164" t="s">
        <v>35</v>
      </c>
      <c r="CP241" s="187">
        <v>0.0291065170174793</v>
      </c>
      <c r="CQ241" s="164" t="s">
        <v>35</v>
      </c>
      <c r="CR241" s="187">
        <v>0.167069281313804</v>
      </c>
      <c r="CS241" s="164" t="s">
        <v>35</v>
      </c>
      <c r="CT241" s="187">
        <v>0.0639527033689861</v>
      </c>
      <c r="CU241" s="164" t="s">
        <v>35</v>
      </c>
      <c r="CV241" s="187">
        <v>0.0831581258893212</v>
      </c>
      <c r="CW241" s="164" t="s">
        <v>35</v>
      </c>
      <c r="CX241" s="187">
        <v>0.127894144568304</v>
      </c>
      <c r="CY241" s="164" t="s">
        <v>35</v>
      </c>
      <c r="CZ241" s="187">
        <v>1</v>
      </c>
      <c r="DA241" s="164" t="s">
        <v>35</v>
      </c>
      <c r="DB241" s="187">
        <v>0.505349614055978</v>
      </c>
      <c r="DC241" s="164" t="s">
        <v>35</v>
      </c>
      <c r="DD241" s="359"/>
    </row>
    <row r="242" s="131" customFormat="1" ht="12.75" customHeight="1" spans="1:108">
      <c r="A242" s="162" t="s">
        <v>266</v>
      </c>
      <c r="B242" s="163">
        <v>60.255282826497</v>
      </c>
      <c r="C242" s="164" t="s">
        <v>35</v>
      </c>
      <c r="D242" s="163">
        <v>25.0011914566477</v>
      </c>
      <c r="E242" s="164" t="s">
        <v>35</v>
      </c>
      <c r="F242" s="163">
        <v>220.220812220531</v>
      </c>
      <c r="G242" s="164" t="s">
        <v>35</v>
      </c>
      <c r="H242" s="163">
        <v>10.0354386467736</v>
      </c>
      <c r="I242" s="164" t="s">
        <v>35</v>
      </c>
      <c r="J242" s="163">
        <v>88.6127185539359</v>
      </c>
      <c r="K242" s="164" t="s">
        <v>35</v>
      </c>
      <c r="L242" s="163">
        <v>35.9745283842029</v>
      </c>
      <c r="M242" s="164" t="s">
        <v>35</v>
      </c>
      <c r="N242" s="163">
        <v>24.8745164656503</v>
      </c>
      <c r="O242" s="164" t="s">
        <v>35</v>
      </c>
      <c r="P242" s="163">
        <v>22.380064204112</v>
      </c>
      <c r="Q242" s="164" t="s">
        <v>35</v>
      </c>
      <c r="R242" s="163">
        <v>68.1660942761637</v>
      </c>
      <c r="S242" s="164" t="s">
        <v>35</v>
      </c>
      <c r="T242" s="163" t="s">
        <v>219</v>
      </c>
      <c r="U242" s="164" t="s">
        <v>35</v>
      </c>
      <c r="V242" s="163">
        <v>21.534752785809</v>
      </c>
      <c r="W242" s="164" t="s">
        <v>405</v>
      </c>
      <c r="X242" s="163">
        <v>174.019840046738</v>
      </c>
      <c r="Y242" s="164" t="s">
        <v>35</v>
      </c>
      <c r="Z242" s="163">
        <v>57.476318215555</v>
      </c>
      <c r="AA242" s="164" t="s">
        <v>35</v>
      </c>
      <c r="AB242" s="163">
        <v>67.8667540109401</v>
      </c>
      <c r="AC242" s="164" t="s">
        <v>35</v>
      </c>
      <c r="AD242" s="163">
        <v>173.325449285706</v>
      </c>
      <c r="AE242" s="164" t="s">
        <v>35</v>
      </c>
      <c r="AF242" s="163">
        <v>1049.74376137928</v>
      </c>
      <c r="AG242" s="164" t="s">
        <v>35</v>
      </c>
      <c r="AH242" s="163">
        <v>523.105144183629</v>
      </c>
      <c r="AI242" s="164" t="s">
        <v>35</v>
      </c>
      <c r="AJ242" s="355"/>
      <c r="AK242" s="162" t="s">
        <v>266</v>
      </c>
      <c r="AL242" s="187">
        <v>-0.10857184909887</v>
      </c>
      <c r="AM242" s="188" t="s">
        <v>35</v>
      </c>
      <c r="AN242" s="187">
        <v>0.53930234757488</v>
      </c>
      <c r="AO242" s="188" t="s">
        <v>35</v>
      </c>
      <c r="AP242" s="187">
        <v>0.0794241121734325</v>
      </c>
      <c r="AQ242" s="164" t="s">
        <v>35</v>
      </c>
      <c r="AR242" s="187">
        <v>-0.17470991999639</v>
      </c>
      <c r="AS242" s="188" t="s">
        <v>35</v>
      </c>
      <c r="AT242" s="187">
        <v>0.224455512178534</v>
      </c>
      <c r="AU242" s="188" t="s">
        <v>35</v>
      </c>
      <c r="AV242" s="187">
        <v>0.178639324563147</v>
      </c>
      <c r="AW242" s="164" t="s">
        <v>35</v>
      </c>
      <c r="AX242" s="187">
        <v>0.851514112372767</v>
      </c>
      <c r="AY242" s="188" t="s">
        <v>35</v>
      </c>
      <c r="AZ242" s="187">
        <v>-0.0579086630602639</v>
      </c>
      <c r="BA242" s="188" t="s">
        <v>35</v>
      </c>
      <c r="BB242" s="187">
        <v>-0.0701968719269511</v>
      </c>
      <c r="BC242" s="164" t="s">
        <v>35</v>
      </c>
      <c r="BD242" s="187" t="s">
        <v>220</v>
      </c>
      <c r="BE242" s="188" t="s">
        <v>35</v>
      </c>
      <c r="BF242" s="187">
        <v>0.145132268044096</v>
      </c>
      <c r="BG242" s="188" t="s">
        <v>405</v>
      </c>
      <c r="BH242" s="187">
        <v>0.00179996170604113</v>
      </c>
      <c r="BI242" s="164" t="s">
        <v>35</v>
      </c>
      <c r="BJ242" s="187">
        <v>0.0142741578515821</v>
      </c>
      <c r="BK242" s="188" t="s">
        <v>35</v>
      </c>
      <c r="BL242" s="187">
        <v>0.360989834649599</v>
      </c>
      <c r="BM242" s="188" t="s">
        <v>35</v>
      </c>
      <c r="BN242" s="187">
        <v>0.47228487048364</v>
      </c>
      <c r="BO242" s="164" t="s">
        <v>35</v>
      </c>
      <c r="BP242" s="187">
        <v>0.12854059751256</v>
      </c>
      <c r="BQ242" s="188" t="s">
        <v>35</v>
      </c>
      <c r="BR242" s="187">
        <v>0.095528363286453</v>
      </c>
      <c r="BS242" s="164" t="s">
        <v>35</v>
      </c>
      <c r="BT242" s="280"/>
      <c r="BU242" s="162" t="s">
        <v>266</v>
      </c>
      <c r="BV242" s="187">
        <v>0.0573999913534387</v>
      </c>
      <c r="BW242" s="164" t="s">
        <v>35</v>
      </c>
      <c r="BX242" s="187">
        <v>0.0238164706249819</v>
      </c>
      <c r="BY242" s="164" t="s">
        <v>35</v>
      </c>
      <c r="BZ242" s="187">
        <v>0.209785302206682</v>
      </c>
      <c r="CA242" s="164" t="s">
        <v>35</v>
      </c>
      <c r="CB242" s="187">
        <v>0.00955989358163733</v>
      </c>
      <c r="CC242" s="164" t="s">
        <v>35</v>
      </c>
      <c r="CD242" s="187">
        <v>0.0844136653286758</v>
      </c>
      <c r="CE242" s="164" t="s">
        <v>35</v>
      </c>
      <c r="CF242" s="187">
        <v>0.0342698187002657</v>
      </c>
      <c r="CG242" s="164" t="s">
        <v>35</v>
      </c>
      <c r="CH242" s="187">
        <v>0.023695798327934</v>
      </c>
      <c r="CI242" s="164" t="s">
        <v>35</v>
      </c>
      <c r="CJ242" s="187">
        <v>0.0213195496153331</v>
      </c>
      <c r="CK242" s="164" t="s">
        <v>35</v>
      </c>
      <c r="CL242" s="187">
        <v>0.0649359365437893</v>
      </c>
      <c r="CM242" s="164" t="s">
        <v>35</v>
      </c>
      <c r="CN242" s="187" t="s">
        <v>220</v>
      </c>
      <c r="CO242" s="164" t="s">
        <v>35</v>
      </c>
      <c r="CP242" s="187">
        <v>0.0205142946098713</v>
      </c>
      <c r="CQ242" s="164" t="s">
        <v>405</v>
      </c>
      <c r="CR242" s="187">
        <v>0.165773635861469</v>
      </c>
      <c r="CS242" s="164" t="s">
        <v>35</v>
      </c>
      <c r="CT242" s="187">
        <v>0.0547527123571905</v>
      </c>
      <c r="CU242" s="164" t="s">
        <v>35</v>
      </c>
      <c r="CV242" s="187">
        <v>0.0646507809884657</v>
      </c>
      <c r="CW242" s="164" t="s">
        <v>35</v>
      </c>
      <c r="CX242" s="187">
        <v>0.165112149900248</v>
      </c>
      <c r="CY242" s="164" t="s">
        <v>35</v>
      </c>
      <c r="CZ242" s="187">
        <v>1</v>
      </c>
      <c r="DA242" s="164" t="s">
        <v>35</v>
      </c>
      <c r="DB242" s="187">
        <v>0.498316983085767</v>
      </c>
      <c r="DC242" s="164" t="s">
        <v>35</v>
      </c>
      <c r="DD242" s="359"/>
    </row>
    <row r="243" s="131" customFormat="1" ht="12.75" customHeight="1" spans="1:108">
      <c r="A243" s="162" t="s">
        <v>267</v>
      </c>
      <c r="B243" s="163">
        <v>121.16836857905</v>
      </c>
      <c r="C243" s="164" t="s">
        <v>35</v>
      </c>
      <c r="D243" s="163">
        <v>31.8451535315372</v>
      </c>
      <c r="E243" s="164" t="s">
        <v>35</v>
      </c>
      <c r="F243" s="163">
        <v>211.159238205782</v>
      </c>
      <c r="G243" s="164" t="s">
        <v>35</v>
      </c>
      <c r="H243" s="163">
        <v>15.836590554608</v>
      </c>
      <c r="I243" s="164" t="s">
        <v>35</v>
      </c>
      <c r="J243" s="163">
        <v>107.370673037509</v>
      </c>
      <c r="K243" s="164" t="s">
        <v>35</v>
      </c>
      <c r="L243" s="163">
        <v>24.86918832224</v>
      </c>
      <c r="M243" s="164" t="s">
        <v>35</v>
      </c>
      <c r="N243" s="163">
        <v>44.1099186752178</v>
      </c>
      <c r="O243" s="164" t="s">
        <v>35</v>
      </c>
      <c r="P243" s="163">
        <v>16.2995346402658</v>
      </c>
      <c r="Q243" s="164" t="s">
        <v>35</v>
      </c>
      <c r="R243" s="163">
        <v>92.9666021007077</v>
      </c>
      <c r="S243" s="164" t="s">
        <v>35</v>
      </c>
      <c r="T243" s="163" t="s">
        <v>219</v>
      </c>
      <c r="U243" s="164" t="s">
        <v>35</v>
      </c>
      <c r="V243" s="163">
        <v>43.2052046478302</v>
      </c>
      <c r="W243" s="164" t="s">
        <v>35</v>
      </c>
      <c r="X243" s="163">
        <v>254.504811749327</v>
      </c>
      <c r="Y243" s="164" t="s">
        <v>35</v>
      </c>
      <c r="Z243" s="163">
        <v>124.331131893351</v>
      </c>
      <c r="AA243" s="164" t="s">
        <v>35</v>
      </c>
      <c r="AB243" s="163">
        <v>94.1010908470717</v>
      </c>
      <c r="AC243" s="164" t="s">
        <v>35</v>
      </c>
      <c r="AD243" s="163">
        <v>164.661493215056</v>
      </c>
      <c r="AE243" s="164" t="s">
        <v>35</v>
      </c>
      <c r="AF243" s="163">
        <v>1346.42899999954</v>
      </c>
      <c r="AG243" s="164" t="s">
        <v>35</v>
      </c>
      <c r="AH243" s="163">
        <v>633.489142452043</v>
      </c>
      <c r="AI243" s="164" t="s">
        <v>35</v>
      </c>
      <c r="AJ243" s="355"/>
      <c r="AK243" s="162" t="s">
        <v>267</v>
      </c>
      <c r="AL243" s="187">
        <v>0.407458551992908</v>
      </c>
      <c r="AM243" s="188" t="s">
        <v>35</v>
      </c>
      <c r="AN243" s="187">
        <v>0.464305431287323</v>
      </c>
      <c r="AO243" s="188" t="s">
        <v>35</v>
      </c>
      <c r="AP243" s="187">
        <v>0.040119672066907</v>
      </c>
      <c r="AQ243" s="164" t="s">
        <v>35</v>
      </c>
      <c r="AR243" s="187">
        <v>0.203433604920654</v>
      </c>
      <c r="AS243" s="188" t="s">
        <v>35</v>
      </c>
      <c r="AT243" s="187">
        <v>0.0849807479563334</v>
      </c>
      <c r="AU243" s="188" t="s">
        <v>35</v>
      </c>
      <c r="AV243" s="187">
        <v>-0.158820412958926</v>
      </c>
      <c r="AW243" s="164" t="s">
        <v>35</v>
      </c>
      <c r="AX243" s="187">
        <v>0.71126746424391</v>
      </c>
      <c r="AY243" s="188" t="s">
        <v>35</v>
      </c>
      <c r="AZ243" s="187">
        <v>-0.366171662555458</v>
      </c>
      <c r="BA243" s="188" t="s">
        <v>35</v>
      </c>
      <c r="BB243" s="187">
        <v>0.046831473600619</v>
      </c>
      <c r="BC243" s="164" t="s">
        <v>35</v>
      </c>
      <c r="BD243" s="187" t="s">
        <v>220</v>
      </c>
      <c r="BE243" s="188" t="s">
        <v>35</v>
      </c>
      <c r="BF243" s="187">
        <v>2.07139660540066</v>
      </c>
      <c r="BG243" s="188" t="s">
        <v>35</v>
      </c>
      <c r="BH243" s="187">
        <v>0.421401764362391</v>
      </c>
      <c r="BI243" s="164" t="s">
        <v>35</v>
      </c>
      <c r="BJ243" s="187">
        <v>0.275218463573495</v>
      </c>
      <c r="BK243" s="188" t="s">
        <v>35</v>
      </c>
      <c r="BL243" s="187">
        <v>0.448836754658696</v>
      </c>
      <c r="BM243" s="188" t="s">
        <v>35</v>
      </c>
      <c r="BN243" s="187">
        <v>0.579723683244445</v>
      </c>
      <c r="BO243" s="164" t="s">
        <v>35</v>
      </c>
      <c r="BP243" s="187">
        <v>0.279100171813303</v>
      </c>
      <c r="BQ243" s="188" t="s">
        <v>35</v>
      </c>
      <c r="BR243" s="187">
        <v>0.1435616530189</v>
      </c>
      <c r="BS243" s="164" t="s">
        <v>35</v>
      </c>
      <c r="BT243" s="280"/>
      <c r="BU243" s="162" t="s">
        <v>267</v>
      </c>
      <c r="BV243" s="187">
        <v>0.0899923936420644</v>
      </c>
      <c r="BW243" s="164" t="s">
        <v>35</v>
      </c>
      <c r="BX243" s="187">
        <v>0.0236515653863279</v>
      </c>
      <c r="BY243" s="164" t="s">
        <v>35</v>
      </c>
      <c r="BZ243" s="187">
        <v>0.156829092514982</v>
      </c>
      <c r="CA243" s="164" t="s">
        <v>35</v>
      </c>
      <c r="CB243" s="187">
        <v>0.0117619202754942</v>
      </c>
      <c r="CC243" s="164" t="s">
        <v>35</v>
      </c>
      <c r="CD243" s="187">
        <v>0.0797447715680109</v>
      </c>
      <c r="CE243" s="164" t="s">
        <v>35</v>
      </c>
      <c r="CF243" s="187">
        <v>0.0184704788163717</v>
      </c>
      <c r="CG243" s="164" t="s">
        <v>35</v>
      </c>
      <c r="CH243" s="187">
        <v>0.0327606718774127</v>
      </c>
      <c r="CI243" s="164" t="s">
        <v>35</v>
      </c>
      <c r="CJ243" s="187">
        <v>0.0121057513172038</v>
      </c>
      <c r="CK243" s="164" t="s">
        <v>35</v>
      </c>
      <c r="CL243" s="187">
        <v>0.0690467912535599</v>
      </c>
      <c r="CM243" s="164" t="s">
        <v>35</v>
      </c>
      <c r="CN243" s="187" t="s">
        <v>220</v>
      </c>
      <c r="CO243" s="164" t="s">
        <v>35</v>
      </c>
      <c r="CP243" s="187">
        <v>0.0320887359436294</v>
      </c>
      <c r="CQ243" s="164" t="s">
        <v>35</v>
      </c>
      <c r="CR243" s="187">
        <v>0.18902208118617</v>
      </c>
      <c r="CS243" s="164" t="s">
        <v>35</v>
      </c>
      <c r="CT243" s="187">
        <v>0.0923413948254188</v>
      </c>
      <c r="CU243" s="164" t="s">
        <v>35</v>
      </c>
      <c r="CV243" s="187">
        <v>0.0698893820967195</v>
      </c>
      <c r="CW243" s="164" t="s">
        <v>35</v>
      </c>
      <c r="CX243" s="187">
        <v>0.122294969296645</v>
      </c>
      <c r="CY243" s="164" t="s">
        <v>35</v>
      </c>
      <c r="CZ243" s="187">
        <v>1</v>
      </c>
      <c r="DA243" s="164" t="s">
        <v>35</v>
      </c>
      <c r="DB243" s="187">
        <v>0.470495765058729</v>
      </c>
      <c r="DC243" s="164" t="s">
        <v>35</v>
      </c>
      <c r="DD243" s="359"/>
    </row>
    <row r="244" s="132" customFormat="1" ht="12.75" customHeight="1" spans="1:107">
      <c r="A244" s="162" t="s">
        <v>268</v>
      </c>
      <c r="B244" s="163">
        <v>130.325523142802</v>
      </c>
      <c r="C244" s="164" t="s">
        <v>35</v>
      </c>
      <c r="D244" s="163">
        <v>39.4715411237781</v>
      </c>
      <c r="E244" s="164" t="s">
        <v>35</v>
      </c>
      <c r="F244" s="163">
        <v>383.793580528821</v>
      </c>
      <c r="G244" s="164" t="s">
        <v>35</v>
      </c>
      <c r="H244" s="163">
        <v>32.6543877643559</v>
      </c>
      <c r="I244" s="164" t="s">
        <v>35</v>
      </c>
      <c r="J244" s="163">
        <v>139.825352555896</v>
      </c>
      <c r="K244" s="164" t="s">
        <v>35</v>
      </c>
      <c r="L244" s="163">
        <v>58.1473155308289</v>
      </c>
      <c r="M244" s="164" t="s">
        <v>35</v>
      </c>
      <c r="N244" s="163">
        <v>48.3478535913309</v>
      </c>
      <c r="O244" s="164" t="s">
        <v>35</v>
      </c>
      <c r="P244" s="163">
        <v>18.6522344872067</v>
      </c>
      <c r="Q244" s="164" t="s">
        <v>405</v>
      </c>
      <c r="R244" s="163">
        <v>135.948148889413</v>
      </c>
      <c r="S244" s="164" t="s">
        <v>35</v>
      </c>
      <c r="T244" s="163" t="s">
        <v>219</v>
      </c>
      <c r="U244" s="164" t="s">
        <v>35</v>
      </c>
      <c r="V244" s="163">
        <v>15.769491766596</v>
      </c>
      <c r="W244" s="164" t="s">
        <v>35</v>
      </c>
      <c r="X244" s="163">
        <v>252.202067405336</v>
      </c>
      <c r="Y244" s="164" t="s">
        <v>35</v>
      </c>
      <c r="Z244" s="163">
        <v>155.362796487436</v>
      </c>
      <c r="AA244" s="164" t="s">
        <v>35</v>
      </c>
      <c r="AB244" s="163">
        <v>77.6063059344478</v>
      </c>
      <c r="AC244" s="164" t="s">
        <v>35</v>
      </c>
      <c r="AD244" s="163">
        <v>181.365988408476</v>
      </c>
      <c r="AE244" s="164" t="s">
        <v>35</v>
      </c>
      <c r="AF244" s="163">
        <v>1669.47258761676</v>
      </c>
      <c r="AG244" s="164" t="s">
        <v>35</v>
      </c>
      <c r="AH244" s="163">
        <v>935.85931536287</v>
      </c>
      <c r="AI244" s="164" t="s">
        <v>35</v>
      </c>
      <c r="AJ244" s="355"/>
      <c r="AK244" s="162" t="s">
        <v>268</v>
      </c>
      <c r="AL244" s="187">
        <v>0.102172942089044</v>
      </c>
      <c r="AM244" s="188" t="s">
        <v>35</v>
      </c>
      <c r="AN244" s="187">
        <v>0.420737161039823</v>
      </c>
      <c r="AO244" s="188" t="s">
        <v>35</v>
      </c>
      <c r="AP244" s="187">
        <v>-0.000529687636551812</v>
      </c>
      <c r="AQ244" s="164" t="s">
        <v>35</v>
      </c>
      <c r="AR244" s="187">
        <v>0.257500354677386</v>
      </c>
      <c r="AS244" s="188" t="s">
        <v>35</v>
      </c>
      <c r="AT244" s="187">
        <v>0.0715191340188888</v>
      </c>
      <c r="AU244" s="188" t="s">
        <v>35</v>
      </c>
      <c r="AV244" s="187">
        <v>0.303177601932634</v>
      </c>
      <c r="AW244" s="164" t="s">
        <v>35</v>
      </c>
      <c r="AX244" s="187">
        <v>-0.17518196269136</v>
      </c>
      <c r="AY244" s="188" t="s">
        <v>35</v>
      </c>
      <c r="AZ244" s="187">
        <v>-0.305116882462042</v>
      </c>
      <c r="BA244" s="188" t="s">
        <v>405</v>
      </c>
      <c r="BB244" s="187">
        <v>0.0758548513916741</v>
      </c>
      <c r="BC244" s="164" t="s">
        <v>35</v>
      </c>
      <c r="BD244" s="187" t="s">
        <v>220</v>
      </c>
      <c r="BE244" s="188" t="s">
        <v>35</v>
      </c>
      <c r="BF244" s="187">
        <v>0.0301596241721009</v>
      </c>
      <c r="BG244" s="188" t="s">
        <v>35</v>
      </c>
      <c r="BH244" s="187">
        <v>0.205522751643712</v>
      </c>
      <c r="BI244" s="164" t="s">
        <v>35</v>
      </c>
      <c r="BJ244" s="187">
        <v>-0.000629396681238514</v>
      </c>
      <c r="BK244" s="188" t="s">
        <v>35</v>
      </c>
      <c r="BL244" s="187">
        <v>-0.186175365684883</v>
      </c>
      <c r="BM244" s="188" t="s">
        <v>35</v>
      </c>
      <c r="BN244" s="187">
        <v>0.474389328208159</v>
      </c>
      <c r="BO244" s="164" t="s">
        <v>35</v>
      </c>
      <c r="BP244" s="187">
        <v>0.0831798090476696</v>
      </c>
      <c r="BQ244" s="188" t="s">
        <v>35</v>
      </c>
      <c r="BR244" s="187">
        <v>0.0513912848120111</v>
      </c>
      <c r="BS244" s="164" t="s">
        <v>35</v>
      </c>
      <c r="BU244" s="162" t="s">
        <v>268</v>
      </c>
      <c r="BV244" s="187">
        <v>0.0780638892243492</v>
      </c>
      <c r="BW244" s="164" t="s">
        <v>35</v>
      </c>
      <c r="BX244" s="187">
        <v>0.0236431202384254</v>
      </c>
      <c r="BY244" s="164" t="s">
        <v>35</v>
      </c>
      <c r="BZ244" s="187">
        <v>0.229889117902021</v>
      </c>
      <c r="CA244" s="164" t="s">
        <v>35</v>
      </c>
      <c r="CB244" s="187">
        <v>0.0195597028705763</v>
      </c>
      <c r="CC244" s="164" t="s">
        <v>35</v>
      </c>
      <c r="CD244" s="187">
        <v>0.0837542069232192</v>
      </c>
      <c r="CE244" s="164" t="s">
        <v>35</v>
      </c>
      <c r="CF244" s="187">
        <v>0.0348297516006757</v>
      </c>
      <c r="CG244" s="164" t="s">
        <v>35</v>
      </c>
      <c r="CH244" s="187">
        <v>0.0289599565455277</v>
      </c>
      <c r="CI244" s="164" t="s">
        <v>35</v>
      </c>
      <c r="CJ244" s="187">
        <v>0.0111725311487945</v>
      </c>
      <c r="CK244" s="164" t="s">
        <v>405</v>
      </c>
      <c r="CL244" s="187">
        <v>0.0814317946265201</v>
      </c>
      <c r="CM244" s="164" t="s">
        <v>35</v>
      </c>
      <c r="CN244" s="187" t="s">
        <v>220</v>
      </c>
      <c r="CO244" s="164" t="s">
        <v>35</v>
      </c>
      <c r="CP244" s="187">
        <v>0.00944579257159749</v>
      </c>
      <c r="CQ244" s="164" t="s">
        <v>35</v>
      </c>
      <c r="CR244" s="187">
        <v>0.151066911356338</v>
      </c>
      <c r="CS244" s="164" t="s">
        <v>35</v>
      </c>
      <c r="CT244" s="187">
        <v>0.0930610047986608</v>
      </c>
      <c r="CU244" s="164" t="s">
        <v>35</v>
      </c>
      <c r="CV244" s="187">
        <v>0.0464855227393904</v>
      </c>
      <c r="CW244" s="164" t="s">
        <v>35</v>
      </c>
      <c r="CX244" s="187">
        <v>0.108636697453885</v>
      </c>
      <c r="CY244" s="164" t="s">
        <v>35</v>
      </c>
      <c r="CZ244" s="187">
        <v>1</v>
      </c>
      <c r="DA244" s="164" t="s">
        <v>35</v>
      </c>
      <c r="DB244" s="187">
        <v>0.560571837060738</v>
      </c>
      <c r="DC244" s="164" t="s">
        <v>35</v>
      </c>
    </row>
    <row r="245" s="133" customFormat="1" ht="12.75" customHeight="1" spans="1:107">
      <c r="A245" s="162" t="s">
        <v>269</v>
      </c>
      <c r="B245" s="163">
        <v>178.813813796874</v>
      </c>
      <c r="C245" s="164" t="s">
        <v>35</v>
      </c>
      <c r="D245" s="163">
        <v>41.4130346350144</v>
      </c>
      <c r="E245" s="164" t="s">
        <v>35</v>
      </c>
      <c r="F245" s="163">
        <v>423.040502688726</v>
      </c>
      <c r="G245" s="164" t="s">
        <v>35</v>
      </c>
      <c r="H245" s="163">
        <v>47.05791522387</v>
      </c>
      <c r="I245" s="164" t="s">
        <v>35</v>
      </c>
      <c r="J245" s="163">
        <v>114.449638050349</v>
      </c>
      <c r="K245" s="164" t="s">
        <v>35</v>
      </c>
      <c r="L245" s="163">
        <v>64.2020291464213</v>
      </c>
      <c r="M245" s="164" t="s">
        <v>35</v>
      </c>
      <c r="N245" s="163">
        <v>40.6796697381751</v>
      </c>
      <c r="O245" s="164" t="s">
        <v>35</v>
      </c>
      <c r="P245" s="163">
        <v>20.692413120181</v>
      </c>
      <c r="Q245" s="164" t="s">
        <v>35</v>
      </c>
      <c r="R245" s="163">
        <v>243.248493255103</v>
      </c>
      <c r="S245" s="164" t="s">
        <v>35</v>
      </c>
      <c r="T245" s="163" t="s">
        <v>219</v>
      </c>
      <c r="U245" s="164" t="s">
        <v>35</v>
      </c>
      <c r="V245" s="163">
        <v>52.2893631531404</v>
      </c>
      <c r="W245" s="164" t="s">
        <v>35</v>
      </c>
      <c r="X245" s="163">
        <v>224.982729504889</v>
      </c>
      <c r="Y245" s="164" t="s">
        <v>35</v>
      </c>
      <c r="Z245" s="163">
        <v>202.354174938483</v>
      </c>
      <c r="AA245" s="164" t="s">
        <v>35</v>
      </c>
      <c r="AB245" s="163">
        <v>134.41232389538</v>
      </c>
      <c r="AC245" s="164" t="s">
        <v>35</v>
      </c>
      <c r="AD245" s="163">
        <v>250.971536937793</v>
      </c>
      <c r="AE245" s="164" t="s">
        <v>35</v>
      </c>
      <c r="AF245" s="163">
        <v>2038.60763808443</v>
      </c>
      <c r="AG245" s="164" t="s">
        <v>35</v>
      </c>
      <c r="AH245" s="163">
        <v>1105.84718131066</v>
      </c>
      <c r="AI245" s="164" t="s">
        <v>35</v>
      </c>
      <c r="AJ245" s="355"/>
      <c r="AK245" s="162" t="s">
        <v>269</v>
      </c>
      <c r="AL245" s="187">
        <v>0.168619827181951</v>
      </c>
      <c r="AM245" s="188" t="s">
        <v>35</v>
      </c>
      <c r="AN245" s="187">
        <v>0.430065603392406</v>
      </c>
      <c r="AO245" s="188" t="s">
        <v>35</v>
      </c>
      <c r="AP245" s="187">
        <v>0.0235826478679282</v>
      </c>
      <c r="AQ245" s="164" t="s">
        <v>35</v>
      </c>
      <c r="AR245" s="187">
        <v>0.429109626163022</v>
      </c>
      <c r="AS245" s="188" t="s">
        <v>35</v>
      </c>
      <c r="AT245" s="187">
        <v>-0.0494280730307275</v>
      </c>
      <c r="AU245" s="188" t="s">
        <v>35</v>
      </c>
      <c r="AV245" s="187">
        <v>-0.120145672355961</v>
      </c>
      <c r="AW245" s="164" t="s">
        <v>35</v>
      </c>
      <c r="AX245" s="187">
        <v>-0.118595216317137</v>
      </c>
      <c r="AY245" s="188" t="s">
        <v>35</v>
      </c>
      <c r="AZ245" s="187">
        <v>0.41481077638688</v>
      </c>
      <c r="BA245" s="188" t="s">
        <v>35</v>
      </c>
      <c r="BB245" s="187">
        <v>0.21287645619764</v>
      </c>
      <c r="BC245" s="164" t="s">
        <v>35</v>
      </c>
      <c r="BD245" s="187" t="s">
        <v>220</v>
      </c>
      <c r="BE245" s="188" t="s">
        <v>35</v>
      </c>
      <c r="BF245" s="187">
        <v>0.450017192545421</v>
      </c>
      <c r="BG245" s="188" t="s">
        <v>35</v>
      </c>
      <c r="BH245" s="187">
        <v>-0.0659645415406823</v>
      </c>
      <c r="BI245" s="164" t="s">
        <v>35</v>
      </c>
      <c r="BJ245" s="187">
        <v>-0.0440326709904408</v>
      </c>
      <c r="BK245" s="188" t="s">
        <v>35</v>
      </c>
      <c r="BL245" s="187">
        <v>-0.0600068098971167</v>
      </c>
      <c r="BM245" s="188" t="s">
        <v>35</v>
      </c>
      <c r="BN245" s="187">
        <v>0.196356637505792</v>
      </c>
      <c r="BO245" s="164" t="s">
        <v>35</v>
      </c>
      <c r="BP245" s="187">
        <v>0.0594144390756246</v>
      </c>
      <c r="BQ245" s="188" t="s">
        <v>35</v>
      </c>
      <c r="BR245" s="187">
        <v>0.068096787957546</v>
      </c>
      <c r="BS245" s="164" t="s">
        <v>35</v>
      </c>
      <c r="BU245" s="162" t="s">
        <v>269</v>
      </c>
      <c r="BV245" s="187">
        <v>0.0877136975533437</v>
      </c>
      <c r="BW245" s="164" t="s">
        <v>35</v>
      </c>
      <c r="BX245" s="187">
        <v>0.0203143723497122</v>
      </c>
      <c r="BY245" s="164" t="s">
        <v>35</v>
      </c>
      <c r="BZ245" s="187">
        <v>0.207514430332575</v>
      </c>
      <c r="CA245" s="164" t="s">
        <v>35</v>
      </c>
      <c r="CB245" s="187">
        <v>0.0230833605961017</v>
      </c>
      <c r="CC245" s="164" t="s">
        <v>35</v>
      </c>
      <c r="CD245" s="187">
        <v>0.0561410817423853</v>
      </c>
      <c r="CE245" s="164" t="s">
        <v>35</v>
      </c>
      <c r="CF245" s="187">
        <v>0.0314930778964158</v>
      </c>
      <c r="CG245" s="164" t="s">
        <v>35</v>
      </c>
      <c r="CH245" s="187">
        <v>0.0199546342210312</v>
      </c>
      <c r="CI245" s="164" t="s">
        <v>35</v>
      </c>
      <c r="CJ245" s="187">
        <v>0.0101502676305208</v>
      </c>
      <c r="CK245" s="164" t="s">
        <v>35</v>
      </c>
      <c r="CL245" s="187">
        <v>0.119320897612093</v>
      </c>
      <c r="CM245" s="164" t="s">
        <v>35</v>
      </c>
      <c r="CN245" s="187" t="s">
        <v>220</v>
      </c>
      <c r="CO245" s="164" t="s">
        <v>35</v>
      </c>
      <c r="CP245" s="187">
        <v>0.0256495473558972</v>
      </c>
      <c r="CQ245" s="164" t="s">
        <v>35</v>
      </c>
      <c r="CR245" s="187">
        <v>0.110360976434039</v>
      </c>
      <c r="CS245" s="164" t="s">
        <v>35</v>
      </c>
      <c r="CT245" s="187">
        <v>0.0992609716348477</v>
      </c>
      <c r="CU245" s="164" t="s">
        <v>35</v>
      </c>
      <c r="CV245" s="187">
        <v>0.0659333956099958</v>
      </c>
      <c r="CW245" s="164" t="s">
        <v>35</v>
      </c>
      <c r="CX245" s="187">
        <v>0.123109289031026</v>
      </c>
      <c r="CY245" s="164" t="s">
        <v>35</v>
      </c>
      <c r="CZ245" s="187">
        <v>1</v>
      </c>
      <c r="DA245" s="164" t="s">
        <v>35</v>
      </c>
      <c r="DB245" s="187">
        <v>0.542452191707556</v>
      </c>
      <c r="DC245" s="164" t="s">
        <v>35</v>
      </c>
    </row>
    <row r="246" s="131" customFormat="1" ht="12.75" customHeight="1" spans="1:108">
      <c r="A246" s="162" t="s">
        <v>270</v>
      </c>
      <c r="B246" s="163">
        <v>125.798491440321</v>
      </c>
      <c r="C246" s="164" t="s">
        <v>35</v>
      </c>
      <c r="D246" s="163">
        <v>37.2108505584428</v>
      </c>
      <c r="E246" s="164" t="s">
        <v>35</v>
      </c>
      <c r="F246" s="163">
        <v>316.923155805325</v>
      </c>
      <c r="G246" s="164" t="s">
        <v>35</v>
      </c>
      <c r="H246" s="163">
        <v>62.1763298594789</v>
      </c>
      <c r="I246" s="164" t="s">
        <v>35</v>
      </c>
      <c r="J246" s="163">
        <v>121.635180609471</v>
      </c>
      <c r="K246" s="164" t="s">
        <v>35</v>
      </c>
      <c r="L246" s="163">
        <v>64.094739610335</v>
      </c>
      <c r="M246" s="164" t="s">
        <v>35</v>
      </c>
      <c r="N246" s="163">
        <v>65.403571068407</v>
      </c>
      <c r="O246" s="164" t="s">
        <v>35</v>
      </c>
      <c r="P246" s="163">
        <v>22.7731543595749</v>
      </c>
      <c r="Q246" s="164" t="s">
        <v>35</v>
      </c>
      <c r="R246" s="163">
        <v>250.580547414081</v>
      </c>
      <c r="S246" s="164" t="s">
        <v>35</v>
      </c>
      <c r="T246" s="163" t="s">
        <v>219</v>
      </c>
      <c r="U246" s="164" t="s">
        <v>35</v>
      </c>
      <c r="V246" s="163">
        <v>31.3811972847806</v>
      </c>
      <c r="W246" s="164" t="s">
        <v>35</v>
      </c>
      <c r="X246" s="163">
        <v>244.470010769455</v>
      </c>
      <c r="Y246" s="164" t="s">
        <v>35</v>
      </c>
      <c r="Z246" s="163">
        <v>281.186953590399</v>
      </c>
      <c r="AA246" s="164" t="s">
        <v>35</v>
      </c>
      <c r="AB246" s="163">
        <v>122.07611999152</v>
      </c>
      <c r="AC246" s="164" t="s">
        <v>35</v>
      </c>
      <c r="AD246" s="163">
        <v>258.152687640692</v>
      </c>
      <c r="AE246" s="164" t="s">
        <v>35</v>
      </c>
      <c r="AF246" s="163">
        <v>2003.86299000235</v>
      </c>
      <c r="AG246" s="164" t="s">
        <v>35</v>
      </c>
      <c r="AH246" s="163">
        <v>981.646536506383</v>
      </c>
      <c r="AI246" s="164" t="s">
        <v>35</v>
      </c>
      <c r="AJ246" s="355"/>
      <c r="AK246" s="162" t="s">
        <v>270</v>
      </c>
      <c r="AL246" s="187">
        <v>-0.137369429958422</v>
      </c>
      <c r="AM246" s="188" t="s">
        <v>35</v>
      </c>
      <c r="AN246" s="187">
        <v>0.583139225309838</v>
      </c>
      <c r="AO246" s="188" t="s">
        <v>35</v>
      </c>
      <c r="AP246" s="187">
        <v>0.180463053342613</v>
      </c>
      <c r="AQ246" s="164" t="s">
        <v>35</v>
      </c>
      <c r="AR246" s="187">
        <v>0.155472418886917</v>
      </c>
      <c r="AS246" s="188" t="s">
        <v>35</v>
      </c>
      <c r="AT246" s="187">
        <v>0.403722077245825</v>
      </c>
      <c r="AU246" s="188" t="s">
        <v>35</v>
      </c>
      <c r="AV246" s="187">
        <v>-0.162891473391979</v>
      </c>
      <c r="AW246" s="164" t="s">
        <v>35</v>
      </c>
      <c r="AX246" s="187">
        <v>0.11227636833733</v>
      </c>
      <c r="AY246" s="188" t="s">
        <v>35</v>
      </c>
      <c r="AZ246" s="187">
        <v>0.06802132255569</v>
      </c>
      <c r="BA246" s="188" t="s">
        <v>35</v>
      </c>
      <c r="BB246" s="187">
        <v>0.0487867746764048</v>
      </c>
      <c r="BC246" s="164" t="s">
        <v>35</v>
      </c>
      <c r="BD246" s="187" t="s">
        <v>220</v>
      </c>
      <c r="BE246" s="188" t="s">
        <v>35</v>
      </c>
      <c r="BF246" s="187">
        <v>-0.229528785341686</v>
      </c>
      <c r="BG246" s="188" t="s">
        <v>35</v>
      </c>
      <c r="BH246" s="187">
        <v>-0.0390879735645949</v>
      </c>
      <c r="BI246" s="164" t="s">
        <v>35</v>
      </c>
      <c r="BJ246" s="187">
        <v>0.257960524007226</v>
      </c>
      <c r="BK246" s="188" t="s">
        <v>35</v>
      </c>
      <c r="BL246" s="187">
        <v>0.0779952503539998</v>
      </c>
      <c r="BM246" s="188" t="s">
        <v>35</v>
      </c>
      <c r="BN246" s="187">
        <v>0.206845551401314</v>
      </c>
      <c r="BO246" s="164" t="s">
        <v>35</v>
      </c>
      <c r="BP246" s="187">
        <v>0.101200315124909</v>
      </c>
      <c r="BQ246" s="188" t="s">
        <v>35</v>
      </c>
      <c r="BR246" s="187">
        <v>0.0922307718298789</v>
      </c>
      <c r="BS246" s="164" t="s">
        <v>35</v>
      </c>
      <c r="BT246" s="280"/>
      <c r="BU246" s="162" t="s">
        <v>270</v>
      </c>
      <c r="BV246" s="187">
        <v>0.0627779903456242</v>
      </c>
      <c r="BW246" s="164" t="s">
        <v>35</v>
      </c>
      <c r="BX246" s="187">
        <v>0.0185695582702484</v>
      </c>
      <c r="BY246" s="164" t="s">
        <v>35</v>
      </c>
      <c r="BZ246" s="187">
        <v>0.158156100185748</v>
      </c>
      <c r="CA246" s="164" t="s">
        <v>35</v>
      </c>
      <c r="CB246" s="187">
        <v>0.031028234050775</v>
      </c>
      <c r="CC246" s="164" t="s">
        <v>35</v>
      </c>
      <c r="CD246" s="187">
        <v>0.0607003478862237</v>
      </c>
      <c r="CE246" s="164" t="s">
        <v>35</v>
      </c>
      <c r="CF246" s="187">
        <v>0.0319855897983622</v>
      </c>
      <c r="CG246" s="164" t="s">
        <v>35</v>
      </c>
      <c r="CH246" s="187">
        <v>0.0326387439633935</v>
      </c>
      <c r="CI246" s="164" t="s">
        <v>35</v>
      </c>
      <c r="CJ246" s="187">
        <v>0.0113646264605886</v>
      </c>
      <c r="CK246" s="164" t="s">
        <v>35</v>
      </c>
      <c r="CL246" s="187">
        <v>0.12504874268564</v>
      </c>
      <c r="CM246" s="164" t="s">
        <v>35</v>
      </c>
      <c r="CN246" s="187" t="s">
        <v>220</v>
      </c>
      <c r="CO246" s="164" t="s">
        <v>35</v>
      </c>
      <c r="CP246" s="187">
        <v>0.0156603507531939</v>
      </c>
      <c r="CQ246" s="164" t="s">
        <v>35</v>
      </c>
      <c r="CR246" s="187">
        <v>0.121999364222585</v>
      </c>
      <c r="CS246" s="164" t="s">
        <v>35</v>
      </c>
      <c r="CT246" s="187">
        <v>0.140322444694719</v>
      </c>
      <c r="CU246" s="164" t="s">
        <v>35</v>
      </c>
      <c r="CV246" s="187">
        <v>0.0609203925620567</v>
      </c>
      <c r="CW246" s="164" t="s">
        <v>35</v>
      </c>
      <c r="CX246" s="187">
        <v>0.128827514120808</v>
      </c>
      <c r="CY246" s="164" t="s">
        <v>35</v>
      </c>
      <c r="CZ246" s="187">
        <v>1</v>
      </c>
      <c r="DA246" s="164" t="s">
        <v>35</v>
      </c>
      <c r="DB246" s="187">
        <v>0.48987707313524</v>
      </c>
      <c r="DC246" s="164" t="s">
        <v>35</v>
      </c>
      <c r="DD246" s="359"/>
    </row>
    <row r="247" s="131" customFormat="1" ht="12.75" customHeight="1" spans="1:108">
      <c r="A247" s="162" t="s">
        <v>271</v>
      </c>
      <c r="B247" s="163">
        <v>196.67727982041</v>
      </c>
      <c r="C247" s="164" t="s">
        <v>35</v>
      </c>
      <c r="D247" s="163">
        <v>88.3822689442636</v>
      </c>
      <c r="E247" s="164" t="s">
        <v>35</v>
      </c>
      <c r="F247" s="163">
        <v>425.139715934698</v>
      </c>
      <c r="G247" s="164" t="s">
        <v>35</v>
      </c>
      <c r="H247" s="163">
        <v>64.416943936074</v>
      </c>
      <c r="I247" s="164" t="s">
        <v>35</v>
      </c>
      <c r="J247" s="163">
        <v>131.586002500612</v>
      </c>
      <c r="K247" s="164" t="s">
        <v>35</v>
      </c>
      <c r="L247" s="163">
        <v>170.278092511046</v>
      </c>
      <c r="M247" s="164" t="s">
        <v>35</v>
      </c>
      <c r="N247" s="163">
        <v>87.7363792014692</v>
      </c>
      <c r="O247" s="164" t="s">
        <v>35</v>
      </c>
      <c r="P247" s="163">
        <v>37.1256682965738</v>
      </c>
      <c r="Q247" s="164" t="s">
        <v>35</v>
      </c>
      <c r="R247" s="163">
        <v>255.02207888471</v>
      </c>
      <c r="S247" s="164" t="s">
        <v>35</v>
      </c>
      <c r="T247" s="163" t="s">
        <v>219</v>
      </c>
      <c r="U247" s="164" t="s">
        <v>35</v>
      </c>
      <c r="V247" s="163">
        <v>54.2856385855669</v>
      </c>
      <c r="W247" s="164" t="s">
        <v>35</v>
      </c>
      <c r="X247" s="163">
        <v>262.057304185789</v>
      </c>
      <c r="Y247" s="164" t="s">
        <v>35</v>
      </c>
      <c r="Z247" s="163">
        <v>218.500803092058</v>
      </c>
      <c r="AA247" s="164" t="s">
        <v>35</v>
      </c>
      <c r="AB247" s="163">
        <v>148.410253276337</v>
      </c>
      <c r="AC247" s="164" t="s">
        <v>35</v>
      </c>
      <c r="AD247" s="163">
        <v>254.91682083001</v>
      </c>
      <c r="AE247" s="164" t="s">
        <v>35</v>
      </c>
      <c r="AF247" s="163">
        <v>2394.53524999968</v>
      </c>
      <c r="AG247" s="164" t="s">
        <v>35</v>
      </c>
      <c r="AH247" s="163">
        <v>1354.82181779721</v>
      </c>
      <c r="AI247" s="164" t="s">
        <v>35</v>
      </c>
      <c r="AJ247" s="355"/>
      <c r="AK247" s="162" t="s">
        <v>271</v>
      </c>
      <c r="AL247" s="187">
        <v>0.252734688096072</v>
      </c>
      <c r="AM247" s="188" t="s">
        <v>35</v>
      </c>
      <c r="AN247" s="187">
        <v>-0.0873840276008694</v>
      </c>
      <c r="AO247" s="188" t="s">
        <v>35</v>
      </c>
      <c r="AP247" s="187">
        <v>-0.111008081297703</v>
      </c>
      <c r="AQ247" s="164" t="s">
        <v>35</v>
      </c>
      <c r="AR247" s="187">
        <v>0.294012904044004</v>
      </c>
      <c r="AS247" s="188" t="s">
        <v>35</v>
      </c>
      <c r="AT247" s="187">
        <v>0.21054570094356</v>
      </c>
      <c r="AU247" s="188" t="s">
        <v>35</v>
      </c>
      <c r="AV247" s="187">
        <v>0.0574596707342168</v>
      </c>
      <c r="AW247" s="164" t="s">
        <v>35</v>
      </c>
      <c r="AX247" s="187">
        <v>-0.0294186244753911</v>
      </c>
      <c r="AY247" s="188" t="s">
        <v>35</v>
      </c>
      <c r="AZ247" s="187">
        <v>0.67209888569484</v>
      </c>
      <c r="BA247" s="188" t="s">
        <v>35</v>
      </c>
      <c r="BB247" s="187">
        <v>0.0651493898043736</v>
      </c>
      <c r="BC247" s="164" t="s">
        <v>35</v>
      </c>
      <c r="BD247" s="187" t="s">
        <v>220</v>
      </c>
      <c r="BE247" s="188" t="s">
        <v>35</v>
      </c>
      <c r="BF247" s="187">
        <v>0.0341705405452373</v>
      </c>
      <c r="BG247" s="188" t="s">
        <v>35</v>
      </c>
      <c r="BH247" s="187">
        <v>0.0622289231585105</v>
      </c>
      <c r="BI247" s="164" t="s">
        <v>35</v>
      </c>
      <c r="BJ247" s="187">
        <v>0.15672914514036</v>
      </c>
      <c r="BK247" s="188" t="s">
        <v>35</v>
      </c>
      <c r="BL247" s="187">
        <v>-0.0527497941566537</v>
      </c>
      <c r="BM247" s="188" t="s">
        <v>35</v>
      </c>
      <c r="BN247" s="187">
        <v>-0.0220134082934378</v>
      </c>
      <c r="BO247" s="164" t="s">
        <v>35</v>
      </c>
      <c r="BP247" s="187">
        <v>0.037034995286835</v>
      </c>
      <c r="BQ247" s="188" t="s">
        <v>35</v>
      </c>
      <c r="BR247" s="187">
        <v>0.0174276576084924</v>
      </c>
      <c r="BS247" s="164" t="s">
        <v>35</v>
      </c>
      <c r="BT247" s="280"/>
      <c r="BU247" s="162" t="s">
        <v>271</v>
      </c>
      <c r="BV247" s="187">
        <v>0.0821358882983396</v>
      </c>
      <c r="BW247" s="164" t="s">
        <v>35</v>
      </c>
      <c r="BX247" s="187">
        <v>0.0369099886686887</v>
      </c>
      <c r="BY247" s="164" t="s">
        <v>35</v>
      </c>
      <c r="BZ247" s="187">
        <v>0.177545816431291</v>
      </c>
      <c r="CA247" s="164" t="s">
        <v>35</v>
      </c>
      <c r="CB247" s="187">
        <v>0.0269016477982869</v>
      </c>
      <c r="CC247" s="164" t="s">
        <v>35</v>
      </c>
      <c r="CD247" s="187">
        <v>0.0549526270288274</v>
      </c>
      <c r="CE247" s="164" t="s">
        <v>35</v>
      </c>
      <c r="CF247" s="187">
        <v>0.0711111237602659</v>
      </c>
      <c r="CG247" s="164" t="s">
        <v>35</v>
      </c>
      <c r="CH247" s="187">
        <v>0.0366402537617607</v>
      </c>
      <c r="CI247" s="164" t="s">
        <v>35</v>
      </c>
      <c r="CJ247" s="187">
        <v>0.015504331496719</v>
      </c>
      <c r="CK247" s="164" t="s">
        <v>35</v>
      </c>
      <c r="CL247" s="187">
        <v>0.106501701691276</v>
      </c>
      <c r="CM247" s="164" t="s">
        <v>35</v>
      </c>
      <c r="CN247" s="187" t="s">
        <v>220</v>
      </c>
      <c r="CO247" s="164" t="s">
        <v>35</v>
      </c>
      <c r="CP247" s="187">
        <v>0.0226706366446576</v>
      </c>
      <c r="CQ247" s="164" t="s">
        <v>35</v>
      </c>
      <c r="CR247" s="187">
        <v>0.10943973540829</v>
      </c>
      <c r="CS247" s="164" t="s">
        <v>35</v>
      </c>
      <c r="CT247" s="187">
        <v>0.091249775125293</v>
      </c>
      <c r="CU247" s="164" t="s">
        <v>35</v>
      </c>
      <c r="CV247" s="187">
        <v>0.0619787298083655</v>
      </c>
      <c r="CW247" s="164" t="s">
        <v>35</v>
      </c>
      <c r="CX247" s="187">
        <v>0.106457744077914</v>
      </c>
      <c r="CY247" s="164" t="s">
        <v>35</v>
      </c>
      <c r="CZ247" s="187">
        <v>1</v>
      </c>
      <c r="DA247" s="164" t="s">
        <v>35</v>
      </c>
      <c r="DB247" s="187">
        <v>0.565797399640449</v>
      </c>
      <c r="DC247" s="164" t="s">
        <v>35</v>
      </c>
      <c r="DD247" s="359"/>
    </row>
    <row r="248" s="131" customFormat="1" ht="12.75" customHeight="1" spans="1:108">
      <c r="A248" s="209" t="s">
        <v>272</v>
      </c>
      <c r="B248" s="210">
        <v>187.735546197971</v>
      </c>
      <c r="C248" s="211" t="s">
        <v>35</v>
      </c>
      <c r="D248" s="210">
        <v>60.7966541415871</v>
      </c>
      <c r="E248" s="211" t="s">
        <v>35</v>
      </c>
      <c r="F248" s="210">
        <v>556.686858616517</v>
      </c>
      <c r="G248" s="211" t="s">
        <v>35</v>
      </c>
      <c r="H248" s="210">
        <v>57.6657741553126</v>
      </c>
      <c r="I248" s="211" t="s">
        <v>35</v>
      </c>
      <c r="J248" s="210">
        <v>197.24684372796</v>
      </c>
      <c r="K248" s="211" t="s">
        <v>35</v>
      </c>
      <c r="L248" s="210">
        <v>115.323385276267</v>
      </c>
      <c r="M248" s="211" t="s">
        <v>35</v>
      </c>
      <c r="N248" s="210">
        <v>46.2923158921563</v>
      </c>
      <c r="O248" s="211" t="s">
        <v>35</v>
      </c>
      <c r="P248" s="210">
        <v>29.6573010160216</v>
      </c>
      <c r="Q248" s="211" t="s">
        <v>35</v>
      </c>
      <c r="R248" s="210">
        <v>246.685848578668</v>
      </c>
      <c r="S248" s="211" t="s">
        <v>35</v>
      </c>
      <c r="T248" s="210" t="s">
        <v>219</v>
      </c>
      <c r="U248" s="211" t="s">
        <v>35</v>
      </c>
      <c r="V248" s="210">
        <v>25.2376614698556</v>
      </c>
      <c r="W248" s="211" t="s">
        <v>35</v>
      </c>
      <c r="X248" s="210">
        <v>213.419691675613</v>
      </c>
      <c r="Y248" s="211" t="s">
        <v>35</v>
      </c>
      <c r="Z248" s="210">
        <v>177.771167394271</v>
      </c>
      <c r="AA248" s="211" t="s">
        <v>35</v>
      </c>
      <c r="AB248" s="210">
        <v>130.994974248598</v>
      </c>
      <c r="AC248" s="211" t="s">
        <v>35</v>
      </c>
      <c r="AD248" s="210">
        <v>242.331497748183</v>
      </c>
      <c r="AE248" s="211" t="s">
        <v>35</v>
      </c>
      <c r="AF248" s="210">
        <v>2287.84552013905</v>
      </c>
      <c r="AG248" s="211" t="s">
        <v>35</v>
      </c>
      <c r="AH248" s="210">
        <v>1410.76745243113</v>
      </c>
      <c r="AI248" s="211"/>
      <c r="AJ248" s="355"/>
      <c r="AK248" s="209" t="s">
        <v>272</v>
      </c>
      <c r="AL248" s="236">
        <v>0.0830472000640579</v>
      </c>
      <c r="AM248" s="232" t="s">
        <v>35</v>
      </c>
      <c r="AN248" s="236">
        <v>0.212299546816758</v>
      </c>
      <c r="AO248" s="232" t="s">
        <v>35</v>
      </c>
      <c r="AP248" s="236">
        <v>-0.020787376273748</v>
      </c>
      <c r="AQ248" s="211" t="s">
        <v>35</v>
      </c>
      <c r="AR248" s="236">
        <v>-0.000254692445636806</v>
      </c>
      <c r="AS248" s="232" t="s">
        <v>35</v>
      </c>
      <c r="AT248" s="236">
        <v>0.253128611429725</v>
      </c>
      <c r="AU248" s="232" t="s">
        <v>35</v>
      </c>
      <c r="AV248" s="236">
        <v>0.021741334657696</v>
      </c>
      <c r="AW248" s="211" t="s">
        <v>35</v>
      </c>
      <c r="AX248" s="236">
        <v>0.00157651379759338</v>
      </c>
      <c r="AY248" s="232" t="s">
        <v>35</v>
      </c>
      <c r="AZ248" s="236">
        <v>-0.369677151379929</v>
      </c>
      <c r="BA248" s="232" t="s">
        <v>35</v>
      </c>
      <c r="BB248" s="236">
        <v>-0.0609577565689278</v>
      </c>
      <c r="BC248" s="211" t="s">
        <v>35</v>
      </c>
      <c r="BD248" s="236" t="s">
        <v>220</v>
      </c>
      <c r="BE248" s="232" t="s">
        <v>35</v>
      </c>
      <c r="BF248" s="236">
        <v>0.300461121065321</v>
      </c>
      <c r="BG248" s="232" t="s">
        <v>35</v>
      </c>
      <c r="BH248" s="236">
        <v>-0.137471199112156</v>
      </c>
      <c r="BI248" s="211" t="s">
        <v>35</v>
      </c>
      <c r="BJ248" s="236">
        <v>0.730568946223287</v>
      </c>
      <c r="BK248" s="232" t="s">
        <v>35</v>
      </c>
      <c r="BL248" s="236">
        <v>0.215308235654141</v>
      </c>
      <c r="BM248" s="232" t="s">
        <v>35</v>
      </c>
      <c r="BN248" s="236">
        <v>0.205993856700646</v>
      </c>
      <c r="BO248" s="211" t="s">
        <v>35</v>
      </c>
      <c r="BP248" s="236">
        <v>0.0620344799779031</v>
      </c>
      <c r="BQ248" s="232" t="s">
        <v>35</v>
      </c>
      <c r="BR248" s="236">
        <v>0.0288662798568438</v>
      </c>
      <c r="BS248" s="211"/>
      <c r="BT248" s="280"/>
      <c r="BU248" s="209" t="s">
        <v>272</v>
      </c>
      <c r="BV248" s="236">
        <v>0.0820577895427841</v>
      </c>
      <c r="BW248" s="211" t="s">
        <v>35</v>
      </c>
      <c r="BX248" s="236">
        <v>0.0265737584143758</v>
      </c>
      <c r="BY248" s="211" t="s">
        <v>35</v>
      </c>
      <c r="BZ248" s="236">
        <v>0.243323622034884</v>
      </c>
      <c r="CA248" s="211" t="s">
        <v>35</v>
      </c>
      <c r="CB248" s="236">
        <v>0.0252052744154719</v>
      </c>
      <c r="CC248" s="211" t="s">
        <v>35</v>
      </c>
      <c r="CD248" s="236">
        <v>0.0862151058678002</v>
      </c>
      <c r="CE248" s="211" t="s">
        <v>35</v>
      </c>
      <c r="CF248" s="236">
        <v>0.0504069808302694</v>
      </c>
      <c r="CG248" s="211" t="s">
        <v>35</v>
      </c>
      <c r="CH248" s="236">
        <v>0.0202340216962476</v>
      </c>
      <c r="CI248" s="211" t="s">
        <v>35</v>
      </c>
      <c r="CJ248" s="236">
        <v>0.012962982314566</v>
      </c>
      <c r="CK248" s="211" t="s">
        <v>35</v>
      </c>
      <c r="CL248" s="236">
        <v>0.107824521545351</v>
      </c>
      <c r="CM248" s="211" t="s">
        <v>35</v>
      </c>
      <c r="CN248" s="236" t="s">
        <v>220</v>
      </c>
      <c r="CO248" s="211" t="s">
        <v>35</v>
      </c>
      <c r="CP248" s="236">
        <v>0.0110311912442068</v>
      </c>
      <c r="CQ248" s="211" t="s">
        <v>35</v>
      </c>
      <c r="CR248" s="236">
        <v>0.0932841355751337</v>
      </c>
      <c r="CS248" s="211" t="s">
        <v>35</v>
      </c>
      <c r="CT248" s="236">
        <v>0.0777024348145091</v>
      </c>
      <c r="CU248" s="211" t="s">
        <v>35</v>
      </c>
      <c r="CV248" s="236">
        <v>0.0572569140247882</v>
      </c>
      <c r="CW248" s="211" t="s">
        <v>35</v>
      </c>
      <c r="CX248" s="236">
        <v>0.105921267679583</v>
      </c>
      <c r="CY248" s="211" t="s">
        <v>35</v>
      </c>
      <c r="CZ248" s="236">
        <v>1</v>
      </c>
      <c r="DA248" s="211" t="s">
        <v>35</v>
      </c>
      <c r="DB248" s="236">
        <v>0.616635799931713</v>
      </c>
      <c r="DC248" s="211" t="s">
        <v>35</v>
      </c>
      <c r="DD248" s="359"/>
    </row>
    <row r="249" s="131" customFormat="1" ht="12.75" customHeight="1" spans="1:108">
      <c r="A249" s="162"/>
      <c r="B249" s="212"/>
      <c r="C249" s="223"/>
      <c r="D249" s="163"/>
      <c r="E249" s="164"/>
      <c r="F249" s="163"/>
      <c r="G249" s="164"/>
      <c r="H249" s="212"/>
      <c r="I249" s="223"/>
      <c r="J249" s="163"/>
      <c r="K249" s="164"/>
      <c r="L249" s="163"/>
      <c r="M249" s="164"/>
      <c r="N249" s="212"/>
      <c r="O249" s="223"/>
      <c r="P249" s="163"/>
      <c r="Q249" s="164"/>
      <c r="R249" s="163"/>
      <c r="S249" s="164"/>
      <c r="T249" s="212"/>
      <c r="U249" s="223"/>
      <c r="V249" s="163"/>
      <c r="W249" s="164"/>
      <c r="X249" s="163"/>
      <c r="Y249" s="164"/>
      <c r="Z249" s="212"/>
      <c r="AA249" s="223"/>
      <c r="AB249" s="163"/>
      <c r="AC249" s="164"/>
      <c r="AD249" s="163"/>
      <c r="AE249" s="164"/>
      <c r="AF249" s="163"/>
      <c r="AG249" s="164"/>
      <c r="AH249" s="163"/>
      <c r="AI249" s="164"/>
      <c r="AJ249" s="355"/>
      <c r="AK249" s="162"/>
      <c r="AL249" s="222"/>
      <c r="AM249" s="223"/>
      <c r="AN249" s="187"/>
      <c r="AO249" s="164"/>
      <c r="AP249" s="187"/>
      <c r="AQ249" s="164"/>
      <c r="AR249" s="222"/>
      <c r="AS249" s="223"/>
      <c r="AT249" s="187"/>
      <c r="AU249" s="164"/>
      <c r="AV249" s="187"/>
      <c r="AW249" s="164"/>
      <c r="AX249" s="222"/>
      <c r="AY249" s="223"/>
      <c r="AZ249" s="187"/>
      <c r="BA249" s="164"/>
      <c r="BB249" s="187"/>
      <c r="BC249" s="164"/>
      <c r="BD249" s="222"/>
      <c r="BE249" s="223"/>
      <c r="BF249" s="187"/>
      <c r="BG249" s="164"/>
      <c r="BH249" s="187"/>
      <c r="BI249" s="164"/>
      <c r="BJ249" s="222"/>
      <c r="BK249" s="223"/>
      <c r="BL249" s="187"/>
      <c r="BM249" s="164"/>
      <c r="BN249" s="187"/>
      <c r="BO249" s="164"/>
      <c r="BP249" s="187"/>
      <c r="BQ249" s="164"/>
      <c r="BR249" s="187"/>
      <c r="BS249" s="164"/>
      <c r="BT249" s="280"/>
      <c r="BU249" s="162"/>
      <c r="BV249" s="187"/>
      <c r="BW249" s="164"/>
      <c r="BX249" s="187"/>
      <c r="BY249" s="164"/>
      <c r="BZ249" s="187"/>
      <c r="CA249" s="164"/>
      <c r="CB249" s="187"/>
      <c r="CC249" s="164"/>
      <c r="CD249" s="187"/>
      <c r="CE249" s="164"/>
      <c r="CF249" s="187"/>
      <c r="CG249" s="164"/>
      <c r="CH249" s="187"/>
      <c r="CI249" s="164"/>
      <c r="CJ249" s="187"/>
      <c r="CK249" s="164"/>
      <c r="CL249" s="187"/>
      <c r="CM249" s="164"/>
      <c r="CN249" s="187"/>
      <c r="CO249" s="164"/>
      <c r="CP249" s="187"/>
      <c r="CQ249" s="164"/>
      <c r="CR249" s="187"/>
      <c r="CS249" s="164"/>
      <c r="CT249" s="187"/>
      <c r="CU249" s="164"/>
      <c r="CV249" s="187"/>
      <c r="CW249" s="164"/>
      <c r="CX249" s="187"/>
      <c r="CY249" s="164"/>
      <c r="CZ249" s="187"/>
      <c r="DA249" s="164"/>
      <c r="DB249" s="187"/>
      <c r="DC249" s="164"/>
      <c r="DD249" s="359"/>
    </row>
    <row r="250" s="131" customFormat="1" ht="12.75" customHeight="1" spans="1:108">
      <c r="A250" s="213" t="s">
        <v>273</v>
      </c>
      <c r="B250" s="214"/>
      <c r="C250" s="215"/>
      <c r="D250" s="214"/>
      <c r="E250" s="215"/>
      <c r="F250" s="214"/>
      <c r="G250" s="215"/>
      <c r="H250" s="214"/>
      <c r="I250" s="215"/>
      <c r="J250" s="214"/>
      <c r="K250" s="215"/>
      <c r="L250" s="214"/>
      <c r="M250" s="215"/>
      <c r="N250" s="214"/>
      <c r="O250" s="215"/>
      <c r="P250" s="214"/>
      <c r="Q250" s="215"/>
      <c r="R250" s="214"/>
      <c r="S250" s="215"/>
      <c r="T250" s="214"/>
      <c r="U250" s="215"/>
      <c r="V250" s="214"/>
      <c r="W250" s="215"/>
      <c r="X250" s="214"/>
      <c r="Y250" s="215"/>
      <c r="Z250" s="214"/>
      <c r="AA250" s="215"/>
      <c r="AB250" s="214"/>
      <c r="AC250" s="215"/>
      <c r="AD250" s="214"/>
      <c r="AE250" s="215"/>
      <c r="AF250" s="214"/>
      <c r="AG250" s="215"/>
      <c r="AH250" s="214"/>
      <c r="AI250" s="215"/>
      <c r="AJ250" s="355"/>
      <c r="AK250" s="213" t="s">
        <v>273</v>
      </c>
      <c r="AL250" s="224"/>
      <c r="AM250" s="215"/>
      <c r="AN250" s="224"/>
      <c r="AO250" s="215"/>
      <c r="AP250" s="224"/>
      <c r="AQ250" s="215"/>
      <c r="AR250" s="224"/>
      <c r="AS250" s="215"/>
      <c r="AT250" s="224"/>
      <c r="AU250" s="215"/>
      <c r="AV250" s="224"/>
      <c r="AW250" s="215"/>
      <c r="AX250" s="224"/>
      <c r="AY250" s="215"/>
      <c r="AZ250" s="224"/>
      <c r="BA250" s="215"/>
      <c r="BB250" s="224"/>
      <c r="BC250" s="215"/>
      <c r="BD250" s="224"/>
      <c r="BE250" s="215"/>
      <c r="BF250" s="224"/>
      <c r="BG250" s="215"/>
      <c r="BH250" s="224"/>
      <c r="BI250" s="215"/>
      <c r="BJ250" s="224"/>
      <c r="BK250" s="215"/>
      <c r="BL250" s="224"/>
      <c r="BM250" s="215"/>
      <c r="BN250" s="224"/>
      <c r="BO250" s="215"/>
      <c r="BP250" s="224"/>
      <c r="BQ250" s="215"/>
      <c r="BR250" s="224"/>
      <c r="BS250" s="215"/>
      <c r="BT250" s="280"/>
      <c r="BU250" s="213" t="s">
        <v>273</v>
      </c>
      <c r="BV250" s="224"/>
      <c r="BW250" s="215"/>
      <c r="BX250" s="224"/>
      <c r="BY250" s="215"/>
      <c r="BZ250" s="224"/>
      <c r="CA250" s="215"/>
      <c r="CB250" s="224"/>
      <c r="CC250" s="215"/>
      <c r="CD250" s="224"/>
      <c r="CE250" s="215"/>
      <c r="CF250" s="224"/>
      <c r="CG250" s="215"/>
      <c r="CH250" s="224"/>
      <c r="CI250" s="215"/>
      <c r="CJ250" s="224"/>
      <c r="CK250" s="215"/>
      <c r="CL250" s="224"/>
      <c r="CM250" s="215"/>
      <c r="CN250" s="224"/>
      <c r="CO250" s="215"/>
      <c r="CP250" s="224"/>
      <c r="CQ250" s="215"/>
      <c r="CR250" s="224"/>
      <c r="CS250" s="215"/>
      <c r="CT250" s="224"/>
      <c r="CU250" s="215"/>
      <c r="CV250" s="224"/>
      <c r="CW250" s="215"/>
      <c r="CX250" s="224"/>
      <c r="CY250" s="215"/>
      <c r="CZ250" s="224"/>
      <c r="DA250" s="215"/>
      <c r="DB250" s="224"/>
      <c r="DC250" s="215"/>
      <c r="DD250" s="359"/>
    </row>
    <row r="251" s="131" customFormat="1" ht="12.75" customHeight="1" spans="1:108">
      <c r="A251" s="159" t="s">
        <v>274</v>
      </c>
      <c r="B251" s="160">
        <v>199.954</v>
      </c>
      <c r="C251" s="161" t="s">
        <v>35</v>
      </c>
      <c r="D251" s="160">
        <v>74.995</v>
      </c>
      <c r="E251" s="161" t="s">
        <v>35</v>
      </c>
      <c r="F251" s="160">
        <v>580.202</v>
      </c>
      <c r="G251" s="161" t="s">
        <v>35</v>
      </c>
      <c r="H251" s="160">
        <v>33.074</v>
      </c>
      <c r="I251" s="161" t="s">
        <v>35</v>
      </c>
      <c r="J251" s="160">
        <v>220.371</v>
      </c>
      <c r="K251" s="161" t="s">
        <v>35</v>
      </c>
      <c r="L251" s="160">
        <v>91.987</v>
      </c>
      <c r="M251" s="161" t="s">
        <v>35</v>
      </c>
      <c r="N251" s="160">
        <v>52.416</v>
      </c>
      <c r="O251" s="161" t="s">
        <v>35</v>
      </c>
      <c r="P251" s="160">
        <v>36.298</v>
      </c>
      <c r="Q251" s="161" t="s">
        <v>35</v>
      </c>
      <c r="R251" s="160">
        <v>371.471</v>
      </c>
      <c r="S251" s="161" t="s">
        <v>35</v>
      </c>
      <c r="T251" s="212" t="s">
        <v>220</v>
      </c>
      <c r="U251" s="161" t="s">
        <v>35</v>
      </c>
      <c r="V251" s="160">
        <v>62.531</v>
      </c>
      <c r="W251" s="161" t="s">
        <v>35</v>
      </c>
      <c r="X251" s="160">
        <v>212.637</v>
      </c>
      <c r="Y251" s="161" t="s">
        <v>35</v>
      </c>
      <c r="Z251" s="160">
        <v>55.06</v>
      </c>
      <c r="AA251" s="161" t="s">
        <v>35</v>
      </c>
      <c r="AB251" s="160">
        <v>45.603</v>
      </c>
      <c r="AC251" s="161" t="s">
        <v>35</v>
      </c>
      <c r="AD251" s="160">
        <v>73.752</v>
      </c>
      <c r="AE251" s="161" t="s">
        <v>35</v>
      </c>
      <c r="AF251" s="160">
        <v>2127.001</v>
      </c>
      <c r="AG251" s="161" t="s">
        <v>35</v>
      </c>
      <c r="AH251" s="160">
        <v>1591.396</v>
      </c>
      <c r="AI251" s="161" t="s">
        <v>35</v>
      </c>
      <c r="AJ251" s="355"/>
      <c r="AK251" s="159" t="s">
        <v>274</v>
      </c>
      <c r="AL251" s="225">
        <v>0.0535705817574439</v>
      </c>
      <c r="AM251" s="226" t="s">
        <v>35</v>
      </c>
      <c r="AN251" s="186">
        <v>0.164301682916227</v>
      </c>
      <c r="AO251" s="161" t="s">
        <v>35</v>
      </c>
      <c r="AP251" s="186">
        <v>0.386255522185507</v>
      </c>
      <c r="AQ251" s="175" t="s">
        <v>35</v>
      </c>
      <c r="AR251" s="186">
        <v>0.571734068336264</v>
      </c>
      <c r="AS251" s="175" t="s">
        <v>35</v>
      </c>
      <c r="AT251" s="186">
        <v>0.0191744710371141</v>
      </c>
      <c r="AU251" s="175" t="s">
        <v>35</v>
      </c>
      <c r="AV251" s="186">
        <v>0.123766125879593</v>
      </c>
      <c r="AW251" s="175" t="s">
        <v>35</v>
      </c>
      <c r="AX251" s="186">
        <v>0.131386388655054</v>
      </c>
      <c r="AY251" s="175" t="s">
        <v>35</v>
      </c>
      <c r="AZ251" s="186">
        <v>-0.073037438071403</v>
      </c>
      <c r="BA251" s="175" t="s">
        <v>35</v>
      </c>
      <c r="BB251" s="186">
        <v>0.0999150201198009</v>
      </c>
      <c r="BC251" s="175" t="s">
        <v>35</v>
      </c>
      <c r="BD251" s="186" t="s">
        <v>220</v>
      </c>
      <c r="BE251" s="175" t="s">
        <v>35</v>
      </c>
      <c r="BF251" s="186">
        <v>-0.0146857223894238</v>
      </c>
      <c r="BG251" s="175" t="s">
        <v>35</v>
      </c>
      <c r="BH251" s="186">
        <v>0.123464487052819</v>
      </c>
      <c r="BI251" s="175" t="s">
        <v>35</v>
      </c>
      <c r="BJ251" s="186">
        <v>0.223664325717842</v>
      </c>
      <c r="BK251" s="175" t="s">
        <v>35</v>
      </c>
      <c r="BL251" s="186">
        <v>0.228628391303176</v>
      </c>
      <c r="BM251" s="175" t="s">
        <v>35</v>
      </c>
      <c r="BN251" s="186">
        <v>0.38433816352579</v>
      </c>
      <c r="BO251" s="175" t="s">
        <v>35</v>
      </c>
      <c r="BP251" s="186">
        <v>0.171812926517392</v>
      </c>
      <c r="BQ251" s="175" t="s">
        <v>35</v>
      </c>
      <c r="BR251" s="186">
        <v>0.174570347818064</v>
      </c>
      <c r="BS251" s="161" t="s">
        <v>35</v>
      </c>
      <c r="BT251" s="280"/>
      <c r="BU251" s="159" t="s">
        <v>274</v>
      </c>
      <c r="BV251" s="186">
        <v>0.094007478134707</v>
      </c>
      <c r="BW251" s="161" t="s">
        <v>35</v>
      </c>
      <c r="BX251" s="186">
        <v>0.0352585635831859</v>
      </c>
      <c r="BY251" s="161" t="s">
        <v>35</v>
      </c>
      <c r="BZ251" s="186">
        <v>0.272779373399448</v>
      </c>
      <c r="CA251" s="161" t="s">
        <v>35</v>
      </c>
      <c r="CB251" s="186">
        <v>0.0155495930655416</v>
      </c>
      <c r="CC251" s="161" t="s">
        <v>35</v>
      </c>
      <c r="CD251" s="186">
        <v>0.103606439301157</v>
      </c>
      <c r="CE251" s="161" t="s">
        <v>35</v>
      </c>
      <c r="CF251" s="186">
        <v>0.0432472763294422</v>
      </c>
      <c r="CG251" s="161" t="s">
        <v>35</v>
      </c>
      <c r="CH251" s="186">
        <v>0.0246431477935365</v>
      </c>
      <c r="CI251" s="161" t="s">
        <v>35</v>
      </c>
      <c r="CJ251" s="186">
        <v>0.0170653422353821</v>
      </c>
      <c r="CK251" s="161" t="s">
        <v>35</v>
      </c>
      <c r="CL251" s="186">
        <v>0.174645427999329</v>
      </c>
      <c r="CM251" s="161" t="s">
        <v>35</v>
      </c>
      <c r="CN251" s="186" t="s">
        <v>220</v>
      </c>
      <c r="CO251" s="161" t="s">
        <v>35</v>
      </c>
      <c r="CP251" s="186">
        <v>0.029398669770254</v>
      </c>
      <c r="CQ251" s="161" t="s">
        <v>35</v>
      </c>
      <c r="CR251" s="186">
        <v>0.0999703338174265</v>
      </c>
      <c r="CS251" s="161" t="s">
        <v>35</v>
      </c>
      <c r="CT251" s="186">
        <v>0.0258862125593735</v>
      </c>
      <c r="CU251" s="161" t="s">
        <v>35</v>
      </c>
      <c r="CV251" s="186">
        <v>0.0214400463375429</v>
      </c>
      <c r="CW251" s="161" t="s">
        <v>35</v>
      </c>
      <c r="CX251" s="186">
        <v>0.0346741726966748</v>
      </c>
      <c r="CY251" s="161" t="s">
        <v>35</v>
      </c>
      <c r="CZ251" s="186">
        <v>1</v>
      </c>
      <c r="DA251" s="161" t="s">
        <v>35</v>
      </c>
      <c r="DB251" s="186">
        <v>0.748187706540805</v>
      </c>
      <c r="DC251" s="161" t="s">
        <v>35</v>
      </c>
      <c r="DD251" s="359"/>
    </row>
    <row r="252" s="131" customFormat="1" ht="12.75" customHeight="1" spans="1:108">
      <c r="A252" s="162" t="s">
        <v>275</v>
      </c>
      <c r="B252" s="163">
        <v>343.781</v>
      </c>
      <c r="C252" s="164" t="s">
        <v>35</v>
      </c>
      <c r="D252" s="163">
        <v>147.147</v>
      </c>
      <c r="E252" s="164" t="s">
        <v>35</v>
      </c>
      <c r="F252" s="163">
        <v>1267.589</v>
      </c>
      <c r="G252" s="164" t="s">
        <v>35</v>
      </c>
      <c r="H252" s="163">
        <v>82.539</v>
      </c>
      <c r="I252" s="164" t="s">
        <v>35</v>
      </c>
      <c r="J252" s="163">
        <v>302.831</v>
      </c>
      <c r="K252" s="164" t="s">
        <v>35</v>
      </c>
      <c r="L252" s="163">
        <v>203.839</v>
      </c>
      <c r="M252" s="164" t="s">
        <v>35</v>
      </c>
      <c r="N252" s="163">
        <v>108.45</v>
      </c>
      <c r="O252" s="164" t="s">
        <v>35</v>
      </c>
      <c r="P252" s="163">
        <v>41.969</v>
      </c>
      <c r="Q252" s="164" t="s">
        <v>35</v>
      </c>
      <c r="R252" s="163">
        <v>582.269</v>
      </c>
      <c r="S252" s="164" t="s">
        <v>35</v>
      </c>
      <c r="T252" s="163" t="s">
        <v>220</v>
      </c>
      <c r="U252" s="164" t="s">
        <v>35</v>
      </c>
      <c r="V252" s="163">
        <v>97.011</v>
      </c>
      <c r="W252" s="164" t="s">
        <v>35</v>
      </c>
      <c r="X252" s="163">
        <v>317.199</v>
      </c>
      <c r="Y252" s="164" t="s">
        <v>35</v>
      </c>
      <c r="Z252" s="163">
        <v>98.341</v>
      </c>
      <c r="AA252" s="164" t="s">
        <v>35</v>
      </c>
      <c r="AB252" s="163">
        <v>49.53</v>
      </c>
      <c r="AC252" s="164" t="s">
        <v>35</v>
      </c>
      <c r="AD252" s="163">
        <v>71.986</v>
      </c>
      <c r="AE252" s="164" t="s">
        <v>35</v>
      </c>
      <c r="AF252" s="163">
        <v>3745.929</v>
      </c>
      <c r="AG252" s="164" t="s">
        <v>35</v>
      </c>
      <c r="AH252" s="163">
        <v>2955.906</v>
      </c>
      <c r="AI252" s="164" t="s">
        <v>35</v>
      </c>
      <c r="AJ252" s="355"/>
      <c r="AK252" s="162" t="s">
        <v>275</v>
      </c>
      <c r="AL252" s="222">
        <v>-0.0795147237588292</v>
      </c>
      <c r="AM252" s="223" t="s">
        <v>35</v>
      </c>
      <c r="AN252" s="187">
        <v>0.0604730606244054</v>
      </c>
      <c r="AO252" s="164" t="s">
        <v>35</v>
      </c>
      <c r="AP252" s="187">
        <v>0.148724710573416</v>
      </c>
      <c r="AQ252" s="164" t="s">
        <v>35</v>
      </c>
      <c r="AR252" s="222">
        <v>-0.0433477439469628</v>
      </c>
      <c r="AS252" s="223" t="s">
        <v>35</v>
      </c>
      <c r="AT252" s="187">
        <v>0.000360066331485654</v>
      </c>
      <c r="AU252" s="164" t="s">
        <v>35</v>
      </c>
      <c r="AV252" s="187">
        <v>0.00515796896342576</v>
      </c>
      <c r="AW252" s="164" t="s">
        <v>35</v>
      </c>
      <c r="AX252" s="222">
        <v>0.168390433096315</v>
      </c>
      <c r="AY252" s="223" t="s">
        <v>35</v>
      </c>
      <c r="AZ252" s="187">
        <v>0.00107337086155901</v>
      </c>
      <c r="BA252" s="164" t="s">
        <v>35</v>
      </c>
      <c r="BB252" s="187">
        <v>0.0669563098167772</v>
      </c>
      <c r="BC252" s="164" t="s">
        <v>35</v>
      </c>
      <c r="BD252" s="222" t="s">
        <v>220</v>
      </c>
      <c r="BE252" s="223" t="s">
        <v>35</v>
      </c>
      <c r="BF252" s="187">
        <v>0.0279855886404578</v>
      </c>
      <c r="BG252" s="164" t="s">
        <v>35</v>
      </c>
      <c r="BH252" s="187">
        <v>0.458808758398985</v>
      </c>
      <c r="BI252" s="164" t="s">
        <v>35</v>
      </c>
      <c r="BJ252" s="222">
        <v>0.245153775054128</v>
      </c>
      <c r="BK252" s="223" t="s">
        <v>35</v>
      </c>
      <c r="BL252" s="187">
        <v>0.107310529845741</v>
      </c>
      <c r="BM252" s="164" t="s">
        <v>35</v>
      </c>
      <c r="BN252" s="187">
        <v>0.513232851947615</v>
      </c>
      <c r="BO252" s="164" t="s">
        <v>35</v>
      </c>
      <c r="BP252" s="187">
        <v>0.104629179925564</v>
      </c>
      <c r="BQ252" s="164" t="s">
        <v>35</v>
      </c>
      <c r="BR252" s="187">
        <v>0.0710685262882128</v>
      </c>
      <c r="BS252" s="164" t="s">
        <v>35</v>
      </c>
      <c r="BT252" s="280"/>
      <c r="BU252" s="162" t="s">
        <v>275</v>
      </c>
      <c r="BV252" s="187">
        <v>0.0917745637997944</v>
      </c>
      <c r="BW252" s="164" t="s">
        <v>35</v>
      </c>
      <c r="BX252" s="187">
        <v>0.0392818443702483</v>
      </c>
      <c r="BY252" s="164" t="s">
        <v>35</v>
      </c>
      <c r="BZ252" s="187">
        <v>0.338391090701399</v>
      </c>
      <c r="CA252" s="164" t="s">
        <v>35</v>
      </c>
      <c r="CB252" s="187">
        <v>0.0220343204582895</v>
      </c>
      <c r="CC252" s="164" t="s">
        <v>35</v>
      </c>
      <c r="CD252" s="187">
        <v>0.0808426961642893</v>
      </c>
      <c r="CE252" s="164" t="s">
        <v>35</v>
      </c>
      <c r="CF252" s="187">
        <v>0.0544161408291508</v>
      </c>
      <c r="CG252" s="164" t="s">
        <v>35</v>
      </c>
      <c r="CH252" s="187">
        <v>0.028951429672052</v>
      </c>
      <c r="CI252" s="164" t="s">
        <v>35</v>
      </c>
      <c r="CJ252" s="187">
        <v>0.0112038962831383</v>
      </c>
      <c r="CK252" s="164" t="s">
        <v>35</v>
      </c>
      <c r="CL252" s="187">
        <v>0.155440479517898</v>
      </c>
      <c r="CM252" s="164" t="s">
        <v>35</v>
      </c>
      <c r="CN252" s="187" t="s">
        <v>220</v>
      </c>
      <c r="CO252" s="164" t="s">
        <v>35</v>
      </c>
      <c r="CP252" s="187">
        <v>0.0258977145589252</v>
      </c>
      <c r="CQ252" s="164" t="s">
        <v>35</v>
      </c>
      <c r="CR252" s="187">
        <v>0.0846783267915649</v>
      </c>
      <c r="CS252" s="164" t="s">
        <v>35</v>
      </c>
      <c r="CT252" s="187">
        <v>0.0262527666701638</v>
      </c>
      <c r="CU252" s="164" t="s">
        <v>35</v>
      </c>
      <c r="CV252" s="187">
        <v>0.0132223541877062</v>
      </c>
      <c r="CW252" s="164" t="s">
        <v>35</v>
      </c>
      <c r="CX252" s="187">
        <v>0.019217128781672</v>
      </c>
      <c r="CY252" s="164" t="s">
        <v>35</v>
      </c>
      <c r="CZ252" s="187">
        <v>1</v>
      </c>
      <c r="DA252" s="164" t="s">
        <v>35</v>
      </c>
      <c r="DB252" s="187">
        <v>0.789098245054832</v>
      </c>
      <c r="DC252" s="164" t="s">
        <v>35</v>
      </c>
      <c r="DD252" s="359"/>
    </row>
    <row r="253" s="131" customFormat="1" ht="12.75" customHeight="1" spans="1:108">
      <c r="A253" s="162" t="s">
        <v>276</v>
      </c>
      <c r="B253" s="163">
        <v>495.463</v>
      </c>
      <c r="C253" s="164" t="s">
        <v>35</v>
      </c>
      <c r="D253" s="163">
        <v>266.241</v>
      </c>
      <c r="E253" s="164" t="s">
        <v>35</v>
      </c>
      <c r="F253" s="163">
        <v>1960.162</v>
      </c>
      <c r="G253" s="164" t="s">
        <v>35</v>
      </c>
      <c r="H253" s="163">
        <v>92.504</v>
      </c>
      <c r="I253" s="164" t="s">
        <v>35</v>
      </c>
      <c r="J253" s="163">
        <v>440.839</v>
      </c>
      <c r="K253" s="164" t="s">
        <v>35</v>
      </c>
      <c r="L253" s="163">
        <v>452.387</v>
      </c>
      <c r="M253" s="164" t="s">
        <v>35</v>
      </c>
      <c r="N253" s="163">
        <v>136.526</v>
      </c>
      <c r="O253" s="164" t="s">
        <v>35</v>
      </c>
      <c r="P253" s="163">
        <v>72.954</v>
      </c>
      <c r="Q253" s="164" t="s">
        <v>35</v>
      </c>
      <c r="R253" s="163">
        <v>737.49</v>
      </c>
      <c r="S253" s="164" t="s">
        <v>35</v>
      </c>
      <c r="T253" s="163" t="s">
        <v>220</v>
      </c>
      <c r="U253" s="164" t="s">
        <v>35</v>
      </c>
      <c r="V253" s="163">
        <v>121.026</v>
      </c>
      <c r="W253" s="164" t="s">
        <v>35</v>
      </c>
      <c r="X253" s="163">
        <v>378.756</v>
      </c>
      <c r="Y253" s="164" t="s">
        <v>35</v>
      </c>
      <c r="Z253" s="163">
        <v>91.089</v>
      </c>
      <c r="AA253" s="164" t="s">
        <v>35</v>
      </c>
      <c r="AB253" s="163">
        <v>71.523</v>
      </c>
      <c r="AC253" s="164" t="s">
        <v>35</v>
      </c>
      <c r="AD253" s="163">
        <v>104.591</v>
      </c>
      <c r="AE253" s="164" t="s">
        <v>35</v>
      </c>
      <c r="AF253" s="163">
        <v>5484.252</v>
      </c>
      <c r="AG253" s="164" t="s">
        <v>35</v>
      </c>
      <c r="AH253" s="163">
        <v>4489.108</v>
      </c>
      <c r="AI253" s="164" t="s">
        <v>35</v>
      </c>
      <c r="AJ253" s="355"/>
      <c r="AK253" s="162" t="s">
        <v>276</v>
      </c>
      <c r="AL253" s="222">
        <v>-0.0202974721589471</v>
      </c>
      <c r="AM253" s="223" t="s">
        <v>35</v>
      </c>
      <c r="AN253" s="187">
        <v>-0.0491834307692857</v>
      </c>
      <c r="AO253" s="164" t="s">
        <v>35</v>
      </c>
      <c r="AP253" s="187">
        <v>0.221581568106892</v>
      </c>
      <c r="AQ253" s="164" t="s">
        <v>35</v>
      </c>
      <c r="AR253" s="222">
        <v>0.0736304549675023</v>
      </c>
      <c r="AS253" s="223" t="s">
        <v>35</v>
      </c>
      <c r="AT253" s="187">
        <v>0.0320497063085715</v>
      </c>
      <c r="AU253" s="164" t="s">
        <v>35</v>
      </c>
      <c r="AV253" s="187">
        <v>0.195039545216799</v>
      </c>
      <c r="AW253" s="164" t="s">
        <v>35</v>
      </c>
      <c r="AX253" s="222">
        <v>0.253820439350525</v>
      </c>
      <c r="AY253" s="223" t="s">
        <v>35</v>
      </c>
      <c r="AZ253" s="187">
        <v>0.213957667731629</v>
      </c>
      <c r="BA253" s="164" t="s">
        <v>35</v>
      </c>
      <c r="BB253" s="187">
        <v>0.0437710437710438</v>
      </c>
      <c r="BC253" s="164" t="s">
        <v>35</v>
      </c>
      <c r="BD253" s="222" t="s">
        <v>220</v>
      </c>
      <c r="BE253" s="223" t="s">
        <v>35</v>
      </c>
      <c r="BF253" s="187">
        <v>-0.0631067209586772</v>
      </c>
      <c r="BG253" s="164" t="s">
        <v>35</v>
      </c>
      <c r="BH253" s="187">
        <v>0.0859079336682034</v>
      </c>
      <c r="BI253" s="164" t="s">
        <v>35</v>
      </c>
      <c r="BJ253" s="222">
        <v>0.434065934065934</v>
      </c>
      <c r="BK253" s="223" t="s">
        <v>35</v>
      </c>
      <c r="BL253" s="187">
        <v>0.0694708195642747</v>
      </c>
      <c r="BM253" s="164" t="s">
        <v>35</v>
      </c>
      <c r="BN253" s="187">
        <v>0.454228191652068</v>
      </c>
      <c r="BO253" s="164" t="s">
        <v>35</v>
      </c>
      <c r="BP253" s="187">
        <v>0.124358044428553</v>
      </c>
      <c r="BQ253" s="164" t="s">
        <v>35</v>
      </c>
      <c r="BR253" s="187">
        <v>0.119058308540062</v>
      </c>
      <c r="BS253" s="164" t="s">
        <v>35</v>
      </c>
      <c r="BT253" s="280"/>
      <c r="BU253" s="162" t="s">
        <v>276</v>
      </c>
      <c r="BV253" s="187">
        <v>0.0903428580597682</v>
      </c>
      <c r="BW253" s="164" t="s">
        <v>35</v>
      </c>
      <c r="BX253" s="187">
        <v>0.0485464562897547</v>
      </c>
      <c r="BY253" s="164" t="s">
        <v>35</v>
      </c>
      <c r="BZ253" s="187">
        <v>0.357416471744916</v>
      </c>
      <c r="CA253" s="164" t="s">
        <v>35</v>
      </c>
      <c r="CB253" s="187">
        <v>0.0168672044975322</v>
      </c>
      <c r="CC253" s="164" t="s">
        <v>35</v>
      </c>
      <c r="CD253" s="187">
        <v>0.08038270305595</v>
      </c>
      <c r="CE253" s="164" t="s">
        <v>35</v>
      </c>
      <c r="CF253" s="187">
        <v>0.0824883685140654</v>
      </c>
      <c r="CG253" s="164" t="s">
        <v>35</v>
      </c>
      <c r="CH253" s="187">
        <v>0.0248941879403062</v>
      </c>
      <c r="CI253" s="164" t="s">
        <v>35</v>
      </c>
      <c r="CJ253" s="187">
        <v>0.0133024521849105</v>
      </c>
      <c r="CK253" s="164" t="s">
        <v>35</v>
      </c>
      <c r="CL253" s="187">
        <v>0.134474127009481</v>
      </c>
      <c r="CM253" s="164" t="s">
        <v>35</v>
      </c>
      <c r="CN253" s="187" t="s">
        <v>220</v>
      </c>
      <c r="CO253" s="164" t="s">
        <v>35</v>
      </c>
      <c r="CP253" s="187">
        <v>0.0220679137282532</v>
      </c>
      <c r="CQ253" s="164" t="s">
        <v>35</v>
      </c>
      <c r="CR253" s="187">
        <v>0.0690624719651832</v>
      </c>
      <c r="CS253" s="164" t="s">
        <v>35</v>
      </c>
      <c r="CT253" s="187">
        <v>0.0166091930130125</v>
      </c>
      <c r="CU253" s="164" t="s">
        <v>35</v>
      </c>
      <c r="CV253" s="187">
        <v>0.0130415232560429</v>
      </c>
      <c r="CW253" s="164" t="s">
        <v>35</v>
      </c>
      <c r="CX253" s="187">
        <v>0.0190711513621183</v>
      </c>
      <c r="CY253" s="164" t="s">
        <v>35</v>
      </c>
      <c r="CZ253" s="187">
        <v>1</v>
      </c>
      <c r="DA253" s="164" t="s">
        <v>35</v>
      </c>
      <c r="DB253" s="187">
        <v>0.818545172614242</v>
      </c>
      <c r="DC253" s="164" t="s">
        <v>35</v>
      </c>
      <c r="DD253" s="359"/>
    </row>
    <row r="254" s="131" customFormat="1" ht="12.75" customHeight="1" spans="1:108">
      <c r="A254" s="165" t="s">
        <v>277</v>
      </c>
      <c r="B254" s="340">
        <v>269.743</v>
      </c>
      <c r="C254" s="228" t="s">
        <v>35</v>
      </c>
      <c r="D254" s="166">
        <v>90.034</v>
      </c>
      <c r="E254" s="167" t="s">
        <v>35</v>
      </c>
      <c r="F254" s="166">
        <v>765.575</v>
      </c>
      <c r="G254" s="167" t="s">
        <v>35</v>
      </c>
      <c r="H254" s="340">
        <v>46.785</v>
      </c>
      <c r="I254" s="228" t="s">
        <v>35</v>
      </c>
      <c r="J254" s="166">
        <v>254.586</v>
      </c>
      <c r="K254" s="167" t="s">
        <v>35</v>
      </c>
      <c r="L254" s="166">
        <v>158.04</v>
      </c>
      <c r="M254" s="167" t="s">
        <v>35</v>
      </c>
      <c r="N254" s="340">
        <v>86.614</v>
      </c>
      <c r="O254" s="228" t="s">
        <v>35</v>
      </c>
      <c r="P254" s="166">
        <v>38.193</v>
      </c>
      <c r="Q254" s="167" t="s">
        <v>35</v>
      </c>
      <c r="R254" s="166">
        <v>447.446</v>
      </c>
      <c r="S254" s="167" t="s">
        <v>35</v>
      </c>
      <c r="T254" s="340" t="s">
        <v>220</v>
      </c>
      <c r="U254" s="228" t="s">
        <v>35</v>
      </c>
      <c r="V254" s="166">
        <v>89.373</v>
      </c>
      <c r="W254" s="167" t="s">
        <v>35</v>
      </c>
      <c r="X254" s="166">
        <v>269.055</v>
      </c>
      <c r="Y254" s="167" t="s">
        <v>35</v>
      </c>
      <c r="Z254" s="340">
        <v>47.965</v>
      </c>
      <c r="AA254" s="228" t="s">
        <v>35</v>
      </c>
      <c r="AB254" s="166">
        <v>41.673</v>
      </c>
      <c r="AC254" s="167" t="s">
        <v>35</v>
      </c>
      <c r="AD254" s="166">
        <v>54.839</v>
      </c>
      <c r="AE254" s="167" t="s">
        <v>35</v>
      </c>
      <c r="AF254" s="166">
        <v>2671.452</v>
      </c>
      <c r="AG254" s="167" t="s">
        <v>35</v>
      </c>
      <c r="AH254" s="166">
        <v>2072.038</v>
      </c>
      <c r="AI254" s="167" t="s">
        <v>35</v>
      </c>
      <c r="AJ254" s="355"/>
      <c r="AK254" s="165" t="s">
        <v>277</v>
      </c>
      <c r="AL254" s="227">
        <v>0.141435940402591</v>
      </c>
      <c r="AM254" s="228" t="s">
        <v>35</v>
      </c>
      <c r="AN254" s="189">
        <v>0.0188299196559919</v>
      </c>
      <c r="AO254" s="167" t="s">
        <v>35</v>
      </c>
      <c r="AP254" s="189">
        <v>0.00516648285279135</v>
      </c>
      <c r="AQ254" s="167" t="s">
        <v>35</v>
      </c>
      <c r="AR254" s="227">
        <v>0.431040283852813</v>
      </c>
      <c r="AS254" s="228" t="s">
        <v>35</v>
      </c>
      <c r="AT254" s="189">
        <v>0.0132251863585168</v>
      </c>
      <c r="AU254" s="167" t="s">
        <v>35</v>
      </c>
      <c r="AV254" s="189">
        <v>0.371886908740527</v>
      </c>
      <c r="AW254" s="167" t="s">
        <v>35</v>
      </c>
      <c r="AX254" s="227">
        <v>0.35351293911739</v>
      </c>
      <c r="AY254" s="228" t="s">
        <v>35</v>
      </c>
      <c r="AZ254" s="189">
        <v>0.266220203560654</v>
      </c>
      <c r="BA254" s="167" t="s">
        <v>35</v>
      </c>
      <c r="BB254" s="189">
        <v>0.130376568192038</v>
      </c>
      <c r="BC254" s="167" t="s">
        <v>35</v>
      </c>
      <c r="BD254" s="227" t="s">
        <v>220</v>
      </c>
      <c r="BE254" s="228" t="s">
        <v>35</v>
      </c>
      <c r="BF254" s="189">
        <v>0.297046658442784</v>
      </c>
      <c r="BG254" s="167" t="s">
        <v>35</v>
      </c>
      <c r="BH254" s="189">
        <v>0.434271549656165</v>
      </c>
      <c r="BI254" s="167" t="s">
        <v>35</v>
      </c>
      <c r="BJ254" s="227">
        <v>-0.165216331929409</v>
      </c>
      <c r="BK254" s="228" t="s">
        <v>35</v>
      </c>
      <c r="BL254" s="189">
        <v>-0.190894087952626</v>
      </c>
      <c r="BM254" s="167" t="s">
        <v>35</v>
      </c>
      <c r="BN254" s="189">
        <v>-0.183481730740597</v>
      </c>
      <c r="BO254" s="167" t="s">
        <v>35</v>
      </c>
      <c r="BP254" s="189">
        <v>0.106514782375303</v>
      </c>
      <c r="BQ254" s="167" t="s">
        <v>35</v>
      </c>
      <c r="BR254" s="189">
        <v>0.0833500207307146</v>
      </c>
      <c r="BS254" s="167" t="s">
        <v>35</v>
      </c>
      <c r="BT254" s="280"/>
      <c r="BU254" s="165" t="s">
        <v>277</v>
      </c>
      <c r="BV254" s="189">
        <v>0.100972429974411</v>
      </c>
      <c r="BW254" s="167" t="s">
        <v>35</v>
      </c>
      <c r="BX254" s="189">
        <v>0.0337022712741984</v>
      </c>
      <c r="BY254" s="167" t="s">
        <v>35</v>
      </c>
      <c r="BZ254" s="189">
        <v>0.286576363715313</v>
      </c>
      <c r="CA254" s="167" t="s">
        <v>35</v>
      </c>
      <c r="CB254" s="189">
        <v>0.0175129480147875</v>
      </c>
      <c r="CC254" s="167" t="s">
        <v>35</v>
      </c>
      <c r="CD254" s="189">
        <v>0.0952987364174988</v>
      </c>
      <c r="CE254" s="167" t="s">
        <v>35</v>
      </c>
      <c r="CF254" s="189">
        <v>0.0591588394625844</v>
      </c>
      <c r="CG254" s="167" t="s">
        <v>35</v>
      </c>
      <c r="CH254" s="189">
        <v>0.0324220685979011</v>
      </c>
      <c r="CI254" s="167" t="s">
        <v>35</v>
      </c>
      <c r="CJ254" s="189">
        <v>0.0142967195367912</v>
      </c>
      <c r="CK254" s="167" t="s">
        <v>35</v>
      </c>
      <c r="CL254" s="189">
        <v>0.167491686169169</v>
      </c>
      <c r="CM254" s="167" t="s">
        <v>35</v>
      </c>
      <c r="CN254" s="189" t="s">
        <v>220</v>
      </c>
      <c r="CO254" s="167" t="s">
        <v>35</v>
      </c>
      <c r="CP254" s="189">
        <v>0.0334548402891012</v>
      </c>
      <c r="CQ254" s="167" t="s">
        <v>35</v>
      </c>
      <c r="CR254" s="189">
        <v>0.10071489212608</v>
      </c>
      <c r="CS254" s="167" t="s">
        <v>35</v>
      </c>
      <c r="CT254" s="189">
        <v>0.0179546553709369</v>
      </c>
      <c r="CU254" s="167" t="s">
        <v>35</v>
      </c>
      <c r="CV254" s="189">
        <v>0.015599381909164</v>
      </c>
      <c r="CW254" s="167" t="s">
        <v>35</v>
      </c>
      <c r="CX254" s="189">
        <v>0.020527787884641</v>
      </c>
      <c r="CY254" s="167" t="s">
        <v>35</v>
      </c>
      <c r="CZ254" s="189">
        <v>1</v>
      </c>
      <c r="DA254" s="167" t="s">
        <v>35</v>
      </c>
      <c r="DB254" s="189">
        <v>0.775622395611076</v>
      </c>
      <c r="DC254" s="167" t="s">
        <v>35</v>
      </c>
      <c r="DD254" s="359"/>
    </row>
    <row r="255" s="131" customFormat="1" ht="12.75" customHeight="1" spans="1:108">
      <c r="A255" s="162" t="s">
        <v>278</v>
      </c>
      <c r="B255" s="212">
        <v>209.29</v>
      </c>
      <c r="C255" s="223" t="s">
        <v>35</v>
      </c>
      <c r="D255" s="163">
        <v>71.804</v>
      </c>
      <c r="E255" s="164" t="s">
        <v>35</v>
      </c>
      <c r="F255" s="163">
        <v>669.86</v>
      </c>
      <c r="G255" s="164" t="s">
        <v>35</v>
      </c>
      <c r="H255" s="212">
        <v>51.216</v>
      </c>
      <c r="I255" s="223" t="s">
        <v>35</v>
      </c>
      <c r="J255" s="163">
        <v>263.359</v>
      </c>
      <c r="K255" s="164" t="s">
        <v>35</v>
      </c>
      <c r="L255" s="163">
        <v>99.27</v>
      </c>
      <c r="M255" s="164" t="s">
        <v>35</v>
      </c>
      <c r="N255" s="212">
        <v>67.51</v>
      </c>
      <c r="O255" s="223" t="s">
        <v>35</v>
      </c>
      <c r="P255" s="163">
        <v>51.704</v>
      </c>
      <c r="Q255" s="164" t="s">
        <v>35</v>
      </c>
      <c r="R255" s="163">
        <v>372.078</v>
      </c>
      <c r="S255" s="164" t="s">
        <v>35</v>
      </c>
      <c r="T255" s="212" t="s">
        <v>220</v>
      </c>
      <c r="U255" s="223" t="s">
        <v>35</v>
      </c>
      <c r="V255" s="163">
        <v>62.18</v>
      </c>
      <c r="W255" s="164" t="s">
        <v>35</v>
      </c>
      <c r="X255" s="163">
        <v>247.94</v>
      </c>
      <c r="Y255" s="164" t="s">
        <v>35</v>
      </c>
      <c r="Z255" s="212">
        <v>37.48</v>
      </c>
      <c r="AA255" s="223" t="s">
        <v>35</v>
      </c>
      <c r="AB255" s="163">
        <v>46.005</v>
      </c>
      <c r="AC255" s="164" t="s">
        <v>35</v>
      </c>
      <c r="AD255" s="163">
        <v>68.55</v>
      </c>
      <c r="AE255" s="164" t="s">
        <v>35</v>
      </c>
      <c r="AF255" s="163">
        <v>2335.573</v>
      </c>
      <c r="AG255" s="164" t="s">
        <v>35</v>
      </c>
      <c r="AH255" s="163">
        <v>1753.171</v>
      </c>
      <c r="AI255" s="164" t="s">
        <v>35</v>
      </c>
      <c r="AJ255" s="355"/>
      <c r="AK255" s="162" t="s">
        <v>278</v>
      </c>
      <c r="AL255" s="222">
        <v>0.0466907388699402</v>
      </c>
      <c r="AM255" s="223" t="s">
        <v>35</v>
      </c>
      <c r="AN255" s="187">
        <v>-0.04254950330022</v>
      </c>
      <c r="AO255" s="164" t="s">
        <v>35</v>
      </c>
      <c r="AP255" s="187">
        <v>0.154528939920924</v>
      </c>
      <c r="AQ255" s="164" t="s">
        <v>35</v>
      </c>
      <c r="AR255" s="222">
        <v>0.548527544294612</v>
      </c>
      <c r="AS255" s="223" t="s">
        <v>35</v>
      </c>
      <c r="AT255" s="187">
        <v>0.195071039292829</v>
      </c>
      <c r="AU255" s="164" t="s">
        <v>35</v>
      </c>
      <c r="AV255" s="187">
        <v>0.079174231141357</v>
      </c>
      <c r="AW255" s="164" t="s">
        <v>35</v>
      </c>
      <c r="AX255" s="222">
        <v>0.287965506715506</v>
      </c>
      <c r="AY255" s="223" t="s">
        <v>35</v>
      </c>
      <c r="AZ255" s="187">
        <v>0.424431098132128</v>
      </c>
      <c r="BA255" s="164" t="s">
        <v>35</v>
      </c>
      <c r="BB255" s="187">
        <v>0.00163404411111492</v>
      </c>
      <c r="BC255" s="164" t="s">
        <v>35</v>
      </c>
      <c r="BD255" s="222" t="s">
        <v>220</v>
      </c>
      <c r="BE255" s="223" t="s">
        <v>35</v>
      </c>
      <c r="BF255" s="187">
        <v>-0.00561321584494101</v>
      </c>
      <c r="BG255" s="164" t="s">
        <v>35</v>
      </c>
      <c r="BH255" s="187">
        <v>0.166024727587391</v>
      </c>
      <c r="BI255" s="164" t="s">
        <v>35</v>
      </c>
      <c r="BJ255" s="222">
        <v>-0.319288049400654</v>
      </c>
      <c r="BK255" s="223" t="s">
        <v>35</v>
      </c>
      <c r="BL255" s="187">
        <v>0.00881520952568897</v>
      </c>
      <c r="BM255" s="164" t="s">
        <v>35</v>
      </c>
      <c r="BN255" s="187">
        <v>-0.0705336804425641</v>
      </c>
      <c r="BO255" s="164" t="s">
        <v>35</v>
      </c>
      <c r="BP255" s="187">
        <v>0.0980591922617808</v>
      </c>
      <c r="BQ255" s="164" t="s">
        <v>35</v>
      </c>
      <c r="BR255" s="187">
        <v>0.101656030302954</v>
      </c>
      <c r="BS255" s="164" t="s">
        <v>35</v>
      </c>
      <c r="BT255" s="280"/>
      <c r="BU255" s="162" t="s">
        <v>278</v>
      </c>
      <c r="BV255" s="187">
        <v>0.0896097017733978</v>
      </c>
      <c r="BW255" s="164" t="s">
        <v>35</v>
      </c>
      <c r="BX255" s="187">
        <v>0.0307436333610639</v>
      </c>
      <c r="BY255" s="164" t="s">
        <v>35</v>
      </c>
      <c r="BZ255" s="187">
        <v>0.286807562855025</v>
      </c>
      <c r="CA255" s="164" t="s">
        <v>35</v>
      </c>
      <c r="CB255" s="187">
        <v>0.0219286658991177</v>
      </c>
      <c r="CC255" s="164" t="s">
        <v>35</v>
      </c>
      <c r="CD255" s="187">
        <v>0.112759909452627</v>
      </c>
      <c r="CE255" s="164" t="s">
        <v>35</v>
      </c>
      <c r="CF255" s="187">
        <v>0.0425034884373128</v>
      </c>
      <c r="CG255" s="164" t="s">
        <v>35</v>
      </c>
      <c r="CH255" s="187">
        <v>0.0289051123642892</v>
      </c>
      <c r="CI255" s="164" t="s">
        <v>35</v>
      </c>
      <c r="CJ255" s="187">
        <v>0.0221376082014992</v>
      </c>
      <c r="CK255" s="164" t="s">
        <v>35</v>
      </c>
      <c r="CL255" s="187">
        <v>0.159309086035846</v>
      </c>
      <c r="CM255" s="164" t="s">
        <v>35</v>
      </c>
      <c r="CN255" s="187" t="s">
        <v>220</v>
      </c>
      <c r="CO255" s="164" t="s">
        <v>35</v>
      </c>
      <c r="CP255" s="187">
        <v>0.0266230171354096</v>
      </c>
      <c r="CQ255" s="164" t="s">
        <v>35</v>
      </c>
      <c r="CR255" s="187">
        <v>0.106158103386193</v>
      </c>
      <c r="CS255" s="164" t="s">
        <v>35</v>
      </c>
      <c r="CT255" s="187">
        <v>0.0160474538796261</v>
      </c>
      <c r="CU255" s="164" t="s">
        <v>35</v>
      </c>
      <c r="CV255" s="187">
        <v>0.0196975217644664</v>
      </c>
      <c r="CW255" s="164" t="s">
        <v>35</v>
      </c>
      <c r="CX255" s="187">
        <v>0.0293503992382169</v>
      </c>
      <c r="CY255" s="164" t="s">
        <v>35</v>
      </c>
      <c r="CZ255" s="187">
        <v>1</v>
      </c>
      <c r="DA255" s="164" t="s">
        <v>35</v>
      </c>
      <c r="DB255" s="187">
        <v>0.750638494279562</v>
      </c>
      <c r="DC255" s="164" t="s">
        <v>35</v>
      </c>
      <c r="DD255" s="359"/>
    </row>
    <row r="256" s="131" customFormat="1" ht="12.75" customHeight="1" spans="1:108">
      <c r="A256" s="162" t="s">
        <v>279</v>
      </c>
      <c r="B256" s="163">
        <v>390.625</v>
      </c>
      <c r="C256" s="164" t="s">
        <v>35</v>
      </c>
      <c r="D256" s="163">
        <v>147.471</v>
      </c>
      <c r="E256" s="164" t="s">
        <v>35</v>
      </c>
      <c r="F256" s="163">
        <v>1440.773</v>
      </c>
      <c r="G256" s="164" t="s">
        <v>35</v>
      </c>
      <c r="H256" s="163">
        <v>106.223</v>
      </c>
      <c r="I256" s="164" t="s">
        <v>35</v>
      </c>
      <c r="J256" s="163">
        <v>379.138</v>
      </c>
      <c r="K256" s="164" t="s">
        <v>35</v>
      </c>
      <c r="L256" s="163">
        <v>212.743</v>
      </c>
      <c r="M256" s="164" t="s">
        <v>35</v>
      </c>
      <c r="N256" s="163">
        <v>135.51</v>
      </c>
      <c r="O256" s="164" t="s">
        <v>35</v>
      </c>
      <c r="P256" s="163">
        <v>51.095</v>
      </c>
      <c r="Q256" s="164" t="s">
        <v>35</v>
      </c>
      <c r="R256" s="163">
        <v>633.417</v>
      </c>
      <c r="S256" s="164" t="s">
        <v>35</v>
      </c>
      <c r="T256" s="163" t="s">
        <v>220</v>
      </c>
      <c r="U256" s="164" t="s">
        <v>35</v>
      </c>
      <c r="V256" s="163">
        <v>108.544</v>
      </c>
      <c r="W256" s="164" t="s">
        <v>35</v>
      </c>
      <c r="X256" s="163">
        <v>322.267</v>
      </c>
      <c r="Y256" s="164" t="s">
        <v>35</v>
      </c>
      <c r="Z256" s="163">
        <v>98.001</v>
      </c>
      <c r="AA256" s="164" t="s">
        <v>35</v>
      </c>
      <c r="AB256" s="163">
        <v>68.285</v>
      </c>
      <c r="AC256" s="164" t="s">
        <v>35</v>
      </c>
      <c r="AD256" s="163">
        <v>92.956</v>
      </c>
      <c r="AE256" s="164" t="s">
        <v>35</v>
      </c>
      <c r="AF256" s="163">
        <v>4227.597</v>
      </c>
      <c r="AG256" s="164" t="s">
        <v>35</v>
      </c>
      <c r="AH256" s="163">
        <v>3339.677</v>
      </c>
      <c r="AI256" s="164" t="s">
        <v>35</v>
      </c>
      <c r="AJ256" s="355"/>
      <c r="AK256" s="162" t="s">
        <v>279</v>
      </c>
      <c r="AL256" s="222">
        <v>0.136261166265733</v>
      </c>
      <c r="AM256" s="223" t="s">
        <v>35</v>
      </c>
      <c r="AN256" s="187">
        <v>0.00220187975290024</v>
      </c>
      <c r="AO256" s="164" t="s">
        <v>35</v>
      </c>
      <c r="AP256" s="187">
        <v>0.136624726153351</v>
      </c>
      <c r="AQ256" s="164" t="s">
        <v>35</v>
      </c>
      <c r="AR256" s="222">
        <v>0.286943142029828</v>
      </c>
      <c r="AS256" s="223" t="s">
        <v>35</v>
      </c>
      <c r="AT256" s="187">
        <v>0.251978826474172</v>
      </c>
      <c r="AU256" s="164" t="s">
        <v>35</v>
      </c>
      <c r="AV256" s="187">
        <v>0.0436815329745534</v>
      </c>
      <c r="AW256" s="164" t="s">
        <v>35</v>
      </c>
      <c r="AX256" s="222">
        <v>0.249515905947441</v>
      </c>
      <c r="AY256" s="223" t="s">
        <v>35</v>
      </c>
      <c r="AZ256" s="187">
        <v>0.217446210298077</v>
      </c>
      <c r="BA256" s="164" t="s">
        <v>35</v>
      </c>
      <c r="BB256" s="187">
        <v>0.0878425607408258</v>
      </c>
      <c r="BC256" s="164" t="s">
        <v>35</v>
      </c>
      <c r="BD256" s="222" t="s">
        <v>220</v>
      </c>
      <c r="BE256" s="223" t="s">
        <v>35</v>
      </c>
      <c r="BF256" s="187">
        <v>0.118883425590912</v>
      </c>
      <c r="BG256" s="164" t="s">
        <v>35</v>
      </c>
      <c r="BH256" s="187">
        <v>0.0159773517570988</v>
      </c>
      <c r="BI256" s="164" t="s">
        <v>35</v>
      </c>
      <c r="BJ256" s="222">
        <v>-0.00345735756195298</v>
      </c>
      <c r="BK256" s="223" t="s">
        <v>35</v>
      </c>
      <c r="BL256" s="187">
        <v>0.378659398344438</v>
      </c>
      <c r="BM256" s="164" t="s">
        <v>35</v>
      </c>
      <c r="BN256" s="187">
        <v>0.291306642958353</v>
      </c>
      <c r="BO256" s="164" t="s">
        <v>35</v>
      </c>
      <c r="BP256" s="187">
        <v>0.128584391215103</v>
      </c>
      <c r="BQ256" s="164" t="s">
        <v>35</v>
      </c>
      <c r="BR256" s="187">
        <v>0.129831936468886</v>
      </c>
      <c r="BS256" s="164" t="s">
        <v>35</v>
      </c>
      <c r="BT256" s="280"/>
      <c r="BU256" s="162" t="s">
        <v>279</v>
      </c>
      <c r="BV256" s="187">
        <v>0.092398826094351</v>
      </c>
      <c r="BW256" s="164" t="s">
        <v>35</v>
      </c>
      <c r="BX256" s="187">
        <v>0.0348829370443777</v>
      </c>
      <c r="BY256" s="164" t="s">
        <v>35</v>
      </c>
      <c r="BZ256" s="187">
        <v>0.340801878703197</v>
      </c>
      <c r="CA256" s="164" t="s">
        <v>35</v>
      </c>
      <c r="CB256" s="187">
        <v>0.0251260940908038</v>
      </c>
      <c r="CC256" s="164" t="s">
        <v>35</v>
      </c>
      <c r="CD256" s="187">
        <v>0.0896816796870657</v>
      </c>
      <c r="CE256" s="164" t="s">
        <v>35</v>
      </c>
      <c r="CF256" s="187">
        <v>0.0503224408570637</v>
      </c>
      <c r="CG256" s="164" t="s">
        <v>35</v>
      </c>
      <c r="CH256" s="187">
        <v>0.0320536702055565</v>
      </c>
      <c r="CI256" s="164" t="s">
        <v>35</v>
      </c>
      <c r="CJ256" s="187">
        <v>0.0120860621293846</v>
      </c>
      <c r="CK256" s="164" t="s">
        <v>35</v>
      </c>
      <c r="CL256" s="187">
        <v>0.149829087304206</v>
      </c>
      <c r="CM256" s="164" t="s">
        <v>35</v>
      </c>
      <c r="CN256" s="187" t="s">
        <v>220</v>
      </c>
      <c r="CO256" s="164" t="s">
        <v>35</v>
      </c>
      <c r="CP256" s="187">
        <v>0.0256751057397382</v>
      </c>
      <c r="CQ256" s="164" t="s">
        <v>35</v>
      </c>
      <c r="CR256" s="187">
        <v>0.0762293567717074</v>
      </c>
      <c r="CS256" s="164" t="s">
        <v>35</v>
      </c>
      <c r="CT256" s="187">
        <v>0.0231812540315456</v>
      </c>
      <c r="CU256" s="164" t="s">
        <v>35</v>
      </c>
      <c r="CV256" s="187">
        <v>0.0161522018300231</v>
      </c>
      <c r="CW256" s="164" t="s">
        <v>35</v>
      </c>
      <c r="CX256" s="187">
        <v>0.0219879047127718</v>
      </c>
      <c r="CY256" s="164" t="s">
        <v>35</v>
      </c>
      <c r="CZ256" s="187">
        <v>1</v>
      </c>
      <c r="DA256" s="164" t="s">
        <v>35</v>
      </c>
      <c r="DB256" s="187">
        <v>0.789970519895818</v>
      </c>
      <c r="DC256" s="164" t="s">
        <v>35</v>
      </c>
      <c r="DD256" s="359"/>
    </row>
    <row r="257" s="131" customFormat="1" ht="12.75" customHeight="1" spans="1:108">
      <c r="A257" s="162" t="s">
        <v>280</v>
      </c>
      <c r="B257" s="163">
        <v>487.395</v>
      </c>
      <c r="C257" s="164" t="s">
        <v>35</v>
      </c>
      <c r="D257" s="163">
        <v>290.416</v>
      </c>
      <c r="E257" s="164" t="s">
        <v>35</v>
      </c>
      <c r="F257" s="163">
        <v>2047.779</v>
      </c>
      <c r="G257" s="164" t="s">
        <v>35</v>
      </c>
      <c r="H257" s="163">
        <v>100.853</v>
      </c>
      <c r="I257" s="164" t="s">
        <v>35</v>
      </c>
      <c r="J257" s="163">
        <v>502.228</v>
      </c>
      <c r="K257" s="164" t="s">
        <v>35</v>
      </c>
      <c r="L257" s="163">
        <v>415.759</v>
      </c>
      <c r="M257" s="164" t="s">
        <v>35</v>
      </c>
      <c r="N257" s="163">
        <v>167.685</v>
      </c>
      <c r="O257" s="164" t="s">
        <v>35</v>
      </c>
      <c r="P257" s="163">
        <v>66.201</v>
      </c>
      <c r="Q257" s="164" t="s">
        <v>35</v>
      </c>
      <c r="R257" s="163">
        <v>730.011</v>
      </c>
      <c r="S257" s="164" t="s">
        <v>35</v>
      </c>
      <c r="T257" s="163" t="s">
        <v>220</v>
      </c>
      <c r="U257" s="164" t="s">
        <v>35</v>
      </c>
      <c r="V257" s="163">
        <v>137.526</v>
      </c>
      <c r="W257" s="164" t="s">
        <v>35</v>
      </c>
      <c r="X257" s="163">
        <v>392.792</v>
      </c>
      <c r="Y257" s="164" t="s">
        <v>35</v>
      </c>
      <c r="Z257" s="163">
        <v>110.384</v>
      </c>
      <c r="AA257" s="164" t="s">
        <v>35</v>
      </c>
      <c r="AB257" s="163">
        <v>89.773</v>
      </c>
      <c r="AC257" s="164" t="s">
        <v>35</v>
      </c>
      <c r="AD257" s="163">
        <v>111.134</v>
      </c>
      <c r="AE257" s="164" t="s">
        <v>35</v>
      </c>
      <c r="AF257" s="163">
        <v>5738.461</v>
      </c>
      <c r="AG257" s="164" t="s">
        <v>35</v>
      </c>
      <c r="AH257" s="163">
        <v>4641.273</v>
      </c>
      <c r="AI257" s="164" t="s">
        <v>35</v>
      </c>
      <c r="AJ257" s="355"/>
      <c r="AK257" s="162" t="s">
        <v>280</v>
      </c>
      <c r="AL257" s="222">
        <v>-0.0162837588276017</v>
      </c>
      <c r="AM257" s="223" t="s">
        <v>35</v>
      </c>
      <c r="AN257" s="187">
        <v>0.0908011914017751</v>
      </c>
      <c r="AO257" s="164" t="s">
        <v>35</v>
      </c>
      <c r="AP257" s="187">
        <v>0.0446988565230834</v>
      </c>
      <c r="AQ257" s="164" t="s">
        <v>35</v>
      </c>
      <c r="AR257" s="222">
        <v>0.090255556516475</v>
      </c>
      <c r="AS257" s="223" t="s">
        <v>35</v>
      </c>
      <c r="AT257" s="187">
        <v>0.139254920730698</v>
      </c>
      <c r="AU257" s="164" t="s">
        <v>35</v>
      </c>
      <c r="AV257" s="187">
        <v>-0.0809660755061485</v>
      </c>
      <c r="AW257" s="164" t="s">
        <v>35</v>
      </c>
      <c r="AX257" s="222">
        <v>0.228227590349091</v>
      </c>
      <c r="AY257" s="223" t="s">
        <v>35</v>
      </c>
      <c r="AZ257" s="187">
        <v>-0.0925651780574062</v>
      </c>
      <c r="BA257" s="164" t="s">
        <v>35</v>
      </c>
      <c r="BB257" s="187">
        <v>-0.0101411544563317</v>
      </c>
      <c r="BC257" s="164" t="s">
        <v>35</v>
      </c>
      <c r="BD257" s="222" t="s">
        <v>220</v>
      </c>
      <c r="BE257" s="223" t="s">
        <v>35</v>
      </c>
      <c r="BF257" s="187">
        <v>0.136334341381191</v>
      </c>
      <c r="BG257" s="164" t="s">
        <v>35</v>
      </c>
      <c r="BH257" s="187">
        <v>0.037058158814646</v>
      </c>
      <c r="BI257" s="164" t="s">
        <v>35</v>
      </c>
      <c r="BJ257" s="222">
        <v>0.211825796748235</v>
      </c>
      <c r="BK257" s="223" t="s">
        <v>35</v>
      </c>
      <c r="BL257" s="187">
        <v>0.255162674943725</v>
      </c>
      <c r="BM257" s="164" t="s">
        <v>35</v>
      </c>
      <c r="BN257" s="187">
        <v>0.0625579638783452</v>
      </c>
      <c r="BO257" s="164" t="s">
        <v>35</v>
      </c>
      <c r="BP257" s="187">
        <v>0.0463525381401146</v>
      </c>
      <c r="BQ257" s="164" t="s">
        <v>35</v>
      </c>
      <c r="BR257" s="187">
        <v>0.033896489012962</v>
      </c>
      <c r="BS257" s="164" t="s">
        <v>35</v>
      </c>
      <c r="BT257" s="280"/>
      <c r="BU257" s="162" t="s">
        <v>280</v>
      </c>
      <c r="BV257" s="187">
        <v>0.0849347934925409</v>
      </c>
      <c r="BW257" s="164" t="s">
        <v>35</v>
      </c>
      <c r="BX257" s="187">
        <v>0.0506086910758825</v>
      </c>
      <c r="BY257" s="164" t="s">
        <v>35</v>
      </c>
      <c r="BZ257" s="187">
        <v>0.356851601849346</v>
      </c>
      <c r="CA257" s="164" t="s">
        <v>35</v>
      </c>
      <c r="CB257" s="187">
        <v>0.0175749212201669</v>
      </c>
      <c r="CC257" s="164" t="s">
        <v>35</v>
      </c>
      <c r="CD257" s="187">
        <v>0.0875196328771773</v>
      </c>
      <c r="CE257" s="164" t="s">
        <v>35</v>
      </c>
      <c r="CF257" s="187">
        <v>0.0724513070664765</v>
      </c>
      <c r="CG257" s="164" t="s">
        <v>35</v>
      </c>
      <c r="CH257" s="187">
        <v>0.0292212493907339</v>
      </c>
      <c r="CI257" s="164" t="s">
        <v>35</v>
      </c>
      <c r="CJ257" s="187">
        <v>0.0115363683747263</v>
      </c>
      <c r="CK257" s="164" t="s">
        <v>35</v>
      </c>
      <c r="CL257" s="187">
        <v>0.127213725073674</v>
      </c>
      <c r="CM257" s="164" t="s">
        <v>35</v>
      </c>
      <c r="CN257" s="187" t="s">
        <v>220</v>
      </c>
      <c r="CO257" s="164" t="s">
        <v>35</v>
      </c>
      <c r="CP257" s="187">
        <v>0.0239656590852495</v>
      </c>
      <c r="CQ257" s="164" t="s">
        <v>35</v>
      </c>
      <c r="CR257" s="187">
        <v>0.0684490144657252</v>
      </c>
      <c r="CS257" s="164" t="s">
        <v>35</v>
      </c>
      <c r="CT257" s="187">
        <v>0.0192358194993396</v>
      </c>
      <c r="CU257" s="164" t="s">
        <v>35</v>
      </c>
      <c r="CV257" s="187">
        <v>0.015644089939794</v>
      </c>
      <c r="CW257" s="164" t="s">
        <v>35</v>
      </c>
      <c r="CX257" s="187">
        <v>0.0193665165625418</v>
      </c>
      <c r="CY257" s="164" t="s">
        <v>35</v>
      </c>
      <c r="CZ257" s="187">
        <v>1</v>
      </c>
      <c r="DA257" s="164" t="s">
        <v>35</v>
      </c>
      <c r="DB257" s="187">
        <v>0.808801000825831</v>
      </c>
      <c r="DC257" s="164" t="s">
        <v>35</v>
      </c>
      <c r="DD257" s="359"/>
    </row>
    <row r="258" s="132" customFormat="1" ht="12.75" customHeight="1" spans="1:107">
      <c r="A258" s="165" t="s">
        <v>281</v>
      </c>
      <c r="B258" s="340">
        <v>270.495</v>
      </c>
      <c r="C258" s="228" t="s">
        <v>35</v>
      </c>
      <c r="D258" s="166">
        <v>100.488</v>
      </c>
      <c r="E258" s="167" t="s">
        <v>35</v>
      </c>
      <c r="F258" s="166">
        <v>772.783</v>
      </c>
      <c r="G258" s="167" t="s">
        <v>35</v>
      </c>
      <c r="H258" s="340">
        <v>52.274</v>
      </c>
      <c r="I258" s="228" t="s">
        <v>35</v>
      </c>
      <c r="J258" s="166">
        <v>298.052</v>
      </c>
      <c r="K258" s="167" t="s">
        <v>35</v>
      </c>
      <c r="L258" s="166">
        <v>153.345</v>
      </c>
      <c r="M258" s="167" t="s">
        <v>35</v>
      </c>
      <c r="N258" s="340">
        <v>117.056</v>
      </c>
      <c r="O258" s="228" t="s">
        <v>35</v>
      </c>
      <c r="P258" s="166">
        <v>60.477</v>
      </c>
      <c r="Q258" s="167" t="s">
        <v>35</v>
      </c>
      <c r="R258" s="166">
        <v>405.956</v>
      </c>
      <c r="S258" s="167" t="s">
        <v>35</v>
      </c>
      <c r="T258" s="340" t="s">
        <v>220</v>
      </c>
      <c r="U258" s="228" t="s">
        <v>35</v>
      </c>
      <c r="V258" s="166">
        <v>104.807</v>
      </c>
      <c r="W258" s="167" t="s">
        <v>35</v>
      </c>
      <c r="X258" s="166">
        <v>267.55</v>
      </c>
      <c r="Y258" s="167" t="s">
        <v>35</v>
      </c>
      <c r="Z258" s="340">
        <v>65.327</v>
      </c>
      <c r="AA258" s="228" t="s">
        <v>35</v>
      </c>
      <c r="AB258" s="166">
        <v>46.583</v>
      </c>
      <c r="AC258" s="167" t="s">
        <v>35</v>
      </c>
      <c r="AD258" s="166">
        <v>84.708</v>
      </c>
      <c r="AE258" s="167" t="s">
        <v>35</v>
      </c>
      <c r="AF258" s="166">
        <v>2815.455</v>
      </c>
      <c r="AG258" s="167" t="s">
        <v>35</v>
      </c>
      <c r="AH258" s="166">
        <v>2118.175</v>
      </c>
      <c r="AI258" s="167" t="s">
        <v>35</v>
      </c>
      <c r="AJ258" s="136"/>
      <c r="AK258" s="165" t="s">
        <v>281</v>
      </c>
      <c r="AL258" s="227">
        <v>0.00278783879470441</v>
      </c>
      <c r="AM258" s="228" t="s">
        <v>35</v>
      </c>
      <c r="AN258" s="189">
        <v>0.116111691138903</v>
      </c>
      <c r="AO258" s="167" t="s">
        <v>35</v>
      </c>
      <c r="AP258" s="189">
        <v>0.00941514547888853</v>
      </c>
      <c r="AQ258" s="167" t="s">
        <v>35</v>
      </c>
      <c r="AR258" s="227">
        <v>0.117323928609597</v>
      </c>
      <c r="AS258" s="228" t="s">
        <v>35</v>
      </c>
      <c r="AT258" s="189">
        <v>0.170732090531294</v>
      </c>
      <c r="AU258" s="167" t="s">
        <v>35</v>
      </c>
      <c r="AV258" s="189">
        <v>-0.029707668944571</v>
      </c>
      <c r="AW258" s="167" t="s">
        <v>35</v>
      </c>
      <c r="AX258" s="227">
        <v>0.351467430207588</v>
      </c>
      <c r="AY258" s="228" t="s">
        <v>35</v>
      </c>
      <c r="AZ258" s="189">
        <v>0.583457701673082</v>
      </c>
      <c r="BA258" s="167" t="s">
        <v>35</v>
      </c>
      <c r="BB258" s="189">
        <v>-0.0927262731145211</v>
      </c>
      <c r="BC258" s="167" t="s">
        <v>35</v>
      </c>
      <c r="BD258" s="227" t="s">
        <v>220</v>
      </c>
      <c r="BE258" s="228" t="s">
        <v>35</v>
      </c>
      <c r="BF258" s="189">
        <v>0.172691976323946</v>
      </c>
      <c r="BG258" s="167" t="s">
        <v>35</v>
      </c>
      <c r="BH258" s="189">
        <v>-0.00559365185556855</v>
      </c>
      <c r="BI258" s="167" t="s">
        <v>35</v>
      </c>
      <c r="BJ258" s="227">
        <v>0.361972271447931</v>
      </c>
      <c r="BK258" s="228" t="s">
        <v>35</v>
      </c>
      <c r="BL258" s="189">
        <v>0.117822091042161</v>
      </c>
      <c r="BM258" s="167" t="s">
        <v>35</v>
      </c>
      <c r="BN258" s="189">
        <v>0.544667116468207</v>
      </c>
      <c r="BO258" s="167" t="s">
        <v>35</v>
      </c>
      <c r="BP258" s="189">
        <v>0.0539043935657463</v>
      </c>
      <c r="BQ258" s="167" t="s">
        <v>35</v>
      </c>
      <c r="BR258" s="189">
        <v>0.0222664835297422</v>
      </c>
      <c r="BS258" s="167" t="s">
        <v>35</v>
      </c>
      <c r="BU258" s="165" t="s">
        <v>281</v>
      </c>
      <c r="BV258" s="189">
        <v>0.0960750571399649</v>
      </c>
      <c r="BW258" s="167" t="s">
        <v>35</v>
      </c>
      <c r="BX258" s="189">
        <v>0.0356915667272253</v>
      </c>
      <c r="BY258" s="167" t="s">
        <v>35</v>
      </c>
      <c r="BZ258" s="189">
        <v>0.274478903054746</v>
      </c>
      <c r="CA258" s="167" t="s">
        <v>35</v>
      </c>
      <c r="CB258" s="189">
        <v>0.0185668035894731</v>
      </c>
      <c r="CC258" s="167" t="s">
        <v>35</v>
      </c>
      <c r="CD258" s="189">
        <v>0.105862817910427</v>
      </c>
      <c r="CE258" s="167" t="s">
        <v>35</v>
      </c>
      <c r="CF258" s="189">
        <v>0.0544654416426475</v>
      </c>
      <c r="CG258" s="167" t="s">
        <v>35</v>
      </c>
      <c r="CH258" s="189">
        <v>0.041576228353854</v>
      </c>
      <c r="CI258" s="167" t="s">
        <v>35</v>
      </c>
      <c r="CJ258" s="189">
        <v>0.0214803646302285</v>
      </c>
      <c r="CK258" s="167" t="s">
        <v>35</v>
      </c>
      <c r="CL258" s="189">
        <v>0.144188417147495</v>
      </c>
      <c r="CM258" s="167" t="s">
        <v>35</v>
      </c>
      <c r="CN258" s="189" t="s">
        <v>220</v>
      </c>
      <c r="CO258" s="167" t="s">
        <v>35</v>
      </c>
      <c r="CP258" s="189">
        <v>0.0372255994146594</v>
      </c>
      <c r="CQ258" s="167" t="s">
        <v>35</v>
      </c>
      <c r="CR258" s="189">
        <v>0.0950290450389014</v>
      </c>
      <c r="CS258" s="167" t="s">
        <v>35</v>
      </c>
      <c r="CT258" s="189">
        <v>0.0232029991599937</v>
      </c>
      <c r="CU258" s="167" t="s">
        <v>35</v>
      </c>
      <c r="CV258" s="189">
        <v>0.0165454606804229</v>
      </c>
      <c r="CW258" s="167" t="s">
        <v>35</v>
      </c>
      <c r="CX258" s="189">
        <v>0.0300867888138862</v>
      </c>
      <c r="CY258" s="167" t="s">
        <v>35</v>
      </c>
      <c r="CZ258" s="189">
        <v>1</v>
      </c>
      <c r="DA258" s="167" t="s">
        <v>35</v>
      </c>
      <c r="DB258" s="189">
        <v>0.752338431976359</v>
      </c>
      <c r="DC258" s="167" t="s">
        <v>35</v>
      </c>
    </row>
    <row r="259" s="133" customFormat="1" ht="12.75" customHeight="1" spans="1:107">
      <c r="A259" s="162" t="s">
        <v>282</v>
      </c>
      <c r="B259" s="212">
        <v>237.469</v>
      </c>
      <c r="C259" s="223" t="s">
        <v>35</v>
      </c>
      <c r="D259" s="163">
        <v>70.367</v>
      </c>
      <c r="E259" s="164" t="s">
        <v>35</v>
      </c>
      <c r="F259" s="163">
        <v>701.748</v>
      </c>
      <c r="G259" s="164" t="s">
        <v>35</v>
      </c>
      <c r="H259" s="212">
        <v>53.114</v>
      </c>
      <c r="I259" s="223" t="s">
        <v>35</v>
      </c>
      <c r="J259" s="163">
        <v>269.478</v>
      </c>
      <c r="K259" s="164" t="s">
        <v>35</v>
      </c>
      <c r="L259" s="163">
        <v>98.38</v>
      </c>
      <c r="M259" s="164" t="s">
        <v>35</v>
      </c>
      <c r="N259" s="212">
        <v>77.61</v>
      </c>
      <c r="O259" s="223" t="s">
        <v>35</v>
      </c>
      <c r="P259" s="163">
        <v>54.146</v>
      </c>
      <c r="Q259" s="164" t="s">
        <v>35</v>
      </c>
      <c r="R259" s="163">
        <v>356.629</v>
      </c>
      <c r="S259" s="164" t="s">
        <v>35</v>
      </c>
      <c r="T259" s="212" t="s">
        <v>220</v>
      </c>
      <c r="U259" s="223" t="s">
        <v>35</v>
      </c>
      <c r="V259" s="163">
        <v>70.082</v>
      </c>
      <c r="W259" s="164" t="s">
        <v>35</v>
      </c>
      <c r="X259" s="163">
        <v>220.424</v>
      </c>
      <c r="Y259" s="164" t="s">
        <v>35</v>
      </c>
      <c r="Z259" s="212">
        <v>52.781</v>
      </c>
      <c r="AA259" s="223" t="s">
        <v>35</v>
      </c>
      <c r="AB259" s="163">
        <v>38.015</v>
      </c>
      <c r="AC259" s="164" t="s">
        <v>35</v>
      </c>
      <c r="AD259" s="163">
        <v>95.749</v>
      </c>
      <c r="AE259" s="164" t="s">
        <v>35</v>
      </c>
      <c r="AF259" s="163">
        <v>2414.849</v>
      </c>
      <c r="AG259" s="164" t="s">
        <v>35</v>
      </c>
      <c r="AH259" s="163">
        <v>1811.681</v>
      </c>
      <c r="AI259" s="164" t="s">
        <v>35</v>
      </c>
      <c r="AJ259" s="138"/>
      <c r="AK259" s="162" t="s">
        <v>282</v>
      </c>
      <c r="AL259" s="222">
        <v>0.134640928854699</v>
      </c>
      <c r="AM259" s="223" t="s">
        <v>35</v>
      </c>
      <c r="AN259" s="187">
        <v>-0.0200128126566765</v>
      </c>
      <c r="AO259" s="164" t="s">
        <v>35</v>
      </c>
      <c r="AP259" s="187">
        <v>0.0476039769504076</v>
      </c>
      <c r="AQ259" s="164" t="s">
        <v>35</v>
      </c>
      <c r="AR259" s="222">
        <v>0.0370587316463606</v>
      </c>
      <c r="AS259" s="223" t="s">
        <v>35</v>
      </c>
      <c r="AT259" s="187">
        <v>0.0232344442377136</v>
      </c>
      <c r="AU259" s="164" t="s">
        <v>35</v>
      </c>
      <c r="AV259" s="187">
        <v>-0.00896544776871146</v>
      </c>
      <c r="AW259" s="164" t="s">
        <v>35</v>
      </c>
      <c r="AX259" s="222">
        <v>0.149607465560658</v>
      </c>
      <c r="AY259" s="223" t="s">
        <v>35</v>
      </c>
      <c r="AZ259" s="187">
        <v>0.0472303883645366</v>
      </c>
      <c r="BA259" s="164" t="s">
        <v>35</v>
      </c>
      <c r="BB259" s="187">
        <v>-0.04152086390488</v>
      </c>
      <c r="BC259" s="164" t="s">
        <v>35</v>
      </c>
      <c r="BD259" s="222" t="s">
        <v>220</v>
      </c>
      <c r="BE259" s="223" t="s">
        <v>35</v>
      </c>
      <c r="BF259" s="187">
        <v>0.127082663235767</v>
      </c>
      <c r="BG259" s="164" t="s">
        <v>35</v>
      </c>
      <c r="BH259" s="187">
        <v>-0.110978462531257</v>
      </c>
      <c r="BI259" s="164" t="s">
        <v>35</v>
      </c>
      <c r="BJ259" s="222">
        <v>0.408244397011739</v>
      </c>
      <c r="BK259" s="223" t="s">
        <v>35</v>
      </c>
      <c r="BL259" s="187">
        <v>-0.173676774263667</v>
      </c>
      <c r="BM259" s="164" t="s">
        <v>35</v>
      </c>
      <c r="BN259" s="187">
        <v>0.396776075857038</v>
      </c>
      <c r="BO259" s="164" t="s">
        <v>35</v>
      </c>
      <c r="BP259" s="187">
        <v>0.0339428482860523</v>
      </c>
      <c r="BQ259" s="164" t="s">
        <v>35</v>
      </c>
      <c r="BR259" s="187">
        <v>0.033373812366278</v>
      </c>
      <c r="BS259" s="164" t="s">
        <v>35</v>
      </c>
      <c r="BU259" s="162" t="s">
        <v>282</v>
      </c>
      <c r="BV259" s="187">
        <v>0.0983369974685788</v>
      </c>
      <c r="BW259" s="164" t="s">
        <v>35</v>
      </c>
      <c r="BX259" s="187">
        <v>0.0291392960802104</v>
      </c>
      <c r="BY259" s="164" t="s">
        <v>35</v>
      </c>
      <c r="BZ259" s="187">
        <v>0.290597051823944</v>
      </c>
      <c r="CA259" s="164" t="s">
        <v>35</v>
      </c>
      <c r="CB259" s="187">
        <v>0.021994749982297</v>
      </c>
      <c r="CC259" s="164" t="s">
        <v>35</v>
      </c>
      <c r="CD259" s="187">
        <v>0.111592070560105</v>
      </c>
      <c r="CE259" s="164" t="s">
        <v>35</v>
      </c>
      <c r="CF259" s="187">
        <v>0.0407396073212031</v>
      </c>
      <c r="CG259" s="164" t="s">
        <v>35</v>
      </c>
      <c r="CH259" s="187">
        <v>0.0321386554604449</v>
      </c>
      <c r="CI259" s="164" t="s">
        <v>35</v>
      </c>
      <c r="CJ259" s="187">
        <v>0.0224221058956481</v>
      </c>
      <c r="CK259" s="164" t="s">
        <v>35</v>
      </c>
      <c r="CL259" s="187">
        <v>0.147681697696212</v>
      </c>
      <c r="CM259" s="164" t="s">
        <v>35</v>
      </c>
      <c r="CN259" s="187" t="s">
        <v>220</v>
      </c>
      <c r="CO259" s="164" t="s">
        <v>35</v>
      </c>
      <c r="CP259" s="187">
        <v>0.0290212762785582</v>
      </c>
      <c r="CQ259" s="164" t="s">
        <v>35</v>
      </c>
      <c r="CR259" s="187">
        <v>0.0912785851206432</v>
      </c>
      <c r="CS259" s="164" t="s">
        <v>35</v>
      </c>
      <c r="CT259" s="187">
        <v>0.0218568531614192</v>
      </c>
      <c r="CU259" s="164" t="s">
        <v>35</v>
      </c>
      <c r="CV259" s="187">
        <v>0.0157421851221339</v>
      </c>
      <c r="CW259" s="164" t="s">
        <v>35</v>
      </c>
      <c r="CX259" s="187">
        <v>0.0396500982048981</v>
      </c>
      <c r="CY259" s="164" t="s">
        <v>35</v>
      </c>
      <c r="CZ259" s="187">
        <v>1</v>
      </c>
      <c r="DA259" s="164" t="s">
        <v>35</v>
      </c>
      <c r="DB259" s="187">
        <v>0.750225376410699</v>
      </c>
      <c r="DC259" s="164" t="s">
        <v>35</v>
      </c>
    </row>
    <row r="260" s="131" customFormat="1" ht="12.75" customHeight="1" spans="1:108">
      <c r="A260" s="162" t="s">
        <v>283</v>
      </c>
      <c r="B260" s="212">
        <v>398.768</v>
      </c>
      <c r="C260" s="223" t="s">
        <v>35</v>
      </c>
      <c r="D260" s="163">
        <v>135.73</v>
      </c>
      <c r="E260" s="164" t="s">
        <v>35</v>
      </c>
      <c r="F260" s="163">
        <v>1294.368</v>
      </c>
      <c r="G260" s="164" t="s">
        <v>35</v>
      </c>
      <c r="H260" s="212">
        <v>84.483</v>
      </c>
      <c r="I260" s="223" t="s">
        <v>35</v>
      </c>
      <c r="J260" s="163">
        <v>410.353</v>
      </c>
      <c r="K260" s="164" t="s">
        <v>35</v>
      </c>
      <c r="L260" s="163">
        <v>204.524</v>
      </c>
      <c r="M260" s="164" t="s">
        <v>35</v>
      </c>
      <c r="N260" s="212">
        <v>181.223</v>
      </c>
      <c r="O260" s="223" t="s">
        <v>35</v>
      </c>
      <c r="P260" s="163">
        <v>58.081</v>
      </c>
      <c r="Q260" s="164" t="s">
        <v>35</v>
      </c>
      <c r="R260" s="163">
        <v>687.461</v>
      </c>
      <c r="S260" s="164" t="s">
        <v>35</v>
      </c>
      <c r="T260" s="212" t="s">
        <v>220</v>
      </c>
      <c r="U260" s="223" t="s">
        <v>35</v>
      </c>
      <c r="V260" s="163">
        <v>106.353</v>
      </c>
      <c r="W260" s="164" t="s">
        <v>35</v>
      </c>
      <c r="X260" s="163">
        <v>294.7</v>
      </c>
      <c r="Y260" s="164" t="s">
        <v>35</v>
      </c>
      <c r="Z260" s="212">
        <v>120.744</v>
      </c>
      <c r="AA260" s="223" t="s">
        <v>35</v>
      </c>
      <c r="AB260" s="163">
        <v>59.741</v>
      </c>
      <c r="AC260" s="164" t="s">
        <v>35</v>
      </c>
      <c r="AD260" s="163">
        <v>116.579</v>
      </c>
      <c r="AE260" s="164" t="s">
        <v>35</v>
      </c>
      <c r="AF260" s="163">
        <v>4198.312</v>
      </c>
      <c r="AG260" s="164" t="s">
        <v>35</v>
      </c>
      <c r="AH260" s="163">
        <v>3312.427</v>
      </c>
      <c r="AI260" s="164" t="s">
        <v>35</v>
      </c>
      <c r="AJ260" s="355"/>
      <c r="AK260" s="162" t="s">
        <v>283</v>
      </c>
      <c r="AL260" s="222">
        <v>0.0208460799999999</v>
      </c>
      <c r="AM260" s="223" t="s">
        <v>35</v>
      </c>
      <c r="AN260" s="187">
        <v>-0.0796156532470792</v>
      </c>
      <c r="AO260" s="164" t="s">
        <v>35</v>
      </c>
      <c r="AP260" s="187">
        <v>-0.101615591075069</v>
      </c>
      <c r="AQ260" s="164" t="s">
        <v>35</v>
      </c>
      <c r="AR260" s="222">
        <v>-0.204663773382413</v>
      </c>
      <c r="AS260" s="223" t="s">
        <v>35</v>
      </c>
      <c r="AT260" s="187">
        <v>0.0823314993485221</v>
      </c>
      <c r="AU260" s="164" t="s">
        <v>35</v>
      </c>
      <c r="AV260" s="187">
        <v>-0.0386334685512567</v>
      </c>
      <c r="AW260" s="164" t="s">
        <v>35</v>
      </c>
      <c r="AX260" s="222">
        <v>0.337340417681352</v>
      </c>
      <c r="AY260" s="223" t="s">
        <v>35</v>
      </c>
      <c r="AZ260" s="187">
        <v>0.136725707016342</v>
      </c>
      <c r="BA260" s="164" t="s">
        <v>35</v>
      </c>
      <c r="BB260" s="187">
        <v>0.0853213601782082</v>
      </c>
      <c r="BC260" s="164" t="s">
        <v>35</v>
      </c>
      <c r="BD260" s="222" t="s">
        <v>220</v>
      </c>
      <c r="BE260" s="223" t="s">
        <v>35</v>
      </c>
      <c r="BF260" s="187">
        <v>-0.0201853626179244</v>
      </c>
      <c r="BG260" s="164" t="s">
        <v>35</v>
      </c>
      <c r="BH260" s="187">
        <v>-0.0855408713892518</v>
      </c>
      <c r="BI260" s="164" t="s">
        <v>35</v>
      </c>
      <c r="BJ260" s="222">
        <v>0.232069060519791</v>
      </c>
      <c r="BK260" s="223" t="s">
        <v>35</v>
      </c>
      <c r="BL260" s="187">
        <v>-0.125122647726441</v>
      </c>
      <c r="BM260" s="164" t="s">
        <v>35</v>
      </c>
      <c r="BN260" s="187">
        <v>0.254130986703387</v>
      </c>
      <c r="BO260" s="164" t="s">
        <v>35</v>
      </c>
      <c r="BP260" s="187">
        <v>-0.00692710303276306</v>
      </c>
      <c r="BQ260" s="164" t="s">
        <v>35</v>
      </c>
      <c r="BR260" s="187">
        <v>-0.00815947170938986</v>
      </c>
      <c r="BS260" s="164" t="s">
        <v>35</v>
      </c>
      <c r="BT260" s="280"/>
      <c r="BU260" s="162" t="s">
        <v>283</v>
      </c>
      <c r="BV260" s="187">
        <v>0.0949829359990396</v>
      </c>
      <c r="BW260" s="164" t="s">
        <v>35</v>
      </c>
      <c r="BX260" s="187">
        <v>0.032329660111016</v>
      </c>
      <c r="BY260" s="164" t="s">
        <v>35</v>
      </c>
      <c r="BZ260" s="187">
        <v>0.308306767100682</v>
      </c>
      <c r="CA260" s="164" t="s">
        <v>35</v>
      </c>
      <c r="CB260" s="187">
        <v>0.0201230875647165</v>
      </c>
      <c r="CC260" s="164" t="s">
        <v>35</v>
      </c>
      <c r="CD260" s="187">
        <v>0.0977423783654002</v>
      </c>
      <c r="CE260" s="164" t="s">
        <v>35</v>
      </c>
      <c r="CF260" s="187">
        <v>0.0487157695759629</v>
      </c>
      <c r="CG260" s="164" t="s">
        <v>35</v>
      </c>
      <c r="CH260" s="187">
        <v>0.0431656818264102</v>
      </c>
      <c r="CI260" s="164" t="s">
        <v>35</v>
      </c>
      <c r="CJ260" s="187">
        <v>0.0138343696228389</v>
      </c>
      <c r="CK260" s="164" t="s">
        <v>35</v>
      </c>
      <c r="CL260" s="187">
        <v>0.163747001175711</v>
      </c>
      <c r="CM260" s="164" t="s">
        <v>35</v>
      </c>
      <c r="CN260" s="187" t="s">
        <v>220</v>
      </c>
      <c r="CO260" s="164" t="s">
        <v>35</v>
      </c>
      <c r="CP260" s="187">
        <v>0.0253323240388042</v>
      </c>
      <c r="CQ260" s="164" t="s">
        <v>35</v>
      </c>
      <c r="CR260" s="187">
        <v>0.0701948783225258</v>
      </c>
      <c r="CS260" s="164" t="s">
        <v>35</v>
      </c>
      <c r="CT260" s="187">
        <v>0.0287601302618767</v>
      </c>
      <c r="CU260" s="164" t="s">
        <v>35</v>
      </c>
      <c r="CV260" s="187">
        <v>0.014229766630017</v>
      </c>
      <c r="CW260" s="164" t="s">
        <v>35</v>
      </c>
      <c r="CX260" s="187">
        <v>0.0277680648794087</v>
      </c>
      <c r="CY260" s="164" t="s">
        <v>35</v>
      </c>
      <c r="CZ260" s="187">
        <v>1</v>
      </c>
      <c r="DA260" s="164" t="s">
        <v>35</v>
      </c>
      <c r="DB260" s="187">
        <v>0.788990194154222</v>
      </c>
      <c r="DC260" s="164" t="s">
        <v>35</v>
      </c>
      <c r="DD260" s="359"/>
    </row>
    <row r="261" s="131" customFormat="1" ht="12.75" customHeight="1" spans="1:108">
      <c r="A261" s="162" t="s">
        <v>284</v>
      </c>
      <c r="B261" s="212">
        <v>440.24</v>
      </c>
      <c r="C261" s="223" t="s">
        <v>35</v>
      </c>
      <c r="D261" s="163">
        <v>261.859</v>
      </c>
      <c r="E261" s="164" t="s">
        <v>35</v>
      </c>
      <c r="F261" s="163">
        <v>2090.099</v>
      </c>
      <c r="G261" s="164" t="s">
        <v>35</v>
      </c>
      <c r="H261" s="212">
        <v>107.485</v>
      </c>
      <c r="I261" s="223" t="s">
        <v>35</v>
      </c>
      <c r="J261" s="163">
        <v>500.538</v>
      </c>
      <c r="K261" s="164" t="s">
        <v>35</v>
      </c>
      <c r="L261" s="163">
        <v>367.321</v>
      </c>
      <c r="M261" s="164" t="s">
        <v>35</v>
      </c>
      <c r="N261" s="212">
        <v>192.2</v>
      </c>
      <c r="O261" s="223" t="s">
        <v>35</v>
      </c>
      <c r="P261" s="163">
        <v>59.066</v>
      </c>
      <c r="Q261" s="164" t="s">
        <v>35</v>
      </c>
      <c r="R261" s="163">
        <v>774.381</v>
      </c>
      <c r="S261" s="164" t="s">
        <v>35</v>
      </c>
      <c r="T261" s="212" t="s">
        <v>220</v>
      </c>
      <c r="U261" s="223" t="s">
        <v>35</v>
      </c>
      <c r="V261" s="163">
        <v>118.308</v>
      </c>
      <c r="W261" s="164" t="s">
        <v>35</v>
      </c>
      <c r="X261" s="163">
        <v>351.725</v>
      </c>
      <c r="Y261" s="164" t="s">
        <v>35</v>
      </c>
      <c r="Z261" s="212">
        <v>123.888</v>
      </c>
      <c r="AA261" s="223" t="s">
        <v>35</v>
      </c>
      <c r="AB261" s="163">
        <v>93.045</v>
      </c>
      <c r="AC261" s="164" t="s">
        <v>35</v>
      </c>
      <c r="AD261" s="163">
        <v>145.694</v>
      </c>
      <c r="AE261" s="164" t="s">
        <v>35</v>
      </c>
      <c r="AF261" s="163">
        <v>5756.68</v>
      </c>
      <c r="AG261" s="164" t="s">
        <v>35</v>
      </c>
      <c r="AH261" s="163">
        <v>4626.638</v>
      </c>
      <c r="AI261" s="164" t="s">
        <v>35</v>
      </c>
      <c r="AJ261" s="355"/>
      <c r="AK261" s="162" t="s">
        <v>284</v>
      </c>
      <c r="AL261" s="222">
        <v>-0.0967490433837031</v>
      </c>
      <c r="AM261" s="223" t="s">
        <v>35</v>
      </c>
      <c r="AN261" s="187">
        <v>-0.0983313591537655</v>
      </c>
      <c r="AO261" s="164" t="s">
        <v>35</v>
      </c>
      <c r="AP261" s="187">
        <v>0.020666292602864</v>
      </c>
      <c r="AQ261" s="164" t="s">
        <v>35</v>
      </c>
      <c r="AR261" s="222">
        <v>0.0657590750894869</v>
      </c>
      <c r="AS261" s="223" t="s">
        <v>35</v>
      </c>
      <c r="AT261" s="187">
        <v>-0.00336500553533443</v>
      </c>
      <c r="AU261" s="164" t="s">
        <v>35</v>
      </c>
      <c r="AV261" s="187">
        <v>-0.116504994479975</v>
      </c>
      <c r="AW261" s="164" t="s">
        <v>35</v>
      </c>
      <c r="AX261" s="222">
        <v>0.14619673793124</v>
      </c>
      <c r="AY261" s="223" t="s">
        <v>35</v>
      </c>
      <c r="AZ261" s="187">
        <v>-0.107777828129484</v>
      </c>
      <c r="BA261" s="164" t="s">
        <v>35</v>
      </c>
      <c r="BB261" s="187">
        <v>0.0607799060562103</v>
      </c>
      <c r="BC261" s="164" t="s">
        <v>35</v>
      </c>
      <c r="BD261" s="222" t="s">
        <v>220</v>
      </c>
      <c r="BE261" s="223" t="s">
        <v>35</v>
      </c>
      <c r="BF261" s="187">
        <v>-0.139740849003098</v>
      </c>
      <c r="BG261" s="164" t="s">
        <v>35</v>
      </c>
      <c r="BH261" s="187">
        <v>-0.104551518360863</v>
      </c>
      <c r="BI261" s="164" t="s">
        <v>35</v>
      </c>
      <c r="BJ261" s="222">
        <v>0.122336570517466</v>
      </c>
      <c r="BK261" s="223" t="s">
        <v>35</v>
      </c>
      <c r="BL261" s="187">
        <v>0.0364474842101743</v>
      </c>
      <c r="BM261" s="164" t="s">
        <v>35</v>
      </c>
      <c r="BN261" s="187">
        <v>0.310975938956575</v>
      </c>
      <c r="BO261" s="164" t="s">
        <v>35</v>
      </c>
      <c r="BP261" s="187">
        <v>0.00317489305930632</v>
      </c>
      <c r="BQ261" s="164" t="s">
        <v>35</v>
      </c>
      <c r="BR261" s="187">
        <v>-0.00315322972813709</v>
      </c>
      <c r="BS261" s="164" t="s">
        <v>35</v>
      </c>
      <c r="BT261" s="280"/>
      <c r="BU261" s="162" t="s">
        <v>284</v>
      </c>
      <c r="BV261" s="187">
        <v>0.07647463468527</v>
      </c>
      <c r="BW261" s="164" t="s">
        <v>35</v>
      </c>
      <c r="BX261" s="187">
        <v>0.0454878506361306</v>
      </c>
      <c r="BY261" s="164" t="s">
        <v>35</v>
      </c>
      <c r="BZ261" s="187">
        <v>0.363073681358005</v>
      </c>
      <c r="CA261" s="164" t="s">
        <v>35</v>
      </c>
      <c r="CB261" s="187">
        <v>0.0186713522377481</v>
      </c>
      <c r="CC261" s="164" t="s">
        <v>35</v>
      </c>
      <c r="CD261" s="187">
        <v>0.0869490748139553</v>
      </c>
      <c r="CE261" s="164" t="s">
        <v>35</v>
      </c>
      <c r="CF261" s="187">
        <v>0.0638077850427677</v>
      </c>
      <c r="CG261" s="164" t="s">
        <v>35</v>
      </c>
      <c r="CH261" s="187">
        <v>0.0333872996240889</v>
      </c>
      <c r="CI261" s="164" t="s">
        <v>35</v>
      </c>
      <c r="CJ261" s="187">
        <v>0.0102604278855173</v>
      </c>
      <c r="CK261" s="164" t="s">
        <v>35</v>
      </c>
      <c r="CL261" s="187">
        <v>0.134518680906356</v>
      </c>
      <c r="CM261" s="164" t="s">
        <v>35</v>
      </c>
      <c r="CN261" s="187" t="s">
        <v>220</v>
      </c>
      <c r="CO261" s="164" t="s">
        <v>35</v>
      </c>
      <c r="CP261" s="187">
        <v>0.0205514289486301</v>
      </c>
      <c r="CQ261" s="164" t="s">
        <v>35</v>
      </c>
      <c r="CR261" s="187">
        <v>0.0610985846008463</v>
      </c>
      <c r="CS261" s="164" t="s">
        <v>35</v>
      </c>
      <c r="CT261" s="187">
        <v>0.021520737647394</v>
      </c>
      <c r="CU261" s="164" t="s">
        <v>35</v>
      </c>
      <c r="CV261" s="187">
        <v>0.016162961985033</v>
      </c>
      <c r="CW261" s="164" t="s">
        <v>35</v>
      </c>
      <c r="CX261" s="187">
        <v>0.0253086848669719</v>
      </c>
      <c r="CY261" s="164" t="s">
        <v>35</v>
      </c>
      <c r="CZ261" s="187">
        <v>1</v>
      </c>
      <c r="DA261" s="164" t="s">
        <v>35</v>
      </c>
      <c r="DB261" s="187">
        <v>0.803699007066573</v>
      </c>
      <c r="DC261" s="164" t="s">
        <v>35</v>
      </c>
      <c r="DD261" s="359"/>
    </row>
    <row r="262" s="131" customFormat="1" ht="12.75" customHeight="1" spans="1:108">
      <c r="A262" s="165" t="s">
        <v>285</v>
      </c>
      <c r="B262" s="340">
        <v>283.67</v>
      </c>
      <c r="C262" s="228" t="s">
        <v>35</v>
      </c>
      <c r="D262" s="166">
        <v>80.982</v>
      </c>
      <c r="E262" s="167" t="s">
        <v>35</v>
      </c>
      <c r="F262" s="166">
        <v>734.688</v>
      </c>
      <c r="G262" s="167" t="s">
        <v>35</v>
      </c>
      <c r="H262" s="340">
        <v>51.697</v>
      </c>
      <c r="I262" s="228" t="s">
        <v>35</v>
      </c>
      <c r="J262" s="166">
        <v>307.774</v>
      </c>
      <c r="K262" s="167" t="s">
        <v>35</v>
      </c>
      <c r="L262" s="166">
        <v>145.717</v>
      </c>
      <c r="M262" s="167" t="s">
        <v>35</v>
      </c>
      <c r="N262" s="340">
        <v>150.567</v>
      </c>
      <c r="O262" s="228" t="s">
        <v>35</v>
      </c>
      <c r="P262" s="166">
        <v>63.785</v>
      </c>
      <c r="Q262" s="167" t="s">
        <v>35</v>
      </c>
      <c r="R262" s="166">
        <v>439.148</v>
      </c>
      <c r="S262" s="167" t="s">
        <v>35</v>
      </c>
      <c r="T262" s="340" t="s">
        <v>220</v>
      </c>
      <c r="U262" s="228" t="s">
        <v>35</v>
      </c>
      <c r="V262" s="166">
        <v>83.434</v>
      </c>
      <c r="W262" s="167" t="s">
        <v>35</v>
      </c>
      <c r="X262" s="166">
        <v>265.357</v>
      </c>
      <c r="Y262" s="167" t="s">
        <v>35</v>
      </c>
      <c r="Z262" s="340">
        <v>83.616</v>
      </c>
      <c r="AA262" s="228" t="s">
        <v>35</v>
      </c>
      <c r="AB262" s="166">
        <v>44.821</v>
      </c>
      <c r="AC262" s="167" t="s">
        <v>35</v>
      </c>
      <c r="AD262" s="166">
        <v>110.682</v>
      </c>
      <c r="AE262" s="167" t="s">
        <v>35</v>
      </c>
      <c r="AF262" s="166">
        <v>2863.882</v>
      </c>
      <c r="AG262" s="167" t="s">
        <v>35</v>
      </c>
      <c r="AH262" s="166">
        <v>2142.546</v>
      </c>
      <c r="AI262" s="167" t="s">
        <v>35</v>
      </c>
      <c r="AJ262" s="355"/>
      <c r="AK262" s="165" t="s">
        <v>285</v>
      </c>
      <c r="AL262" s="227">
        <v>0.0487070001293924</v>
      </c>
      <c r="AM262" s="228" t="s">
        <v>35</v>
      </c>
      <c r="AN262" s="189">
        <v>-0.194112729878194</v>
      </c>
      <c r="AO262" s="167" t="s">
        <v>35</v>
      </c>
      <c r="AP262" s="189">
        <v>-0.0492958566635136</v>
      </c>
      <c r="AQ262" s="167" t="s">
        <v>35</v>
      </c>
      <c r="AR262" s="227">
        <v>-0.0110379921184527</v>
      </c>
      <c r="AS262" s="228" t="s">
        <v>35</v>
      </c>
      <c r="AT262" s="189">
        <v>0.0326184692603974</v>
      </c>
      <c r="AU262" s="167" t="s">
        <v>35</v>
      </c>
      <c r="AV262" s="189">
        <v>-0.0497440412142553</v>
      </c>
      <c r="AW262" s="167" t="s">
        <v>35</v>
      </c>
      <c r="AX262" s="227">
        <v>0.286281779661017</v>
      </c>
      <c r="AY262" s="228" t="s">
        <v>35</v>
      </c>
      <c r="AZ262" s="189">
        <v>0.0546984804140416</v>
      </c>
      <c r="BA262" s="167" t="s">
        <v>35</v>
      </c>
      <c r="BB262" s="189">
        <v>0.0817625555478919</v>
      </c>
      <c r="BC262" s="167" t="s">
        <v>35</v>
      </c>
      <c r="BD262" s="227" t="s">
        <v>220</v>
      </c>
      <c r="BE262" s="228" t="s">
        <v>35</v>
      </c>
      <c r="BF262" s="189">
        <v>-0.203927218601811</v>
      </c>
      <c r="BG262" s="167" t="s">
        <v>35</v>
      </c>
      <c r="BH262" s="189">
        <v>-0.00819659876658584</v>
      </c>
      <c r="BI262" s="167" t="s">
        <v>35</v>
      </c>
      <c r="BJ262" s="227">
        <v>0.279960812527745</v>
      </c>
      <c r="BK262" s="228" t="s">
        <v>35</v>
      </c>
      <c r="BL262" s="189">
        <v>-0.0378249576025587</v>
      </c>
      <c r="BM262" s="167" t="s">
        <v>35</v>
      </c>
      <c r="BN262" s="189">
        <v>0.306629834254144</v>
      </c>
      <c r="BO262" s="167" t="s">
        <v>35</v>
      </c>
      <c r="BP262" s="189">
        <v>0.0172004169841109</v>
      </c>
      <c r="BQ262" s="167" t="s">
        <v>35</v>
      </c>
      <c r="BR262" s="189">
        <v>0.0115056593529808</v>
      </c>
      <c r="BS262" s="167" t="s">
        <v>35</v>
      </c>
      <c r="BT262" s="280"/>
      <c r="BU262" s="165" t="s">
        <v>285</v>
      </c>
      <c r="BV262" s="189">
        <v>0.0990508687159597</v>
      </c>
      <c r="BW262" s="167" t="s">
        <v>35</v>
      </c>
      <c r="BX262" s="189">
        <v>0.0282770030329462</v>
      </c>
      <c r="BY262" s="167" t="s">
        <v>35</v>
      </c>
      <c r="BZ262" s="189">
        <v>0.256535709222657</v>
      </c>
      <c r="CA262" s="167" t="s">
        <v>35</v>
      </c>
      <c r="CB262" s="189">
        <v>0.018051372228325</v>
      </c>
      <c r="CC262" s="167" t="s">
        <v>35</v>
      </c>
      <c r="CD262" s="189">
        <v>0.107467416604455</v>
      </c>
      <c r="CE262" s="167" t="s">
        <v>35</v>
      </c>
      <c r="CF262" s="189">
        <v>0.050880937133583</v>
      </c>
      <c r="CG262" s="167" t="s">
        <v>35</v>
      </c>
      <c r="CH262" s="189">
        <v>0.0525744426620929</v>
      </c>
      <c r="CI262" s="167" t="s">
        <v>35</v>
      </c>
      <c r="CJ262" s="189">
        <v>0.0222722165228875</v>
      </c>
      <c r="CK262" s="167" t="s">
        <v>35</v>
      </c>
      <c r="CL262" s="189">
        <v>0.153340116666818</v>
      </c>
      <c r="CM262" s="167" t="s">
        <v>35</v>
      </c>
      <c r="CN262" s="189" t="s">
        <v>220</v>
      </c>
      <c r="CO262" s="167" t="s">
        <v>35</v>
      </c>
      <c r="CP262" s="189">
        <v>0.0291331835599372</v>
      </c>
      <c r="CQ262" s="167" t="s">
        <v>35</v>
      </c>
      <c r="CR262" s="189">
        <v>0.0926564013461449</v>
      </c>
      <c r="CS262" s="167" t="s">
        <v>35</v>
      </c>
      <c r="CT262" s="189">
        <v>0.029196733664306</v>
      </c>
      <c r="CU262" s="167" t="s">
        <v>35</v>
      </c>
      <c r="CV262" s="189">
        <v>0.0156504353182149</v>
      </c>
      <c r="CW262" s="167" t="s">
        <v>35</v>
      </c>
      <c r="CX262" s="189">
        <v>0.0386475420425842</v>
      </c>
      <c r="CY262" s="167" t="s">
        <v>35</v>
      </c>
      <c r="CZ262" s="189">
        <v>1</v>
      </c>
      <c r="DA262" s="167" t="s">
        <v>35</v>
      </c>
      <c r="DB262" s="189">
        <v>0.748126494038511</v>
      </c>
      <c r="DC262" s="167" t="s">
        <v>35</v>
      </c>
      <c r="DD262" s="359"/>
    </row>
    <row r="263" s="131" customFormat="1" ht="12.75" customHeight="1" spans="1:108">
      <c r="A263" s="162" t="s">
        <v>286</v>
      </c>
      <c r="B263" s="212">
        <v>240.128</v>
      </c>
      <c r="C263" s="223" t="s">
        <v>35</v>
      </c>
      <c r="D263" s="163">
        <v>69.998</v>
      </c>
      <c r="E263" s="164" t="s">
        <v>35</v>
      </c>
      <c r="F263" s="163">
        <v>649.632</v>
      </c>
      <c r="G263" s="164" t="s">
        <v>35</v>
      </c>
      <c r="H263" s="212">
        <v>51.537</v>
      </c>
      <c r="I263" s="223" t="s">
        <v>35</v>
      </c>
      <c r="J263" s="163">
        <v>251.754</v>
      </c>
      <c r="K263" s="164" t="s">
        <v>35</v>
      </c>
      <c r="L263" s="163">
        <v>102.774</v>
      </c>
      <c r="M263" s="164" t="s">
        <v>35</v>
      </c>
      <c r="N263" s="212">
        <v>109.171</v>
      </c>
      <c r="O263" s="223" t="s">
        <v>35</v>
      </c>
      <c r="P263" s="163">
        <v>57.018</v>
      </c>
      <c r="Q263" s="164" t="s">
        <v>35</v>
      </c>
      <c r="R263" s="163">
        <v>374.927</v>
      </c>
      <c r="S263" s="164" t="s">
        <v>35</v>
      </c>
      <c r="T263" s="212">
        <v>23.58</v>
      </c>
      <c r="U263" s="223" t="s">
        <v>35</v>
      </c>
      <c r="V263" s="163">
        <v>66.474</v>
      </c>
      <c r="W263" s="164" t="s">
        <v>35</v>
      </c>
      <c r="X263" s="163">
        <v>304.953</v>
      </c>
      <c r="Y263" s="164" t="s">
        <v>35</v>
      </c>
      <c r="Z263" s="212">
        <v>68.995</v>
      </c>
      <c r="AA263" s="223" t="s">
        <v>35</v>
      </c>
      <c r="AB263" s="163">
        <v>51.111</v>
      </c>
      <c r="AC263" s="164" t="s">
        <v>35</v>
      </c>
      <c r="AD263" s="163">
        <v>101.329</v>
      </c>
      <c r="AE263" s="164" t="s">
        <v>35</v>
      </c>
      <c r="AF263" s="163">
        <v>2523.381</v>
      </c>
      <c r="AG263" s="164" t="s">
        <v>35</v>
      </c>
      <c r="AH263" s="163">
        <v>1798.384</v>
      </c>
      <c r="AI263" s="164" t="s">
        <v>35</v>
      </c>
      <c r="AJ263" s="355"/>
      <c r="AK263" s="162" t="s">
        <v>286</v>
      </c>
      <c r="AL263" s="222">
        <v>0.0111972510096054</v>
      </c>
      <c r="AM263" s="223" t="s">
        <v>35</v>
      </c>
      <c r="AN263" s="187">
        <v>-0.00524393536743075</v>
      </c>
      <c r="AO263" s="164" t="s">
        <v>35</v>
      </c>
      <c r="AP263" s="187">
        <v>-0.0742659758203799</v>
      </c>
      <c r="AQ263" s="164" t="s">
        <v>35</v>
      </c>
      <c r="AR263" s="222">
        <v>-0.0296908536355764</v>
      </c>
      <c r="AS263" s="223" t="s">
        <v>35</v>
      </c>
      <c r="AT263" s="187">
        <v>-0.0657716028766727</v>
      </c>
      <c r="AU263" s="164" t="s">
        <v>35</v>
      </c>
      <c r="AV263" s="187">
        <v>0.0446635495019312</v>
      </c>
      <c r="AW263" s="164" t="s">
        <v>35</v>
      </c>
      <c r="AX263" s="222">
        <v>0.406661512691663</v>
      </c>
      <c r="AY263" s="223" t="s">
        <v>35</v>
      </c>
      <c r="AZ263" s="187">
        <v>0.0530417759391275</v>
      </c>
      <c r="BA263" s="164" t="s">
        <v>35</v>
      </c>
      <c r="BB263" s="187">
        <v>0.0513082222702024</v>
      </c>
      <c r="BC263" s="164" t="s">
        <v>35</v>
      </c>
      <c r="BD263" s="222" t="s">
        <v>220</v>
      </c>
      <c r="BE263" s="223" t="s">
        <v>35</v>
      </c>
      <c r="BF263" s="187">
        <v>-0.051482549014012</v>
      </c>
      <c r="BG263" s="164" t="s">
        <v>35</v>
      </c>
      <c r="BH263" s="187">
        <v>0.383483649693318</v>
      </c>
      <c r="BI263" s="164" t="s">
        <v>35</v>
      </c>
      <c r="BJ263" s="222">
        <v>0.307193876584377</v>
      </c>
      <c r="BK263" s="223" t="s">
        <v>35</v>
      </c>
      <c r="BL263" s="187">
        <v>0.344495593844535</v>
      </c>
      <c r="BM263" s="164" t="s">
        <v>35</v>
      </c>
      <c r="BN263" s="187">
        <v>0.0582773710430397</v>
      </c>
      <c r="BO263" s="164" t="s">
        <v>35</v>
      </c>
      <c r="BP263" s="187">
        <v>0.0449435968874244</v>
      </c>
      <c r="BQ263" s="164" t="s">
        <v>35</v>
      </c>
      <c r="BR263" s="187">
        <v>-0.00733959234545154</v>
      </c>
      <c r="BS263" s="164" t="s">
        <v>35</v>
      </c>
      <c r="BT263" s="280"/>
      <c r="BU263" s="162" t="s">
        <v>286</v>
      </c>
      <c r="BV263" s="187">
        <v>0.095161214259757</v>
      </c>
      <c r="BW263" s="164" t="s">
        <v>35</v>
      </c>
      <c r="BX263" s="187">
        <v>0.0277397666067867</v>
      </c>
      <c r="BY263" s="164" t="s">
        <v>35</v>
      </c>
      <c r="BZ263" s="187">
        <v>0.257445070720593</v>
      </c>
      <c r="CA263" s="164" t="s">
        <v>35</v>
      </c>
      <c r="CB263" s="187">
        <v>0.0204237885598726</v>
      </c>
      <c r="CC263" s="164" t="s">
        <v>35</v>
      </c>
      <c r="CD263" s="187">
        <v>0.0997685248482096</v>
      </c>
      <c r="CE263" s="164" t="s">
        <v>35</v>
      </c>
      <c r="CF263" s="187">
        <v>0.040728689008913</v>
      </c>
      <c r="CG263" s="164" t="s">
        <v>35</v>
      </c>
      <c r="CH263" s="187">
        <v>0.0432637798255594</v>
      </c>
      <c r="CI263" s="164" t="s">
        <v>35</v>
      </c>
      <c r="CJ263" s="187">
        <v>0.0225958743447779</v>
      </c>
      <c r="CK263" s="164" t="s">
        <v>35</v>
      </c>
      <c r="CL263" s="187">
        <v>0.148581209100013</v>
      </c>
      <c r="CM263" s="164" t="s">
        <v>35</v>
      </c>
      <c r="CN263" s="187">
        <v>0.00934460551141504</v>
      </c>
      <c r="CO263" s="164" t="s">
        <v>35</v>
      </c>
      <c r="CP263" s="187">
        <v>0.0263432275982105</v>
      </c>
      <c r="CQ263" s="164" t="s">
        <v>35</v>
      </c>
      <c r="CR263" s="187">
        <v>0.120850953542093</v>
      </c>
      <c r="CS263" s="164" t="s">
        <v>35</v>
      </c>
      <c r="CT263" s="187">
        <v>0.0273422840229042</v>
      </c>
      <c r="CU263" s="164" t="s">
        <v>35</v>
      </c>
      <c r="CV263" s="187">
        <v>0.0202549674424909</v>
      </c>
      <c r="CW263" s="164" t="s">
        <v>35</v>
      </c>
      <c r="CX263" s="187">
        <v>0.0401560446084044</v>
      </c>
      <c r="CY263" s="164" t="s">
        <v>35</v>
      </c>
      <c r="CZ263" s="187">
        <v>1</v>
      </c>
      <c r="DA263" s="164" t="s">
        <v>35</v>
      </c>
      <c r="DB263" s="187">
        <v>0.712688254369832</v>
      </c>
      <c r="DC263" s="164" t="s">
        <v>35</v>
      </c>
      <c r="DD263" s="359"/>
    </row>
    <row r="264" s="131" customFormat="1" ht="12.75" customHeight="1" spans="1:108">
      <c r="A264" s="162" t="s">
        <v>287</v>
      </c>
      <c r="B264" s="212">
        <v>399.361</v>
      </c>
      <c r="C264" s="223" t="s">
        <v>35</v>
      </c>
      <c r="D264" s="163">
        <v>124.321</v>
      </c>
      <c r="E264" s="164" t="s">
        <v>35</v>
      </c>
      <c r="F264" s="163">
        <v>1297.928</v>
      </c>
      <c r="G264" s="164" t="s">
        <v>35</v>
      </c>
      <c r="H264" s="212">
        <v>82.639</v>
      </c>
      <c r="I264" s="223" t="s">
        <v>35</v>
      </c>
      <c r="J264" s="163">
        <v>349.326</v>
      </c>
      <c r="K264" s="164" t="s">
        <v>35</v>
      </c>
      <c r="L264" s="163">
        <v>193.419</v>
      </c>
      <c r="M264" s="164" t="s">
        <v>35</v>
      </c>
      <c r="N264" s="212">
        <v>176.291</v>
      </c>
      <c r="O264" s="223" t="s">
        <v>35</v>
      </c>
      <c r="P264" s="163">
        <v>61.67</v>
      </c>
      <c r="Q264" s="164" t="s">
        <v>35</v>
      </c>
      <c r="R264" s="163">
        <v>646.369</v>
      </c>
      <c r="S264" s="164" t="s">
        <v>35</v>
      </c>
      <c r="T264" s="212">
        <v>58.494</v>
      </c>
      <c r="U264" s="223" t="s">
        <v>35</v>
      </c>
      <c r="V264" s="163">
        <v>100.519</v>
      </c>
      <c r="W264" s="164" t="s">
        <v>35</v>
      </c>
      <c r="X264" s="163">
        <v>413.18</v>
      </c>
      <c r="Y264" s="164" t="s">
        <v>35</v>
      </c>
      <c r="Z264" s="212">
        <v>124.76</v>
      </c>
      <c r="AA264" s="223" t="s">
        <v>35</v>
      </c>
      <c r="AB264" s="163">
        <v>76.885</v>
      </c>
      <c r="AC264" s="164" t="s">
        <v>35</v>
      </c>
      <c r="AD264" s="163">
        <v>118.991</v>
      </c>
      <c r="AE264" s="164" t="s">
        <v>35</v>
      </c>
      <c r="AF264" s="163">
        <v>4224.156</v>
      </c>
      <c r="AG264" s="164" t="s">
        <v>35</v>
      </c>
      <c r="AH264" s="163">
        <v>3187.015</v>
      </c>
      <c r="AI264" s="164" t="s">
        <v>35</v>
      </c>
      <c r="AJ264" s="355"/>
      <c r="AK264" s="162" t="s">
        <v>287</v>
      </c>
      <c r="AL264" s="222">
        <v>0.00148708020703758</v>
      </c>
      <c r="AM264" s="223" t="s">
        <v>35</v>
      </c>
      <c r="AN264" s="187">
        <v>-0.0840565829219774</v>
      </c>
      <c r="AO264" s="164" t="s">
        <v>35</v>
      </c>
      <c r="AP264" s="187">
        <v>0.00275037701797338</v>
      </c>
      <c r="AQ264" s="164" t="s">
        <v>35</v>
      </c>
      <c r="AR264" s="222">
        <v>-0.0218268764130063</v>
      </c>
      <c r="AS264" s="223" t="s">
        <v>35</v>
      </c>
      <c r="AT264" s="187">
        <v>-0.148718298635565</v>
      </c>
      <c r="AU264" s="164" t="s">
        <v>35</v>
      </c>
      <c r="AV264" s="187">
        <v>-0.0542968062427882</v>
      </c>
      <c r="AW264" s="164" t="s">
        <v>35</v>
      </c>
      <c r="AX264" s="222">
        <v>-0.0272150885925077</v>
      </c>
      <c r="AY264" s="223" t="s">
        <v>35</v>
      </c>
      <c r="AZ264" s="187">
        <v>0.0617930132056955</v>
      </c>
      <c r="BA264" s="164" t="s">
        <v>35</v>
      </c>
      <c r="BB264" s="187">
        <v>-0.0597735726099373</v>
      </c>
      <c r="BC264" s="164" t="s">
        <v>35</v>
      </c>
      <c r="BD264" s="222" t="s">
        <v>220</v>
      </c>
      <c r="BE264" s="223" t="s">
        <v>35</v>
      </c>
      <c r="BF264" s="187">
        <v>-0.0548550581553882</v>
      </c>
      <c r="BG264" s="164" t="s">
        <v>35</v>
      </c>
      <c r="BH264" s="187">
        <v>0.402035968781812</v>
      </c>
      <c r="BI264" s="164" t="s">
        <v>35</v>
      </c>
      <c r="BJ264" s="222">
        <v>0.0332604518651031</v>
      </c>
      <c r="BK264" s="223" t="s">
        <v>35</v>
      </c>
      <c r="BL264" s="187">
        <v>0.28697209621533</v>
      </c>
      <c r="BM264" s="164" t="s">
        <v>35</v>
      </c>
      <c r="BN264" s="187">
        <v>0.0206898326456738</v>
      </c>
      <c r="BO264" s="164" t="s">
        <v>35</v>
      </c>
      <c r="BP264" s="187">
        <v>0.00615580738163338</v>
      </c>
      <c r="BQ264" s="164" t="s">
        <v>35</v>
      </c>
      <c r="BR264" s="187">
        <v>-0.0378610607871509</v>
      </c>
      <c r="BS264" s="164" t="s">
        <v>35</v>
      </c>
      <c r="BT264" s="280"/>
      <c r="BU264" s="162" t="s">
        <v>287</v>
      </c>
      <c r="BV264" s="187">
        <v>0.09454219967255</v>
      </c>
      <c r="BW264" s="164" t="s">
        <v>35</v>
      </c>
      <c r="BX264" s="187">
        <v>0.0294309679850839</v>
      </c>
      <c r="BY264" s="164" t="s">
        <v>35</v>
      </c>
      <c r="BZ264" s="187">
        <v>0.307263273420773</v>
      </c>
      <c r="CA264" s="164" t="s">
        <v>35</v>
      </c>
      <c r="CB264" s="187">
        <v>0.0195634346837569</v>
      </c>
      <c r="CC264" s="164" t="s">
        <v>35</v>
      </c>
      <c r="CD264" s="187">
        <v>0.0826972299318491</v>
      </c>
      <c r="CE264" s="164" t="s">
        <v>35</v>
      </c>
      <c r="CF264" s="187">
        <v>0.0457887918912086</v>
      </c>
      <c r="CG264" s="164" t="s">
        <v>35</v>
      </c>
      <c r="CH264" s="187">
        <v>0.0417340173989786</v>
      </c>
      <c r="CI264" s="164" t="s">
        <v>35</v>
      </c>
      <c r="CJ264" s="187">
        <v>0.0145993661218951</v>
      </c>
      <c r="CK264" s="164" t="s">
        <v>35</v>
      </c>
      <c r="CL264" s="187">
        <v>0.153017312807576</v>
      </c>
      <c r="CM264" s="164" t="s">
        <v>35</v>
      </c>
      <c r="CN264" s="187">
        <v>0.0138474999502859</v>
      </c>
      <c r="CO264" s="164" t="s">
        <v>35</v>
      </c>
      <c r="CP264" s="187">
        <v>0.0237962329042772</v>
      </c>
      <c r="CQ264" s="164" t="s">
        <v>35</v>
      </c>
      <c r="CR264" s="187">
        <v>0.0978136224135662</v>
      </c>
      <c r="CS264" s="164" t="s">
        <v>35</v>
      </c>
      <c r="CT264" s="187">
        <v>0.029534894071147</v>
      </c>
      <c r="CU264" s="164" t="s">
        <v>35</v>
      </c>
      <c r="CV264" s="187">
        <v>0.0182012690819184</v>
      </c>
      <c r="CW264" s="164" t="s">
        <v>35</v>
      </c>
      <c r="CX264" s="187">
        <v>0.0281691774640899</v>
      </c>
      <c r="CY264" s="164" t="s">
        <v>35</v>
      </c>
      <c r="CZ264" s="187">
        <v>1</v>
      </c>
      <c r="DA264" s="164" t="s">
        <v>35</v>
      </c>
      <c r="DB264" s="187">
        <v>0.75447379310802</v>
      </c>
      <c r="DC264" s="164" t="s">
        <v>35</v>
      </c>
      <c r="DD264" s="359"/>
    </row>
    <row r="265" s="131" customFormat="1" ht="12.75" customHeight="1" spans="1:108">
      <c r="A265" s="162" t="s">
        <v>288</v>
      </c>
      <c r="B265" s="212">
        <v>467.878</v>
      </c>
      <c r="C265" s="223" t="s">
        <v>35</v>
      </c>
      <c r="D265" s="163">
        <v>212.51</v>
      </c>
      <c r="E265" s="164" t="s">
        <v>35</v>
      </c>
      <c r="F265" s="163">
        <v>1432.353</v>
      </c>
      <c r="G265" s="164" t="s">
        <v>35</v>
      </c>
      <c r="H265" s="212">
        <v>106.577</v>
      </c>
      <c r="I265" s="223" t="s">
        <v>35</v>
      </c>
      <c r="J265" s="163">
        <v>421.318</v>
      </c>
      <c r="K265" s="164" t="s">
        <v>35</v>
      </c>
      <c r="L265" s="163">
        <v>320.928</v>
      </c>
      <c r="M265" s="164" t="s">
        <v>35</v>
      </c>
      <c r="N265" s="212">
        <v>214.676</v>
      </c>
      <c r="O265" s="223" t="s">
        <v>35</v>
      </c>
      <c r="P265" s="163">
        <v>79.744</v>
      </c>
      <c r="Q265" s="164" t="s">
        <v>35</v>
      </c>
      <c r="R265" s="163">
        <v>755.967</v>
      </c>
      <c r="S265" s="164" t="s">
        <v>35</v>
      </c>
      <c r="T265" s="212">
        <v>130.841</v>
      </c>
      <c r="U265" s="223" t="s">
        <v>35</v>
      </c>
      <c r="V265" s="163">
        <v>124.141</v>
      </c>
      <c r="W265" s="164" t="s">
        <v>35</v>
      </c>
      <c r="X265" s="163">
        <v>433.888</v>
      </c>
      <c r="Y265" s="164" t="s">
        <v>35</v>
      </c>
      <c r="Z265" s="212">
        <v>138.543</v>
      </c>
      <c r="AA265" s="223" t="s">
        <v>35</v>
      </c>
      <c r="AB265" s="163">
        <v>91.924</v>
      </c>
      <c r="AC265" s="164" t="s">
        <v>35</v>
      </c>
      <c r="AD265" s="163">
        <v>127.175</v>
      </c>
      <c r="AE265" s="164" t="s">
        <v>35</v>
      </c>
      <c r="AF265" s="163">
        <v>5058.463</v>
      </c>
      <c r="AG265" s="164" t="s">
        <v>35</v>
      </c>
      <c r="AH265" s="163">
        <v>3825.63</v>
      </c>
      <c r="AI265" s="164" t="s">
        <v>35</v>
      </c>
      <c r="AJ265" s="355"/>
      <c r="AK265" s="162" t="s">
        <v>288</v>
      </c>
      <c r="AL265" s="222">
        <v>0.0627793930583319</v>
      </c>
      <c r="AM265" s="223" t="s">
        <v>35</v>
      </c>
      <c r="AN265" s="187">
        <v>-0.188456383015287</v>
      </c>
      <c r="AO265" s="164" t="s">
        <v>35</v>
      </c>
      <c r="AP265" s="187">
        <v>-0.314696098127409</v>
      </c>
      <c r="AQ265" s="164" t="s">
        <v>35</v>
      </c>
      <c r="AR265" s="222">
        <v>-0.00844769037540136</v>
      </c>
      <c r="AS265" s="223" t="s">
        <v>35</v>
      </c>
      <c r="AT265" s="187">
        <v>-0.158269701800862</v>
      </c>
      <c r="AU265" s="164" t="s">
        <v>35</v>
      </c>
      <c r="AV265" s="187">
        <v>-0.12630097380765</v>
      </c>
      <c r="AW265" s="164" t="s">
        <v>35</v>
      </c>
      <c r="AX265" s="222">
        <v>0.116940686784599</v>
      </c>
      <c r="AY265" s="223" t="s">
        <v>35</v>
      </c>
      <c r="AZ265" s="187">
        <v>0.350082958046931</v>
      </c>
      <c r="BA265" s="164" t="s">
        <v>35</v>
      </c>
      <c r="BB265" s="187">
        <v>-0.0237789925114383</v>
      </c>
      <c r="BC265" s="164" t="s">
        <v>35</v>
      </c>
      <c r="BD265" s="222" t="s">
        <v>220</v>
      </c>
      <c r="BE265" s="223" t="s">
        <v>35</v>
      </c>
      <c r="BF265" s="187">
        <v>0.0493035128647261</v>
      </c>
      <c r="BG265" s="164" t="s">
        <v>35</v>
      </c>
      <c r="BH265" s="187">
        <v>0.233600113725211</v>
      </c>
      <c r="BI265" s="164" t="s">
        <v>35</v>
      </c>
      <c r="BJ265" s="222">
        <v>0.118292328554824</v>
      </c>
      <c r="BK265" s="223" t="s">
        <v>35</v>
      </c>
      <c r="BL265" s="187">
        <v>-0.0120479337954751</v>
      </c>
      <c r="BM265" s="164" t="s">
        <v>35</v>
      </c>
      <c r="BN265" s="187">
        <v>-0.127108872019438</v>
      </c>
      <c r="BO265" s="164" t="s">
        <v>35</v>
      </c>
      <c r="BP265" s="187">
        <v>-0.121288138301938</v>
      </c>
      <c r="BQ265" s="164" t="s">
        <v>35</v>
      </c>
      <c r="BR265" s="187">
        <v>-0.173129602964399</v>
      </c>
      <c r="BS265" s="164" t="s">
        <v>35</v>
      </c>
      <c r="BT265" s="280"/>
      <c r="BU265" s="162" t="s">
        <v>288</v>
      </c>
      <c r="BV265" s="187">
        <v>0.0924941034460468</v>
      </c>
      <c r="BW265" s="164" t="s">
        <v>35</v>
      </c>
      <c r="BX265" s="187">
        <v>0.0420107846988305</v>
      </c>
      <c r="BY265" s="164" t="s">
        <v>35</v>
      </c>
      <c r="BZ265" s="187">
        <v>0.283159726580979</v>
      </c>
      <c r="CA265" s="164" t="s">
        <v>35</v>
      </c>
      <c r="CB265" s="187">
        <v>0.0210690480487848</v>
      </c>
      <c r="CC265" s="164" t="s">
        <v>35</v>
      </c>
      <c r="CD265" s="187">
        <v>0.0832897265434184</v>
      </c>
      <c r="CE265" s="164" t="s">
        <v>35</v>
      </c>
      <c r="CF265" s="187">
        <v>0.0634437772896629</v>
      </c>
      <c r="CG265" s="164" t="s">
        <v>35</v>
      </c>
      <c r="CH265" s="187">
        <v>0.0424389780057697</v>
      </c>
      <c r="CI265" s="164" t="s">
        <v>35</v>
      </c>
      <c r="CJ265" s="187">
        <v>0.0157644723308246</v>
      </c>
      <c r="CK265" s="164" t="s">
        <v>35</v>
      </c>
      <c r="CL265" s="187">
        <v>0.149445987842552</v>
      </c>
      <c r="CM265" s="164" t="s">
        <v>35</v>
      </c>
      <c r="CN265" s="187">
        <v>0.0258657619913401</v>
      </c>
      <c r="CO265" s="164" t="s">
        <v>35</v>
      </c>
      <c r="CP265" s="187">
        <v>0.0245412489920357</v>
      </c>
      <c r="CQ265" s="164" t="s">
        <v>35</v>
      </c>
      <c r="CR265" s="187">
        <v>0.0857746710809192</v>
      </c>
      <c r="CS265" s="164" t="s">
        <v>35</v>
      </c>
      <c r="CT265" s="187">
        <v>0.027388358875018</v>
      </c>
      <c r="CU265" s="164" t="s">
        <v>35</v>
      </c>
      <c r="CV265" s="187">
        <v>0.0181723183504555</v>
      </c>
      <c r="CW265" s="164" t="s">
        <v>35</v>
      </c>
      <c r="CX265" s="187">
        <v>0.0251410359233625</v>
      </c>
      <c r="CY265" s="164" t="s">
        <v>35</v>
      </c>
      <c r="CZ265" s="187">
        <v>1</v>
      </c>
      <c r="DA265" s="164" t="s">
        <v>35</v>
      </c>
      <c r="DB265" s="187">
        <v>0.75628308440726</v>
      </c>
      <c r="DC265" s="164" t="s">
        <v>35</v>
      </c>
      <c r="DD265" s="359"/>
    </row>
    <row r="266" s="131" customFormat="1" ht="12.75" customHeight="1" spans="1:108">
      <c r="A266" s="165" t="s">
        <v>289</v>
      </c>
      <c r="B266" s="340">
        <v>258.231</v>
      </c>
      <c r="C266" s="228" t="s">
        <v>35</v>
      </c>
      <c r="D266" s="166">
        <v>69.793</v>
      </c>
      <c r="E266" s="167" t="s">
        <v>35</v>
      </c>
      <c r="F266" s="166">
        <v>693.026</v>
      </c>
      <c r="G266" s="167" t="s">
        <v>35</v>
      </c>
      <c r="H266" s="340">
        <v>41.361</v>
      </c>
      <c r="I266" s="228" t="s">
        <v>35</v>
      </c>
      <c r="J266" s="166">
        <v>276.498</v>
      </c>
      <c r="K266" s="167" t="s">
        <v>35</v>
      </c>
      <c r="L266" s="166">
        <v>123.037</v>
      </c>
      <c r="M266" s="167" t="s">
        <v>35</v>
      </c>
      <c r="N266" s="340">
        <v>97.808</v>
      </c>
      <c r="O266" s="228" t="s">
        <v>35</v>
      </c>
      <c r="P266" s="166">
        <v>61.035</v>
      </c>
      <c r="Q266" s="167" t="s">
        <v>35</v>
      </c>
      <c r="R266" s="166">
        <v>374.706</v>
      </c>
      <c r="S266" s="167" t="s">
        <v>35</v>
      </c>
      <c r="T266" s="340">
        <v>25.589</v>
      </c>
      <c r="U266" s="228" t="s">
        <v>35</v>
      </c>
      <c r="V266" s="166">
        <v>88.657</v>
      </c>
      <c r="W266" s="167" t="s">
        <v>35</v>
      </c>
      <c r="X266" s="166">
        <v>234.315</v>
      </c>
      <c r="Y266" s="167" t="s">
        <v>35</v>
      </c>
      <c r="Z266" s="340">
        <v>79.197</v>
      </c>
      <c r="AA266" s="228" t="s">
        <v>35</v>
      </c>
      <c r="AB266" s="166">
        <v>47.452</v>
      </c>
      <c r="AC266" s="167" t="s">
        <v>35</v>
      </c>
      <c r="AD266" s="166">
        <v>67.628</v>
      </c>
      <c r="AE266" s="167" t="s">
        <v>35</v>
      </c>
      <c r="AF266" s="166">
        <v>2538.333</v>
      </c>
      <c r="AG266" s="167" t="s">
        <v>35</v>
      </c>
      <c r="AH266" s="166">
        <v>1893.099</v>
      </c>
      <c r="AI266" s="167" t="s">
        <v>35</v>
      </c>
      <c r="AJ266" s="355"/>
      <c r="AK266" s="165" t="s">
        <v>289</v>
      </c>
      <c r="AL266" s="227">
        <v>-0.0896781471428068</v>
      </c>
      <c r="AM266" s="228" t="s">
        <v>35</v>
      </c>
      <c r="AN266" s="189">
        <v>-0.138166506137166</v>
      </c>
      <c r="AO266" s="167" t="s">
        <v>35</v>
      </c>
      <c r="AP266" s="189">
        <v>-0.0567070647676291</v>
      </c>
      <c r="AQ266" s="167" t="s">
        <v>35</v>
      </c>
      <c r="AR266" s="227">
        <v>-0.199934232160473</v>
      </c>
      <c r="AS266" s="228" t="s">
        <v>35</v>
      </c>
      <c r="AT266" s="189">
        <v>-0.101620019884721</v>
      </c>
      <c r="AU266" s="167" t="s">
        <v>35</v>
      </c>
      <c r="AV266" s="189">
        <v>-0.155644159569577</v>
      </c>
      <c r="AW266" s="167" t="s">
        <v>35</v>
      </c>
      <c r="AX266" s="227">
        <v>-0.350402146552697</v>
      </c>
      <c r="AY266" s="228" t="s">
        <v>35</v>
      </c>
      <c r="AZ266" s="189">
        <v>-0.0431135846985969</v>
      </c>
      <c r="BA266" s="167" t="s">
        <v>35</v>
      </c>
      <c r="BB266" s="189">
        <v>-0.146743239181324</v>
      </c>
      <c r="BC266" s="167" t="s">
        <v>35</v>
      </c>
      <c r="BD266" s="227" t="s">
        <v>220</v>
      </c>
      <c r="BE266" s="228" t="s">
        <v>35</v>
      </c>
      <c r="BF266" s="189">
        <v>0.0626003787424791</v>
      </c>
      <c r="BG266" s="167" t="s">
        <v>35</v>
      </c>
      <c r="BH266" s="189">
        <v>-0.116982027984941</v>
      </c>
      <c r="BI266" s="167" t="s">
        <v>35</v>
      </c>
      <c r="BJ266" s="227">
        <v>-0.0528487370838117</v>
      </c>
      <c r="BK266" s="228" t="s">
        <v>35</v>
      </c>
      <c r="BL266" s="189">
        <v>0.0587001628700831</v>
      </c>
      <c r="BM266" s="167" t="s">
        <v>35</v>
      </c>
      <c r="BN266" s="189">
        <v>-0.388988272709203</v>
      </c>
      <c r="BO266" s="167" t="s">
        <v>35</v>
      </c>
      <c r="BP266" s="189">
        <v>-0.113674027072344</v>
      </c>
      <c r="BQ266" s="167" t="s">
        <v>35</v>
      </c>
      <c r="BR266" s="189">
        <v>-0.116425504983324</v>
      </c>
      <c r="BS266" s="167" t="s">
        <v>35</v>
      </c>
      <c r="BT266" s="280"/>
      <c r="BU266" s="165" t="s">
        <v>289</v>
      </c>
      <c r="BV266" s="189">
        <v>0.101732515000987</v>
      </c>
      <c r="BW266" s="167" t="s">
        <v>35</v>
      </c>
      <c r="BX266" s="189">
        <v>0.0274956043986349</v>
      </c>
      <c r="BY266" s="167" t="s">
        <v>35</v>
      </c>
      <c r="BZ266" s="189">
        <v>0.273024067370199</v>
      </c>
      <c r="CA266" s="167" t="s">
        <v>35</v>
      </c>
      <c r="CB266" s="189">
        <v>0.0162945523696064</v>
      </c>
      <c r="CC266" s="167" t="s">
        <v>35</v>
      </c>
      <c r="CD266" s="189">
        <v>0.108928970312406</v>
      </c>
      <c r="CE266" s="167" t="s">
        <v>35</v>
      </c>
      <c r="CF266" s="189">
        <v>0.0484715756364512</v>
      </c>
      <c r="CG266" s="167" t="s">
        <v>35</v>
      </c>
      <c r="CH266" s="189">
        <v>0.0385323753817959</v>
      </c>
      <c r="CI266" s="167" t="s">
        <v>35</v>
      </c>
      <c r="CJ266" s="189">
        <v>0.0240453084760746</v>
      </c>
      <c r="CK266" s="167" t="s">
        <v>35</v>
      </c>
      <c r="CL266" s="189">
        <v>0.147618929431245</v>
      </c>
      <c r="CM266" s="167" t="s">
        <v>35</v>
      </c>
      <c r="CN266" s="189">
        <v>0.0100810256179942</v>
      </c>
      <c r="CO266" s="167" t="s">
        <v>35</v>
      </c>
      <c r="CP266" s="189">
        <v>0.0349272534375907</v>
      </c>
      <c r="CQ266" s="167" t="s">
        <v>35</v>
      </c>
      <c r="CR266" s="189">
        <v>0.0923105833631758</v>
      </c>
      <c r="CS266" s="167" t="s">
        <v>35</v>
      </c>
      <c r="CT266" s="189">
        <v>0.0312003980565198</v>
      </c>
      <c r="CU266" s="167" t="s">
        <v>35</v>
      </c>
      <c r="CV266" s="189">
        <v>0.0186941587254312</v>
      </c>
      <c r="CW266" s="167" t="s">
        <v>35</v>
      </c>
      <c r="CX266" s="189">
        <v>0.0266426824218887</v>
      </c>
      <c r="CY266" s="167" t="s">
        <v>35</v>
      </c>
      <c r="CZ266" s="189">
        <v>1</v>
      </c>
      <c r="DA266" s="167" t="s">
        <v>35</v>
      </c>
      <c r="DB266" s="189">
        <v>0.745804037531719</v>
      </c>
      <c r="DC266" s="167" t="s">
        <v>35</v>
      </c>
      <c r="DD266" s="359"/>
    </row>
    <row r="267" s="131" customFormat="1" ht="12.75" customHeight="1" spans="1:108">
      <c r="A267" s="162" t="s">
        <v>290</v>
      </c>
      <c r="B267" s="212">
        <v>182.425</v>
      </c>
      <c r="C267" s="223" t="s">
        <v>35</v>
      </c>
      <c r="D267" s="163">
        <v>53.172</v>
      </c>
      <c r="E267" s="164" t="s">
        <v>35</v>
      </c>
      <c r="F267" s="163">
        <v>586.416</v>
      </c>
      <c r="G267" s="164" t="s">
        <v>35</v>
      </c>
      <c r="H267" s="212">
        <v>38.51</v>
      </c>
      <c r="I267" s="223" t="s">
        <v>35</v>
      </c>
      <c r="J267" s="163">
        <v>231.515</v>
      </c>
      <c r="K267" s="164" t="s">
        <v>35</v>
      </c>
      <c r="L267" s="163">
        <v>76.175</v>
      </c>
      <c r="M267" s="164" t="s">
        <v>35</v>
      </c>
      <c r="N267" s="212">
        <v>74.877</v>
      </c>
      <c r="O267" s="223" t="s">
        <v>35</v>
      </c>
      <c r="P267" s="163">
        <v>54.983</v>
      </c>
      <c r="Q267" s="164" t="s">
        <v>35</v>
      </c>
      <c r="R267" s="163">
        <v>277.008</v>
      </c>
      <c r="S267" s="164" t="s">
        <v>35</v>
      </c>
      <c r="T267" s="212">
        <v>20.508</v>
      </c>
      <c r="U267" s="223" t="s">
        <v>35</v>
      </c>
      <c r="V267" s="163">
        <v>62.069</v>
      </c>
      <c r="W267" s="164" t="s">
        <v>35</v>
      </c>
      <c r="X267" s="163">
        <v>276.265</v>
      </c>
      <c r="Y267" s="164" t="s">
        <v>35</v>
      </c>
      <c r="Z267" s="212">
        <v>59.722</v>
      </c>
      <c r="AA267" s="223" t="s">
        <v>35</v>
      </c>
      <c r="AB267" s="163">
        <v>44.164</v>
      </c>
      <c r="AC267" s="164" t="s">
        <v>35</v>
      </c>
      <c r="AD267" s="163">
        <v>81.849</v>
      </c>
      <c r="AE267" s="164" t="s">
        <v>35</v>
      </c>
      <c r="AF267" s="163">
        <v>2119.655</v>
      </c>
      <c r="AG267" s="164" t="s">
        <v>35</v>
      </c>
      <c r="AH267" s="163">
        <v>1481.588</v>
      </c>
      <c r="AI267" s="164" t="s">
        <v>35</v>
      </c>
      <c r="AJ267" s="355"/>
      <c r="AK267" s="162" t="s">
        <v>290</v>
      </c>
      <c r="AL267" s="222">
        <v>-0.240301006130064</v>
      </c>
      <c r="AM267" s="223" t="s">
        <v>35</v>
      </c>
      <c r="AN267" s="187">
        <v>-0.240378296522758</v>
      </c>
      <c r="AO267" s="164" t="s">
        <v>35</v>
      </c>
      <c r="AP267" s="187">
        <v>-0.0973104773163885</v>
      </c>
      <c r="AQ267" s="164" t="s">
        <v>35</v>
      </c>
      <c r="AR267" s="222">
        <v>-0.25276985466752</v>
      </c>
      <c r="AS267" s="223" t="s">
        <v>35</v>
      </c>
      <c r="AT267" s="187">
        <v>-0.0803919699389084</v>
      </c>
      <c r="AU267" s="164" t="s">
        <v>35</v>
      </c>
      <c r="AV267" s="187">
        <v>-0.258810594119135</v>
      </c>
      <c r="AW267" s="164" t="s">
        <v>35</v>
      </c>
      <c r="AX267" s="222">
        <v>-0.314131042126572</v>
      </c>
      <c r="AY267" s="223" t="s">
        <v>35</v>
      </c>
      <c r="AZ267" s="187">
        <v>-0.0356904837068995</v>
      </c>
      <c r="BA267" s="164" t="s">
        <v>35</v>
      </c>
      <c r="BB267" s="187">
        <v>-0.261168174071219</v>
      </c>
      <c r="BC267" s="164" t="s">
        <v>35</v>
      </c>
      <c r="BD267" s="222">
        <v>-0.13027989821883</v>
      </c>
      <c r="BE267" s="223" t="s">
        <v>35</v>
      </c>
      <c r="BF267" s="187">
        <v>-0.06626651021452</v>
      </c>
      <c r="BG267" s="164" t="s">
        <v>35</v>
      </c>
      <c r="BH267" s="187">
        <v>-0.094073512967572</v>
      </c>
      <c r="BI267" s="164" t="s">
        <v>35</v>
      </c>
      <c r="BJ267" s="222">
        <v>-0.134401043553881</v>
      </c>
      <c r="BK267" s="223" t="s">
        <v>35</v>
      </c>
      <c r="BL267" s="187">
        <v>-0.135919860695349</v>
      </c>
      <c r="BM267" s="164" t="s">
        <v>35</v>
      </c>
      <c r="BN267" s="187">
        <v>-0.192245063111252</v>
      </c>
      <c r="BO267" s="164" t="s">
        <v>35</v>
      </c>
      <c r="BP267" s="187">
        <v>-0.159994071446207</v>
      </c>
      <c r="BQ267" s="164" t="s">
        <v>35</v>
      </c>
      <c r="BR267" s="187">
        <v>-0.176155926654152</v>
      </c>
      <c r="BS267" s="164" t="s">
        <v>35</v>
      </c>
      <c r="BT267" s="280"/>
      <c r="BU267" s="162" t="s">
        <v>290</v>
      </c>
      <c r="BV267" s="187">
        <v>0.0860635339241527</v>
      </c>
      <c r="BW267" s="164" t="s">
        <v>35</v>
      </c>
      <c r="BX267" s="187">
        <v>0.0250852143391259</v>
      </c>
      <c r="BY267" s="164" t="s">
        <v>35</v>
      </c>
      <c r="BZ267" s="187">
        <v>0.276656342659537</v>
      </c>
      <c r="CA267" s="164" t="s">
        <v>35</v>
      </c>
      <c r="CB267" s="187">
        <v>0.0181680509328169</v>
      </c>
      <c r="CC267" s="164" t="s">
        <v>35</v>
      </c>
      <c r="CD267" s="187">
        <v>0.109222963170893</v>
      </c>
      <c r="CE267" s="164" t="s">
        <v>35</v>
      </c>
      <c r="CF267" s="187">
        <v>0.0359374520853629</v>
      </c>
      <c r="CG267" s="164" t="s">
        <v>35</v>
      </c>
      <c r="CH267" s="187">
        <v>0.0353250882808759</v>
      </c>
      <c r="CI267" s="164" t="s">
        <v>35</v>
      </c>
      <c r="CJ267" s="187">
        <v>0.0259395986611029</v>
      </c>
      <c r="CK267" s="164" t="s">
        <v>35</v>
      </c>
      <c r="CL267" s="187">
        <v>0.130685418145878</v>
      </c>
      <c r="CM267" s="164" t="s">
        <v>35</v>
      </c>
      <c r="CN267" s="187">
        <v>0.00967515940094025</v>
      </c>
      <c r="CO267" s="164" t="s">
        <v>35</v>
      </c>
      <c r="CP267" s="187">
        <v>0.0292825955167232</v>
      </c>
      <c r="CQ267" s="164" t="s">
        <v>35</v>
      </c>
      <c r="CR267" s="187">
        <v>0.130334889404172</v>
      </c>
      <c r="CS267" s="164" t="s">
        <v>35</v>
      </c>
      <c r="CT267" s="187">
        <v>0.0281753398548349</v>
      </c>
      <c r="CU267" s="164" t="s">
        <v>35</v>
      </c>
      <c r="CV267" s="187">
        <v>0.0208354661489724</v>
      </c>
      <c r="CW267" s="164" t="s">
        <v>35</v>
      </c>
      <c r="CX267" s="187">
        <v>0.0386143027992763</v>
      </c>
      <c r="CY267" s="164" t="s">
        <v>35</v>
      </c>
      <c r="CZ267" s="187">
        <v>1</v>
      </c>
      <c r="DA267" s="164" t="s">
        <v>35</v>
      </c>
      <c r="DB267" s="187">
        <v>0.698976012605825</v>
      </c>
      <c r="DC267" s="164" t="s">
        <v>35</v>
      </c>
      <c r="DD267" s="359"/>
    </row>
    <row r="268" s="131" customFormat="1" ht="12.75" customHeight="1" spans="1:108">
      <c r="A268" s="162" t="s">
        <v>291</v>
      </c>
      <c r="B268" s="212">
        <v>333.752</v>
      </c>
      <c r="C268" s="223" t="s">
        <v>35</v>
      </c>
      <c r="D268" s="163">
        <v>113.975</v>
      </c>
      <c r="E268" s="164" t="s">
        <v>35</v>
      </c>
      <c r="F268" s="163">
        <v>1152.799</v>
      </c>
      <c r="G268" s="164" t="s">
        <v>35</v>
      </c>
      <c r="H268" s="212">
        <v>77.141</v>
      </c>
      <c r="I268" s="223" t="s">
        <v>35</v>
      </c>
      <c r="J268" s="163">
        <v>316.707</v>
      </c>
      <c r="K268" s="164" t="s">
        <v>35</v>
      </c>
      <c r="L268" s="163">
        <v>187.53</v>
      </c>
      <c r="M268" s="164" t="s">
        <v>35</v>
      </c>
      <c r="N268" s="212">
        <v>166.625</v>
      </c>
      <c r="O268" s="223" t="s">
        <v>35</v>
      </c>
      <c r="P268" s="163">
        <v>68.667</v>
      </c>
      <c r="Q268" s="164" t="s">
        <v>35</v>
      </c>
      <c r="R268" s="163">
        <v>544.669</v>
      </c>
      <c r="S268" s="164" t="s">
        <v>35</v>
      </c>
      <c r="T268" s="212">
        <v>58.646</v>
      </c>
      <c r="U268" s="223" t="s">
        <v>35</v>
      </c>
      <c r="V268" s="163">
        <v>87.294</v>
      </c>
      <c r="W268" s="164" t="s">
        <v>35</v>
      </c>
      <c r="X268" s="163">
        <v>326.658</v>
      </c>
      <c r="Y268" s="164" t="s">
        <v>35</v>
      </c>
      <c r="Z268" s="212">
        <v>110.403</v>
      </c>
      <c r="AA268" s="223" t="s">
        <v>35</v>
      </c>
      <c r="AB268" s="163">
        <v>98.129</v>
      </c>
      <c r="AC268" s="164" t="s">
        <v>35</v>
      </c>
      <c r="AD268" s="163">
        <v>113.674</v>
      </c>
      <c r="AE268" s="164" t="s">
        <v>35</v>
      </c>
      <c r="AF268" s="163">
        <v>3756.668</v>
      </c>
      <c r="AG268" s="164" t="s">
        <v>35</v>
      </c>
      <c r="AH268" s="163">
        <v>2816.057</v>
      </c>
      <c r="AI268" s="164" t="s">
        <v>35</v>
      </c>
      <c r="AJ268" s="355"/>
      <c r="AK268" s="162" t="s">
        <v>291</v>
      </c>
      <c r="AL268" s="222">
        <v>-0.164284945199957</v>
      </c>
      <c r="AM268" s="223" t="s">
        <v>35</v>
      </c>
      <c r="AN268" s="187">
        <v>-0.0832200513187636</v>
      </c>
      <c r="AO268" s="164" t="s">
        <v>35</v>
      </c>
      <c r="AP268" s="187">
        <v>-0.111815909665251</v>
      </c>
      <c r="AQ268" s="164" t="s">
        <v>35</v>
      </c>
      <c r="AR268" s="222">
        <v>-0.0665303307155216</v>
      </c>
      <c r="AS268" s="223" t="s">
        <v>35</v>
      </c>
      <c r="AT268" s="187">
        <v>-0.0933769602033631</v>
      </c>
      <c r="AU268" s="164" t="s">
        <v>35</v>
      </c>
      <c r="AV268" s="187">
        <v>-0.0304468537217129</v>
      </c>
      <c r="AW268" s="164" t="s">
        <v>35</v>
      </c>
      <c r="AX268" s="222">
        <v>-0.054829798458231</v>
      </c>
      <c r="AY268" s="223" t="s">
        <v>35</v>
      </c>
      <c r="AZ268" s="187">
        <v>0.113458731960435</v>
      </c>
      <c r="BA268" s="164" t="s">
        <v>35</v>
      </c>
      <c r="BB268" s="187">
        <v>-0.15734046651371</v>
      </c>
      <c r="BC268" s="164" t="s">
        <v>35</v>
      </c>
      <c r="BD268" s="222">
        <v>0.00259855711696928</v>
      </c>
      <c r="BE268" s="223" t="s">
        <v>35</v>
      </c>
      <c r="BF268" s="187">
        <v>-0.131567166406351</v>
      </c>
      <c r="BG268" s="164" t="s">
        <v>35</v>
      </c>
      <c r="BH268" s="187">
        <v>-0.209405101892637</v>
      </c>
      <c r="BI268" s="164" t="s">
        <v>35</v>
      </c>
      <c r="BJ268" s="222">
        <v>-0.11507694773966</v>
      </c>
      <c r="BK268" s="223" t="s">
        <v>35</v>
      </c>
      <c r="BL268" s="187">
        <v>0.276308772842557</v>
      </c>
      <c r="BM268" s="164" t="s">
        <v>35</v>
      </c>
      <c r="BN268" s="187">
        <v>-0.0446840517350052</v>
      </c>
      <c r="BO268" s="164" t="s">
        <v>35</v>
      </c>
      <c r="BP268" s="187">
        <v>-0.110670155174193</v>
      </c>
      <c r="BQ268" s="164" t="s">
        <v>35</v>
      </c>
      <c r="BR268" s="187">
        <v>-0.116396690947485</v>
      </c>
      <c r="BS268" s="164" t="s">
        <v>35</v>
      </c>
      <c r="BT268" s="280"/>
      <c r="BU268" s="162" t="s">
        <v>291</v>
      </c>
      <c r="BV268" s="187">
        <v>0.0888425594170153</v>
      </c>
      <c r="BW268" s="164" t="s">
        <v>35</v>
      </c>
      <c r="BX268" s="187">
        <v>0.0303393858600228</v>
      </c>
      <c r="BY268" s="164" t="s">
        <v>35</v>
      </c>
      <c r="BZ268" s="187">
        <v>0.306867415486277</v>
      </c>
      <c r="CA268" s="164" t="s">
        <v>35</v>
      </c>
      <c r="CB268" s="187">
        <v>0.0205344203959466</v>
      </c>
      <c r="CC268" s="164" t="s">
        <v>35</v>
      </c>
      <c r="CD268" s="187">
        <v>0.084305293946657</v>
      </c>
      <c r="CE268" s="164" t="s">
        <v>35</v>
      </c>
      <c r="CF268" s="187">
        <v>0.049919236940821</v>
      </c>
      <c r="CG268" s="164" t="s">
        <v>35</v>
      </c>
      <c r="CH268" s="187">
        <v>0.044354465180314</v>
      </c>
      <c r="CI268" s="164" t="s">
        <v>35</v>
      </c>
      <c r="CJ268" s="187">
        <v>0.0182786980377292</v>
      </c>
      <c r="CK268" s="164" t="s">
        <v>35</v>
      </c>
      <c r="CL268" s="187">
        <v>0.144987259986776</v>
      </c>
      <c r="CM268" s="164" t="s">
        <v>35</v>
      </c>
      <c r="CN268" s="187">
        <v>0.015611174583434</v>
      </c>
      <c r="CO268" s="164" t="s">
        <v>35</v>
      </c>
      <c r="CP268" s="187">
        <v>0.0232370813710448</v>
      </c>
      <c r="CQ268" s="164" t="s">
        <v>35</v>
      </c>
      <c r="CR268" s="187">
        <v>0.0869541838671929</v>
      </c>
      <c r="CS268" s="164" t="s">
        <v>35</v>
      </c>
      <c r="CT268" s="187">
        <v>0.0293885432516262</v>
      </c>
      <c r="CU268" s="164" t="s">
        <v>35</v>
      </c>
      <c r="CV268" s="187">
        <v>0.0261212862036251</v>
      </c>
      <c r="CW268" s="164" t="s">
        <v>35</v>
      </c>
      <c r="CX268" s="187">
        <v>0.0302592616648583</v>
      </c>
      <c r="CY268" s="164" t="s">
        <v>35</v>
      </c>
      <c r="CZ268" s="187">
        <v>1</v>
      </c>
      <c r="DA268" s="164" t="s">
        <v>35</v>
      </c>
      <c r="DB268" s="187">
        <v>0.749615616817882</v>
      </c>
      <c r="DC268" s="164" t="s">
        <v>35</v>
      </c>
      <c r="DD268" s="359"/>
    </row>
    <row r="269" s="131" customFormat="1" ht="12.75" customHeight="1" spans="1:108">
      <c r="A269" s="162" t="s">
        <v>292</v>
      </c>
      <c r="B269" s="212">
        <v>319.436</v>
      </c>
      <c r="C269" s="223" t="s">
        <v>35</v>
      </c>
      <c r="D269" s="163">
        <v>216.589</v>
      </c>
      <c r="E269" s="164" t="s">
        <v>35</v>
      </c>
      <c r="F269" s="163">
        <v>1388.564</v>
      </c>
      <c r="G269" s="164" t="s">
        <v>35</v>
      </c>
      <c r="H269" s="212">
        <v>77.263</v>
      </c>
      <c r="I269" s="223" t="s">
        <v>35</v>
      </c>
      <c r="J269" s="163">
        <v>355.116</v>
      </c>
      <c r="K269" s="164" t="s">
        <v>35</v>
      </c>
      <c r="L269" s="163">
        <v>281.977</v>
      </c>
      <c r="M269" s="164" t="s">
        <v>35</v>
      </c>
      <c r="N269" s="212">
        <v>175.247</v>
      </c>
      <c r="O269" s="223" t="s">
        <v>35</v>
      </c>
      <c r="P269" s="163">
        <v>63.155</v>
      </c>
      <c r="Q269" s="164" t="s">
        <v>35</v>
      </c>
      <c r="R269" s="163">
        <v>579.278</v>
      </c>
      <c r="S269" s="164" t="s">
        <v>35</v>
      </c>
      <c r="T269" s="212">
        <v>119.686</v>
      </c>
      <c r="U269" s="223" t="s">
        <v>35</v>
      </c>
      <c r="V269" s="163">
        <v>81.325</v>
      </c>
      <c r="W269" s="164" t="s">
        <v>35</v>
      </c>
      <c r="X269" s="163">
        <v>405.623</v>
      </c>
      <c r="Y269" s="164" t="s">
        <v>35</v>
      </c>
      <c r="Z269" s="212">
        <v>135.455</v>
      </c>
      <c r="AA269" s="223" t="s">
        <v>35</v>
      </c>
      <c r="AB269" s="163">
        <v>141.685</v>
      </c>
      <c r="AC269" s="164" t="s">
        <v>35</v>
      </c>
      <c r="AD269" s="163">
        <v>173.634</v>
      </c>
      <c r="AE269" s="164" t="s">
        <v>35</v>
      </c>
      <c r="AF269" s="163">
        <v>4514.033</v>
      </c>
      <c r="AG269" s="164" t="s">
        <v>35</v>
      </c>
      <c r="AH269" s="163">
        <v>3316.207</v>
      </c>
      <c r="AI269" s="164" t="s">
        <v>35</v>
      </c>
      <c r="AJ269" s="355"/>
      <c r="AK269" s="162" t="s">
        <v>292</v>
      </c>
      <c r="AL269" s="222">
        <v>-0.317266466899491</v>
      </c>
      <c r="AM269" s="223" t="s">
        <v>35</v>
      </c>
      <c r="AN269" s="187">
        <v>0.0191943908521952</v>
      </c>
      <c r="AO269" s="164" t="s">
        <v>35</v>
      </c>
      <c r="AP269" s="187">
        <v>-0.0305713745145226</v>
      </c>
      <c r="AQ269" s="164" t="s">
        <v>35</v>
      </c>
      <c r="AR269" s="222">
        <v>-0.275049963875883</v>
      </c>
      <c r="AS269" s="223" t="s">
        <v>35</v>
      </c>
      <c r="AT269" s="187">
        <v>-0.157130718364751</v>
      </c>
      <c r="AU269" s="164" t="s">
        <v>35</v>
      </c>
      <c r="AV269" s="187">
        <v>-0.121369902283378</v>
      </c>
      <c r="AW269" s="164" t="s">
        <v>35</v>
      </c>
      <c r="AX269" s="222">
        <v>-0.183667480295888</v>
      </c>
      <c r="AY269" s="223" t="s">
        <v>35</v>
      </c>
      <c r="AZ269" s="187">
        <v>-0.208028190208668</v>
      </c>
      <c r="BA269" s="164" t="s">
        <v>35</v>
      </c>
      <c r="BB269" s="187">
        <v>-0.233725810782746</v>
      </c>
      <c r="BC269" s="164" t="s">
        <v>35</v>
      </c>
      <c r="BD269" s="222">
        <v>-0.0852561505949971</v>
      </c>
      <c r="BE269" s="223" t="s">
        <v>35</v>
      </c>
      <c r="BF269" s="187">
        <v>-0.344898140018205</v>
      </c>
      <c r="BG269" s="164" t="s">
        <v>35</v>
      </c>
      <c r="BH269" s="187">
        <v>-0.0651435393465596</v>
      </c>
      <c r="BI269" s="164" t="s">
        <v>35</v>
      </c>
      <c r="BJ269" s="222">
        <v>-0.0222891087965471</v>
      </c>
      <c r="BK269" s="223" t="s">
        <v>35</v>
      </c>
      <c r="BL269" s="187">
        <v>0.541327618467429</v>
      </c>
      <c r="BM269" s="164" t="s">
        <v>35</v>
      </c>
      <c r="BN269" s="187">
        <v>0.365315510123845</v>
      </c>
      <c r="BO269" s="164" t="s">
        <v>35</v>
      </c>
      <c r="BP269" s="187">
        <v>-0.107627554061382</v>
      </c>
      <c r="BQ269" s="164" t="s">
        <v>35</v>
      </c>
      <c r="BR269" s="187">
        <v>-0.133160551334029</v>
      </c>
      <c r="BS269" s="164" t="s">
        <v>35</v>
      </c>
      <c r="BT269" s="280"/>
      <c r="BU269" s="162" t="s">
        <v>292</v>
      </c>
      <c r="BV269" s="187">
        <v>0.0707651007425068</v>
      </c>
      <c r="BW269" s="164" t="s">
        <v>35</v>
      </c>
      <c r="BX269" s="187">
        <v>0.0479812619890018</v>
      </c>
      <c r="BY269" s="164" t="s">
        <v>35</v>
      </c>
      <c r="BZ269" s="187">
        <v>0.307610511487178</v>
      </c>
      <c r="CA269" s="164" t="s">
        <v>35</v>
      </c>
      <c r="CB269" s="187">
        <v>0.0171161797000598</v>
      </c>
      <c r="CC269" s="164" t="s">
        <v>35</v>
      </c>
      <c r="CD269" s="187">
        <v>0.0786693406982182</v>
      </c>
      <c r="CE269" s="164" t="s">
        <v>35</v>
      </c>
      <c r="CF269" s="187">
        <v>0.0624667564459542</v>
      </c>
      <c r="CG269" s="164" t="s">
        <v>35</v>
      </c>
      <c r="CH269" s="187">
        <v>0.0388227113093768</v>
      </c>
      <c r="CI269" s="164" t="s">
        <v>35</v>
      </c>
      <c r="CJ269" s="187">
        <v>0.0139908148655537</v>
      </c>
      <c r="CK269" s="164" t="s">
        <v>35</v>
      </c>
      <c r="CL269" s="187">
        <v>0.128328259895309</v>
      </c>
      <c r="CM269" s="164" t="s">
        <v>35</v>
      </c>
      <c r="CN269" s="187">
        <v>0.0265142058110785</v>
      </c>
      <c r="CO269" s="164" t="s">
        <v>35</v>
      </c>
      <c r="CP269" s="187">
        <v>0.0180160402017442</v>
      </c>
      <c r="CQ269" s="164" t="s">
        <v>35</v>
      </c>
      <c r="CR269" s="187">
        <v>0.08985822655705</v>
      </c>
      <c r="CS269" s="164" t="s">
        <v>35</v>
      </c>
      <c r="CT269" s="187">
        <v>0.0300075342825363</v>
      </c>
      <c r="CU269" s="164" t="s">
        <v>35</v>
      </c>
      <c r="CV269" s="187">
        <v>0.0313876748353413</v>
      </c>
      <c r="CW269" s="164" t="s">
        <v>35</v>
      </c>
      <c r="CX269" s="187">
        <v>0.0384653811790919</v>
      </c>
      <c r="CY269" s="164" t="s">
        <v>35</v>
      </c>
      <c r="CZ269" s="187">
        <v>1</v>
      </c>
      <c r="DA269" s="164" t="s">
        <v>35</v>
      </c>
      <c r="DB269" s="187">
        <v>0.734643942567544</v>
      </c>
      <c r="DC269" s="164" t="s">
        <v>35</v>
      </c>
      <c r="DD269" s="359"/>
    </row>
    <row r="270" s="131" customFormat="1" ht="12.75" customHeight="1" spans="1:108">
      <c r="A270" s="165" t="s">
        <v>293</v>
      </c>
      <c r="B270" s="340">
        <v>216.766</v>
      </c>
      <c r="C270" s="228" t="s">
        <v>35</v>
      </c>
      <c r="D270" s="166">
        <v>57.389</v>
      </c>
      <c r="E270" s="167" t="s">
        <v>35</v>
      </c>
      <c r="F270" s="166">
        <v>645.53</v>
      </c>
      <c r="G270" s="167" t="s">
        <v>35</v>
      </c>
      <c r="H270" s="340">
        <v>25.161</v>
      </c>
      <c r="I270" s="228" t="s">
        <v>35</v>
      </c>
      <c r="J270" s="166">
        <v>206.626</v>
      </c>
      <c r="K270" s="167" t="s">
        <v>35</v>
      </c>
      <c r="L270" s="166">
        <v>90.961</v>
      </c>
      <c r="M270" s="167" t="s">
        <v>35</v>
      </c>
      <c r="N270" s="340">
        <v>112.146</v>
      </c>
      <c r="O270" s="228" t="s">
        <v>35</v>
      </c>
      <c r="P270" s="166">
        <v>47.661</v>
      </c>
      <c r="Q270" s="167" t="s">
        <v>35</v>
      </c>
      <c r="R270" s="166">
        <v>242.569</v>
      </c>
      <c r="S270" s="167" t="s">
        <v>35</v>
      </c>
      <c r="T270" s="340">
        <v>17.225</v>
      </c>
      <c r="U270" s="228" t="s">
        <v>35</v>
      </c>
      <c r="V270" s="166">
        <v>62.747</v>
      </c>
      <c r="W270" s="167" t="s">
        <v>35</v>
      </c>
      <c r="X270" s="166">
        <v>294.069</v>
      </c>
      <c r="Y270" s="167" t="s">
        <v>35</v>
      </c>
      <c r="Z270" s="340">
        <v>119.855</v>
      </c>
      <c r="AA270" s="228" t="s">
        <v>35</v>
      </c>
      <c r="AB270" s="166">
        <v>64.294</v>
      </c>
      <c r="AC270" s="167" t="s">
        <v>35</v>
      </c>
      <c r="AD270" s="166">
        <v>111.229</v>
      </c>
      <c r="AE270" s="167" t="s">
        <v>35</v>
      </c>
      <c r="AF270" s="166">
        <v>2314.229</v>
      </c>
      <c r="AG270" s="167" t="s">
        <v>35</v>
      </c>
      <c r="AH270" s="166">
        <v>1571.987</v>
      </c>
      <c r="AI270" s="167" t="s">
        <v>35</v>
      </c>
      <c r="AJ270" s="355"/>
      <c r="AK270" s="165" t="s">
        <v>293</v>
      </c>
      <c r="AL270" s="227">
        <v>-0.160573285159411</v>
      </c>
      <c r="AM270" s="228" t="s">
        <v>35</v>
      </c>
      <c r="AN270" s="189">
        <v>-0.177725559869901</v>
      </c>
      <c r="AO270" s="167" t="s">
        <v>35</v>
      </c>
      <c r="AP270" s="189">
        <v>-0.0685342252671618</v>
      </c>
      <c r="AQ270" s="167" t="s">
        <v>35</v>
      </c>
      <c r="AR270" s="227">
        <v>-0.391673315442083</v>
      </c>
      <c r="AS270" s="228" t="s">
        <v>35</v>
      </c>
      <c r="AT270" s="189">
        <v>-0.252703455359532</v>
      </c>
      <c r="AU270" s="167" t="s">
        <v>35</v>
      </c>
      <c r="AV270" s="189">
        <v>-0.26070206523241</v>
      </c>
      <c r="AW270" s="167" t="s">
        <v>35</v>
      </c>
      <c r="AX270" s="227">
        <v>0.146593325699329</v>
      </c>
      <c r="AY270" s="228" t="s">
        <v>35</v>
      </c>
      <c r="AZ270" s="189">
        <v>-0.219120176947653</v>
      </c>
      <c r="BA270" s="167" t="s">
        <v>35</v>
      </c>
      <c r="BB270" s="189">
        <v>-0.352641804508068</v>
      </c>
      <c r="BC270" s="167" t="s">
        <v>35</v>
      </c>
      <c r="BD270" s="227">
        <v>-0.326859197311345</v>
      </c>
      <c r="BE270" s="228" t="s">
        <v>35</v>
      </c>
      <c r="BF270" s="189">
        <v>-0.292249906944742</v>
      </c>
      <c r="BG270" s="167" t="s">
        <v>35</v>
      </c>
      <c r="BH270" s="189">
        <v>0.255015684015108</v>
      </c>
      <c r="BI270" s="167" t="s">
        <v>35</v>
      </c>
      <c r="BJ270" s="227">
        <v>0.513378031996161</v>
      </c>
      <c r="BK270" s="228" t="s">
        <v>35</v>
      </c>
      <c r="BL270" s="189">
        <v>0.354927084211414</v>
      </c>
      <c r="BM270" s="167" t="s">
        <v>35</v>
      </c>
      <c r="BN270" s="189">
        <v>0.644718164074052</v>
      </c>
      <c r="BO270" s="167" t="s">
        <v>35</v>
      </c>
      <c r="BP270" s="189">
        <v>-0.0882878645158062</v>
      </c>
      <c r="BQ270" s="167" t="s">
        <v>35</v>
      </c>
      <c r="BR270" s="189">
        <v>-0.169622402209288</v>
      </c>
      <c r="BS270" s="167" t="s">
        <v>35</v>
      </c>
      <c r="BT270" s="280"/>
      <c r="BU270" s="165" t="s">
        <v>293</v>
      </c>
      <c r="BV270" s="189">
        <v>0.0936666163979451</v>
      </c>
      <c r="BW270" s="167" t="s">
        <v>35</v>
      </c>
      <c r="BX270" s="189">
        <v>0.0247983237613909</v>
      </c>
      <c r="BY270" s="167" t="s">
        <v>35</v>
      </c>
      <c r="BZ270" s="189">
        <v>0.278939551790251</v>
      </c>
      <c r="CA270" s="167" t="s">
        <v>35</v>
      </c>
      <c r="CB270" s="189">
        <v>0.0108723034755852</v>
      </c>
      <c r="CC270" s="167" t="s">
        <v>35</v>
      </c>
      <c r="CD270" s="189">
        <v>0.0892850275404897</v>
      </c>
      <c r="CE270" s="167" t="s">
        <v>35</v>
      </c>
      <c r="CF270" s="189">
        <v>0.0393050990200192</v>
      </c>
      <c r="CG270" s="167" t="s">
        <v>35</v>
      </c>
      <c r="CH270" s="189">
        <v>0.0484593357010045</v>
      </c>
      <c r="CI270" s="167" t="s">
        <v>35</v>
      </c>
      <c r="CJ270" s="189">
        <v>0.0205947639581044</v>
      </c>
      <c r="CK270" s="167" t="s">
        <v>35</v>
      </c>
      <c r="CL270" s="189">
        <v>0.104816334079298</v>
      </c>
      <c r="CM270" s="167" t="s">
        <v>35</v>
      </c>
      <c r="CN270" s="189">
        <v>0.00744308363606195</v>
      </c>
      <c r="CO270" s="167" t="s">
        <v>35</v>
      </c>
      <c r="CP270" s="189">
        <v>0.0271135656842949</v>
      </c>
      <c r="CQ270" s="167" t="s">
        <v>35</v>
      </c>
      <c r="CR270" s="189">
        <v>0.127069965850398</v>
      </c>
      <c r="CS270" s="167" t="s">
        <v>35</v>
      </c>
      <c r="CT270" s="189">
        <v>0.051790466716993</v>
      </c>
      <c r="CU270" s="167" t="s">
        <v>35</v>
      </c>
      <c r="CV270" s="189">
        <v>0.0277820388561374</v>
      </c>
      <c r="CW270" s="167" t="s">
        <v>35</v>
      </c>
      <c r="CX270" s="189">
        <v>0.0480630914226725</v>
      </c>
      <c r="CY270" s="167" t="s">
        <v>35</v>
      </c>
      <c r="CZ270" s="189">
        <v>1</v>
      </c>
      <c r="DA270" s="167" t="s">
        <v>35</v>
      </c>
      <c r="DB270" s="189">
        <v>0.679270288290398</v>
      </c>
      <c r="DC270" s="167" t="s">
        <v>35</v>
      </c>
      <c r="DD270" s="359"/>
    </row>
    <row r="271" s="131" customFormat="1" ht="12.75" customHeight="1" spans="1:108">
      <c r="A271" s="162" t="s">
        <v>294</v>
      </c>
      <c r="B271" s="212">
        <v>163.059</v>
      </c>
      <c r="C271" s="223" t="s">
        <v>35</v>
      </c>
      <c r="D271" s="163">
        <v>51.203</v>
      </c>
      <c r="E271" s="164" t="s">
        <v>35</v>
      </c>
      <c r="F271" s="163">
        <v>584.441</v>
      </c>
      <c r="G271" s="164" t="s">
        <v>35</v>
      </c>
      <c r="H271" s="212">
        <v>18.65</v>
      </c>
      <c r="I271" s="223" t="s">
        <v>35</v>
      </c>
      <c r="J271" s="163">
        <v>227.604</v>
      </c>
      <c r="K271" s="164" t="s">
        <v>35</v>
      </c>
      <c r="L271" s="163">
        <v>82.387</v>
      </c>
      <c r="M271" s="164" t="s">
        <v>35</v>
      </c>
      <c r="N271" s="212">
        <v>105.373</v>
      </c>
      <c r="O271" s="223" t="s">
        <v>35</v>
      </c>
      <c r="P271" s="163">
        <v>39.051</v>
      </c>
      <c r="Q271" s="164" t="s">
        <v>35</v>
      </c>
      <c r="R271" s="163">
        <v>207.559</v>
      </c>
      <c r="S271" s="164" t="s">
        <v>35</v>
      </c>
      <c r="T271" s="212">
        <v>38.36</v>
      </c>
      <c r="U271" s="223" t="s">
        <v>35</v>
      </c>
      <c r="V271" s="163">
        <v>53.676</v>
      </c>
      <c r="W271" s="164" t="s">
        <v>35</v>
      </c>
      <c r="X271" s="163">
        <v>297.283</v>
      </c>
      <c r="Y271" s="164" t="s">
        <v>35</v>
      </c>
      <c r="Z271" s="212">
        <v>62.297</v>
      </c>
      <c r="AA271" s="223" t="s">
        <v>35</v>
      </c>
      <c r="AB271" s="163">
        <v>56.91</v>
      </c>
      <c r="AC271" s="164" t="s">
        <v>35</v>
      </c>
      <c r="AD271" s="163">
        <v>107.951</v>
      </c>
      <c r="AE271" s="164" t="s">
        <v>35</v>
      </c>
      <c r="AF271" s="163">
        <v>2095.804</v>
      </c>
      <c r="AG271" s="164" t="s">
        <v>35</v>
      </c>
      <c r="AH271" s="163">
        <v>1421.626</v>
      </c>
      <c r="AI271" s="164" t="s">
        <v>35</v>
      </c>
      <c r="AJ271" s="355"/>
      <c r="AK271" s="162" t="s">
        <v>294</v>
      </c>
      <c r="AL271" s="222">
        <v>-0.106158695354255</v>
      </c>
      <c r="AM271" s="223" t="s">
        <v>35</v>
      </c>
      <c r="AN271" s="187">
        <v>-0.037030768073422</v>
      </c>
      <c r="AO271" s="164" t="s">
        <v>35</v>
      </c>
      <c r="AP271" s="187">
        <v>-0.00336791629150622</v>
      </c>
      <c r="AQ271" s="164" t="s">
        <v>35</v>
      </c>
      <c r="AR271" s="222">
        <v>-0.515710205141522</v>
      </c>
      <c r="AS271" s="223" t="s">
        <v>35</v>
      </c>
      <c r="AT271" s="187">
        <v>-0.016893073882902</v>
      </c>
      <c r="AU271" s="164" t="s">
        <v>35</v>
      </c>
      <c r="AV271" s="187">
        <v>0.0815490646537578</v>
      </c>
      <c r="AW271" s="164" t="s">
        <v>35</v>
      </c>
      <c r="AX271" s="222">
        <v>0.407281274623716</v>
      </c>
      <c r="AY271" s="223" t="s">
        <v>35</v>
      </c>
      <c r="AZ271" s="187">
        <v>-0.289762290162414</v>
      </c>
      <c r="BA271" s="164" t="s">
        <v>35</v>
      </c>
      <c r="BB271" s="187">
        <v>-0.250711170796511</v>
      </c>
      <c r="BC271" s="164" t="s">
        <v>35</v>
      </c>
      <c r="BD271" s="222">
        <v>0.870489565047786</v>
      </c>
      <c r="BE271" s="223" t="s">
        <v>35</v>
      </c>
      <c r="BF271" s="187">
        <v>-0.135220480433066</v>
      </c>
      <c r="BG271" s="164" t="s">
        <v>35</v>
      </c>
      <c r="BH271" s="187">
        <v>0.0760791269252349</v>
      </c>
      <c r="BI271" s="164" t="s">
        <v>35</v>
      </c>
      <c r="BJ271" s="222">
        <v>0.0431164395030306</v>
      </c>
      <c r="BK271" s="223" t="s">
        <v>35</v>
      </c>
      <c r="BL271" s="187">
        <v>0.288606104519518</v>
      </c>
      <c r="BM271" s="164" t="s">
        <v>35</v>
      </c>
      <c r="BN271" s="187">
        <v>0.318904323815807</v>
      </c>
      <c r="BO271" s="164" t="s">
        <v>35</v>
      </c>
      <c r="BP271" s="187">
        <v>-0.0112523028511715</v>
      </c>
      <c r="BQ271" s="164" t="s">
        <v>35</v>
      </c>
      <c r="BR271" s="187">
        <v>-0.0404714401034566</v>
      </c>
      <c r="BS271" s="164" t="s">
        <v>35</v>
      </c>
      <c r="BT271" s="280"/>
      <c r="BU271" s="162" t="s">
        <v>294</v>
      </c>
      <c r="BV271" s="187">
        <v>0.0778025998614374</v>
      </c>
      <c r="BW271" s="164" t="s">
        <v>35</v>
      </c>
      <c r="BX271" s="187">
        <v>0.0244311968103888</v>
      </c>
      <c r="BY271" s="164" t="s">
        <v>35</v>
      </c>
      <c r="BZ271" s="187">
        <v>0.278862431792286</v>
      </c>
      <c r="CA271" s="164" t="s">
        <v>35</v>
      </c>
      <c r="CB271" s="187">
        <v>0.00889873289677851</v>
      </c>
      <c r="CC271" s="164" t="s">
        <v>35</v>
      </c>
      <c r="CD271" s="187">
        <v>0.108599849985972</v>
      </c>
      <c r="CE271" s="164" t="s">
        <v>35</v>
      </c>
      <c r="CF271" s="187">
        <v>0.0393104507864285</v>
      </c>
      <c r="CG271" s="164" t="s">
        <v>35</v>
      </c>
      <c r="CH271" s="187">
        <v>0.0502780794387261</v>
      </c>
      <c r="CI271" s="164" t="s">
        <v>35</v>
      </c>
      <c r="CJ271" s="187">
        <v>0.0186329446837586</v>
      </c>
      <c r="CK271" s="164" t="s">
        <v>35</v>
      </c>
      <c r="CL271" s="187">
        <v>0.0990355014113915</v>
      </c>
      <c r="CM271" s="164" t="s">
        <v>35</v>
      </c>
      <c r="CN271" s="187">
        <v>0.0183032382799155</v>
      </c>
      <c r="CO271" s="164" t="s">
        <v>35</v>
      </c>
      <c r="CP271" s="187">
        <v>0.0256111735639401</v>
      </c>
      <c r="CQ271" s="164" t="s">
        <v>35</v>
      </c>
      <c r="CR271" s="187">
        <v>0.14184675666236</v>
      </c>
      <c r="CS271" s="164" t="s">
        <v>35</v>
      </c>
      <c r="CT271" s="187">
        <v>0.0297246307383706</v>
      </c>
      <c r="CU271" s="164" t="s">
        <v>35</v>
      </c>
      <c r="CV271" s="187">
        <v>0.0271542567911885</v>
      </c>
      <c r="CW271" s="164" t="s">
        <v>35</v>
      </c>
      <c r="CX271" s="187">
        <v>0.0515081562970583</v>
      </c>
      <c r="CY271" s="164" t="s">
        <v>35</v>
      </c>
      <c r="CZ271" s="187">
        <v>1</v>
      </c>
      <c r="DA271" s="164" t="s">
        <v>35</v>
      </c>
      <c r="DB271" s="187">
        <v>0.67832011008663</v>
      </c>
      <c r="DC271" s="164" t="s">
        <v>35</v>
      </c>
      <c r="DD271" s="359"/>
    </row>
    <row r="272" s="131" customFormat="1" ht="12.75" customHeight="1" spans="1:108">
      <c r="A272" s="162" t="s">
        <v>295</v>
      </c>
      <c r="B272" s="212">
        <v>271.432</v>
      </c>
      <c r="C272" s="223" t="s">
        <v>35</v>
      </c>
      <c r="D272" s="163">
        <v>100.436</v>
      </c>
      <c r="E272" s="164" t="s">
        <v>35</v>
      </c>
      <c r="F272" s="163">
        <v>1142.004</v>
      </c>
      <c r="G272" s="164" t="s">
        <v>35</v>
      </c>
      <c r="H272" s="212">
        <v>39.491</v>
      </c>
      <c r="I272" s="223" t="s">
        <v>35</v>
      </c>
      <c r="J272" s="163">
        <v>302.12</v>
      </c>
      <c r="K272" s="164" t="s">
        <v>35</v>
      </c>
      <c r="L272" s="163">
        <v>208.48</v>
      </c>
      <c r="M272" s="164" t="s">
        <v>35</v>
      </c>
      <c r="N272" s="212">
        <v>167.417</v>
      </c>
      <c r="O272" s="223" t="s">
        <v>35</v>
      </c>
      <c r="P272" s="163">
        <v>72.256</v>
      </c>
      <c r="Q272" s="164" t="s">
        <v>35</v>
      </c>
      <c r="R272" s="163">
        <v>386.911</v>
      </c>
      <c r="S272" s="164" t="s">
        <v>35</v>
      </c>
      <c r="T272" s="212">
        <v>87.784</v>
      </c>
      <c r="U272" s="223" t="s">
        <v>35</v>
      </c>
      <c r="V272" s="163">
        <v>84.556</v>
      </c>
      <c r="W272" s="164" t="s">
        <v>35</v>
      </c>
      <c r="X272" s="163">
        <v>472.655</v>
      </c>
      <c r="Y272" s="164" t="s">
        <v>35</v>
      </c>
      <c r="Z272" s="212">
        <v>139.114</v>
      </c>
      <c r="AA272" s="223" t="s">
        <v>35</v>
      </c>
      <c r="AB272" s="163">
        <v>106.77</v>
      </c>
      <c r="AC272" s="164" t="s">
        <v>35</v>
      </c>
      <c r="AD272" s="163">
        <v>147.746</v>
      </c>
      <c r="AE272" s="164" t="s">
        <v>35</v>
      </c>
      <c r="AF272" s="163">
        <v>3729.175</v>
      </c>
      <c r="AG272" s="164" t="s">
        <v>35</v>
      </c>
      <c r="AH272" s="163">
        <v>2578.8</v>
      </c>
      <c r="AI272" s="164" t="s">
        <v>35</v>
      </c>
      <c r="AJ272" s="355"/>
      <c r="AK272" s="162" t="s">
        <v>295</v>
      </c>
      <c r="AL272" s="222">
        <v>-0.186725472806155</v>
      </c>
      <c r="AM272" s="223" t="s">
        <v>35</v>
      </c>
      <c r="AN272" s="187">
        <v>-0.118789208159684</v>
      </c>
      <c r="AO272" s="164" t="s">
        <v>35</v>
      </c>
      <c r="AP272" s="187">
        <v>-0.0093641649585054</v>
      </c>
      <c r="AQ272" s="164" t="s">
        <v>35</v>
      </c>
      <c r="AR272" s="222">
        <v>-0.488067305324017</v>
      </c>
      <c r="AS272" s="223" t="s">
        <v>35</v>
      </c>
      <c r="AT272" s="187">
        <v>-0.0460583441477454</v>
      </c>
      <c r="AU272" s="164" t="s">
        <v>35</v>
      </c>
      <c r="AV272" s="187">
        <v>0.111715458859916</v>
      </c>
      <c r="AW272" s="164" t="s">
        <v>35</v>
      </c>
      <c r="AX272" s="222">
        <v>0.00475318829707411</v>
      </c>
      <c r="AY272" s="223" t="s">
        <v>35</v>
      </c>
      <c r="AZ272" s="187">
        <v>0.0522667365692399</v>
      </c>
      <c r="BA272" s="164" t="s">
        <v>35</v>
      </c>
      <c r="BB272" s="187">
        <v>-0.289640130060642</v>
      </c>
      <c r="BC272" s="164" t="s">
        <v>35</v>
      </c>
      <c r="BD272" s="222">
        <v>0.496845479657607</v>
      </c>
      <c r="BE272" s="223" t="s">
        <v>35</v>
      </c>
      <c r="BF272" s="187">
        <v>-0.0313652713817675</v>
      </c>
      <c r="BG272" s="164" t="s">
        <v>35</v>
      </c>
      <c r="BH272" s="187">
        <v>0.446941449467027</v>
      </c>
      <c r="BI272" s="164" t="s">
        <v>35</v>
      </c>
      <c r="BJ272" s="222">
        <v>0.260056339048758</v>
      </c>
      <c r="BK272" s="223" t="s">
        <v>35</v>
      </c>
      <c r="BL272" s="187">
        <v>0.0880575568894009</v>
      </c>
      <c r="BM272" s="164" t="s">
        <v>35</v>
      </c>
      <c r="BN272" s="187">
        <v>0.299734327990569</v>
      </c>
      <c r="BO272" s="164" t="s">
        <v>35</v>
      </c>
      <c r="BP272" s="187">
        <v>-0.00731845348058439</v>
      </c>
      <c r="BQ272" s="164" t="s">
        <v>35</v>
      </c>
      <c r="BR272" s="187">
        <v>-0.0842514906480941</v>
      </c>
      <c r="BS272" s="164" t="s">
        <v>35</v>
      </c>
      <c r="BT272" s="280"/>
      <c r="BU272" s="162" t="s">
        <v>295</v>
      </c>
      <c r="BV272" s="187">
        <v>0.0727860719864313</v>
      </c>
      <c r="BW272" s="164" t="s">
        <v>35</v>
      </c>
      <c r="BX272" s="187">
        <v>0.0269324984748637</v>
      </c>
      <c r="BY272" s="164" t="s">
        <v>35</v>
      </c>
      <c r="BZ272" s="187">
        <v>0.306235025173128</v>
      </c>
      <c r="CA272" s="164" t="s">
        <v>35</v>
      </c>
      <c r="CB272" s="187">
        <v>0.0105897416989012</v>
      </c>
      <c r="CC272" s="164" t="s">
        <v>35</v>
      </c>
      <c r="CD272" s="187">
        <v>0.0810152379547755</v>
      </c>
      <c r="CE272" s="164" t="s">
        <v>35</v>
      </c>
      <c r="CF272" s="187">
        <v>0.0559051264689911</v>
      </c>
      <c r="CG272" s="164" t="s">
        <v>35</v>
      </c>
      <c r="CH272" s="187">
        <v>0.0448938438126395</v>
      </c>
      <c r="CI272" s="164" t="s">
        <v>35</v>
      </c>
      <c r="CJ272" s="187">
        <v>0.0193758673164976</v>
      </c>
      <c r="CK272" s="164" t="s">
        <v>35</v>
      </c>
      <c r="CL272" s="187">
        <v>0.103752438542037</v>
      </c>
      <c r="CM272" s="164" t="s">
        <v>35</v>
      </c>
      <c r="CN272" s="187">
        <v>0.0235397909725341</v>
      </c>
      <c r="CO272" s="164" t="s">
        <v>35</v>
      </c>
      <c r="CP272" s="187">
        <v>0.022674183968304</v>
      </c>
      <c r="CQ272" s="164" t="s">
        <v>35</v>
      </c>
      <c r="CR272" s="187">
        <v>0.126745191630857</v>
      </c>
      <c r="CS272" s="164" t="s">
        <v>35</v>
      </c>
      <c r="CT272" s="187">
        <v>0.0373042294877553</v>
      </c>
      <c r="CU272" s="164" t="s">
        <v>35</v>
      </c>
      <c r="CV272" s="187">
        <v>0.0286309974726313</v>
      </c>
      <c r="CW272" s="164" t="s">
        <v>35</v>
      </c>
      <c r="CX272" s="187">
        <v>0.0396189505721775</v>
      </c>
      <c r="CY272" s="164" t="s">
        <v>35</v>
      </c>
      <c r="CZ272" s="187">
        <v>1</v>
      </c>
      <c r="DA272" s="164" t="s">
        <v>35</v>
      </c>
      <c r="DB272" s="187">
        <v>0.691520242412866</v>
      </c>
      <c r="DC272" s="164" t="s">
        <v>35</v>
      </c>
      <c r="DD272" s="359"/>
    </row>
    <row r="273" s="131" customFormat="1" ht="12.75" customHeight="1" spans="1:108">
      <c r="A273" s="162" t="s">
        <v>296</v>
      </c>
      <c r="B273" s="212">
        <v>375.893</v>
      </c>
      <c r="C273" s="223" t="s">
        <v>35</v>
      </c>
      <c r="D273" s="163">
        <v>195.927</v>
      </c>
      <c r="E273" s="164" t="s">
        <v>35</v>
      </c>
      <c r="F273" s="163">
        <v>1560.114</v>
      </c>
      <c r="G273" s="164" t="s">
        <v>35</v>
      </c>
      <c r="H273" s="212">
        <v>75.298</v>
      </c>
      <c r="I273" s="223" t="s">
        <v>35</v>
      </c>
      <c r="J273" s="163">
        <v>393.675</v>
      </c>
      <c r="K273" s="164" t="s">
        <v>35</v>
      </c>
      <c r="L273" s="163">
        <v>265.95</v>
      </c>
      <c r="M273" s="164" t="s">
        <v>35</v>
      </c>
      <c r="N273" s="212">
        <v>237.561</v>
      </c>
      <c r="O273" s="223" t="s">
        <v>35</v>
      </c>
      <c r="P273" s="163">
        <v>75.968</v>
      </c>
      <c r="Q273" s="164" t="s">
        <v>35</v>
      </c>
      <c r="R273" s="163">
        <v>483.46</v>
      </c>
      <c r="S273" s="164" t="s">
        <v>35</v>
      </c>
      <c r="T273" s="212">
        <v>183.304</v>
      </c>
      <c r="U273" s="223" t="s">
        <v>35</v>
      </c>
      <c r="V273" s="163">
        <v>101.364</v>
      </c>
      <c r="W273" s="164" t="s">
        <v>35</v>
      </c>
      <c r="X273" s="163">
        <v>451.021</v>
      </c>
      <c r="Y273" s="164" t="s">
        <v>35</v>
      </c>
      <c r="Z273" s="212">
        <v>178.145</v>
      </c>
      <c r="AA273" s="223" t="s">
        <v>35</v>
      </c>
      <c r="AB273" s="163">
        <v>130.448</v>
      </c>
      <c r="AC273" s="164" t="s">
        <v>35</v>
      </c>
      <c r="AD273" s="163">
        <v>221.006</v>
      </c>
      <c r="AE273" s="164" t="s">
        <v>35</v>
      </c>
      <c r="AF273" s="163">
        <v>4929.132</v>
      </c>
      <c r="AG273" s="164" t="s">
        <v>35</v>
      </c>
      <c r="AH273" s="163">
        <v>3512.58</v>
      </c>
      <c r="AI273" s="164" t="s">
        <v>35</v>
      </c>
      <c r="AJ273" s="355"/>
      <c r="AK273" s="162" t="s">
        <v>296</v>
      </c>
      <c r="AL273" s="222">
        <v>0.176739628595399</v>
      </c>
      <c r="AM273" s="223" t="s">
        <v>35</v>
      </c>
      <c r="AN273" s="187">
        <v>-0.0953972731763847</v>
      </c>
      <c r="AO273" s="164" t="s">
        <v>35</v>
      </c>
      <c r="AP273" s="187">
        <v>0.12354489962292</v>
      </c>
      <c r="AQ273" s="164" t="s">
        <v>35</v>
      </c>
      <c r="AR273" s="222">
        <v>-0.0254326132819073</v>
      </c>
      <c r="AS273" s="223" t="s">
        <v>35</v>
      </c>
      <c r="AT273" s="187">
        <v>0.10858142128206</v>
      </c>
      <c r="AU273" s="164" t="s">
        <v>35</v>
      </c>
      <c r="AV273" s="187">
        <v>-0.0568379690542138</v>
      </c>
      <c r="AW273" s="164" t="s">
        <v>35</v>
      </c>
      <c r="AX273" s="222">
        <v>0.355578126872357</v>
      </c>
      <c r="AY273" s="223" t="s">
        <v>35</v>
      </c>
      <c r="AZ273" s="187">
        <v>0.202881798749109</v>
      </c>
      <c r="BA273" s="164" t="s">
        <v>35</v>
      </c>
      <c r="BB273" s="187">
        <v>-0.16540935440324</v>
      </c>
      <c r="BC273" s="164" t="s">
        <v>35</v>
      </c>
      <c r="BD273" s="222">
        <v>0.531540865264108</v>
      </c>
      <c r="BE273" s="223" t="s">
        <v>35</v>
      </c>
      <c r="BF273" s="187">
        <v>0.246406394097756</v>
      </c>
      <c r="BG273" s="164" t="s">
        <v>35</v>
      </c>
      <c r="BH273" s="187">
        <v>0.11192166124702</v>
      </c>
      <c r="BI273" s="164" t="s">
        <v>35</v>
      </c>
      <c r="BJ273" s="222">
        <v>0.315160016241556</v>
      </c>
      <c r="BK273" s="223" t="s">
        <v>35</v>
      </c>
      <c r="BL273" s="187">
        <v>-0.0793097363870558</v>
      </c>
      <c r="BM273" s="164" t="s">
        <v>35</v>
      </c>
      <c r="BN273" s="187">
        <v>0.272826750521211</v>
      </c>
      <c r="BO273" s="164" t="s">
        <v>35</v>
      </c>
      <c r="BP273" s="187">
        <v>0.0919574579982025</v>
      </c>
      <c r="BQ273" s="164" t="s">
        <v>35</v>
      </c>
      <c r="BR273" s="187">
        <v>0.0592161466398207</v>
      </c>
      <c r="BS273" s="164" t="s">
        <v>35</v>
      </c>
      <c r="BT273" s="280"/>
      <c r="BU273" s="162" t="s">
        <v>296</v>
      </c>
      <c r="BV273" s="187">
        <v>0.0762594712415898</v>
      </c>
      <c r="BW273" s="164" t="s">
        <v>35</v>
      </c>
      <c r="BX273" s="187">
        <v>0.0397487833557714</v>
      </c>
      <c r="BY273" s="164" t="s">
        <v>35</v>
      </c>
      <c r="BZ273" s="187">
        <v>0.316508870121555</v>
      </c>
      <c r="CA273" s="164" t="s">
        <v>35</v>
      </c>
      <c r="CB273" s="187">
        <v>0.0152761175801338</v>
      </c>
      <c r="CC273" s="164" t="s">
        <v>35</v>
      </c>
      <c r="CD273" s="187">
        <v>0.0798670029530554</v>
      </c>
      <c r="CE273" s="164" t="s">
        <v>35</v>
      </c>
      <c r="CF273" s="187">
        <v>0.0539547328008258</v>
      </c>
      <c r="CG273" s="164" t="s">
        <v>35</v>
      </c>
      <c r="CH273" s="187">
        <v>0.0481953009170783</v>
      </c>
      <c r="CI273" s="164" t="s">
        <v>35</v>
      </c>
      <c r="CJ273" s="187">
        <v>0.0154120441489496</v>
      </c>
      <c r="CK273" s="164" t="s">
        <v>35</v>
      </c>
      <c r="CL273" s="187">
        <v>0.0980821775517475</v>
      </c>
      <c r="CM273" s="164" t="s">
        <v>35</v>
      </c>
      <c r="CN273" s="187">
        <v>0.0371878862241871</v>
      </c>
      <c r="CO273" s="164" t="s">
        <v>35</v>
      </c>
      <c r="CP273" s="187">
        <v>0.0205642697334947</v>
      </c>
      <c r="CQ273" s="164" t="s">
        <v>35</v>
      </c>
      <c r="CR273" s="187">
        <v>0.09150109999083</v>
      </c>
      <c r="CS273" s="164" t="s">
        <v>35</v>
      </c>
      <c r="CT273" s="187">
        <v>0.0361412516443057</v>
      </c>
      <c r="CU273" s="164" t="s">
        <v>35</v>
      </c>
      <c r="CV273" s="187">
        <v>0.026464700072954</v>
      </c>
      <c r="CW273" s="164" t="s">
        <v>35</v>
      </c>
      <c r="CX273" s="187">
        <v>0.0448366974144738</v>
      </c>
      <c r="CY273" s="164" t="s">
        <v>35</v>
      </c>
      <c r="CZ273" s="187">
        <v>1</v>
      </c>
      <c r="DA273" s="164" t="s">
        <v>35</v>
      </c>
      <c r="DB273" s="187">
        <v>0.712616338941623</v>
      </c>
      <c r="DC273" s="164" t="s">
        <v>35</v>
      </c>
      <c r="DD273" s="359"/>
    </row>
    <row r="274" s="131" customFormat="1" ht="12.75" customHeight="1" spans="1:108">
      <c r="A274" s="165" t="s">
        <v>297</v>
      </c>
      <c r="B274" s="340">
        <v>207.098</v>
      </c>
      <c r="C274" s="228" t="s">
        <v>35</v>
      </c>
      <c r="D274" s="166">
        <v>75.064</v>
      </c>
      <c r="E274" s="167" t="s">
        <v>35</v>
      </c>
      <c r="F274" s="166">
        <v>633.824</v>
      </c>
      <c r="G274" s="167" t="s">
        <v>35</v>
      </c>
      <c r="H274" s="340">
        <v>20.733</v>
      </c>
      <c r="I274" s="228" t="s">
        <v>35</v>
      </c>
      <c r="J274" s="166">
        <v>251.399</v>
      </c>
      <c r="K274" s="167" t="s">
        <v>35</v>
      </c>
      <c r="L274" s="166">
        <v>94.862</v>
      </c>
      <c r="M274" s="167" t="s">
        <v>35</v>
      </c>
      <c r="N274" s="340">
        <v>165.914</v>
      </c>
      <c r="O274" s="228" t="s">
        <v>35</v>
      </c>
      <c r="P274" s="166">
        <v>84.075</v>
      </c>
      <c r="Q274" s="167" t="s">
        <v>35</v>
      </c>
      <c r="R274" s="166">
        <v>202.337</v>
      </c>
      <c r="S274" s="167" t="s">
        <v>35</v>
      </c>
      <c r="T274" s="340">
        <v>35.087</v>
      </c>
      <c r="U274" s="228" t="s">
        <v>35</v>
      </c>
      <c r="V274" s="166">
        <v>63.267</v>
      </c>
      <c r="W274" s="167" t="s">
        <v>35</v>
      </c>
      <c r="X274" s="166">
        <v>246.157</v>
      </c>
      <c r="Y274" s="167" t="s">
        <v>35</v>
      </c>
      <c r="Z274" s="340">
        <v>105.941</v>
      </c>
      <c r="AA274" s="228" t="s">
        <v>35</v>
      </c>
      <c r="AB274" s="166">
        <v>85.396</v>
      </c>
      <c r="AC274" s="167" t="s">
        <v>35</v>
      </c>
      <c r="AD274" s="166">
        <v>129.263</v>
      </c>
      <c r="AE274" s="167" t="s">
        <v>35</v>
      </c>
      <c r="AF274" s="166">
        <v>2400.418</v>
      </c>
      <c r="AG274" s="167" t="s">
        <v>35</v>
      </c>
      <c r="AH274" s="166">
        <v>1630.498</v>
      </c>
      <c r="AI274" s="167" t="s">
        <v>35</v>
      </c>
      <c r="AJ274" s="355"/>
      <c r="AK274" s="165" t="s">
        <v>297</v>
      </c>
      <c r="AL274" s="227">
        <v>-0.0446010905769355</v>
      </c>
      <c r="AM274" s="228" t="s">
        <v>35</v>
      </c>
      <c r="AN274" s="189">
        <v>0.307985850947046</v>
      </c>
      <c r="AO274" s="167" t="s">
        <v>35</v>
      </c>
      <c r="AP274" s="189">
        <v>-0.0181339364553156</v>
      </c>
      <c r="AQ274" s="167" t="s">
        <v>35</v>
      </c>
      <c r="AR274" s="227">
        <v>-0.175986645999762</v>
      </c>
      <c r="AS274" s="228" t="s">
        <v>35</v>
      </c>
      <c r="AT274" s="189">
        <v>0.216686186636725</v>
      </c>
      <c r="AU274" s="167" t="s">
        <v>35</v>
      </c>
      <c r="AV274" s="189">
        <v>0.0428865118017612</v>
      </c>
      <c r="AW274" s="167" t="s">
        <v>35</v>
      </c>
      <c r="AX274" s="227">
        <v>0.479446435896064</v>
      </c>
      <c r="AY274" s="228" t="s">
        <v>35</v>
      </c>
      <c r="AZ274" s="189">
        <v>0.764020897589224</v>
      </c>
      <c r="BA274" s="167" t="s">
        <v>35</v>
      </c>
      <c r="BB274" s="189">
        <v>-0.165857962064402</v>
      </c>
      <c r="BC274" s="167" t="s">
        <v>35</v>
      </c>
      <c r="BD274" s="227">
        <v>1.03698113207547</v>
      </c>
      <c r="BE274" s="228" t="s">
        <v>35</v>
      </c>
      <c r="BF274" s="189">
        <v>0.0082872487927709</v>
      </c>
      <c r="BG274" s="167" t="s">
        <v>35</v>
      </c>
      <c r="BH274" s="189">
        <v>-0.16292774824956</v>
      </c>
      <c r="BI274" s="167" t="s">
        <v>35</v>
      </c>
      <c r="BJ274" s="227">
        <v>-0.116090275749864</v>
      </c>
      <c r="BK274" s="228" t="s">
        <v>35</v>
      </c>
      <c r="BL274" s="189">
        <v>0.328211030578281</v>
      </c>
      <c r="BM274" s="167" t="s">
        <v>35</v>
      </c>
      <c r="BN274" s="189">
        <v>0.162133975851621</v>
      </c>
      <c r="BO274" s="167" t="s">
        <v>35</v>
      </c>
      <c r="BP274" s="189">
        <v>0.0372430731790156</v>
      </c>
      <c r="BQ274" s="167" t="s">
        <v>35</v>
      </c>
      <c r="BR274" s="189">
        <v>0.037221045721116</v>
      </c>
      <c r="BS274" s="167" t="s">
        <v>35</v>
      </c>
      <c r="BT274" s="280"/>
      <c r="BU274" s="165" t="s">
        <v>297</v>
      </c>
      <c r="BV274" s="189">
        <v>0.0862758069636205</v>
      </c>
      <c r="BW274" s="167" t="s">
        <v>35</v>
      </c>
      <c r="BX274" s="189">
        <v>0.031271220262471</v>
      </c>
      <c r="BY274" s="167" t="s">
        <v>35</v>
      </c>
      <c r="BZ274" s="189">
        <v>0.264047345087397</v>
      </c>
      <c r="CA274" s="167" t="s">
        <v>35</v>
      </c>
      <c r="CB274" s="189">
        <v>0.00863724567971078</v>
      </c>
      <c r="CC274" s="167" t="s">
        <v>35</v>
      </c>
      <c r="CD274" s="189">
        <v>0.104731342624493</v>
      </c>
      <c r="CE274" s="167" t="s">
        <v>35</v>
      </c>
      <c r="CF274" s="189">
        <v>0.0395189504494634</v>
      </c>
      <c r="CG274" s="167" t="s">
        <v>35</v>
      </c>
      <c r="CH274" s="189">
        <v>0.0691187951431792</v>
      </c>
      <c r="CI274" s="167" t="s">
        <v>35</v>
      </c>
      <c r="CJ274" s="189">
        <v>0.0350251497864122</v>
      </c>
      <c r="CK274" s="167" t="s">
        <v>35</v>
      </c>
      <c r="CL274" s="189">
        <v>0.0842924024065808</v>
      </c>
      <c r="CM274" s="167" t="s">
        <v>35</v>
      </c>
      <c r="CN274" s="189">
        <v>0.0146170375326297</v>
      </c>
      <c r="CO274" s="167" t="s">
        <v>35</v>
      </c>
      <c r="CP274" s="189">
        <v>0.026356659548462</v>
      </c>
      <c r="CQ274" s="167" t="s">
        <v>35</v>
      </c>
      <c r="CR274" s="189">
        <v>0.102547556300611</v>
      </c>
      <c r="CS274" s="167" t="s">
        <v>35</v>
      </c>
      <c r="CT274" s="189">
        <v>0.0441343965925935</v>
      </c>
      <c r="CU274" s="167" t="s">
        <v>35</v>
      </c>
      <c r="CV274" s="189">
        <v>0.0355754706055362</v>
      </c>
      <c r="CW274" s="167" t="s">
        <v>35</v>
      </c>
      <c r="CX274" s="189">
        <v>0.0538502044227297</v>
      </c>
      <c r="CY274" s="167" t="s">
        <v>35</v>
      </c>
      <c r="CZ274" s="189">
        <v>1</v>
      </c>
      <c r="DA274" s="167" t="s">
        <v>35</v>
      </c>
      <c r="DB274" s="189">
        <v>0.679255862937205</v>
      </c>
      <c r="DC274" s="167" t="s">
        <v>35</v>
      </c>
      <c r="DD274" s="359"/>
    </row>
    <row r="275" s="131" customFormat="1" ht="12.75" customHeight="1" spans="1:108">
      <c r="A275" s="162" t="s">
        <v>298</v>
      </c>
      <c r="B275" s="212">
        <v>148.93</v>
      </c>
      <c r="C275" s="223" t="s">
        <v>35</v>
      </c>
      <c r="D275" s="163">
        <v>66.746</v>
      </c>
      <c r="E275" s="164" t="s">
        <v>35</v>
      </c>
      <c r="F275" s="163">
        <v>552.759</v>
      </c>
      <c r="G275" s="164" t="s">
        <v>35</v>
      </c>
      <c r="H275" s="212">
        <v>27.255</v>
      </c>
      <c r="I275" s="223" t="s">
        <v>35</v>
      </c>
      <c r="J275" s="163">
        <v>229.442</v>
      </c>
      <c r="K275" s="164" t="s">
        <v>35</v>
      </c>
      <c r="L275" s="163">
        <v>80.824</v>
      </c>
      <c r="M275" s="164" t="s">
        <v>35</v>
      </c>
      <c r="N275" s="212">
        <v>84.565</v>
      </c>
      <c r="O275" s="223" t="s">
        <v>35</v>
      </c>
      <c r="P275" s="163">
        <v>75.194</v>
      </c>
      <c r="Q275" s="164" t="s">
        <v>35</v>
      </c>
      <c r="R275" s="163">
        <v>156.826</v>
      </c>
      <c r="S275" s="164" t="s">
        <v>35</v>
      </c>
      <c r="T275" s="212">
        <v>41.247</v>
      </c>
      <c r="U275" s="223" t="s">
        <v>35</v>
      </c>
      <c r="V275" s="163">
        <v>59.167</v>
      </c>
      <c r="W275" s="164" t="s">
        <v>35</v>
      </c>
      <c r="X275" s="163">
        <v>185.928</v>
      </c>
      <c r="Y275" s="164" t="s">
        <v>35</v>
      </c>
      <c r="Z275" s="212">
        <v>60.267</v>
      </c>
      <c r="AA275" s="223" t="s">
        <v>35</v>
      </c>
      <c r="AB275" s="163">
        <v>87.396</v>
      </c>
      <c r="AC275" s="164" t="s">
        <v>35</v>
      </c>
      <c r="AD275" s="163">
        <v>111.62</v>
      </c>
      <c r="AE275" s="164" t="s">
        <v>35</v>
      </c>
      <c r="AF275" s="163">
        <v>1968.17</v>
      </c>
      <c r="AG275" s="164" t="s">
        <v>35</v>
      </c>
      <c r="AH275" s="163">
        <v>1320.092</v>
      </c>
      <c r="AI275" s="164" t="s">
        <v>35</v>
      </c>
      <c r="AJ275" s="355"/>
      <c r="AK275" s="162" t="s">
        <v>298</v>
      </c>
      <c r="AL275" s="222">
        <v>-0.0866496176230689</v>
      </c>
      <c r="AM275" s="223" t="s">
        <v>35</v>
      </c>
      <c r="AN275" s="187">
        <v>0.303556432240298</v>
      </c>
      <c r="AO275" s="164" t="s">
        <v>35</v>
      </c>
      <c r="AP275" s="187">
        <v>-0.0542090647302294</v>
      </c>
      <c r="AQ275" s="164" t="s">
        <v>35</v>
      </c>
      <c r="AR275" s="222">
        <v>0.461394101876676</v>
      </c>
      <c r="AS275" s="223" t="s">
        <v>35</v>
      </c>
      <c r="AT275" s="187">
        <v>0.008075429254319</v>
      </c>
      <c r="AU275" s="164" t="s">
        <v>35</v>
      </c>
      <c r="AV275" s="187">
        <v>-0.0189714396688798</v>
      </c>
      <c r="AW275" s="164" t="s">
        <v>35</v>
      </c>
      <c r="AX275" s="222">
        <v>-0.197469940117487</v>
      </c>
      <c r="AY275" s="223" t="s">
        <v>35</v>
      </c>
      <c r="AZ275" s="187">
        <v>0.925533276996748</v>
      </c>
      <c r="BA275" s="164" t="s">
        <v>35</v>
      </c>
      <c r="BB275" s="187">
        <v>-0.244426885849325</v>
      </c>
      <c r="BC275" s="164" t="s">
        <v>35</v>
      </c>
      <c r="BD275" s="222">
        <v>0.0752606882168926</v>
      </c>
      <c r="BE275" s="223" t="s">
        <v>35</v>
      </c>
      <c r="BF275" s="187">
        <v>0.102298979059542</v>
      </c>
      <c r="BG275" s="164" t="s">
        <v>35</v>
      </c>
      <c r="BH275" s="187">
        <v>-0.374575740960634</v>
      </c>
      <c r="BI275" s="164" t="s">
        <v>35</v>
      </c>
      <c r="BJ275" s="222">
        <v>-0.0325858388044367</v>
      </c>
      <c r="BK275" s="223" t="s">
        <v>35</v>
      </c>
      <c r="BL275" s="187">
        <v>0.535687928307855</v>
      </c>
      <c r="BM275" s="164" t="s">
        <v>35</v>
      </c>
      <c r="BN275" s="187">
        <v>0.0339876425415236</v>
      </c>
      <c r="BO275" s="164" t="s">
        <v>35</v>
      </c>
      <c r="BP275" s="187">
        <v>-0.0608997787961088</v>
      </c>
      <c r="BQ275" s="164" t="s">
        <v>35</v>
      </c>
      <c r="BR275" s="187">
        <v>-0.0714210347869271</v>
      </c>
      <c r="BS275" s="164" t="s">
        <v>35</v>
      </c>
      <c r="BT275" s="280"/>
      <c r="BU275" s="162" t="s">
        <v>298</v>
      </c>
      <c r="BV275" s="187">
        <v>0.0756692765360716</v>
      </c>
      <c r="BW275" s="164" t="s">
        <v>35</v>
      </c>
      <c r="BX275" s="187">
        <v>0.0339127209539826</v>
      </c>
      <c r="BY275" s="164" t="s">
        <v>35</v>
      </c>
      <c r="BZ275" s="187">
        <v>0.280849215260877</v>
      </c>
      <c r="CA275" s="164" t="s">
        <v>35</v>
      </c>
      <c r="CB275" s="187">
        <v>0.0138478891559164</v>
      </c>
      <c r="CC275" s="164" t="s">
        <v>35</v>
      </c>
      <c r="CD275" s="187">
        <v>0.116576312005569</v>
      </c>
      <c r="CE275" s="164" t="s">
        <v>35</v>
      </c>
      <c r="CF275" s="187">
        <v>0.0410655583613204</v>
      </c>
      <c r="CG275" s="164" t="s">
        <v>35</v>
      </c>
      <c r="CH275" s="187">
        <v>0.0429663088046256</v>
      </c>
      <c r="CI275" s="164" t="s">
        <v>35</v>
      </c>
      <c r="CJ275" s="187">
        <v>0.0382050331018154</v>
      </c>
      <c r="CK275" s="164" t="s">
        <v>35</v>
      </c>
      <c r="CL275" s="187">
        <v>0.079681125106063</v>
      </c>
      <c r="CM275" s="164" t="s">
        <v>35</v>
      </c>
      <c r="CN275" s="187">
        <v>0.0209570311507644</v>
      </c>
      <c r="CO275" s="164" t="s">
        <v>35</v>
      </c>
      <c r="CP275" s="187">
        <v>0.0300619357067733</v>
      </c>
      <c r="CQ275" s="164" t="s">
        <v>35</v>
      </c>
      <c r="CR275" s="187">
        <v>0.0944674494581261</v>
      </c>
      <c r="CS275" s="164" t="s">
        <v>35</v>
      </c>
      <c r="CT275" s="187">
        <v>0.030620830517689</v>
      </c>
      <c r="CU275" s="164" t="s">
        <v>35</v>
      </c>
      <c r="CV275" s="187">
        <v>0.044404700813446</v>
      </c>
      <c r="CW275" s="164" t="s">
        <v>35</v>
      </c>
      <c r="CX275" s="187">
        <v>0.0567125807221937</v>
      </c>
      <c r="CY275" s="164" t="s">
        <v>35</v>
      </c>
      <c r="CZ275" s="187">
        <v>1</v>
      </c>
      <c r="DA275" s="164" t="s">
        <v>35</v>
      </c>
      <c r="DB275" s="187">
        <v>0.670720517028509</v>
      </c>
      <c r="DC275" s="164" t="s">
        <v>35</v>
      </c>
      <c r="DD275" s="359"/>
    </row>
    <row r="276" s="132" customFormat="1" ht="12.75" customHeight="1" spans="1:107">
      <c r="A276" s="162" t="s">
        <v>299</v>
      </c>
      <c r="B276" s="212">
        <v>271.03</v>
      </c>
      <c r="C276" s="223" t="s">
        <v>35</v>
      </c>
      <c r="D276" s="163">
        <v>125.339</v>
      </c>
      <c r="E276" s="164" t="s">
        <v>35</v>
      </c>
      <c r="F276" s="163">
        <v>974.811</v>
      </c>
      <c r="G276" s="164" t="s">
        <v>35</v>
      </c>
      <c r="H276" s="212">
        <v>60.492</v>
      </c>
      <c r="I276" s="223" t="s">
        <v>35</v>
      </c>
      <c r="J276" s="163">
        <v>308.415</v>
      </c>
      <c r="K276" s="164" t="s">
        <v>35</v>
      </c>
      <c r="L276" s="163">
        <v>207.31</v>
      </c>
      <c r="M276" s="164" t="s">
        <v>35</v>
      </c>
      <c r="N276" s="212">
        <v>201.884</v>
      </c>
      <c r="O276" s="223" t="s">
        <v>35</v>
      </c>
      <c r="P276" s="163">
        <v>65.039</v>
      </c>
      <c r="Q276" s="164" t="s">
        <v>35</v>
      </c>
      <c r="R276" s="163">
        <v>409.211</v>
      </c>
      <c r="S276" s="164" t="s">
        <v>35</v>
      </c>
      <c r="T276" s="212">
        <v>147.798</v>
      </c>
      <c r="U276" s="223" t="s">
        <v>35</v>
      </c>
      <c r="V276" s="163">
        <v>110.727</v>
      </c>
      <c r="W276" s="164" t="s">
        <v>35</v>
      </c>
      <c r="X276" s="163">
        <v>318.678</v>
      </c>
      <c r="Y276" s="164" t="s">
        <v>35</v>
      </c>
      <c r="Z276" s="212">
        <v>169.814</v>
      </c>
      <c r="AA276" s="223" t="s">
        <v>35</v>
      </c>
      <c r="AB276" s="163">
        <v>146.865</v>
      </c>
      <c r="AC276" s="164" t="s">
        <v>35</v>
      </c>
      <c r="AD276" s="163">
        <v>189.345</v>
      </c>
      <c r="AE276" s="164" t="s">
        <v>35</v>
      </c>
      <c r="AF276" s="163">
        <v>3706.758</v>
      </c>
      <c r="AG276" s="164" t="s">
        <v>35</v>
      </c>
      <c r="AH276" s="163">
        <v>2498</v>
      </c>
      <c r="AI276" s="164" t="s">
        <v>35</v>
      </c>
      <c r="AJ276" s="136"/>
      <c r="AK276" s="162" t="s">
        <v>299</v>
      </c>
      <c r="AL276" s="222">
        <v>-0.00148103392378218</v>
      </c>
      <c r="AM276" s="223" t="s">
        <v>35</v>
      </c>
      <c r="AN276" s="187">
        <v>0.247948942610219</v>
      </c>
      <c r="AO276" s="164" t="s">
        <v>35</v>
      </c>
      <c r="AP276" s="187">
        <v>-0.146403164962645</v>
      </c>
      <c r="AQ276" s="164" t="s">
        <v>35</v>
      </c>
      <c r="AR276" s="222">
        <v>0.531792053885695</v>
      </c>
      <c r="AS276" s="223" t="s">
        <v>35</v>
      </c>
      <c r="AT276" s="187">
        <v>0.0208360916192242</v>
      </c>
      <c r="AU276" s="164" t="s">
        <v>35</v>
      </c>
      <c r="AV276" s="187">
        <v>-0.00561204911742128</v>
      </c>
      <c r="AW276" s="164" t="s">
        <v>35</v>
      </c>
      <c r="AX276" s="222">
        <v>0.205875150074365</v>
      </c>
      <c r="AY276" s="223" t="s">
        <v>35</v>
      </c>
      <c r="AZ276" s="187">
        <v>-0.0998809787422498</v>
      </c>
      <c r="BA276" s="164" t="s">
        <v>35</v>
      </c>
      <c r="BB276" s="187">
        <v>0.0576359938073614</v>
      </c>
      <c r="BC276" s="164" t="s">
        <v>35</v>
      </c>
      <c r="BD276" s="222">
        <v>0.683655335824296</v>
      </c>
      <c r="BE276" s="223" t="s">
        <v>35</v>
      </c>
      <c r="BF276" s="187">
        <v>0.309510856710346</v>
      </c>
      <c r="BG276" s="164" t="s">
        <v>35</v>
      </c>
      <c r="BH276" s="187">
        <v>-0.325770382202664</v>
      </c>
      <c r="BI276" s="164" t="s">
        <v>35</v>
      </c>
      <c r="BJ276" s="222">
        <v>0.220682318098825</v>
      </c>
      <c r="BK276" s="223" t="s">
        <v>35</v>
      </c>
      <c r="BL276" s="187">
        <v>0.375526833380163</v>
      </c>
      <c r="BM276" s="164" t="s">
        <v>35</v>
      </c>
      <c r="BN276" s="187">
        <v>0.281557537936729</v>
      </c>
      <c r="BO276" s="164" t="s">
        <v>35</v>
      </c>
      <c r="BP276" s="187">
        <v>-0.00601124913687344</v>
      </c>
      <c r="BQ276" s="164" t="s">
        <v>35</v>
      </c>
      <c r="BR276" s="187">
        <v>-0.0313324026679076</v>
      </c>
      <c r="BS276" s="164" t="s">
        <v>35</v>
      </c>
      <c r="BU276" s="162" t="s">
        <v>299</v>
      </c>
      <c r="BV276" s="187">
        <v>0.0731178026728478</v>
      </c>
      <c r="BW276" s="164" t="s">
        <v>35</v>
      </c>
      <c r="BX276" s="187">
        <v>0.0338136452393169</v>
      </c>
      <c r="BY276" s="164" t="s">
        <v>35</v>
      </c>
      <c r="BZ276" s="187">
        <v>0.262982099182089</v>
      </c>
      <c r="CA276" s="164" t="s">
        <v>35</v>
      </c>
      <c r="CB276" s="187">
        <v>0.0163193820583917</v>
      </c>
      <c r="CC276" s="164" t="s">
        <v>35</v>
      </c>
      <c r="CD276" s="187">
        <v>0.0832034354549178</v>
      </c>
      <c r="CE276" s="164" t="s">
        <v>35</v>
      </c>
      <c r="CF276" s="187">
        <v>0.0559275787628974</v>
      </c>
      <c r="CG276" s="164" t="s">
        <v>35</v>
      </c>
      <c r="CH276" s="187">
        <v>0.054463765910804</v>
      </c>
      <c r="CI276" s="164" t="s">
        <v>35</v>
      </c>
      <c r="CJ276" s="187">
        <v>0.0175460604657763</v>
      </c>
      <c r="CK276" s="164" t="s">
        <v>35</v>
      </c>
      <c r="CL276" s="187">
        <v>0.110395930891631</v>
      </c>
      <c r="CM276" s="164" t="s">
        <v>35</v>
      </c>
      <c r="CN276" s="187">
        <v>0.0398725786792664</v>
      </c>
      <c r="CO276" s="164" t="s">
        <v>35</v>
      </c>
      <c r="CP276" s="187">
        <v>0.0298716560401299</v>
      </c>
      <c r="CQ276" s="164" t="s">
        <v>35</v>
      </c>
      <c r="CR276" s="187">
        <v>0.0859721621967229</v>
      </c>
      <c r="CS276" s="164" t="s">
        <v>35</v>
      </c>
      <c r="CT276" s="187">
        <v>0.0458120006755229</v>
      </c>
      <c r="CU276" s="164" t="s">
        <v>35</v>
      </c>
      <c r="CV276" s="187">
        <v>0.0396208762481932</v>
      </c>
      <c r="CW276" s="164" t="s">
        <v>35</v>
      </c>
      <c r="CX276" s="187">
        <v>0.0510810255214934</v>
      </c>
      <c r="CY276" s="164" t="s">
        <v>35</v>
      </c>
      <c r="CZ276" s="187">
        <v>1</v>
      </c>
      <c r="DA276" s="164" t="s">
        <v>35</v>
      </c>
      <c r="DB276" s="187">
        <v>0.673904258114503</v>
      </c>
      <c r="DC276" s="164" t="s">
        <v>35</v>
      </c>
    </row>
    <row r="277" s="133" customFormat="1" ht="12.75" customHeight="1" spans="1:107">
      <c r="A277" s="162" t="s">
        <v>300</v>
      </c>
      <c r="B277" s="212">
        <v>372.809</v>
      </c>
      <c r="C277" s="223" t="s">
        <v>35</v>
      </c>
      <c r="D277" s="163">
        <v>229.048</v>
      </c>
      <c r="E277" s="164" t="s">
        <v>35</v>
      </c>
      <c r="F277" s="163">
        <v>1412.762</v>
      </c>
      <c r="G277" s="164" t="s">
        <v>35</v>
      </c>
      <c r="H277" s="212">
        <v>78.094</v>
      </c>
      <c r="I277" s="223" t="s">
        <v>35</v>
      </c>
      <c r="J277" s="163">
        <v>430.905</v>
      </c>
      <c r="K277" s="164" t="s">
        <v>35</v>
      </c>
      <c r="L277" s="163">
        <v>440.174</v>
      </c>
      <c r="M277" s="164" t="s">
        <v>35</v>
      </c>
      <c r="N277" s="212">
        <v>182.431</v>
      </c>
      <c r="O277" s="223" t="s">
        <v>35</v>
      </c>
      <c r="P277" s="163">
        <v>66.859</v>
      </c>
      <c r="Q277" s="164" t="s">
        <v>35</v>
      </c>
      <c r="R277" s="163">
        <v>494.381</v>
      </c>
      <c r="S277" s="164" t="s">
        <v>35</v>
      </c>
      <c r="T277" s="212">
        <v>261.7</v>
      </c>
      <c r="U277" s="223" t="s">
        <v>35</v>
      </c>
      <c r="V277" s="163">
        <v>149.504</v>
      </c>
      <c r="W277" s="164" t="s">
        <v>35</v>
      </c>
      <c r="X277" s="163">
        <v>353.458</v>
      </c>
      <c r="Y277" s="164" t="s">
        <v>35</v>
      </c>
      <c r="Z277" s="212">
        <v>135.895</v>
      </c>
      <c r="AA277" s="223" t="s">
        <v>35</v>
      </c>
      <c r="AB277" s="163">
        <v>181.037</v>
      </c>
      <c r="AC277" s="164" t="s">
        <v>35</v>
      </c>
      <c r="AD277" s="163">
        <v>212.318</v>
      </c>
      <c r="AE277" s="164" t="s">
        <v>35</v>
      </c>
      <c r="AF277" s="163">
        <v>5001.375</v>
      </c>
      <c r="AG277" s="164" t="s">
        <v>35</v>
      </c>
      <c r="AH277" s="163">
        <v>3562.51</v>
      </c>
      <c r="AI277" s="164" t="s">
        <v>35</v>
      </c>
      <c r="AJ277" s="138"/>
      <c r="AK277" s="162" t="s">
        <v>300</v>
      </c>
      <c r="AL277" s="222">
        <v>-0.00820446244010929</v>
      </c>
      <c r="AM277" s="223" t="s">
        <v>35</v>
      </c>
      <c r="AN277" s="187">
        <v>0.169047655504346</v>
      </c>
      <c r="AO277" s="164" t="s">
        <v>35</v>
      </c>
      <c r="AP277" s="187">
        <v>-0.0944495081769666</v>
      </c>
      <c r="AQ277" s="164" t="s">
        <v>35</v>
      </c>
      <c r="AR277" s="222">
        <v>0.0371324603575127</v>
      </c>
      <c r="AS277" s="223" t="s">
        <v>35</v>
      </c>
      <c r="AT277" s="187">
        <v>0.0945703943608305</v>
      </c>
      <c r="AU277" s="164" t="s">
        <v>35</v>
      </c>
      <c r="AV277" s="187">
        <v>0.655100582816319</v>
      </c>
      <c r="AW277" s="164" t="s">
        <v>35</v>
      </c>
      <c r="AX277" s="222">
        <v>-0.232066711286785</v>
      </c>
      <c r="AY277" s="223" t="s">
        <v>35</v>
      </c>
      <c r="AZ277" s="187">
        <v>-0.119905749789385</v>
      </c>
      <c r="BA277" s="164" t="s">
        <v>35</v>
      </c>
      <c r="BB277" s="187">
        <v>0.0225892524717659</v>
      </c>
      <c r="BC277" s="164" t="s">
        <v>35</v>
      </c>
      <c r="BD277" s="222">
        <v>0.427682974730502</v>
      </c>
      <c r="BE277" s="223" t="s">
        <v>35</v>
      </c>
      <c r="BF277" s="187">
        <v>0.474922063059863</v>
      </c>
      <c r="BG277" s="164" t="s">
        <v>35</v>
      </c>
      <c r="BH277" s="187">
        <v>-0.21631586999275</v>
      </c>
      <c r="BI277" s="164" t="s">
        <v>35</v>
      </c>
      <c r="BJ277" s="222">
        <v>-0.237166353251565</v>
      </c>
      <c r="BK277" s="223" t="s">
        <v>35</v>
      </c>
      <c r="BL277" s="187">
        <v>0.387809701950202</v>
      </c>
      <c r="BM277" s="164" t="s">
        <v>35</v>
      </c>
      <c r="BN277" s="187">
        <v>-0.0393111499235314</v>
      </c>
      <c r="BO277" s="164" t="s">
        <v>35</v>
      </c>
      <c r="BP277" s="187">
        <v>0.0146563330014291</v>
      </c>
      <c r="BQ277" s="164" t="s">
        <v>35</v>
      </c>
      <c r="BR277" s="187">
        <v>0.0142146228697994</v>
      </c>
      <c r="BS277" s="164" t="s">
        <v>35</v>
      </c>
      <c r="BU277" s="162" t="s">
        <v>300</v>
      </c>
      <c r="BV277" s="187">
        <v>0.0745413011421859</v>
      </c>
      <c r="BW277" s="164" t="s">
        <v>35</v>
      </c>
      <c r="BX277" s="187">
        <v>0.0457970058233986</v>
      </c>
      <c r="BY277" s="164" t="s">
        <v>35</v>
      </c>
      <c r="BZ277" s="187">
        <v>0.282474719452151</v>
      </c>
      <c r="CA277" s="164" t="s">
        <v>35</v>
      </c>
      <c r="CB277" s="187">
        <v>0.015614506010847</v>
      </c>
      <c r="CC277" s="164" t="s">
        <v>35</v>
      </c>
      <c r="CD277" s="187">
        <v>0.0861573067406463</v>
      </c>
      <c r="CE277" s="164" t="s">
        <v>35</v>
      </c>
      <c r="CF277" s="187">
        <v>0.0880105970858014</v>
      </c>
      <c r="CG277" s="164" t="s">
        <v>35</v>
      </c>
      <c r="CH277" s="187">
        <v>0.0364761690535103</v>
      </c>
      <c r="CI277" s="164" t="s">
        <v>35</v>
      </c>
      <c r="CJ277" s="187">
        <v>0.0133681237659644</v>
      </c>
      <c r="CK277" s="164" t="s">
        <v>35</v>
      </c>
      <c r="CL277" s="187">
        <v>0.0988490165204569</v>
      </c>
      <c r="CM277" s="164" t="s">
        <v>35</v>
      </c>
      <c r="CN277" s="187">
        <v>0.0523256104571243</v>
      </c>
      <c r="CO277" s="164" t="s">
        <v>35</v>
      </c>
      <c r="CP277" s="187">
        <v>0.0298925795406263</v>
      </c>
      <c r="CQ277" s="164" t="s">
        <v>35</v>
      </c>
      <c r="CR277" s="187">
        <v>0.0706721651545825</v>
      </c>
      <c r="CS277" s="164" t="s">
        <v>35</v>
      </c>
      <c r="CT277" s="187">
        <v>0.0271715278298468</v>
      </c>
      <c r="CU277" s="164" t="s">
        <v>35</v>
      </c>
      <c r="CV277" s="187">
        <v>0.0361974457024318</v>
      </c>
      <c r="CW277" s="164" t="s">
        <v>35</v>
      </c>
      <c r="CX277" s="187">
        <v>0.0424519257204269</v>
      </c>
      <c r="CY277" s="164" t="s">
        <v>35</v>
      </c>
      <c r="CZ277" s="187">
        <v>1</v>
      </c>
      <c r="DA277" s="164" t="s">
        <v>35</v>
      </c>
      <c r="DB277" s="187">
        <v>0.71230611581815</v>
      </c>
      <c r="DC277" s="164" t="s">
        <v>35</v>
      </c>
    </row>
    <row r="278" s="131" customFormat="1" ht="12.75" customHeight="1" spans="1:108">
      <c r="A278" s="165" t="s">
        <v>301</v>
      </c>
      <c r="B278" s="340">
        <v>217.673</v>
      </c>
      <c r="C278" s="228" t="s">
        <v>35</v>
      </c>
      <c r="D278" s="166">
        <v>70.231</v>
      </c>
      <c r="E278" s="167" t="s">
        <v>35</v>
      </c>
      <c r="F278" s="166">
        <v>630.537</v>
      </c>
      <c r="G278" s="167" t="s">
        <v>35</v>
      </c>
      <c r="H278" s="340">
        <v>26.03</v>
      </c>
      <c r="I278" s="228" t="s">
        <v>35</v>
      </c>
      <c r="J278" s="166">
        <v>286.558</v>
      </c>
      <c r="K278" s="167" t="s">
        <v>35</v>
      </c>
      <c r="L278" s="166">
        <v>140.104</v>
      </c>
      <c r="M278" s="167" t="s">
        <v>35</v>
      </c>
      <c r="N278" s="340">
        <v>126.212</v>
      </c>
      <c r="O278" s="228" t="s">
        <v>35</v>
      </c>
      <c r="P278" s="166">
        <v>43.056</v>
      </c>
      <c r="Q278" s="167" t="s">
        <v>35</v>
      </c>
      <c r="R278" s="166">
        <v>223.981</v>
      </c>
      <c r="S278" s="167" t="s">
        <v>35</v>
      </c>
      <c r="T278" s="340">
        <v>45.167</v>
      </c>
      <c r="U278" s="228" t="s">
        <v>35</v>
      </c>
      <c r="V278" s="166">
        <v>100.796</v>
      </c>
      <c r="W278" s="167" t="s">
        <v>35</v>
      </c>
      <c r="X278" s="166">
        <v>207.404</v>
      </c>
      <c r="Y278" s="167" t="s">
        <v>35</v>
      </c>
      <c r="Z278" s="340">
        <v>90.556</v>
      </c>
      <c r="AA278" s="228" t="s">
        <v>35</v>
      </c>
      <c r="AB278" s="166">
        <v>110.016</v>
      </c>
      <c r="AC278" s="167" t="s">
        <v>35</v>
      </c>
      <c r="AD278" s="166">
        <v>148.542</v>
      </c>
      <c r="AE278" s="167" t="s">
        <v>35</v>
      </c>
      <c r="AF278" s="166">
        <v>2466.865</v>
      </c>
      <c r="AG278" s="167" t="s">
        <v>35</v>
      </c>
      <c r="AH278" s="166">
        <v>1695.296</v>
      </c>
      <c r="AI278" s="167" t="s">
        <v>35</v>
      </c>
      <c r="AJ278" s="355"/>
      <c r="AK278" s="165" t="s">
        <v>301</v>
      </c>
      <c r="AL278" s="227">
        <v>0.0510627818713845</v>
      </c>
      <c r="AM278" s="228" t="s">
        <v>35</v>
      </c>
      <c r="AN278" s="189">
        <v>-0.0643850580837685</v>
      </c>
      <c r="AO278" s="167" t="s">
        <v>35</v>
      </c>
      <c r="AP278" s="189">
        <v>-0.00518598222850513</v>
      </c>
      <c r="AQ278" s="167" t="s">
        <v>35</v>
      </c>
      <c r="AR278" s="227">
        <v>0.255486422611296</v>
      </c>
      <c r="AS278" s="228" t="s">
        <v>35</v>
      </c>
      <c r="AT278" s="189">
        <v>0.139853380482818</v>
      </c>
      <c r="AU278" s="167" t="s">
        <v>35</v>
      </c>
      <c r="AV278" s="189">
        <v>0.476924374354325</v>
      </c>
      <c r="AW278" s="167" t="s">
        <v>35</v>
      </c>
      <c r="AX278" s="227">
        <v>-0.239292645587473</v>
      </c>
      <c r="AY278" s="228" t="s">
        <v>35</v>
      </c>
      <c r="AZ278" s="189">
        <v>-0.487885816235504</v>
      </c>
      <c r="BA278" s="167" t="s">
        <v>35</v>
      </c>
      <c r="BB278" s="189">
        <v>0.106970054908395</v>
      </c>
      <c r="BC278" s="167" t="s">
        <v>35</v>
      </c>
      <c r="BD278" s="227">
        <v>0.287285889360732</v>
      </c>
      <c r="BE278" s="228" t="s">
        <v>35</v>
      </c>
      <c r="BF278" s="189">
        <v>0.593184440545624</v>
      </c>
      <c r="BG278" s="167" t="s">
        <v>35</v>
      </c>
      <c r="BH278" s="189">
        <v>-0.157432045401918</v>
      </c>
      <c r="BI278" s="167" t="s">
        <v>35</v>
      </c>
      <c r="BJ278" s="227">
        <v>-0.145222340736825</v>
      </c>
      <c r="BK278" s="228" t="s">
        <v>35</v>
      </c>
      <c r="BL278" s="189">
        <v>0.288303901822099</v>
      </c>
      <c r="BM278" s="167" t="s">
        <v>35</v>
      </c>
      <c r="BN278" s="189">
        <v>0.149145540487224</v>
      </c>
      <c r="BO278" s="167" t="s">
        <v>35</v>
      </c>
      <c r="BP278" s="189">
        <v>0.0276814288178142</v>
      </c>
      <c r="BQ278" s="167" t="s">
        <v>35</v>
      </c>
      <c r="BR278" s="189">
        <v>0.0397412324332811</v>
      </c>
      <c r="BS278" s="167" t="s">
        <v>35</v>
      </c>
      <c r="BT278" s="280"/>
      <c r="BU278" s="165" t="s">
        <v>301</v>
      </c>
      <c r="BV278" s="189">
        <v>0.0882387159410831</v>
      </c>
      <c r="BW278" s="167" t="s">
        <v>35</v>
      </c>
      <c r="BX278" s="189">
        <v>0.0284697379062089</v>
      </c>
      <c r="BY278" s="167" t="s">
        <v>35</v>
      </c>
      <c r="BZ278" s="189">
        <v>0.255602556280948</v>
      </c>
      <c r="CA278" s="167" t="s">
        <v>35</v>
      </c>
      <c r="CB278" s="189">
        <v>0.0105518542765818</v>
      </c>
      <c r="CC278" s="167" t="s">
        <v>35</v>
      </c>
      <c r="CD278" s="189">
        <v>0.116162822043363</v>
      </c>
      <c r="CE278" s="167" t="s">
        <v>35</v>
      </c>
      <c r="CF278" s="189">
        <v>0.0567943523459938</v>
      </c>
      <c r="CG278" s="167" t="s">
        <v>35</v>
      </c>
      <c r="CH278" s="189">
        <v>0.0511629132522453</v>
      </c>
      <c r="CI278" s="167" t="s">
        <v>35</v>
      </c>
      <c r="CJ278" s="189">
        <v>0.0174537317607571</v>
      </c>
      <c r="CK278" s="167" t="s">
        <v>35</v>
      </c>
      <c r="CL278" s="189">
        <v>0.0907958076343862</v>
      </c>
      <c r="CM278" s="167" t="s">
        <v>35</v>
      </c>
      <c r="CN278" s="189">
        <v>0.0183094737652851</v>
      </c>
      <c r="CO278" s="167" t="s">
        <v>35</v>
      </c>
      <c r="CP278" s="189">
        <v>0.0408599578817649</v>
      </c>
      <c r="CQ278" s="167" t="s">
        <v>35</v>
      </c>
      <c r="CR278" s="189">
        <v>0.0840759425424577</v>
      </c>
      <c r="CS278" s="167" t="s">
        <v>35</v>
      </c>
      <c r="CT278" s="189">
        <v>0.0367089402946655</v>
      </c>
      <c r="CU278" s="167" t="s">
        <v>35</v>
      </c>
      <c r="CV278" s="189">
        <v>0.0445974952013994</v>
      </c>
      <c r="CW278" s="167" t="s">
        <v>35</v>
      </c>
      <c r="CX278" s="189">
        <v>0.0602148881272384</v>
      </c>
      <c r="CY278" s="167" t="s">
        <v>35</v>
      </c>
      <c r="CZ278" s="189">
        <v>1</v>
      </c>
      <c r="DA278" s="167" t="s">
        <v>35</v>
      </c>
      <c r="DB278" s="189">
        <v>0.687226905404228</v>
      </c>
      <c r="DC278" s="167" t="s">
        <v>35</v>
      </c>
      <c r="DD278" s="359"/>
    </row>
    <row r="279" s="131" customFormat="1" ht="12.75" customHeight="1" spans="1:108">
      <c r="A279" s="162" t="s">
        <v>302</v>
      </c>
      <c r="B279" s="212">
        <v>172.177</v>
      </c>
      <c r="C279" s="223" t="s">
        <v>35</v>
      </c>
      <c r="D279" s="163">
        <v>64.657</v>
      </c>
      <c r="E279" s="164" t="s">
        <v>35</v>
      </c>
      <c r="F279" s="163">
        <v>591.985</v>
      </c>
      <c r="G279" s="164" t="s">
        <v>35</v>
      </c>
      <c r="H279" s="212">
        <v>16.322</v>
      </c>
      <c r="I279" s="223" t="s">
        <v>35</v>
      </c>
      <c r="J279" s="163">
        <v>231.147</v>
      </c>
      <c r="K279" s="164" t="s">
        <v>35</v>
      </c>
      <c r="L279" s="163">
        <v>88.089</v>
      </c>
      <c r="M279" s="164" t="s">
        <v>35</v>
      </c>
      <c r="N279" s="212">
        <v>94.651</v>
      </c>
      <c r="O279" s="223" t="s">
        <v>35</v>
      </c>
      <c r="P279" s="163">
        <v>76.954</v>
      </c>
      <c r="Q279" s="164" t="s">
        <v>35</v>
      </c>
      <c r="R279" s="163">
        <v>188.783</v>
      </c>
      <c r="S279" s="164" t="s">
        <v>35</v>
      </c>
      <c r="T279" s="212">
        <v>65.039</v>
      </c>
      <c r="U279" s="223" t="s">
        <v>35</v>
      </c>
      <c r="V279" s="163">
        <v>67.063</v>
      </c>
      <c r="W279" s="164" t="s">
        <v>35</v>
      </c>
      <c r="X279" s="163">
        <v>151.004</v>
      </c>
      <c r="Y279" s="164" t="s">
        <v>35</v>
      </c>
      <c r="Z279" s="212">
        <v>74.52</v>
      </c>
      <c r="AA279" s="223" t="s">
        <v>35</v>
      </c>
      <c r="AB279" s="163">
        <v>117.566</v>
      </c>
      <c r="AC279" s="164" t="s">
        <v>35</v>
      </c>
      <c r="AD279" s="163">
        <v>164.467</v>
      </c>
      <c r="AE279" s="164" t="s">
        <v>35</v>
      </c>
      <c r="AF279" s="163">
        <v>2164.426</v>
      </c>
      <c r="AG279" s="164" t="s">
        <v>35</v>
      </c>
      <c r="AH279" s="163">
        <v>1431.489</v>
      </c>
      <c r="AI279" s="164" t="s">
        <v>35</v>
      </c>
      <c r="AJ279" s="355"/>
      <c r="AK279" s="162" t="s">
        <v>302</v>
      </c>
      <c r="AL279" s="222">
        <v>0.156093466729336</v>
      </c>
      <c r="AM279" s="223" t="s">
        <v>35</v>
      </c>
      <c r="AN279" s="187">
        <v>-0.0312977556707518</v>
      </c>
      <c r="AO279" s="164" t="s">
        <v>35</v>
      </c>
      <c r="AP279" s="187">
        <v>0.0709640186772174</v>
      </c>
      <c r="AQ279" s="164" t="s">
        <v>35</v>
      </c>
      <c r="AR279" s="222">
        <v>-0.401137405980554</v>
      </c>
      <c r="AS279" s="223" t="s">
        <v>35</v>
      </c>
      <c r="AT279" s="187">
        <v>0.00743107190488221</v>
      </c>
      <c r="AU279" s="164" t="s">
        <v>35</v>
      </c>
      <c r="AV279" s="187">
        <v>0.0898866673265367</v>
      </c>
      <c r="AW279" s="164" t="s">
        <v>35</v>
      </c>
      <c r="AX279" s="222">
        <v>0.119269201206173</v>
      </c>
      <c r="AY279" s="223" t="s">
        <v>35</v>
      </c>
      <c r="AZ279" s="187">
        <v>0.023406122828949</v>
      </c>
      <c r="BA279" s="164" t="s">
        <v>35</v>
      </c>
      <c r="BB279" s="187">
        <v>0.203773608967901</v>
      </c>
      <c r="BC279" s="164" t="s">
        <v>35</v>
      </c>
      <c r="BD279" s="222">
        <v>0.576817707954518</v>
      </c>
      <c r="BE279" s="223" t="s">
        <v>35</v>
      </c>
      <c r="BF279" s="187">
        <v>0.133452769280173</v>
      </c>
      <c r="BG279" s="164" t="s">
        <v>35</v>
      </c>
      <c r="BH279" s="187">
        <v>-0.187836151628587</v>
      </c>
      <c r="BI279" s="164" t="s">
        <v>35</v>
      </c>
      <c r="BJ279" s="222">
        <v>0.236497585743442</v>
      </c>
      <c r="BK279" s="223" t="s">
        <v>35</v>
      </c>
      <c r="BL279" s="187">
        <v>0.345210307107877</v>
      </c>
      <c r="BM279" s="164" t="s">
        <v>35</v>
      </c>
      <c r="BN279" s="187">
        <v>0.473454578032611</v>
      </c>
      <c r="BO279" s="164" t="s">
        <v>35</v>
      </c>
      <c r="BP279" s="187">
        <v>0.099714963646433</v>
      </c>
      <c r="BQ279" s="164" t="s">
        <v>35</v>
      </c>
      <c r="BR279" s="187">
        <v>0.0843857852331504</v>
      </c>
      <c r="BS279" s="164" t="s">
        <v>35</v>
      </c>
      <c r="BT279" s="280"/>
      <c r="BU279" s="162" t="s">
        <v>302</v>
      </c>
      <c r="BV279" s="187">
        <v>0.0795485731551922</v>
      </c>
      <c r="BW279" s="164" t="s">
        <v>35</v>
      </c>
      <c r="BX279" s="187">
        <v>0.0298725851565265</v>
      </c>
      <c r="BY279" s="164" t="s">
        <v>35</v>
      </c>
      <c r="BZ279" s="187">
        <v>0.273506694153554</v>
      </c>
      <c r="CA279" s="164" t="s">
        <v>35</v>
      </c>
      <c r="CB279" s="187">
        <v>0.0075410293537409</v>
      </c>
      <c r="CC279" s="164" t="s">
        <v>35</v>
      </c>
      <c r="CD279" s="187">
        <v>0.106793671855725</v>
      </c>
      <c r="CE279" s="164" t="s">
        <v>35</v>
      </c>
      <c r="CF279" s="187">
        <v>0.0406985501005809</v>
      </c>
      <c r="CG279" s="164" t="s">
        <v>35</v>
      </c>
      <c r="CH279" s="187">
        <v>0.0437303007818239</v>
      </c>
      <c r="CI279" s="164" t="s">
        <v>35</v>
      </c>
      <c r="CJ279" s="187">
        <v>0.0355539990741194</v>
      </c>
      <c r="CK279" s="164" t="s">
        <v>35</v>
      </c>
      <c r="CL279" s="187">
        <v>0.0872208151260427</v>
      </c>
      <c r="CM279" s="164" t="s">
        <v>35</v>
      </c>
      <c r="CN279" s="187">
        <v>0.030049075366864</v>
      </c>
      <c r="CO279" s="164" t="s">
        <v>35</v>
      </c>
      <c r="CP279" s="187">
        <v>0.0309841962718984</v>
      </c>
      <c r="CQ279" s="164" t="s">
        <v>35</v>
      </c>
      <c r="CR279" s="187">
        <v>0.0697663029366677</v>
      </c>
      <c r="CS279" s="164" t="s">
        <v>35</v>
      </c>
      <c r="CT279" s="187">
        <v>0.0344294515035395</v>
      </c>
      <c r="CU279" s="164" t="s">
        <v>35</v>
      </c>
      <c r="CV279" s="187">
        <v>0.0543174033207881</v>
      </c>
      <c r="CW279" s="164" t="s">
        <v>35</v>
      </c>
      <c r="CX279" s="187">
        <v>0.0759864278104218</v>
      </c>
      <c r="CY279" s="164" t="s">
        <v>35</v>
      </c>
      <c r="CZ279" s="187">
        <v>1</v>
      </c>
      <c r="DA279" s="164" t="s">
        <v>35</v>
      </c>
      <c r="DB279" s="187">
        <v>0.661371190329445</v>
      </c>
      <c r="DC279" s="164" t="s">
        <v>35</v>
      </c>
      <c r="DD279" s="359"/>
    </row>
    <row r="280" s="131" customFormat="1" ht="12.75" customHeight="1" spans="1:108">
      <c r="A280" s="162" t="s">
        <v>303</v>
      </c>
      <c r="B280" s="212">
        <v>320.322</v>
      </c>
      <c r="C280" s="223" t="s">
        <v>35</v>
      </c>
      <c r="D280" s="163">
        <v>127.961</v>
      </c>
      <c r="E280" s="164" t="s">
        <v>35</v>
      </c>
      <c r="F280" s="163">
        <v>1018.379</v>
      </c>
      <c r="G280" s="164" t="s">
        <v>35</v>
      </c>
      <c r="H280" s="212">
        <v>62.838</v>
      </c>
      <c r="I280" s="223" t="s">
        <v>35</v>
      </c>
      <c r="J280" s="163">
        <v>340.196</v>
      </c>
      <c r="K280" s="164" t="s">
        <v>35</v>
      </c>
      <c r="L280" s="163">
        <v>194.108</v>
      </c>
      <c r="M280" s="164" t="s">
        <v>35</v>
      </c>
      <c r="N280" s="212">
        <v>187.101</v>
      </c>
      <c r="O280" s="223" t="s">
        <v>35</v>
      </c>
      <c r="P280" s="163">
        <v>79.419</v>
      </c>
      <c r="Q280" s="164" t="s">
        <v>35</v>
      </c>
      <c r="R280" s="163">
        <v>508.722</v>
      </c>
      <c r="S280" s="164" t="s">
        <v>35</v>
      </c>
      <c r="T280" s="212">
        <v>198.364</v>
      </c>
      <c r="U280" s="223" t="s">
        <v>35</v>
      </c>
      <c r="V280" s="163">
        <v>126.791</v>
      </c>
      <c r="W280" s="164" t="s">
        <v>35</v>
      </c>
      <c r="X280" s="163">
        <v>330.593</v>
      </c>
      <c r="Y280" s="164" t="s">
        <v>35</v>
      </c>
      <c r="Z280" s="212">
        <v>190.388</v>
      </c>
      <c r="AA280" s="223" t="s">
        <v>35</v>
      </c>
      <c r="AB280" s="163">
        <v>184.009</v>
      </c>
      <c r="AC280" s="164" t="s">
        <v>35</v>
      </c>
      <c r="AD280" s="163">
        <v>292.367</v>
      </c>
      <c r="AE280" s="164" t="s">
        <v>35</v>
      </c>
      <c r="AF280" s="163">
        <v>4161.558</v>
      </c>
      <c r="AG280" s="164" t="s">
        <v>35</v>
      </c>
      <c r="AH280" s="163">
        <v>2696.789</v>
      </c>
      <c r="AI280" s="164" t="s">
        <v>35</v>
      </c>
      <c r="AJ280" s="355"/>
      <c r="AK280" s="162" t="s">
        <v>303</v>
      </c>
      <c r="AL280" s="222">
        <v>0.181869165775007</v>
      </c>
      <c r="AM280" s="223" t="s">
        <v>35</v>
      </c>
      <c r="AN280" s="187">
        <v>0.0209192669480369</v>
      </c>
      <c r="AO280" s="164" t="s">
        <v>35</v>
      </c>
      <c r="AP280" s="187">
        <v>0.0446937919247936</v>
      </c>
      <c r="AQ280" s="164" t="s">
        <v>35</v>
      </c>
      <c r="AR280" s="222">
        <v>0.0387819877008531</v>
      </c>
      <c r="AS280" s="223" t="s">
        <v>35</v>
      </c>
      <c r="AT280" s="187">
        <v>0.103046220190328</v>
      </c>
      <c r="AU280" s="164" t="s">
        <v>35</v>
      </c>
      <c r="AV280" s="187">
        <v>-0.0636824079880372</v>
      </c>
      <c r="AW280" s="164" t="s">
        <v>35</v>
      </c>
      <c r="AX280" s="222">
        <v>-0.0732252184422737</v>
      </c>
      <c r="AY280" s="223" t="s">
        <v>35</v>
      </c>
      <c r="AZ280" s="187">
        <v>0.22109811036455</v>
      </c>
      <c r="BA280" s="164" t="s">
        <v>35</v>
      </c>
      <c r="BB280" s="187">
        <v>0.243177724938968</v>
      </c>
      <c r="BC280" s="164" t="s">
        <v>35</v>
      </c>
      <c r="BD280" s="222">
        <v>0.342129122180273</v>
      </c>
      <c r="BE280" s="223" t="s">
        <v>35</v>
      </c>
      <c r="BF280" s="187">
        <v>0.14507753303169</v>
      </c>
      <c r="BG280" s="164" t="s">
        <v>35</v>
      </c>
      <c r="BH280" s="187">
        <v>0.0373888376354816</v>
      </c>
      <c r="BI280" s="164" t="s">
        <v>35</v>
      </c>
      <c r="BJ280" s="222">
        <v>0.12115608842616</v>
      </c>
      <c r="BK280" s="223" t="s">
        <v>35</v>
      </c>
      <c r="BL280" s="187">
        <v>0.252912538726041</v>
      </c>
      <c r="BM280" s="164" t="s">
        <v>35</v>
      </c>
      <c r="BN280" s="187">
        <v>0.544096754601389</v>
      </c>
      <c r="BO280" s="164" t="s">
        <v>35</v>
      </c>
      <c r="BP280" s="187">
        <v>0.122694818490983</v>
      </c>
      <c r="BQ280" s="164" t="s">
        <v>35</v>
      </c>
      <c r="BR280" s="187">
        <v>0.0795792634107286</v>
      </c>
      <c r="BS280" s="164" t="s">
        <v>35</v>
      </c>
      <c r="BT280" s="280"/>
      <c r="BU280" s="162" t="s">
        <v>303</v>
      </c>
      <c r="BV280" s="187">
        <v>0.0769716534048066</v>
      </c>
      <c r="BW280" s="164" t="s">
        <v>35</v>
      </c>
      <c r="BX280" s="187">
        <v>0.0307483399246148</v>
      </c>
      <c r="BY280" s="164" t="s">
        <v>35</v>
      </c>
      <c r="BZ280" s="187">
        <v>0.244710995257065</v>
      </c>
      <c r="CA280" s="164" t="s">
        <v>35</v>
      </c>
      <c r="CB280" s="187">
        <v>0.0150996333584682</v>
      </c>
      <c r="CC280" s="164" t="s">
        <v>35</v>
      </c>
      <c r="CD280" s="187">
        <v>0.0817472686911969</v>
      </c>
      <c r="CE280" s="164" t="s">
        <v>35</v>
      </c>
      <c r="CF280" s="187">
        <v>0.0466431081820799</v>
      </c>
      <c r="CG280" s="164" t="s">
        <v>35</v>
      </c>
      <c r="CH280" s="187">
        <v>0.0449593637767394</v>
      </c>
      <c r="CI280" s="164" t="s">
        <v>35</v>
      </c>
      <c r="CJ280" s="187">
        <v>0.0190839584597884</v>
      </c>
      <c r="CK280" s="164" t="s">
        <v>35</v>
      </c>
      <c r="CL280" s="187">
        <v>0.122243159893482</v>
      </c>
      <c r="CM280" s="164" t="s">
        <v>35</v>
      </c>
      <c r="CN280" s="187">
        <v>0.0476658020866224</v>
      </c>
      <c r="CO280" s="164" t="s">
        <v>35</v>
      </c>
      <c r="CP280" s="187">
        <v>0.0304671952187138</v>
      </c>
      <c r="CQ280" s="164" t="s">
        <v>35</v>
      </c>
      <c r="CR280" s="187">
        <v>0.0794397194512248</v>
      </c>
      <c r="CS280" s="164" t="s">
        <v>35</v>
      </c>
      <c r="CT280" s="187">
        <v>0.0457492121940869</v>
      </c>
      <c r="CU280" s="164" t="s">
        <v>35</v>
      </c>
      <c r="CV280" s="187">
        <v>0.0442163728103753</v>
      </c>
      <c r="CW280" s="164" t="s">
        <v>35</v>
      </c>
      <c r="CX280" s="187">
        <v>0.0702542172907358</v>
      </c>
      <c r="CY280" s="164" t="s">
        <v>35</v>
      </c>
      <c r="CZ280" s="187">
        <v>1</v>
      </c>
      <c r="DA280" s="164" t="s">
        <v>35</v>
      </c>
      <c r="DB280" s="187">
        <v>0.648023889129985</v>
      </c>
      <c r="DC280" s="164" t="s">
        <v>35</v>
      </c>
      <c r="DD280" s="359"/>
    </row>
    <row r="281" s="131" customFormat="1" ht="12.75" customHeight="1" spans="1:108">
      <c r="A281" s="162" t="s">
        <v>304</v>
      </c>
      <c r="B281" s="212">
        <v>439.678</v>
      </c>
      <c r="C281" s="223" t="s">
        <v>35</v>
      </c>
      <c r="D281" s="163">
        <v>247.692</v>
      </c>
      <c r="E281" s="164" t="s">
        <v>35</v>
      </c>
      <c r="F281" s="163">
        <v>1500.586</v>
      </c>
      <c r="G281" s="164" t="s">
        <v>35</v>
      </c>
      <c r="H281" s="212">
        <v>82.367</v>
      </c>
      <c r="I281" s="223" t="s">
        <v>35</v>
      </c>
      <c r="J281" s="163">
        <v>381.513</v>
      </c>
      <c r="K281" s="164" t="s">
        <v>35</v>
      </c>
      <c r="L281" s="163">
        <v>318.797</v>
      </c>
      <c r="M281" s="164" t="s">
        <v>35</v>
      </c>
      <c r="N281" s="212">
        <v>224.108</v>
      </c>
      <c r="O281" s="223" t="s">
        <v>35</v>
      </c>
      <c r="P281" s="163">
        <v>60.936</v>
      </c>
      <c r="Q281" s="164" t="s">
        <v>35</v>
      </c>
      <c r="R281" s="163">
        <v>649.38</v>
      </c>
      <c r="S281" s="164" t="s">
        <v>35</v>
      </c>
      <c r="T281" s="212">
        <v>402.347</v>
      </c>
      <c r="U281" s="223" t="s">
        <v>35</v>
      </c>
      <c r="V281" s="163">
        <v>135.004</v>
      </c>
      <c r="W281" s="164" t="s">
        <v>35</v>
      </c>
      <c r="X281" s="163">
        <v>396.074</v>
      </c>
      <c r="Y281" s="164" t="s">
        <v>35</v>
      </c>
      <c r="Z281" s="212">
        <v>195.782</v>
      </c>
      <c r="AA281" s="223" t="s">
        <v>35</v>
      </c>
      <c r="AB281" s="163">
        <v>205.148</v>
      </c>
      <c r="AC281" s="164" t="s">
        <v>35</v>
      </c>
      <c r="AD281" s="163">
        <v>316.013</v>
      </c>
      <c r="AE281" s="164" t="s">
        <v>35</v>
      </c>
      <c r="AF281" s="163">
        <v>5555.421</v>
      </c>
      <c r="AG281" s="164" t="s">
        <v>35</v>
      </c>
      <c r="AH281" s="163">
        <v>3761.754</v>
      </c>
      <c r="AI281" s="164" t="s">
        <v>35</v>
      </c>
      <c r="AJ281" s="355"/>
      <c r="AK281" s="162" t="s">
        <v>304</v>
      </c>
      <c r="AL281" s="222">
        <v>0.179365305022143</v>
      </c>
      <c r="AM281" s="223" t="s">
        <v>35</v>
      </c>
      <c r="AN281" s="187">
        <v>0.0813977856169886</v>
      </c>
      <c r="AO281" s="164" t="s">
        <v>35</v>
      </c>
      <c r="AP281" s="187">
        <v>0.0621647524494572</v>
      </c>
      <c r="AQ281" s="164" t="s">
        <v>35</v>
      </c>
      <c r="AR281" s="222">
        <v>0.054716111352985</v>
      </c>
      <c r="AS281" s="223" t="s">
        <v>35</v>
      </c>
      <c r="AT281" s="187">
        <v>-0.114623873011453</v>
      </c>
      <c r="AU281" s="164" t="s">
        <v>35</v>
      </c>
      <c r="AV281" s="187">
        <v>-0.275747772471795</v>
      </c>
      <c r="AW281" s="164" t="s">
        <v>35</v>
      </c>
      <c r="AX281" s="222">
        <v>0.228453497486721</v>
      </c>
      <c r="AY281" s="223" t="s">
        <v>35</v>
      </c>
      <c r="AZ281" s="187">
        <v>-0.0885894195246713</v>
      </c>
      <c r="BA281" s="164" t="s">
        <v>35</v>
      </c>
      <c r="BB281" s="187">
        <v>0.313521352964616</v>
      </c>
      <c r="BC281" s="164" t="s">
        <v>35</v>
      </c>
      <c r="BD281" s="222">
        <v>0.537435995414597</v>
      </c>
      <c r="BE281" s="223" t="s">
        <v>35</v>
      </c>
      <c r="BF281" s="187">
        <v>-0.0969873715753425</v>
      </c>
      <c r="BG281" s="164" t="s">
        <v>35</v>
      </c>
      <c r="BH281" s="187">
        <v>0.120568780449162</v>
      </c>
      <c r="BI281" s="164" t="s">
        <v>35</v>
      </c>
      <c r="BJ281" s="222">
        <v>0.440685823613819</v>
      </c>
      <c r="BK281" s="223" t="s">
        <v>35</v>
      </c>
      <c r="BL281" s="187">
        <v>0.133182719554566</v>
      </c>
      <c r="BM281" s="164" t="s">
        <v>35</v>
      </c>
      <c r="BN281" s="187">
        <v>0.488394766341054</v>
      </c>
      <c r="BO281" s="164" t="s">
        <v>35</v>
      </c>
      <c r="BP281" s="187">
        <v>0.110778735847642</v>
      </c>
      <c r="BQ281" s="164" t="s">
        <v>35</v>
      </c>
      <c r="BR281" s="187">
        <v>0.0559279833600467</v>
      </c>
      <c r="BS281" s="164" t="s">
        <v>35</v>
      </c>
      <c r="BT281" s="280"/>
      <c r="BU281" s="162" t="s">
        <v>304</v>
      </c>
      <c r="BV281" s="187">
        <v>0.0791439568666353</v>
      </c>
      <c r="BW281" s="164" t="s">
        <v>35</v>
      </c>
      <c r="BX281" s="187">
        <v>0.0445856398641975</v>
      </c>
      <c r="BY281" s="164" t="s">
        <v>35</v>
      </c>
      <c r="BZ281" s="187">
        <v>0.270112022113176</v>
      </c>
      <c r="CA281" s="164" t="s">
        <v>35</v>
      </c>
      <c r="CB281" s="187">
        <v>0.0148264190958705</v>
      </c>
      <c r="CC281" s="164" t="s">
        <v>35</v>
      </c>
      <c r="CD281" s="187">
        <v>0.0686740032843595</v>
      </c>
      <c r="CE281" s="164" t="s">
        <v>35</v>
      </c>
      <c r="CF281" s="187">
        <v>0.0573848498610636</v>
      </c>
      <c r="CG281" s="164" t="s">
        <v>35</v>
      </c>
      <c r="CH281" s="187">
        <v>0.0403404170449008</v>
      </c>
      <c r="CI281" s="164" t="s">
        <v>35</v>
      </c>
      <c r="CJ281" s="187">
        <v>0.01096874566302</v>
      </c>
      <c r="CK281" s="164" t="s">
        <v>35</v>
      </c>
      <c r="CL281" s="187">
        <v>0.116891231105617</v>
      </c>
      <c r="CM281" s="164" t="s">
        <v>35</v>
      </c>
      <c r="CN281" s="187">
        <v>0.0724242141144658</v>
      </c>
      <c r="CO281" s="164" t="s">
        <v>35</v>
      </c>
      <c r="CP281" s="187">
        <v>0.0243013085776937</v>
      </c>
      <c r="CQ281" s="164" t="s">
        <v>35</v>
      </c>
      <c r="CR281" s="187">
        <v>0.0712950467660327</v>
      </c>
      <c r="CS281" s="164" t="s">
        <v>35</v>
      </c>
      <c r="CT281" s="187">
        <v>0.0352416135518802</v>
      </c>
      <c r="CU281" s="164" t="s">
        <v>35</v>
      </c>
      <c r="CV281" s="187">
        <v>0.0369275343848828</v>
      </c>
      <c r="CW281" s="164" t="s">
        <v>35</v>
      </c>
      <c r="CX281" s="187">
        <v>0.0568837177236433</v>
      </c>
      <c r="CY281" s="164" t="s">
        <v>35</v>
      </c>
      <c r="CZ281" s="187">
        <v>1</v>
      </c>
      <c r="DA281" s="164" t="s">
        <v>35</v>
      </c>
      <c r="DB281" s="187">
        <v>0.67713212013995</v>
      </c>
      <c r="DC281" s="164" t="s">
        <v>35</v>
      </c>
      <c r="DD281" s="359"/>
    </row>
    <row r="282" s="131" customFormat="1" ht="12.75" customHeight="1" spans="1:108">
      <c r="A282" s="165" t="s">
        <v>305</v>
      </c>
      <c r="B282" s="340">
        <v>230.222</v>
      </c>
      <c r="C282" s="228" t="s">
        <v>35</v>
      </c>
      <c r="D282" s="166">
        <v>74.756</v>
      </c>
      <c r="E282" s="167" t="s">
        <v>35</v>
      </c>
      <c r="F282" s="166">
        <v>704.655</v>
      </c>
      <c r="G282" s="167" t="s">
        <v>35</v>
      </c>
      <c r="H282" s="340">
        <v>18.971</v>
      </c>
      <c r="I282" s="228" t="s">
        <v>35</v>
      </c>
      <c r="J282" s="166">
        <v>215.642</v>
      </c>
      <c r="K282" s="167" t="s">
        <v>35</v>
      </c>
      <c r="L282" s="166">
        <v>90.184</v>
      </c>
      <c r="M282" s="167" t="s">
        <v>35</v>
      </c>
      <c r="N282" s="340">
        <v>139.031</v>
      </c>
      <c r="O282" s="228" t="s">
        <v>35</v>
      </c>
      <c r="P282" s="166">
        <v>42.885</v>
      </c>
      <c r="Q282" s="167" t="s">
        <v>35</v>
      </c>
      <c r="R282" s="166">
        <v>259.224</v>
      </c>
      <c r="S282" s="167" t="s">
        <v>35</v>
      </c>
      <c r="T282" s="340">
        <v>75.61</v>
      </c>
      <c r="U282" s="228" t="s">
        <v>35</v>
      </c>
      <c r="V282" s="166">
        <v>86.327</v>
      </c>
      <c r="W282" s="167" t="s">
        <v>35</v>
      </c>
      <c r="X282" s="166">
        <v>187.285</v>
      </c>
      <c r="Y282" s="167" t="s">
        <v>35</v>
      </c>
      <c r="Z282" s="340">
        <v>116.678</v>
      </c>
      <c r="AA282" s="228" t="s">
        <v>35</v>
      </c>
      <c r="AB282" s="166">
        <v>99.945</v>
      </c>
      <c r="AC282" s="167" t="s">
        <v>35</v>
      </c>
      <c r="AD282" s="166">
        <v>216.935</v>
      </c>
      <c r="AE282" s="167" t="s">
        <v>35</v>
      </c>
      <c r="AF282" s="166">
        <v>2558.349</v>
      </c>
      <c r="AG282" s="167" t="s">
        <v>35</v>
      </c>
      <c r="AH282" s="166">
        <v>1713.714</v>
      </c>
      <c r="AI282" s="167" t="s">
        <v>35</v>
      </c>
      <c r="AJ282" s="355"/>
      <c r="AK282" s="165" t="s">
        <v>305</v>
      </c>
      <c r="AL282" s="227">
        <v>0.057650696227828</v>
      </c>
      <c r="AM282" s="228" t="s">
        <v>35</v>
      </c>
      <c r="AN282" s="189">
        <v>0.0644302373595707</v>
      </c>
      <c r="AO282" s="167" t="s">
        <v>35</v>
      </c>
      <c r="AP282" s="189">
        <v>0.117547423862517</v>
      </c>
      <c r="AQ282" s="167" t="s">
        <v>35</v>
      </c>
      <c r="AR282" s="227">
        <v>-0.271187091817134</v>
      </c>
      <c r="AS282" s="228" t="s">
        <v>35</v>
      </c>
      <c r="AT282" s="189">
        <v>-0.247475205717516</v>
      </c>
      <c r="AU282" s="167" t="s">
        <v>35</v>
      </c>
      <c r="AV282" s="189">
        <v>-0.356306743561925</v>
      </c>
      <c r="AW282" s="167" t="s">
        <v>35</v>
      </c>
      <c r="AX282" s="227">
        <v>0.101567204386271</v>
      </c>
      <c r="AY282" s="228" t="s">
        <v>35</v>
      </c>
      <c r="AZ282" s="189">
        <v>-0.0039715719063545</v>
      </c>
      <c r="BA282" s="167" t="s">
        <v>35</v>
      </c>
      <c r="BB282" s="189">
        <v>0.157348167924958</v>
      </c>
      <c r="BC282" s="167" t="s">
        <v>35</v>
      </c>
      <c r="BD282" s="227">
        <v>0.674009785905639</v>
      </c>
      <c r="BE282" s="228" t="s">
        <v>35</v>
      </c>
      <c r="BF282" s="189">
        <v>-0.143547362990595</v>
      </c>
      <c r="BG282" s="167" t="s">
        <v>35</v>
      </c>
      <c r="BH282" s="189">
        <v>-0.0970039150643189</v>
      </c>
      <c r="BI282" s="167" t="s">
        <v>35</v>
      </c>
      <c r="BJ282" s="227">
        <v>0.288462387914661</v>
      </c>
      <c r="BK282" s="228" t="s">
        <v>35</v>
      </c>
      <c r="BL282" s="189">
        <v>-0.0915412303664923</v>
      </c>
      <c r="BM282" s="167" t="s">
        <v>35</v>
      </c>
      <c r="BN282" s="189">
        <v>0.460428700300252</v>
      </c>
      <c r="BO282" s="167" t="s">
        <v>35</v>
      </c>
      <c r="BP282" s="189">
        <v>0.0370851262634964</v>
      </c>
      <c r="BQ282" s="167" t="s">
        <v>35</v>
      </c>
      <c r="BR282" s="189">
        <v>0.0108641794707237</v>
      </c>
      <c r="BS282" s="167" t="s">
        <v>35</v>
      </c>
      <c r="BT282" s="280"/>
      <c r="BU282" s="165" t="s">
        <v>305</v>
      </c>
      <c r="BV282" s="189">
        <v>0.0899885043049248</v>
      </c>
      <c r="BW282" s="167" t="s">
        <v>35</v>
      </c>
      <c r="BX282" s="189">
        <v>0.0292204073799157</v>
      </c>
      <c r="BY282" s="167" t="s">
        <v>35</v>
      </c>
      <c r="BZ282" s="189">
        <v>0.275433492459395</v>
      </c>
      <c r="CA282" s="167" t="s">
        <v>35</v>
      </c>
      <c r="CB282" s="189">
        <v>0.00741532918300044</v>
      </c>
      <c r="CC282" s="167" t="s">
        <v>35</v>
      </c>
      <c r="CD282" s="189">
        <v>0.0842895164029614</v>
      </c>
      <c r="CE282" s="167" t="s">
        <v>35</v>
      </c>
      <c r="CF282" s="189">
        <v>0.035250859050114</v>
      </c>
      <c r="CG282" s="167" t="s">
        <v>35</v>
      </c>
      <c r="CH282" s="189">
        <v>0.0543440320300319</v>
      </c>
      <c r="CI282" s="167" t="s">
        <v>35</v>
      </c>
      <c r="CJ282" s="189">
        <v>0.0167627637980588</v>
      </c>
      <c r="CK282" s="167" t="s">
        <v>35</v>
      </c>
      <c r="CL282" s="189">
        <v>0.101324721529393</v>
      </c>
      <c r="CM282" s="167" t="s">
        <v>35</v>
      </c>
      <c r="CN282" s="189">
        <v>0.0295542164106617</v>
      </c>
      <c r="CO282" s="167" t="s">
        <v>35</v>
      </c>
      <c r="CP282" s="189">
        <v>0.0337432461325644</v>
      </c>
      <c r="CQ282" s="167" t="s">
        <v>35</v>
      </c>
      <c r="CR282" s="189">
        <v>0.0732054148984364</v>
      </c>
      <c r="CS282" s="167" t="s">
        <v>35</v>
      </c>
      <c r="CT282" s="189">
        <v>0.0456067565449436</v>
      </c>
      <c r="CU282" s="167" t="s">
        <v>35</v>
      </c>
      <c r="CV282" s="189">
        <v>0.039066210278582</v>
      </c>
      <c r="CW282" s="167" t="s">
        <v>35</v>
      </c>
      <c r="CX282" s="189">
        <v>0.0847949204741026</v>
      </c>
      <c r="CY282" s="167" t="s">
        <v>35</v>
      </c>
      <c r="CZ282" s="189">
        <v>1</v>
      </c>
      <c r="DA282" s="167" t="s">
        <v>35</v>
      </c>
      <c r="DB282" s="189">
        <v>0.669851533156735</v>
      </c>
      <c r="DC282" s="167" t="s">
        <v>35</v>
      </c>
      <c r="DD282" s="359"/>
    </row>
    <row r="283" s="131" customFormat="1" ht="12.75" customHeight="1" spans="1:108">
      <c r="A283" s="162" t="s">
        <v>306</v>
      </c>
      <c r="B283" s="212">
        <v>205.112</v>
      </c>
      <c r="C283" s="223" t="s">
        <v>35</v>
      </c>
      <c r="D283" s="163">
        <v>66.386</v>
      </c>
      <c r="E283" s="164" t="s">
        <v>35</v>
      </c>
      <c r="F283" s="163">
        <v>683.476</v>
      </c>
      <c r="G283" s="164" t="s">
        <v>35</v>
      </c>
      <c r="H283" s="212">
        <v>19.95</v>
      </c>
      <c r="I283" s="223" t="s">
        <v>35</v>
      </c>
      <c r="J283" s="163">
        <v>184.244</v>
      </c>
      <c r="K283" s="164" t="s">
        <v>35</v>
      </c>
      <c r="L283" s="163">
        <v>68.206</v>
      </c>
      <c r="M283" s="164" t="s">
        <v>35</v>
      </c>
      <c r="N283" s="212">
        <v>125.832</v>
      </c>
      <c r="O283" s="223" t="s">
        <v>35</v>
      </c>
      <c r="P283" s="163">
        <v>59.924</v>
      </c>
      <c r="Q283" s="164" t="s">
        <v>35</v>
      </c>
      <c r="R283" s="163">
        <v>202.283</v>
      </c>
      <c r="S283" s="164" t="s">
        <v>35</v>
      </c>
      <c r="T283" s="212">
        <v>71.436</v>
      </c>
      <c r="U283" s="223" t="s">
        <v>35</v>
      </c>
      <c r="V283" s="163">
        <v>62.991</v>
      </c>
      <c r="W283" s="164" t="s">
        <v>35</v>
      </c>
      <c r="X283" s="163">
        <v>176.733</v>
      </c>
      <c r="Y283" s="164" t="s">
        <v>35</v>
      </c>
      <c r="Z283" s="212">
        <v>72.06</v>
      </c>
      <c r="AA283" s="223" t="s">
        <v>35</v>
      </c>
      <c r="AB283" s="163">
        <v>104.005</v>
      </c>
      <c r="AC283" s="164" t="s">
        <v>35</v>
      </c>
      <c r="AD283" s="163">
        <v>217.325</v>
      </c>
      <c r="AE283" s="164" t="s">
        <v>35</v>
      </c>
      <c r="AF283" s="163">
        <v>2319.96</v>
      </c>
      <c r="AG283" s="164" t="s">
        <v>35</v>
      </c>
      <c r="AH283" s="163">
        <v>1535.539</v>
      </c>
      <c r="AI283" s="164" t="s">
        <v>35</v>
      </c>
      <c r="AJ283" s="355"/>
      <c r="AK283" s="162" t="s">
        <v>306</v>
      </c>
      <c r="AL283" s="222">
        <v>0.191285711796581</v>
      </c>
      <c r="AM283" s="223" t="s">
        <v>35</v>
      </c>
      <c r="AN283" s="187">
        <v>0.0267411107846018</v>
      </c>
      <c r="AO283" s="164" t="s">
        <v>35</v>
      </c>
      <c r="AP283" s="187">
        <v>0.154549524058887</v>
      </c>
      <c r="AQ283" s="164" t="s">
        <v>35</v>
      </c>
      <c r="AR283" s="222">
        <v>0.222276681779194</v>
      </c>
      <c r="AS283" s="223" t="s">
        <v>35</v>
      </c>
      <c r="AT283" s="187">
        <v>-0.20291416284875</v>
      </c>
      <c r="AU283" s="164" t="s">
        <v>35</v>
      </c>
      <c r="AV283" s="187">
        <v>-0.22571490197414</v>
      </c>
      <c r="AW283" s="164" t="s">
        <v>35</v>
      </c>
      <c r="AX283" s="222">
        <v>0.329431279120136</v>
      </c>
      <c r="AY283" s="223" t="s">
        <v>35</v>
      </c>
      <c r="AZ283" s="187">
        <v>-0.221301036983133</v>
      </c>
      <c r="BA283" s="164" t="s">
        <v>35</v>
      </c>
      <c r="BB283" s="187">
        <v>0.0715106762791141</v>
      </c>
      <c r="BC283" s="164" t="s">
        <v>35</v>
      </c>
      <c r="BD283" s="222">
        <v>0.098356370792909</v>
      </c>
      <c r="BE283" s="223" t="s">
        <v>35</v>
      </c>
      <c r="BF283" s="187">
        <v>-0.0607190253940325</v>
      </c>
      <c r="BG283" s="164" t="s">
        <v>35</v>
      </c>
      <c r="BH283" s="187">
        <v>0.170386214934704</v>
      </c>
      <c r="BI283" s="164" t="s">
        <v>35</v>
      </c>
      <c r="BJ283" s="222">
        <v>-0.0330112721417068</v>
      </c>
      <c r="BK283" s="223" t="s">
        <v>35</v>
      </c>
      <c r="BL283" s="187">
        <v>-0.115347974754606</v>
      </c>
      <c r="BM283" s="164" t="s">
        <v>35</v>
      </c>
      <c r="BN283" s="187">
        <v>0.32138970127746</v>
      </c>
      <c r="BO283" s="164" t="s">
        <v>35</v>
      </c>
      <c r="BP283" s="187">
        <v>0.0718592365828169</v>
      </c>
      <c r="BQ283" s="164" t="s">
        <v>35</v>
      </c>
      <c r="BR283" s="187">
        <v>0.072686552254331</v>
      </c>
      <c r="BS283" s="164" t="s">
        <v>35</v>
      </c>
      <c r="BT283" s="280"/>
      <c r="BU283" s="162" t="s">
        <v>306</v>
      </c>
      <c r="BV283" s="187">
        <v>0.0884118691701581</v>
      </c>
      <c r="BW283" s="164" t="s">
        <v>35</v>
      </c>
      <c r="BX283" s="187">
        <v>0.0286151485370437</v>
      </c>
      <c r="BY283" s="164" t="s">
        <v>35</v>
      </c>
      <c r="BZ283" s="187">
        <v>0.294606803565579</v>
      </c>
      <c r="CA283" s="164" t="s">
        <v>35</v>
      </c>
      <c r="CB283" s="187">
        <v>0.00859928619458956</v>
      </c>
      <c r="CC283" s="164" t="s">
        <v>35</v>
      </c>
      <c r="CD283" s="187">
        <v>0.0794168864980431</v>
      </c>
      <c r="CE283" s="164" t="s">
        <v>35</v>
      </c>
      <c r="CF283" s="187">
        <v>0.0293996448214624</v>
      </c>
      <c r="CG283" s="164" t="s">
        <v>35</v>
      </c>
      <c r="CH283" s="187">
        <v>0.0542388661873481</v>
      </c>
      <c r="CI283" s="164" t="s">
        <v>35</v>
      </c>
      <c r="CJ283" s="187">
        <v>0.0258297556854429</v>
      </c>
      <c r="CK283" s="164" t="s">
        <v>35</v>
      </c>
      <c r="CL283" s="187">
        <v>0.087192451593993</v>
      </c>
      <c r="CM283" s="164" t="s">
        <v>35</v>
      </c>
      <c r="CN283" s="187">
        <v>0.0307919102053484</v>
      </c>
      <c r="CO283" s="164" t="s">
        <v>35</v>
      </c>
      <c r="CP283" s="187">
        <v>0.0271517612372627</v>
      </c>
      <c r="CQ283" s="164" t="s">
        <v>35</v>
      </c>
      <c r="CR283" s="187">
        <v>0.0761793306781151</v>
      </c>
      <c r="CS283" s="164" t="s">
        <v>35</v>
      </c>
      <c r="CT283" s="187">
        <v>0.0310608803600062</v>
      </c>
      <c r="CU283" s="164" t="s">
        <v>35</v>
      </c>
      <c r="CV283" s="187">
        <v>0.0448305143192124</v>
      </c>
      <c r="CW283" s="164" t="s">
        <v>35</v>
      </c>
      <c r="CX283" s="187">
        <v>0.0936761840721392</v>
      </c>
      <c r="CY283" s="164" t="s">
        <v>35</v>
      </c>
      <c r="CZ283" s="187">
        <v>1</v>
      </c>
      <c r="DA283" s="164" t="s">
        <v>35</v>
      </c>
      <c r="DB283" s="187">
        <v>0.661881670373627</v>
      </c>
      <c r="DC283" s="164" t="s">
        <v>35</v>
      </c>
      <c r="DD283" s="359"/>
    </row>
    <row r="284" s="131" customFormat="1" ht="12.75" customHeight="1" spans="1:108">
      <c r="A284" s="162" t="s">
        <v>307</v>
      </c>
      <c r="B284" s="212">
        <v>365.468</v>
      </c>
      <c r="C284" s="223" t="s">
        <v>35</v>
      </c>
      <c r="D284" s="163">
        <v>137.644</v>
      </c>
      <c r="E284" s="164" t="s">
        <v>35</v>
      </c>
      <c r="F284" s="163">
        <v>1011.56</v>
      </c>
      <c r="G284" s="164" t="s">
        <v>35</v>
      </c>
      <c r="H284" s="212">
        <v>70.568</v>
      </c>
      <c r="I284" s="223" t="s">
        <v>35</v>
      </c>
      <c r="J284" s="163">
        <v>310.578</v>
      </c>
      <c r="K284" s="164" t="s">
        <v>35</v>
      </c>
      <c r="L284" s="163">
        <v>189.719</v>
      </c>
      <c r="M284" s="164" t="s">
        <v>35</v>
      </c>
      <c r="N284" s="212">
        <v>227.417</v>
      </c>
      <c r="O284" s="223" t="s">
        <v>35</v>
      </c>
      <c r="P284" s="163">
        <v>74.41</v>
      </c>
      <c r="Q284" s="164" t="s">
        <v>35</v>
      </c>
      <c r="R284" s="163">
        <v>534.405</v>
      </c>
      <c r="S284" s="164" t="s">
        <v>35</v>
      </c>
      <c r="T284" s="212">
        <v>267.054</v>
      </c>
      <c r="U284" s="223" t="s">
        <v>35</v>
      </c>
      <c r="V284" s="163">
        <v>128.621</v>
      </c>
      <c r="W284" s="164" t="s">
        <v>35</v>
      </c>
      <c r="X284" s="163">
        <v>346.758</v>
      </c>
      <c r="Y284" s="164" t="s">
        <v>35</v>
      </c>
      <c r="Z284" s="212">
        <v>210.553</v>
      </c>
      <c r="AA284" s="223" t="s">
        <v>35</v>
      </c>
      <c r="AB284" s="163">
        <v>181.889</v>
      </c>
      <c r="AC284" s="164" t="s">
        <v>35</v>
      </c>
      <c r="AD284" s="163">
        <v>306.847</v>
      </c>
      <c r="AE284" s="164" t="s">
        <v>35</v>
      </c>
      <c r="AF284" s="163">
        <v>4363.491</v>
      </c>
      <c r="AG284" s="164" t="s">
        <v>35</v>
      </c>
      <c r="AH284" s="163">
        <v>2776.791</v>
      </c>
      <c r="AI284" s="164" t="s">
        <v>35</v>
      </c>
      <c r="AJ284" s="355"/>
      <c r="AK284" s="162" t="s">
        <v>307</v>
      </c>
      <c r="AL284" s="222">
        <v>0.140939429698866</v>
      </c>
      <c r="AM284" s="223" t="s">
        <v>35</v>
      </c>
      <c r="AN284" s="187">
        <v>0.0756714936582241</v>
      </c>
      <c r="AO284" s="164" t="s">
        <v>35</v>
      </c>
      <c r="AP284" s="187">
        <v>-0.00669593540322422</v>
      </c>
      <c r="AQ284" s="164" t="s">
        <v>35</v>
      </c>
      <c r="AR284" s="222">
        <v>0.123014736306057</v>
      </c>
      <c r="AS284" s="223" t="s">
        <v>35</v>
      </c>
      <c r="AT284" s="187">
        <v>-0.0870615762677987</v>
      </c>
      <c r="AU284" s="164" t="s">
        <v>35</v>
      </c>
      <c r="AV284" s="187">
        <v>-0.0226111237043296</v>
      </c>
      <c r="AW284" s="164" t="s">
        <v>35</v>
      </c>
      <c r="AX284" s="222">
        <v>0.215477202152848</v>
      </c>
      <c r="AY284" s="223" t="s">
        <v>35</v>
      </c>
      <c r="AZ284" s="187">
        <v>-0.0630705498684194</v>
      </c>
      <c r="BA284" s="164" t="s">
        <v>35</v>
      </c>
      <c r="BB284" s="187">
        <v>0.0504853338365551</v>
      </c>
      <c r="BC284" s="164" t="s">
        <v>35</v>
      </c>
      <c r="BD284" s="222">
        <v>0.346282591599282</v>
      </c>
      <c r="BE284" s="223" t="s">
        <v>35</v>
      </c>
      <c r="BF284" s="187">
        <v>0.014433201094715</v>
      </c>
      <c r="BG284" s="164" t="s">
        <v>35</v>
      </c>
      <c r="BH284" s="187">
        <v>0.0488969820897598</v>
      </c>
      <c r="BI284" s="164" t="s">
        <v>35</v>
      </c>
      <c r="BJ284" s="222">
        <v>0.105915288778704</v>
      </c>
      <c r="BK284" s="223" t="s">
        <v>35</v>
      </c>
      <c r="BL284" s="187">
        <v>-0.0115211755946719</v>
      </c>
      <c r="BM284" s="164" t="s">
        <v>35</v>
      </c>
      <c r="BN284" s="187">
        <v>0.0495267933795536</v>
      </c>
      <c r="BO284" s="164" t="s">
        <v>35</v>
      </c>
      <c r="BP284" s="187">
        <v>0.0485234135869307</v>
      </c>
      <c r="BQ284" s="164" t="s">
        <v>35</v>
      </c>
      <c r="BR284" s="187">
        <v>0.0296656505199332</v>
      </c>
      <c r="BS284" s="164" t="s">
        <v>35</v>
      </c>
      <c r="BT284" s="280"/>
      <c r="BU284" s="162" t="s">
        <v>307</v>
      </c>
      <c r="BV284" s="187">
        <v>0.0837558734508677</v>
      </c>
      <c r="BW284" s="164" t="s">
        <v>35</v>
      </c>
      <c r="BX284" s="187">
        <v>0.03154446749174</v>
      </c>
      <c r="BY284" s="164" t="s">
        <v>35</v>
      </c>
      <c r="BZ284" s="187">
        <v>0.231823555955541</v>
      </c>
      <c r="CA284" s="164" t="s">
        <v>35</v>
      </c>
      <c r="CB284" s="187">
        <v>0.0161723720754781</v>
      </c>
      <c r="CC284" s="164" t="s">
        <v>35</v>
      </c>
      <c r="CD284" s="187">
        <v>0.0711764960670252</v>
      </c>
      <c r="CE284" s="164" t="s">
        <v>35</v>
      </c>
      <c r="CF284" s="187">
        <v>0.0434787192181673</v>
      </c>
      <c r="CG284" s="164" t="s">
        <v>35</v>
      </c>
      <c r="CH284" s="187">
        <v>0.0521181320186062</v>
      </c>
      <c r="CI284" s="164" t="s">
        <v>35</v>
      </c>
      <c r="CJ284" s="187">
        <v>0.0170528597400568</v>
      </c>
      <c r="CK284" s="164" t="s">
        <v>35</v>
      </c>
      <c r="CL284" s="187">
        <v>0.122471892344914</v>
      </c>
      <c r="CM284" s="164" t="s">
        <v>35</v>
      </c>
      <c r="CN284" s="187">
        <v>0.0612019137887531</v>
      </c>
      <c r="CO284" s="164" t="s">
        <v>35</v>
      </c>
      <c r="CP284" s="187">
        <v>0.029476627773496</v>
      </c>
      <c r="CQ284" s="164" t="s">
        <v>35</v>
      </c>
      <c r="CR284" s="187">
        <v>0.0794680222784921</v>
      </c>
      <c r="CS284" s="164" t="s">
        <v>35</v>
      </c>
      <c r="CT284" s="187">
        <v>0.0482533366059424</v>
      </c>
      <c r="CU284" s="164" t="s">
        <v>35</v>
      </c>
      <c r="CV284" s="187">
        <v>0.0416842844410588</v>
      </c>
      <c r="CW284" s="164" t="s">
        <v>35</v>
      </c>
      <c r="CX284" s="187">
        <v>0.0703214467498615</v>
      </c>
      <c r="CY284" s="164" t="s">
        <v>35</v>
      </c>
      <c r="CZ284" s="187">
        <v>1</v>
      </c>
      <c r="DA284" s="164" t="s">
        <v>35</v>
      </c>
      <c r="DB284" s="187">
        <v>0.636369136546861</v>
      </c>
      <c r="DC284" s="164" t="s">
        <v>35</v>
      </c>
      <c r="DD284" s="359"/>
    </row>
    <row r="285" s="131" customFormat="1" ht="12.75" customHeight="1" spans="1:108">
      <c r="A285" s="162" t="s">
        <v>308</v>
      </c>
      <c r="B285" s="212">
        <v>434.625</v>
      </c>
      <c r="C285" s="223" t="s">
        <v>35</v>
      </c>
      <c r="D285" s="163">
        <v>282.314</v>
      </c>
      <c r="E285" s="164" t="s">
        <v>35</v>
      </c>
      <c r="F285" s="163">
        <v>1615.977</v>
      </c>
      <c r="G285" s="164" t="s">
        <v>35</v>
      </c>
      <c r="H285" s="212">
        <v>73.814</v>
      </c>
      <c r="I285" s="223" t="s">
        <v>35</v>
      </c>
      <c r="J285" s="163">
        <v>383.596</v>
      </c>
      <c r="K285" s="164" t="s">
        <v>35</v>
      </c>
      <c r="L285" s="163">
        <v>325.732</v>
      </c>
      <c r="M285" s="164" t="s">
        <v>35</v>
      </c>
      <c r="N285" s="212">
        <v>258.239</v>
      </c>
      <c r="O285" s="223" t="s">
        <v>35</v>
      </c>
      <c r="P285" s="163">
        <v>41.614</v>
      </c>
      <c r="Q285" s="164" t="s">
        <v>35</v>
      </c>
      <c r="R285" s="163">
        <v>664.805</v>
      </c>
      <c r="S285" s="164" t="s">
        <v>35</v>
      </c>
      <c r="T285" s="212">
        <v>513.215</v>
      </c>
      <c r="U285" s="223" t="s">
        <v>35</v>
      </c>
      <c r="V285" s="163">
        <v>121.823</v>
      </c>
      <c r="W285" s="164" t="s">
        <v>35</v>
      </c>
      <c r="X285" s="163">
        <v>453.34</v>
      </c>
      <c r="Y285" s="164" t="s">
        <v>35</v>
      </c>
      <c r="Z285" s="212">
        <v>181.615</v>
      </c>
      <c r="AA285" s="223" t="s">
        <v>35</v>
      </c>
      <c r="AB285" s="163">
        <v>216.579</v>
      </c>
      <c r="AC285" s="164" t="s">
        <v>35</v>
      </c>
      <c r="AD285" s="163">
        <v>403.011</v>
      </c>
      <c r="AE285" s="164" t="s">
        <v>35</v>
      </c>
      <c r="AF285" s="163">
        <v>5970.302</v>
      </c>
      <c r="AG285" s="164" t="s">
        <v>35</v>
      </c>
      <c r="AH285" s="163">
        <v>3965.288</v>
      </c>
      <c r="AI285" s="164" t="s">
        <v>35</v>
      </c>
      <c r="AJ285" s="355"/>
      <c r="AK285" s="162" t="s">
        <v>308</v>
      </c>
      <c r="AL285" s="222">
        <v>-0.0114925013305191</v>
      </c>
      <c r="AM285" s="223" t="s">
        <v>35</v>
      </c>
      <c r="AN285" s="187">
        <v>0.139778434507372</v>
      </c>
      <c r="AO285" s="164" t="s">
        <v>35</v>
      </c>
      <c r="AP285" s="187">
        <v>0.0768972921245434</v>
      </c>
      <c r="AQ285" s="164" t="s">
        <v>35</v>
      </c>
      <c r="AR285" s="222">
        <v>-0.10384013014921</v>
      </c>
      <c r="AS285" s="223" t="s">
        <v>35</v>
      </c>
      <c r="AT285" s="187">
        <v>0.00545984016272061</v>
      </c>
      <c r="AU285" s="164" t="s">
        <v>35</v>
      </c>
      <c r="AV285" s="187">
        <v>0.0217536551473195</v>
      </c>
      <c r="AW285" s="164" t="s">
        <v>35</v>
      </c>
      <c r="AX285" s="222">
        <v>0.152297106752102</v>
      </c>
      <c r="AY285" s="223" t="s">
        <v>35</v>
      </c>
      <c r="AZ285" s="187">
        <v>-0.31708677957201</v>
      </c>
      <c r="BA285" s="164" t="s">
        <v>35</v>
      </c>
      <c r="BB285" s="187">
        <v>0.0237534263451291</v>
      </c>
      <c r="BC285" s="164" t="s">
        <v>35</v>
      </c>
      <c r="BD285" s="222">
        <v>0.275553191648005</v>
      </c>
      <c r="BE285" s="223" t="s">
        <v>35</v>
      </c>
      <c r="BF285" s="187">
        <v>-0.097634144173506</v>
      </c>
      <c r="BG285" s="164" t="s">
        <v>35</v>
      </c>
      <c r="BH285" s="187">
        <v>0.144584092871534</v>
      </c>
      <c r="BI285" s="164" t="s">
        <v>35</v>
      </c>
      <c r="BJ285" s="222">
        <v>-0.0723610955041832</v>
      </c>
      <c r="BK285" s="223" t="s">
        <v>35</v>
      </c>
      <c r="BL285" s="187">
        <v>0.0557207479478231</v>
      </c>
      <c r="BM285" s="164" t="s">
        <v>35</v>
      </c>
      <c r="BN285" s="187">
        <v>0.275298800998693</v>
      </c>
      <c r="BO285" s="164" t="s">
        <v>35</v>
      </c>
      <c r="BP285" s="187">
        <v>0.0746803887590157</v>
      </c>
      <c r="BQ285" s="164" t="s">
        <v>35</v>
      </c>
      <c r="BR285" s="187">
        <v>0.0541061430385932</v>
      </c>
      <c r="BS285" s="164" t="s">
        <v>35</v>
      </c>
      <c r="BT285" s="280"/>
      <c r="BU285" s="162" t="s">
        <v>308</v>
      </c>
      <c r="BV285" s="187">
        <v>0.0727978249676482</v>
      </c>
      <c r="BW285" s="164" t="s">
        <v>35</v>
      </c>
      <c r="BX285" s="187">
        <v>0.0472863851778352</v>
      </c>
      <c r="BY285" s="164" t="s">
        <v>35</v>
      </c>
      <c r="BZ285" s="187">
        <v>0.270669222427944</v>
      </c>
      <c r="CA285" s="164" t="s">
        <v>35</v>
      </c>
      <c r="CB285" s="187">
        <v>0.0123635286791187</v>
      </c>
      <c r="CC285" s="164" t="s">
        <v>35</v>
      </c>
      <c r="CD285" s="187">
        <v>0.064250686146195</v>
      </c>
      <c r="CE285" s="164" t="s">
        <v>35</v>
      </c>
      <c r="CF285" s="187">
        <v>0.0545587141152994</v>
      </c>
      <c r="CG285" s="164" t="s">
        <v>35</v>
      </c>
      <c r="CH285" s="187">
        <v>0.0432539258483072</v>
      </c>
      <c r="CI285" s="164" t="s">
        <v>35</v>
      </c>
      <c r="CJ285" s="187">
        <v>0.00697016666828579</v>
      </c>
      <c r="CK285" s="164" t="s">
        <v>35</v>
      </c>
      <c r="CL285" s="187">
        <v>0.111351988559373</v>
      </c>
      <c r="CM285" s="164" t="s">
        <v>35</v>
      </c>
      <c r="CN285" s="187">
        <v>0.0859613131798023</v>
      </c>
      <c r="CO285" s="164" t="s">
        <v>35</v>
      </c>
      <c r="CP285" s="187">
        <v>0.0204048304424131</v>
      </c>
      <c r="CQ285" s="164" t="s">
        <v>35</v>
      </c>
      <c r="CR285" s="187">
        <v>0.0759325072668016</v>
      </c>
      <c r="CS285" s="164" t="s">
        <v>35</v>
      </c>
      <c r="CT285" s="187">
        <v>0.0304197342111002</v>
      </c>
      <c r="CU285" s="164" t="s">
        <v>35</v>
      </c>
      <c r="CV285" s="187">
        <v>0.0362760543771488</v>
      </c>
      <c r="CW285" s="164" t="s">
        <v>35</v>
      </c>
      <c r="CX285" s="187">
        <v>0.0675026154455838</v>
      </c>
      <c r="CY285" s="164" t="s">
        <v>35</v>
      </c>
      <c r="CZ285" s="187">
        <v>1</v>
      </c>
      <c r="DA285" s="164" t="s">
        <v>35</v>
      </c>
      <c r="DB285" s="187">
        <v>0.664168747242602</v>
      </c>
      <c r="DC285" s="164" t="s">
        <v>35</v>
      </c>
      <c r="DD285" s="359"/>
    </row>
    <row r="286" s="131" customFormat="1" ht="12.75" customHeight="1" spans="1:108">
      <c r="A286" s="165" t="s">
        <v>309</v>
      </c>
      <c r="B286" s="340">
        <v>274.813</v>
      </c>
      <c r="C286" s="228" t="s">
        <v>35</v>
      </c>
      <c r="D286" s="166">
        <v>75.638</v>
      </c>
      <c r="E286" s="167" t="s">
        <v>35</v>
      </c>
      <c r="F286" s="166">
        <v>861.198</v>
      </c>
      <c r="G286" s="167" t="s">
        <v>35</v>
      </c>
      <c r="H286" s="340">
        <v>23.593</v>
      </c>
      <c r="I286" s="228" t="s">
        <v>35</v>
      </c>
      <c r="J286" s="166">
        <v>238.139</v>
      </c>
      <c r="K286" s="167" t="s">
        <v>35</v>
      </c>
      <c r="L286" s="166">
        <v>111.673</v>
      </c>
      <c r="M286" s="167" t="s">
        <v>35</v>
      </c>
      <c r="N286" s="340">
        <v>140.753</v>
      </c>
      <c r="O286" s="228" t="s">
        <v>35</v>
      </c>
      <c r="P286" s="166">
        <v>28.085</v>
      </c>
      <c r="Q286" s="167" t="s">
        <v>35</v>
      </c>
      <c r="R286" s="166">
        <v>285.186</v>
      </c>
      <c r="S286" s="167" t="s">
        <v>35</v>
      </c>
      <c r="T286" s="340">
        <v>127.075</v>
      </c>
      <c r="U286" s="228" t="s">
        <v>35</v>
      </c>
      <c r="V286" s="166">
        <v>83.804</v>
      </c>
      <c r="W286" s="167" t="s">
        <v>35</v>
      </c>
      <c r="X286" s="166">
        <v>234.724</v>
      </c>
      <c r="Y286" s="167" t="s">
        <v>35</v>
      </c>
      <c r="Z286" s="340">
        <v>104.397</v>
      </c>
      <c r="AA286" s="228" t="s">
        <v>35</v>
      </c>
      <c r="AB286" s="166">
        <v>104.547</v>
      </c>
      <c r="AC286" s="167" t="s">
        <v>35</v>
      </c>
      <c r="AD286" s="166">
        <v>284.138</v>
      </c>
      <c r="AE286" s="167" t="s">
        <v>35</v>
      </c>
      <c r="AF286" s="166">
        <v>2977.762</v>
      </c>
      <c r="AG286" s="167" t="s">
        <v>35</v>
      </c>
      <c r="AH286" s="166">
        <v>1987.4</v>
      </c>
      <c r="AI286" s="167" t="s">
        <v>35</v>
      </c>
      <c r="AJ286" s="355"/>
      <c r="AK286" s="165" t="s">
        <v>309</v>
      </c>
      <c r="AL286" s="227">
        <v>0.193686963018304</v>
      </c>
      <c r="AM286" s="228" t="s">
        <v>35</v>
      </c>
      <c r="AN286" s="189">
        <v>0.0117983840761946</v>
      </c>
      <c r="AO286" s="167" t="s">
        <v>35</v>
      </c>
      <c r="AP286" s="189">
        <v>0.222155522915469</v>
      </c>
      <c r="AQ286" s="167" t="s">
        <v>35</v>
      </c>
      <c r="AR286" s="227">
        <v>0.243635021875494</v>
      </c>
      <c r="AS286" s="228" t="s">
        <v>35</v>
      </c>
      <c r="AT286" s="189">
        <v>0.104325687945762</v>
      </c>
      <c r="AU286" s="167" t="s">
        <v>35</v>
      </c>
      <c r="AV286" s="189">
        <v>0.23827951743103</v>
      </c>
      <c r="AW286" s="167" t="s">
        <v>35</v>
      </c>
      <c r="AX286" s="227">
        <v>0.012385726924211</v>
      </c>
      <c r="AY286" s="228" t="s">
        <v>35</v>
      </c>
      <c r="AZ286" s="189">
        <v>-0.345109012475224</v>
      </c>
      <c r="BA286" s="167" t="s">
        <v>35</v>
      </c>
      <c r="BB286" s="189">
        <v>0.100152763632997</v>
      </c>
      <c r="BC286" s="167" t="s">
        <v>35</v>
      </c>
      <c r="BD286" s="227">
        <v>0.680663933342151</v>
      </c>
      <c r="BE286" s="228" t="s">
        <v>35</v>
      </c>
      <c r="BF286" s="189">
        <v>-0.0292260822222479</v>
      </c>
      <c r="BG286" s="167" t="s">
        <v>35</v>
      </c>
      <c r="BH286" s="189">
        <v>0.253298448888058</v>
      </c>
      <c r="BI286" s="167" t="s">
        <v>35</v>
      </c>
      <c r="BJ286" s="227">
        <v>-0.105255489466737</v>
      </c>
      <c r="BK286" s="228" t="s">
        <v>35</v>
      </c>
      <c r="BL286" s="189">
        <v>0.0460453249287108</v>
      </c>
      <c r="BM286" s="167" t="s">
        <v>35</v>
      </c>
      <c r="BN286" s="189">
        <v>0.309784036693019</v>
      </c>
      <c r="BO286" s="167" t="s">
        <v>35</v>
      </c>
      <c r="BP286" s="189">
        <v>0.163938930927719</v>
      </c>
      <c r="BQ286" s="167" t="s">
        <v>35</v>
      </c>
      <c r="BR286" s="189">
        <v>0.159703427759825</v>
      </c>
      <c r="BS286" s="167" t="s">
        <v>35</v>
      </c>
      <c r="BT286" s="280"/>
      <c r="BU286" s="165" t="s">
        <v>309</v>
      </c>
      <c r="BV286" s="189">
        <v>0.0922884367521649</v>
      </c>
      <c r="BW286" s="167" t="s">
        <v>35</v>
      </c>
      <c r="BX286" s="189">
        <v>0.0254009554826746</v>
      </c>
      <c r="BY286" s="167" t="s">
        <v>35</v>
      </c>
      <c r="BZ286" s="189">
        <v>0.289209815962458</v>
      </c>
      <c r="CA286" s="167" t="s">
        <v>35</v>
      </c>
      <c r="CB286" s="189">
        <v>0.00792306436847538</v>
      </c>
      <c r="CC286" s="167" t="s">
        <v>35</v>
      </c>
      <c r="CD286" s="189">
        <v>0.0799724759735667</v>
      </c>
      <c r="CE286" s="167" t="s">
        <v>35</v>
      </c>
      <c r="CF286" s="189">
        <v>0.0375023255720235</v>
      </c>
      <c r="CG286" s="167" t="s">
        <v>35</v>
      </c>
      <c r="CH286" s="189">
        <v>0.0472680489575728</v>
      </c>
      <c r="CI286" s="167" t="s">
        <v>35</v>
      </c>
      <c r="CJ286" s="189">
        <v>0.00943157982404235</v>
      </c>
      <c r="CK286" s="167" t="s">
        <v>35</v>
      </c>
      <c r="CL286" s="189">
        <v>0.095771925358709</v>
      </c>
      <c r="CM286" s="167" t="s">
        <v>35</v>
      </c>
      <c r="CN286" s="189">
        <v>0.0426746664105459</v>
      </c>
      <c r="CO286" s="167" t="s">
        <v>35</v>
      </c>
      <c r="CP286" s="189">
        <v>0.0281432834457556</v>
      </c>
      <c r="CQ286" s="167" t="s">
        <v>35</v>
      </c>
      <c r="CR286" s="189">
        <v>0.078825641538847</v>
      </c>
      <c r="CS286" s="167" t="s">
        <v>35</v>
      </c>
      <c r="CT286" s="189">
        <v>0.0350588797895869</v>
      </c>
      <c r="CU286" s="167" t="s">
        <v>35</v>
      </c>
      <c r="CV286" s="189">
        <v>0.0351092531908191</v>
      </c>
      <c r="CW286" s="167" t="s">
        <v>35</v>
      </c>
      <c r="CX286" s="189">
        <v>0.0954199831954333</v>
      </c>
      <c r="CY286" s="167" t="s">
        <v>35</v>
      </c>
      <c r="CZ286" s="189">
        <v>1</v>
      </c>
      <c r="DA286" s="167" t="s">
        <v>35</v>
      </c>
      <c r="DB286" s="189">
        <v>0.667413984059169</v>
      </c>
      <c r="DC286" s="167" t="s">
        <v>35</v>
      </c>
      <c r="DD286" s="359"/>
    </row>
    <row r="287" s="131" customFormat="1" ht="12.75" customHeight="1" spans="1:108">
      <c r="A287" s="162" t="s">
        <v>310</v>
      </c>
      <c r="B287" s="212">
        <v>299.216</v>
      </c>
      <c r="C287" s="223" t="s">
        <v>35</v>
      </c>
      <c r="D287" s="163">
        <v>72.498</v>
      </c>
      <c r="E287" s="164" t="s">
        <v>35</v>
      </c>
      <c r="F287" s="163">
        <v>755.256</v>
      </c>
      <c r="G287" s="164" t="s">
        <v>35</v>
      </c>
      <c r="H287" s="212" t="s">
        <v>220</v>
      </c>
      <c r="I287" s="223" t="s">
        <v>35</v>
      </c>
      <c r="J287" s="163">
        <v>202.897</v>
      </c>
      <c r="K287" s="164" t="s">
        <v>35</v>
      </c>
      <c r="L287" s="163">
        <v>73.897</v>
      </c>
      <c r="M287" s="164" t="s">
        <v>35</v>
      </c>
      <c r="N287" s="212">
        <v>137.593</v>
      </c>
      <c r="O287" s="223" t="s">
        <v>35</v>
      </c>
      <c r="P287" s="163">
        <v>35.36</v>
      </c>
      <c r="Q287" s="164" t="s">
        <v>35</v>
      </c>
      <c r="R287" s="163">
        <v>195.377</v>
      </c>
      <c r="S287" s="164" t="s">
        <v>35</v>
      </c>
      <c r="T287" s="212">
        <v>76.381</v>
      </c>
      <c r="U287" s="223" t="s">
        <v>35</v>
      </c>
      <c r="V287" s="163">
        <v>64.113</v>
      </c>
      <c r="W287" s="164" t="s">
        <v>35</v>
      </c>
      <c r="X287" s="163">
        <v>187.139</v>
      </c>
      <c r="Y287" s="164" t="s">
        <v>35</v>
      </c>
      <c r="Z287" s="212">
        <v>65.488</v>
      </c>
      <c r="AA287" s="223" t="s">
        <v>35</v>
      </c>
      <c r="AB287" s="163">
        <v>105.625</v>
      </c>
      <c r="AC287" s="164" t="s">
        <v>35</v>
      </c>
      <c r="AD287" s="163">
        <v>265.978</v>
      </c>
      <c r="AE287" s="164" t="s">
        <v>35</v>
      </c>
      <c r="AF287" s="163">
        <v>2547.753</v>
      </c>
      <c r="AG287" s="164" t="s">
        <v>35</v>
      </c>
      <c r="AH287" s="163">
        <v>1736.734</v>
      </c>
      <c r="AI287" s="164" t="s">
        <v>35</v>
      </c>
      <c r="AJ287" s="355"/>
      <c r="AK287" s="162" t="s">
        <v>310</v>
      </c>
      <c r="AL287" s="222">
        <v>0.458793244666329</v>
      </c>
      <c r="AM287" s="223" t="s">
        <v>35</v>
      </c>
      <c r="AN287" s="187">
        <v>0.0920676046154311</v>
      </c>
      <c r="AO287" s="164" t="s">
        <v>35</v>
      </c>
      <c r="AP287" s="187">
        <v>0.105021975899666</v>
      </c>
      <c r="AQ287" s="164" t="s">
        <v>35</v>
      </c>
      <c r="AR287" s="222" t="s">
        <v>220</v>
      </c>
      <c r="AS287" s="223" t="s">
        <v>35</v>
      </c>
      <c r="AT287" s="187">
        <v>0.101240745967304</v>
      </c>
      <c r="AU287" s="164" t="s">
        <v>35</v>
      </c>
      <c r="AV287" s="187">
        <v>0.0834384071782541</v>
      </c>
      <c r="AW287" s="164" t="s">
        <v>35</v>
      </c>
      <c r="AX287" s="222">
        <v>0.0934658910293089</v>
      </c>
      <c r="AY287" s="223" t="s">
        <v>35</v>
      </c>
      <c r="AZ287" s="187">
        <v>-0.409919231025966</v>
      </c>
      <c r="BA287" s="164" t="s">
        <v>35</v>
      </c>
      <c r="BB287" s="187">
        <v>-0.0341402886055673</v>
      </c>
      <c r="BC287" s="164" t="s">
        <v>35</v>
      </c>
      <c r="BD287" s="222">
        <v>0.0692228008287137</v>
      </c>
      <c r="BE287" s="223" t="s">
        <v>35</v>
      </c>
      <c r="BF287" s="187">
        <v>0.0178120683907225</v>
      </c>
      <c r="BG287" s="164" t="s">
        <v>35</v>
      </c>
      <c r="BH287" s="187">
        <v>0.058879779101809</v>
      </c>
      <c r="BI287" s="164" t="s">
        <v>35</v>
      </c>
      <c r="BJ287" s="222">
        <v>-0.0912017762975299</v>
      </c>
      <c r="BK287" s="223" t="s">
        <v>35</v>
      </c>
      <c r="BL287" s="187">
        <v>0.0155761742223932</v>
      </c>
      <c r="BM287" s="164" t="s">
        <v>35</v>
      </c>
      <c r="BN287" s="187">
        <v>0.2238720809847</v>
      </c>
      <c r="BO287" s="164" t="s">
        <v>35</v>
      </c>
      <c r="BP287" s="187">
        <v>0.0981883308332902</v>
      </c>
      <c r="BQ287" s="164" t="s">
        <v>35</v>
      </c>
      <c r="BR287" s="187">
        <v>0.131025652881496</v>
      </c>
      <c r="BS287" s="164" t="s">
        <v>35</v>
      </c>
      <c r="BT287" s="280"/>
      <c r="BU287" s="162" t="s">
        <v>310</v>
      </c>
      <c r="BV287" s="187">
        <v>0.117443095935909</v>
      </c>
      <c r="BW287" s="164" t="s">
        <v>35</v>
      </c>
      <c r="BX287" s="187">
        <v>0.0284556626957166</v>
      </c>
      <c r="BY287" s="164" t="s">
        <v>35</v>
      </c>
      <c r="BZ287" s="187">
        <v>0.296440039517175</v>
      </c>
      <c r="CA287" s="164" t="s">
        <v>35</v>
      </c>
      <c r="CB287" s="187" t="s">
        <v>220</v>
      </c>
      <c r="CC287" s="164" t="s">
        <v>35</v>
      </c>
      <c r="CD287" s="187">
        <v>0.0796376257824051</v>
      </c>
      <c r="CE287" s="164" t="s">
        <v>35</v>
      </c>
      <c r="CF287" s="187">
        <v>0.0290047740106674</v>
      </c>
      <c r="CG287" s="164" t="s">
        <v>35</v>
      </c>
      <c r="CH287" s="187">
        <v>0.0540056277040985</v>
      </c>
      <c r="CI287" s="164" t="s">
        <v>35</v>
      </c>
      <c r="CJ287" s="187">
        <v>0.0138788964236329</v>
      </c>
      <c r="CK287" s="164" t="s">
        <v>35</v>
      </c>
      <c r="CL287" s="187">
        <v>0.0766860052760217</v>
      </c>
      <c r="CM287" s="164" t="s">
        <v>35</v>
      </c>
      <c r="CN287" s="187">
        <v>0.0299797507843186</v>
      </c>
      <c r="CO287" s="164" t="s">
        <v>35</v>
      </c>
      <c r="CP287" s="187">
        <v>0.0251645273305536</v>
      </c>
      <c r="CQ287" s="164" t="s">
        <v>35</v>
      </c>
      <c r="CR287" s="187">
        <v>0.0734525678117149</v>
      </c>
      <c r="CS287" s="164" t="s">
        <v>35</v>
      </c>
      <c r="CT287" s="187">
        <v>0.0257042185800586</v>
      </c>
      <c r="CU287" s="164" t="s">
        <v>35</v>
      </c>
      <c r="CV287" s="187">
        <v>0.0414581005301534</v>
      </c>
      <c r="CW287" s="164" t="s">
        <v>35</v>
      </c>
      <c r="CX287" s="187">
        <v>0.104397090298785</v>
      </c>
      <c r="CY287" s="164" t="s">
        <v>35</v>
      </c>
      <c r="CZ287" s="187">
        <v>1</v>
      </c>
      <c r="DA287" s="164" t="s">
        <v>35</v>
      </c>
      <c r="DB287" s="187">
        <v>0.681672830921993</v>
      </c>
      <c r="DC287" s="164" t="s">
        <v>35</v>
      </c>
      <c r="DD287" s="359"/>
    </row>
    <row r="288" s="131" customFormat="1" ht="12.75" customHeight="1" spans="1:108">
      <c r="A288" s="162" t="s">
        <v>311</v>
      </c>
      <c r="B288" s="212">
        <v>424.226</v>
      </c>
      <c r="C288" s="223" t="s">
        <v>35</v>
      </c>
      <c r="D288" s="163">
        <v>175.438</v>
      </c>
      <c r="E288" s="164" t="s">
        <v>35</v>
      </c>
      <c r="F288" s="163">
        <v>1100.054</v>
      </c>
      <c r="G288" s="164" t="s">
        <v>35</v>
      </c>
      <c r="H288" s="212">
        <v>69.273</v>
      </c>
      <c r="I288" s="223" t="s">
        <v>35</v>
      </c>
      <c r="J288" s="163">
        <v>372.019</v>
      </c>
      <c r="K288" s="164" t="s">
        <v>35</v>
      </c>
      <c r="L288" s="163">
        <v>217.117</v>
      </c>
      <c r="M288" s="164" t="s">
        <v>35</v>
      </c>
      <c r="N288" s="212">
        <v>226.425</v>
      </c>
      <c r="O288" s="223" t="s">
        <v>35</v>
      </c>
      <c r="P288" s="163">
        <v>57.04</v>
      </c>
      <c r="Q288" s="164" t="s">
        <v>35</v>
      </c>
      <c r="R288" s="163">
        <v>536.137</v>
      </c>
      <c r="S288" s="164" t="s">
        <v>35</v>
      </c>
      <c r="T288" s="212">
        <v>245.418</v>
      </c>
      <c r="U288" s="223" t="s">
        <v>35</v>
      </c>
      <c r="V288" s="163">
        <v>130.015</v>
      </c>
      <c r="W288" s="164" t="s">
        <v>35</v>
      </c>
      <c r="X288" s="163">
        <v>342.554</v>
      </c>
      <c r="Y288" s="164" t="s">
        <v>35</v>
      </c>
      <c r="Z288" s="212">
        <v>166.615</v>
      </c>
      <c r="AA288" s="223" t="s">
        <v>35</v>
      </c>
      <c r="AB288" s="163">
        <v>168.402</v>
      </c>
      <c r="AC288" s="164" t="s">
        <v>35</v>
      </c>
      <c r="AD288" s="163">
        <v>345.433</v>
      </c>
      <c r="AE288" s="164" t="s">
        <v>35</v>
      </c>
      <c r="AF288" s="163">
        <v>4576.165</v>
      </c>
      <c r="AG288" s="164" t="s">
        <v>35</v>
      </c>
      <c r="AH288" s="163">
        <v>3051.416</v>
      </c>
      <c r="AI288" s="164" t="s">
        <v>35</v>
      </c>
      <c r="AJ288" s="355"/>
      <c r="AK288" s="162" t="s">
        <v>311</v>
      </c>
      <c r="AL288" s="222">
        <v>0.16077467794718</v>
      </c>
      <c r="AM288" s="223" t="s">
        <v>35</v>
      </c>
      <c r="AN288" s="187">
        <v>0.27457789660283</v>
      </c>
      <c r="AO288" s="164" t="s">
        <v>35</v>
      </c>
      <c r="AP288" s="187">
        <v>0.0874826999881373</v>
      </c>
      <c r="AQ288" s="164" t="s">
        <v>35</v>
      </c>
      <c r="AR288" s="222">
        <v>-0.0183510939802744</v>
      </c>
      <c r="AS288" s="223" t="s">
        <v>35</v>
      </c>
      <c r="AT288" s="187">
        <v>0.197827920844361</v>
      </c>
      <c r="AU288" s="164" t="s">
        <v>35</v>
      </c>
      <c r="AV288" s="187">
        <v>0.14441358008423</v>
      </c>
      <c r="AW288" s="164" t="s">
        <v>35</v>
      </c>
      <c r="AX288" s="222">
        <v>-0.00436203098273212</v>
      </c>
      <c r="AY288" s="223" t="s">
        <v>35</v>
      </c>
      <c r="AZ288" s="187">
        <v>-0.233436366079828</v>
      </c>
      <c r="BA288" s="164" t="s">
        <v>35</v>
      </c>
      <c r="BB288" s="187">
        <v>0.0032409876404599</v>
      </c>
      <c r="BC288" s="164" t="s">
        <v>35</v>
      </c>
      <c r="BD288" s="222">
        <v>-0.081017322339302</v>
      </c>
      <c r="BE288" s="223" t="s">
        <v>35</v>
      </c>
      <c r="BF288" s="187">
        <v>0.0108380435543183</v>
      </c>
      <c r="BG288" s="164" t="s">
        <v>35</v>
      </c>
      <c r="BH288" s="187">
        <v>-0.0121237289406445</v>
      </c>
      <c r="BI288" s="164" t="s">
        <v>35</v>
      </c>
      <c r="BJ288" s="222">
        <v>-0.208679049930421</v>
      </c>
      <c r="BK288" s="223" t="s">
        <v>35</v>
      </c>
      <c r="BL288" s="187">
        <v>-0.0741496187235073</v>
      </c>
      <c r="BM288" s="164" t="s">
        <v>35</v>
      </c>
      <c r="BN288" s="187">
        <v>0.12574996659573</v>
      </c>
      <c r="BO288" s="164" t="s">
        <v>35</v>
      </c>
      <c r="BP288" s="187">
        <v>0.0487394152984388</v>
      </c>
      <c r="BQ288" s="164" t="s">
        <v>35</v>
      </c>
      <c r="BR288" s="187">
        <v>0.0989001332833476</v>
      </c>
      <c r="BS288" s="164" t="s">
        <v>35</v>
      </c>
      <c r="BT288" s="280"/>
      <c r="BU288" s="162" t="s">
        <v>311</v>
      </c>
      <c r="BV288" s="187">
        <v>0.0927033880989868</v>
      </c>
      <c r="BW288" s="164" t="s">
        <v>35</v>
      </c>
      <c r="BX288" s="187">
        <v>0.038337341420163</v>
      </c>
      <c r="BY288" s="164" t="s">
        <v>35</v>
      </c>
      <c r="BZ288" s="187">
        <v>0.240387748256455</v>
      </c>
      <c r="CA288" s="164" t="s">
        <v>35</v>
      </c>
      <c r="CB288" s="187">
        <v>0.0151377845860016</v>
      </c>
      <c r="CC288" s="164" t="s">
        <v>35</v>
      </c>
      <c r="CD288" s="187">
        <v>0.0812949270841414</v>
      </c>
      <c r="CE288" s="164" t="s">
        <v>35</v>
      </c>
      <c r="CF288" s="187">
        <v>0.0474451860892254</v>
      </c>
      <c r="CG288" s="164" t="s">
        <v>35</v>
      </c>
      <c r="CH288" s="187">
        <v>0.0494792036563367</v>
      </c>
      <c r="CI288" s="164" t="s">
        <v>35</v>
      </c>
      <c r="CJ288" s="187">
        <v>0.0124645855208455</v>
      </c>
      <c r="CK288" s="164" t="s">
        <v>35</v>
      </c>
      <c r="CL288" s="187">
        <v>0.117158581475974</v>
      </c>
      <c r="CM288" s="164" t="s">
        <v>35</v>
      </c>
      <c r="CN288" s="187">
        <v>0.0536296221836407</v>
      </c>
      <c r="CO288" s="164" t="s">
        <v>35</v>
      </c>
      <c r="CP288" s="187">
        <v>0.0284113444336032</v>
      </c>
      <c r="CQ288" s="164" t="s">
        <v>35</v>
      </c>
      <c r="CR288" s="187">
        <v>0.0748561295320427</v>
      </c>
      <c r="CS288" s="164" t="s">
        <v>35</v>
      </c>
      <c r="CT288" s="187">
        <v>0.0364093077937531</v>
      </c>
      <c r="CU288" s="164" t="s">
        <v>35</v>
      </c>
      <c r="CV288" s="187">
        <v>0.0367998094474303</v>
      </c>
      <c r="CW288" s="164" t="s">
        <v>35</v>
      </c>
      <c r="CX288" s="187">
        <v>0.07548525894499</v>
      </c>
      <c r="CY288" s="164" t="s">
        <v>35</v>
      </c>
      <c r="CZ288" s="187">
        <v>1</v>
      </c>
      <c r="DA288" s="164" t="s">
        <v>35</v>
      </c>
      <c r="DB288" s="187">
        <v>0.666806376081282</v>
      </c>
      <c r="DC288" s="164" t="s">
        <v>35</v>
      </c>
      <c r="DD288" s="359"/>
    </row>
    <row r="289" s="131" customFormat="1" ht="12.75" customHeight="1" spans="1:108">
      <c r="A289" s="162" t="s">
        <v>312</v>
      </c>
      <c r="B289" s="212">
        <v>430.83</v>
      </c>
      <c r="C289" s="223" t="s">
        <v>35</v>
      </c>
      <c r="D289" s="163">
        <v>257.371</v>
      </c>
      <c r="E289" s="164" t="s">
        <v>35</v>
      </c>
      <c r="F289" s="163">
        <v>1771.765</v>
      </c>
      <c r="G289" s="164" t="s">
        <v>35</v>
      </c>
      <c r="H289" s="212">
        <v>73.349</v>
      </c>
      <c r="I289" s="223" t="s">
        <v>35</v>
      </c>
      <c r="J289" s="163">
        <v>467.092</v>
      </c>
      <c r="K289" s="164" t="s">
        <v>35</v>
      </c>
      <c r="L289" s="163">
        <v>374.345</v>
      </c>
      <c r="M289" s="164" t="s">
        <v>35</v>
      </c>
      <c r="N289" s="212">
        <v>252.977</v>
      </c>
      <c r="O289" s="223" t="s">
        <v>35</v>
      </c>
      <c r="P289" s="163">
        <v>54.001</v>
      </c>
      <c r="Q289" s="164" t="s">
        <v>35</v>
      </c>
      <c r="R289" s="163">
        <v>723.898</v>
      </c>
      <c r="S289" s="164" t="s">
        <v>35</v>
      </c>
      <c r="T289" s="212">
        <v>431.805</v>
      </c>
      <c r="U289" s="223" t="s">
        <v>35</v>
      </c>
      <c r="V289" s="163">
        <v>126.995</v>
      </c>
      <c r="W289" s="164" t="s">
        <v>35</v>
      </c>
      <c r="X289" s="163">
        <v>484.382</v>
      </c>
      <c r="Y289" s="164" t="s">
        <v>35</v>
      </c>
      <c r="Z289" s="212">
        <v>172.254</v>
      </c>
      <c r="AA289" s="223" t="s">
        <v>35</v>
      </c>
      <c r="AB289" s="163">
        <v>228.064</v>
      </c>
      <c r="AC289" s="164" t="s">
        <v>35</v>
      </c>
      <c r="AD289" s="163">
        <v>506.768</v>
      </c>
      <c r="AE289" s="164" t="s">
        <v>35</v>
      </c>
      <c r="AF289" s="163">
        <v>6355.895</v>
      </c>
      <c r="AG289" s="164" t="s">
        <v>35</v>
      </c>
      <c r="AH289" s="163">
        <v>4278.278</v>
      </c>
      <c r="AI289" s="164" t="s">
        <v>35</v>
      </c>
      <c r="AJ289" s="355"/>
      <c r="AK289" s="162" t="s">
        <v>312</v>
      </c>
      <c r="AL289" s="222">
        <v>-0.00873166522864542</v>
      </c>
      <c r="AM289" s="223" t="s">
        <v>35</v>
      </c>
      <c r="AN289" s="187">
        <v>-0.0883519768768111</v>
      </c>
      <c r="AO289" s="164" t="s">
        <v>35</v>
      </c>
      <c r="AP289" s="187">
        <v>0.0964048374450874</v>
      </c>
      <c r="AQ289" s="164" t="s">
        <v>35</v>
      </c>
      <c r="AR289" s="222">
        <v>-0.00629961795865268</v>
      </c>
      <c r="AS289" s="223" t="s">
        <v>35</v>
      </c>
      <c r="AT289" s="187">
        <v>0.217666503300347</v>
      </c>
      <c r="AU289" s="164" t="s">
        <v>35</v>
      </c>
      <c r="AV289" s="187">
        <v>0.149242321908808</v>
      </c>
      <c r="AW289" s="164" t="s">
        <v>35</v>
      </c>
      <c r="AX289" s="222">
        <v>-0.0203764729572217</v>
      </c>
      <c r="AY289" s="223" t="s">
        <v>35</v>
      </c>
      <c r="AZ289" s="187">
        <v>0.297664247608978</v>
      </c>
      <c r="BA289" s="164" t="s">
        <v>35</v>
      </c>
      <c r="BB289" s="187">
        <v>0.0888877189551825</v>
      </c>
      <c r="BC289" s="164" t="s">
        <v>35</v>
      </c>
      <c r="BD289" s="222">
        <v>-0.15862747581423</v>
      </c>
      <c r="BE289" s="223" t="s">
        <v>35</v>
      </c>
      <c r="BF289" s="187">
        <v>0.0424550372261397</v>
      </c>
      <c r="BG289" s="164" t="s">
        <v>35</v>
      </c>
      <c r="BH289" s="187">
        <v>0.0684739930295143</v>
      </c>
      <c r="BI289" s="164" t="s">
        <v>35</v>
      </c>
      <c r="BJ289" s="222">
        <v>-0.0515430994135948</v>
      </c>
      <c r="BK289" s="223" t="s">
        <v>35</v>
      </c>
      <c r="BL289" s="187">
        <v>0.0530291487170962</v>
      </c>
      <c r="BM289" s="164" t="s">
        <v>35</v>
      </c>
      <c r="BN289" s="187">
        <v>0.257454511167189</v>
      </c>
      <c r="BO289" s="164" t="s">
        <v>35</v>
      </c>
      <c r="BP289" s="187">
        <v>0.0645851750882954</v>
      </c>
      <c r="BQ289" s="164" t="s">
        <v>35</v>
      </c>
      <c r="BR289" s="187">
        <v>0.078932476026962</v>
      </c>
      <c r="BS289" s="164" t="s">
        <v>35</v>
      </c>
      <c r="BT289" s="280"/>
      <c r="BU289" s="162" t="s">
        <v>312</v>
      </c>
      <c r="BV289" s="187">
        <v>0.0677843167642008</v>
      </c>
      <c r="BW289" s="164" t="s">
        <v>35</v>
      </c>
      <c r="BX289" s="187">
        <v>0.0404932743539659</v>
      </c>
      <c r="BY289" s="164" t="s">
        <v>35</v>
      </c>
      <c r="BZ289" s="187">
        <v>0.278759325004582</v>
      </c>
      <c r="CA289" s="164" t="s">
        <v>35</v>
      </c>
      <c r="CB289" s="187">
        <v>0.0115403102159491</v>
      </c>
      <c r="CC289" s="164" t="s">
        <v>35</v>
      </c>
      <c r="CD289" s="187">
        <v>0.0734895714922918</v>
      </c>
      <c r="CE289" s="164" t="s">
        <v>35</v>
      </c>
      <c r="CF289" s="187">
        <v>0.0588972914121457</v>
      </c>
      <c r="CG289" s="164" t="s">
        <v>35</v>
      </c>
      <c r="CH289" s="187">
        <v>0.0398019476407335</v>
      </c>
      <c r="CI289" s="164" t="s">
        <v>35</v>
      </c>
      <c r="CJ289" s="187">
        <v>0.00849620706446535</v>
      </c>
      <c r="CK289" s="164" t="s">
        <v>35</v>
      </c>
      <c r="CL289" s="187">
        <v>0.113893951992599</v>
      </c>
      <c r="CM289" s="164" t="s">
        <v>35</v>
      </c>
      <c r="CN289" s="187">
        <v>0.0679377176621074</v>
      </c>
      <c r="CO289" s="164" t="s">
        <v>35</v>
      </c>
      <c r="CP289" s="187">
        <v>0.0199806636201511</v>
      </c>
      <c r="CQ289" s="164" t="s">
        <v>35</v>
      </c>
      <c r="CR289" s="187">
        <v>0.076209880748502</v>
      </c>
      <c r="CS289" s="164" t="s">
        <v>35</v>
      </c>
      <c r="CT289" s="187">
        <v>0.0271014546338478</v>
      </c>
      <c r="CU289" s="164" t="s">
        <v>35</v>
      </c>
      <c r="CV289" s="187">
        <v>0.0358822793642752</v>
      </c>
      <c r="CW289" s="164" t="s">
        <v>35</v>
      </c>
      <c r="CX289" s="187">
        <v>0.0797319653644373</v>
      </c>
      <c r="CY289" s="164" t="s">
        <v>35</v>
      </c>
      <c r="CZ289" s="187">
        <v>1</v>
      </c>
      <c r="DA289" s="164" t="s">
        <v>35</v>
      </c>
      <c r="DB289" s="187">
        <v>0.673119678660519</v>
      </c>
      <c r="DC289" s="164" t="s">
        <v>35</v>
      </c>
      <c r="DD289" s="359"/>
    </row>
    <row r="290" s="131" customFormat="1" ht="12.75" customHeight="1" spans="1:108">
      <c r="A290" s="165" t="s">
        <v>313</v>
      </c>
      <c r="B290" s="340">
        <v>275.088</v>
      </c>
      <c r="C290" s="228" t="s">
        <v>35</v>
      </c>
      <c r="D290" s="166">
        <v>86.967</v>
      </c>
      <c r="E290" s="167" t="s">
        <v>35</v>
      </c>
      <c r="F290" s="166">
        <v>975.054</v>
      </c>
      <c r="G290" s="167" t="s">
        <v>35</v>
      </c>
      <c r="H290" s="340">
        <v>25.091</v>
      </c>
      <c r="I290" s="228" t="s">
        <v>35</v>
      </c>
      <c r="J290" s="166">
        <v>289.201</v>
      </c>
      <c r="K290" s="167" t="s">
        <v>35</v>
      </c>
      <c r="L290" s="166">
        <v>148.939</v>
      </c>
      <c r="M290" s="167" t="s">
        <v>35</v>
      </c>
      <c r="N290" s="340">
        <v>141.009</v>
      </c>
      <c r="O290" s="228" t="s">
        <v>35</v>
      </c>
      <c r="P290" s="166" t="s">
        <v>220</v>
      </c>
      <c r="Q290" s="167" t="s">
        <v>405</v>
      </c>
      <c r="R290" s="166">
        <v>326.411</v>
      </c>
      <c r="S290" s="167" t="s">
        <v>35</v>
      </c>
      <c r="T290" s="340">
        <v>79.755</v>
      </c>
      <c r="U290" s="228" t="s">
        <v>35</v>
      </c>
      <c r="V290" s="166">
        <v>90.401</v>
      </c>
      <c r="W290" s="167" t="s">
        <v>35</v>
      </c>
      <c r="X290" s="166">
        <v>278.432</v>
      </c>
      <c r="Y290" s="167" t="s">
        <v>35</v>
      </c>
      <c r="Z290" s="340">
        <v>107.647</v>
      </c>
      <c r="AA290" s="228" t="s">
        <v>35</v>
      </c>
      <c r="AB290" s="166">
        <v>122.675</v>
      </c>
      <c r="AC290" s="167" t="s">
        <v>35</v>
      </c>
      <c r="AD290" s="166">
        <v>334.396</v>
      </c>
      <c r="AE290" s="167" t="s">
        <v>35</v>
      </c>
      <c r="AF290" s="166">
        <v>3314.005</v>
      </c>
      <c r="AG290" s="167" t="s">
        <v>35</v>
      </c>
      <c r="AH290" s="166">
        <v>2242.669</v>
      </c>
      <c r="AI290" s="167" t="s">
        <v>35</v>
      </c>
      <c r="AJ290" s="355"/>
      <c r="AK290" s="165" t="s">
        <v>313</v>
      </c>
      <c r="AL290" s="227">
        <v>0.00100068046271477</v>
      </c>
      <c r="AM290" s="228" t="s">
        <v>35</v>
      </c>
      <c r="AN290" s="189">
        <v>0.149779211507443</v>
      </c>
      <c r="AO290" s="167" t="s">
        <v>35</v>
      </c>
      <c r="AP290" s="189">
        <v>0.132206530902301</v>
      </c>
      <c r="AQ290" s="167" t="s">
        <v>35</v>
      </c>
      <c r="AR290" s="227">
        <v>0.06349340906201</v>
      </c>
      <c r="AS290" s="228" t="s">
        <v>35</v>
      </c>
      <c r="AT290" s="189">
        <v>0.214420989422144</v>
      </c>
      <c r="AU290" s="167" t="s">
        <v>35</v>
      </c>
      <c r="AV290" s="189">
        <v>0.333706446500049</v>
      </c>
      <c r="AW290" s="167" t="s">
        <v>35</v>
      </c>
      <c r="AX290" s="227">
        <v>0.0018187889423316</v>
      </c>
      <c r="AY290" s="228" t="s">
        <v>35</v>
      </c>
      <c r="AZ290" s="189" t="s">
        <v>220</v>
      </c>
      <c r="BA290" s="167" t="s">
        <v>35</v>
      </c>
      <c r="BB290" s="189">
        <v>0.144554781791533</v>
      </c>
      <c r="BC290" s="167" t="s">
        <v>35</v>
      </c>
      <c r="BD290" s="227">
        <v>-0.372378516624041</v>
      </c>
      <c r="BE290" s="228" t="s">
        <v>35</v>
      </c>
      <c r="BF290" s="189">
        <v>0.0787193928690754</v>
      </c>
      <c r="BG290" s="167" t="s">
        <v>35</v>
      </c>
      <c r="BH290" s="189">
        <v>0.186210187283789</v>
      </c>
      <c r="BI290" s="167" t="s">
        <v>35</v>
      </c>
      <c r="BJ290" s="227">
        <v>0.0311311627728766</v>
      </c>
      <c r="BK290" s="228" t="s">
        <v>35</v>
      </c>
      <c r="BL290" s="189">
        <v>0.173395697628818</v>
      </c>
      <c r="BM290" s="167" t="s">
        <v>35</v>
      </c>
      <c r="BN290" s="189">
        <v>0.176878840563388</v>
      </c>
      <c r="BO290" s="167" t="s">
        <v>35</v>
      </c>
      <c r="BP290" s="189">
        <v>0.112918023670125</v>
      </c>
      <c r="BQ290" s="167" t="s">
        <v>35</v>
      </c>
      <c r="BR290" s="189">
        <v>0.128443695280266</v>
      </c>
      <c r="BS290" s="167" t="s">
        <v>35</v>
      </c>
      <c r="BT290" s="280"/>
      <c r="BU290" s="165" t="s">
        <v>313</v>
      </c>
      <c r="BV290" s="189">
        <v>0.0830077202659622</v>
      </c>
      <c r="BW290" s="167" t="s">
        <v>35</v>
      </c>
      <c r="BX290" s="189">
        <v>0.0262422657781144</v>
      </c>
      <c r="BY290" s="167" t="s">
        <v>35</v>
      </c>
      <c r="BZ290" s="189">
        <v>0.294222247703308</v>
      </c>
      <c r="CA290" s="167" t="s">
        <v>35</v>
      </c>
      <c r="CB290" s="189">
        <v>0.00757120161255037</v>
      </c>
      <c r="CC290" s="167" t="s">
        <v>35</v>
      </c>
      <c r="CD290" s="189">
        <v>0.087266313720106</v>
      </c>
      <c r="CE290" s="167" t="s">
        <v>35</v>
      </c>
      <c r="CF290" s="189">
        <v>0.044942297914457</v>
      </c>
      <c r="CG290" s="167" t="s">
        <v>35</v>
      </c>
      <c r="CH290" s="189">
        <v>0.0425494228282697</v>
      </c>
      <c r="CI290" s="167" t="s">
        <v>35</v>
      </c>
      <c r="CJ290" s="189" t="s">
        <v>220</v>
      </c>
      <c r="CK290" s="167" t="s">
        <v>405</v>
      </c>
      <c r="CL290" s="189">
        <v>0.0984944198937539</v>
      </c>
      <c r="CM290" s="167" t="s">
        <v>35</v>
      </c>
      <c r="CN290" s="189">
        <v>0.0240660469733751</v>
      </c>
      <c r="CO290" s="167" t="s">
        <v>35</v>
      </c>
      <c r="CP290" s="189">
        <v>0.0272784742328391</v>
      </c>
      <c r="CQ290" s="167" t="s">
        <v>35</v>
      </c>
      <c r="CR290" s="189">
        <v>0.084016771248082</v>
      </c>
      <c r="CS290" s="167" t="s">
        <v>35</v>
      </c>
      <c r="CT290" s="189">
        <v>0.0324824494833291</v>
      </c>
      <c r="CU290" s="167" t="s">
        <v>35</v>
      </c>
      <c r="CV290" s="189">
        <v>0.0370171439089561</v>
      </c>
      <c r="CW290" s="167" t="s">
        <v>35</v>
      </c>
      <c r="CX290" s="189">
        <v>0.1009038912132</v>
      </c>
      <c r="CY290" s="167" t="s">
        <v>35</v>
      </c>
      <c r="CZ290" s="189">
        <v>1</v>
      </c>
      <c r="DA290" s="167" t="s">
        <v>35</v>
      </c>
      <c r="DB290" s="189">
        <v>0.676724688103971</v>
      </c>
      <c r="DC290" s="167" t="s">
        <v>35</v>
      </c>
      <c r="DD290" s="359"/>
    </row>
    <row r="291" s="131" customFormat="1" ht="12.75" customHeight="1" spans="1:108">
      <c r="A291" s="162" t="s">
        <v>314</v>
      </c>
      <c r="B291" s="212">
        <v>219.156</v>
      </c>
      <c r="C291" s="223" t="s">
        <v>35</v>
      </c>
      <c r="D291" s="163">
        <v>73.617</v>
      </c>
      <c r="E291" s="164" t="s">
        <v>35</v>
      </c>
      <c r="F291" s="163">
        <v>745.62</v>
      </c>
      <c r="G291" s="164" t="s">
        <v>35</v>
      </c>
      <c r="H291" s="212">
        <v>22.921</v>
      </c>
      <c r="I291" s="223" t="s">
        <v>35</v>
      </c>
      <c r="J291" s="163">
        <v>232.198</v>
      </c>
      <c r="K291" s="164" t="s">
        <v>35</v>
      </c>
      <c r="L291" s="163">
        <v>75.695</v>
      </c>
      <c r="M291" s="164" t="s">
        <v>35</v>
      </c>
      <c r="N291" s="212">
        <v>118.847</v>
      </c>
      <c r="O291" s="223" t="s">
        <v>35</v>
      </c>
      <c r="P291" s="163">
        <v>32.511</v>
      </c>
      <c r="Q291" s="164" t="s">
        <v>35</v>
      </c>
      <c r="R291" s="163">
        <v>273.774</v>
      </c>
      <c r="S291" s="164" t="s">
        <v>35</v>
      </c>
      <c r="T291" s="212">
        <v>53.424</v>
      </c>
      <c r="U291" s="223" t="s">
        <v>35</v>
      </c>
      <c r="V291" s="163">
        <v>81.345</v>
      </c>
      <c r="W291" s="164" t="s">
        <v>35</v>
      </c>
      <c r="X291" s="163">
        <v>241.802</v>
      </c>
      <c r="Y291" s="164" t="s">
        <v>35</v>
      </c>
      <c r="Z291" s="212">
        <v>63.443</v>
      </c>
      <c r="AA291" s="223" t="s">
        <v>35</v>
      </c>
      <c r="AB291" s="163">
        <v>123.041</v>
      </c>
      <c r="AC291" s="164" t="s">
        <v>35</v>
      </c>
      <c r="AD291" s="163">
        <v>323.489</v>
      </c>
      <c r="AE291" s="164" t="s">
        <v>35</v>
      </c>
      <c r="AF291" s="163">
        <v>2680.889</v>
      </c>
      <c r="AG291" s="164" t="s">
        <v>35</v>
      </c>
      <c r="AH291" s="163">
        <v>1738.907</v>
      </c>
      <c r="AI291" s="164" t="s">
        <v>35</v>
      </c>
      <c r="AJ291" s="355"/>
      <c r="AK291" s="162" t="s">
        <v>314</v>
      </c>
      <c r="AL291" s="222">
        <v>-0.267565905566547</v>
      </c>
      <c r="AM291" s="223" t="s">
        <v>35</v>
      </c>
      <c r="AN291" s="187">
        <v>0.0154349085492014</v>
      </c>
      <c r="AO291" s="164" t="s">
        <v>35</v>
      </c>
      <c r="AP291" s="187">
        <v>-0.0127585878165814</v>
      </c>
      <c r="AQ291" s="164" t="s">
        <v>35</v>
      </c>
      <c r="AR291" s="222" t="s">
        <v>220</v>
      </c>
      <c r="AS291" s="223" t="s">
        <v>35</v>
      </c>
      <c r="AT291" s="187">
        <v>0.144413175157839</v>
      </c>
      <c r="AU291" s="164" t="s">
        <v>35</v>
      </c>
      <c r="AV291" s="187">
        <v>0.0243311636466973</v>
      </c>
      <c r="AW291" s="164" t="s">
        <v>35</v>
      </c>
      <c r="AX291" s="222">
        <v>-0.136242396052125</v>
      </c>
      <c r="AY291" s="223" t="s">
        <v>35</v>
      </c>
      <c r="AZ291" s="187">
        <v>-0.0805712669683257</v>
      </c>
      <c r="BA291" s="164" t="s">
        <v>35</v>
      </c>
      <c r="BB291" s="187">
        <v>0.401260127855377</v>
      </c>
      <c r="BC291" s="164" t="s">
        <v>35</v>
      </c>
      <c r="BD291" s="222">
        <v>-0.300559039551721</v>
      </c>
      <c r="BE291" s="223" t="s">
        <v>35</v>
      </c>
      <c r="BF291" s="187">
        <v>0.268775443357821</v>
      </c>
      <c r="BG291" s="164" t="s">
        <v>35</v>
      </c>
      <c r="BH291" s="187">
        <v>0.292098386760643</v>
      </c>
      <c r="BI291" s="164" t="s">
        <v>35</v>
      </c>
      <c r="BJ291" s="222">
        <v>-0.0312270950403128</v>
      </c>
      <c r="BK291" s="223" t="s">
        <v>35</v>
      </c>
      <c r="BL291" s="187">
        <v>0.164885207100592</v>
      </c>
      <c r="BM291" s="164" t="s">
        <v>35</v>
      </c>
      <c r="BN291" s="187">
        <v>0.216224650159036</v>
      </c>
      <c r="BO291" s="164" t="s">
        <v>35</v>
      </c>
      <c r="BP291" s="187">
        <v>0.0522562430502486</v>
      </c>
      <c r="BQ291" s="164" t="s">
        <v>35</v>
      </c>
      <c r="BR291" s="187">
        <v>0.00125119908978577</v>
      </c>
      <c r="BS291" s="164" t="s">
        <v>35</v>
      </c>
      <c r="BT291" s="280"/>
      <c r="BU291" s="162" t="s">
        <v>314</v>
      </c>
      <c r="BV291" s="187">
        <v>0.081747509874523</v>
      </c>
      <c r="BW291" s="164" t="s">
        <v>35</v>
      </c>
      <c r="BX291" s="187">
        <v>0.0274599209441346</v>
      </c>
      <c r="BY291" s="164" t="s">
        <v>35</v>
      </c>
      <c r="BZ291" s="187">
        <v>0.278124159560504</v>
      </c>
      <c r="CA291" s="164" t="s">
        <v>35</v>
      </c>
      <c r="CB291" s="187">
        <v>0.00854977583928316</v>
      </c>
      <c r="CC291" s="164" t="s">
        <v>35</v>
      </c>
      <c r="CD291" s="187">
        <v>0.086612314049556</v>
      </c>
      <c r="CE291" s="164" t="s">
        <v>35</v>
      </c>
      <c r="CF291" s="187">
        <v>0.0282350369597548</v>
      </c>
      <c r="CG291" s="164" t="s">
        <v>35</v>
      </c>
      <c r="CH291" s="187">
        <v>0.0443311901387935</v>
      </c>
      <c r="CI291" s="164" t="s">
        <v>35</v>
      </c>
      <c r="CJ291" s="187">
        <v>0.0121269474416882</v>
      </c>
      <c r="CK291" s="164" t="s">
        <v>35</v>
      </c>
      <c r="CL291" s="187">
        <v>0.102120602531474</v>
      </c>
      <c r="CM291" s="164" t="s">
        <v>35</v>
      </c>
      <c r="CN291" s="187">
        <v>0.0199277180069745</v>
      </c>
      <c r="CO291" s="164" t="s">
        <v>35</v>
      </c>
      <c r="CP291" s="187">
        <v>0.0303425468193573</v>
      </c>
      <c r="CQ291" s="164" t="s">
        <v>35</v>
      </c>
      <c r="CR291" s="187">
        <v>0.0901947078002856</v>
      </c>
      <c r="CS291" s="164" t="s">
        <v>35</v>
      </c>
      <c r="CT291" s="187">
        <v>0.0236649111544715</v>
      </c>
      <c r="CU291" s="164" t="s">
        <v>35</v>
      </c>
      <c r="CV291" s="187">
        <v>0.0458955965726294</v>
      </c>
      <c r="CW291" s="164" t="s">
        <v>35</v>
      </c>
      <c r="CX291" s="187">
        <v>0.120664824243003</v>
      </c>
      <c r="CY291" s="164" t="s">
        <v>35</v>
      </c>
      <c r="CZ291" s="187">
        <v>1</v>
      </c>
      <c r="DA291" s="164" t="s">
        <v>35</v>
      </c>
      <c r="DB291" s="187">
        <v>0.648630734058739</v>
      </c>
      <c r="DC291" s="164" t="s">
        <v>35</v>
      </c>
      <c r="DD291" s="359"/>
    </row>
    <row r="292" s="131" customFormat="1" ht="12.75" customHeight="1" spans="1:108">
      <c r="A292" s="162" t="s">
        <v>315</v>
      </c>
      <c r="B292" s="212">
        <v>402.302</v>
      </c>
      <c r="C292" s="223" t="s">
        <v>35</v>
      </c>
      <c r="D292" s="163">
        <v>168.182</v>
      </c>
      <c r="E292" s="164" t="s">
        <v>35</v>
      </c>
      <c r="F292" s="163">
        <v>1317.993</v>
      </c>
      <c r="G292" s="164" t="s">
        <v>35</v>
      </c>
      <c r="H292" s="212">
        <v>62.654</v>
      </c>
      <c r="I292" s="223" t="s">
        <v>35</v>
      </c>
      <c r="J292" s="163">
        <v>323.656</v>
      </c>
      <c r="K292" s="164" t="s">
        <v>35</v>
      </c>
      <c r="L292" s="163">
        <v>200.182</v>
      </c>
      <c r="M292" s="164" t="s">
        <v>35</v>
      </c>
      <c r="N292" s="212">
        <v>224.622</v>
      </c>
      <c r="O292" s="223" t="s">
        <v>35</v>
      </c>
      <c r="P292" s="163">
        <v>48.76</v>
      </c>
      <c r="Q292" s="164" t="s">
        <v>35</v>
      </c>
      <c r="R292" s="163">
        <v>541.388</v>
      </c>
      <c r="S292" s="164" t="s">
        <v>35</v>
      </c>
      <c r="T292" s="212">
        <v>136.783</v>
      </c>
      <c r="U292" s="223" t="s">
        <v>35</v>
      </c>
      <c r="V292" s="163">
        <v>132.408</v>
      </c>
      <c r="W292" s="164" t="s">
        <v>35</v>
      </c>
      <c r="X292" s="163">
        <v>389.034</v>
      </c>
      <c r="Y292" s="164" t="s">
        <v>35</v>
      </c>
      <c r="Z292" s="212">
        <v>196.828</v>
      </c>
      <c r="AA292" s="223" t="s">
        <v>35</v>
      </c>
      <c r="AB292" s="163">
        <v>194.312</v>
      </c>
      <c r="AC292" s="164" t="s">
        <v>35</v>
      </c>
      <c r="AD292" s="163">
        <v>420.385</v>
      </c>
      <c r="AE292" s="164" t="s">
        <v>35</v>
      </c>
      <c r="AF292" s="163">
        <v>4759.488</v>
      </c>
      <c r="AG292" s="164" t="s">
        <v>35</v>
      </c>
      <c r="AH292" s="163">
        <v>3178.325</v>
      </c>
      <c r="AI292" s="164" t="s">
        <v>35</v>
      </c>
      <c r="AJ292" s="355"/>
      <c r="AK292" s="162" t="s">
        <v>315</v>
      </c>
      <c r="AL292" s="222">
        <v>-0.0516800007543149</v>
      </c>
      <c r="AM292" s="223" t="s">
        <v>35</v>
      </c>
      <c r="AN292" s="187">
        <v>-0.0413593406217581</v>
      </c>
      <c r="AO292" s="164" t="s">
        <v>35</v>
      </c>
      <c r="AP292" s="187">
        <v>0.198116637910502</v>
      </c>
      <c r="AQ292" s="164" t="s">
        <v>35</v>
      </c>
      <c r="AR292" s="222">
        <v>-0.0955494925872994</v>
      </c>
      <c r="AS292" s="223" t="s">
        <v>35</v>
      </c>
      <c r="AT292" s="187">
        <v>-0.130001424658418</v>
      </c>
      <c r="AU292" s="164" t="s">
        <v>35</v>
      </c>
      <c r="AV292" s="187">
        <v>-0.0779994196677368</v>
      </c>
      <c r="AW292" s="164" t="s">
        <v>35</v>
      </c>
      <c r="AX292" s="222">
        <v>-0.00796290162305398</v>
      </c>
      <c r="AY292" s="223" t="s">
        <v>35</v>
      </c>
      <c r="AZ292" s="187">
        <v>-0.145161290322581</v>
      </c>
      <c r="BA292" s="164" t="s">
        <v>35</v>
      </c>
      <c r="BB292" s="187">
        <v>0.0097941384384963</v>
      </c>
      <c r="BC292" s="164" t="s">
        <v>35</v>
      </c>
      <c r="BD292" s="222">
        <v>-0.442652943141905</v>
      </c>
      <c r="BE292" s="223" t="s">
        <v>35</v>
      </c>
      <c r="BF292" s="187">
        <v>0.0184055685882398</v>
      </c>
      <c r="BG292" s="164" t="s">
        <v>35</v>
      </c>
      <c r="BH292" s="187">
        <v>0.135686636267567</v>
      </c>
      <c r="BI292" s="164" t="s">
        <v>35</v>
      </c>
      <c r="BJ292" s="222">
        <v>0.181334213606218</v>
      </c>
      <c r="BK292" s="223" t="s">
        <v>35</v>
      </c>
      <c r="BL292" s="187">
        <v>0.153858030189665</v>
      </c>
      <c r="BM292" s="164" t="s">
        <v>35</v>
      </c>
      <c r="BN292" s="187">
        <v>0.216979848480024</v>
      </c>
      <c r="BO292" s="164" t="s">
        <v>35</v>
      </c>
      <c r="BP292" s="187">
        <v>0.0400603999200204</v>
      </c>
      <c r="BQ292" s="164" t="s">
        <v>35</v>
      </c>
      <c r="BR292" s="187">
        <v>0.0415901994352786</v>
      </c>
      <c r="BS292" s="164" t="s">
        <v>35</v>
      </c>
      <c r="BT292" s="280"/>
      <c r="BU292" s="162" t="s">
        <v>315</v>
      </c>
      <c r="BV292" s="187">
        <v>0.084526318797316</v>
      </c>
      <c r="BW292" s="164" t="s">
        <v>35</v>
      </c>
      <c r="BX292" s="187">
        <v>0.035336153804779</v>
      </c>
      <c r="BY292" s="164" t="s">
        <v>35</v>
      </c>
      <c r="BZ292" s="187">
        <v>0.276919071967405</v>
      </c>
      <c r="CA292" s="164" t="s">
        <v>35</v>
      </c>
      <c r="CB292" s="187">
        <v>0.0131640210039399</v>
      </c>
      <c r="CC292" s="164" t="s">
        <v>35</v>
      </c>
      <c r="CD292" s="187">
        <v>0.068002272513346</v>
      </c>
      <c r="CE292" s="164" t="s">
        <v>35</v>
      </c>
      <c r="CF292" s="187">
        <v>0.0420595660709723</v>
      </c>
      <c r="CG292" s="164" t="s">
        <v>35</v>
      </c>
      <c r="CH292" s="187">
        <v>0.0471945721892775</v>
      </c>
      <c r="CI292" s="164" t="s">
        <v>35</v>
      </c>
      <c r="CJ292" s="187">
        <v>0.0102447994406121</v>
      </c>
      <c r="CK292" s="164" t="s">
        <v>35</v>
      </c>
      <c r="CL292" s="187">
        <v>0.113749209999059</v>
      </c>
      <c r="CM292" s="164" t="s">
        <v>35</v>
      </c>
      <c r="CN292" s="187">
        <v>0.0287390156252101</v>
      </c>
      <c r="CO292" s="164" t="s">
        <v>35</v>
      </c>
      <c r="CP292" s="187">
        <v>0.0278197991044415</v>
      </c>
      <c r="CQ292" s="164" t="s">
        <v>35</v>
      </c>
      <c r="CR292" s="187">
        <v>0.0817386239864456</v>
      </c>
      <c r="CS292" s="164" t="s">
        <v>35</v>
      </c>
      <c r="CT292" s="187">
        <v>0.0413548684228219</v>
      </c>
      <c r="CU292" s="164" t="s">
        <v>35</v>
      </c>
      <c r="CV292" s="187">
        <v>0.0408262401333925</v>
      </c>
      <c r="CW292" s="164" t="s">
        <v>35</v>
      </c>
      <c r="CX292" s="187">
        <v>0.0883256770476152</v>
      </c>
      <c r="CY292" s="164" t="s">
        <v>35</v>
      </c>
      <c r="CZ292" s="187">
        <v>1</v>
      </c>
      <c r="DA292" s="164" t="s">
        <v>35</v>
      </c>
      <c r="DB292" s="187">
        <v>0.667787165342154</v>
      </c>
      <c r="DC292" s="164" t="s">
        <v>35</v>
      </c>
      <c r="DD292" s="359"/>
    </row>
    <row r="293" s="131" customFormat="1" ht="12.75" customHeight="1" spans="1:108">
      <c r="A293" s="162" t="s">
        <v>316</v>
      </c>
      <c r="B293" s="212">
        <v>418.1</v>
      </c>
      <c r="C293" s="223" t="s">
        <v>35</v>
      </c>
      <c r="D293" s="163">
        <v>246.641</v>
      </c>
      <c r="E293" s="164" t="s">
        <v>35</v>
      </c>
      <c r="F293" s="163">
        <v>1920.734</v>
      </c>
      <c r="G293" s="164" t="s">
        <v>35</v>
      </c>
      <c r="H293" s="212">
        <v>75.513</v>
      </c>
      <c r="I293" s="223" t="s">
        <v>35</v>
      </c>
      <c r="J293" s="163">
        <v>418.587</v>
      </c>
      <c r="K293" s="164" t="s">
        <v>35</v>
      </c>
      <c r="L293" s="163">
        <v>379.664</v>
      </c>
      <c r="M293" s="164" t="s">
        <v>35</v>
      </c>
      <c r="N293" s="212">
        <v>268.075</v>
      </c>
      <c r="O293" s="223" t="s">
        <v>35</v>
      </c>
      <c r="P293" s="163">
        <v>54.33</v>
      </c>
      <c r="Q293" s="164" t="s">
        <v>35</v>
      </c>
      <c r="R293" s="163">
        <v>707.988</v>
      </c>
      <c r="S293" s="164" t="s">
        <v>35</v>
      </c>
      <c r="T293" s="212">
        <v>274.082</v>
      </c>
      <c r="U293" s="223" t="s">
        <v>35</v>
      </c>
      <c r="V293" s="163">
        <v>133.485</v>
      </c>
      <c r="W293" s="164" t="s">
        <v>35</v>
      </c>
      <c r="X293" s="163">
        <v>506.587</v>
      </c>
      <c r="Y293" s="164" t="s">
        <v>35</v>
      </c>
      <c r="Z293" s="212">
        <v>249.938</v>
      </c>
      <c r="AA293" s="223" t="s">
        <v>35</v>
      </c>
      <c r="AB293" s="163">
        <v>256.666</v>
      </c>
      <c r="AC293" s="164" t="s">
        <v>35</v>
      </c>
      <c r="AD293" s="163">
        <v>589.993</v>
      </c>
      <c r="AE293" s="164" t="s">
        <v>35</v>
      </c>
      <c r="AF293" s="163">
        <v>6500.383</v>
      </c>
      <c r="AG293" s="164" t="s">
        <v>35</v>
      </c>
      <c r="AH293" s="163">
        <v>4359.789</v>
      </c>
      <c r="AI293" s="164" t="s">
        <v>35</v>
      </c>
      <c r="AJ293" s="355"/>
      <c r="AK293" s="162" t="s">
        <v>316</v>
      </c>
      <c r="AL293" s="222">
        <v>-0.0295476173896896</v>
      </c>
      <c r="AM293" s="223" t="s">
        <v>35</v>
      </c>
      <c r="AN293" s="187">
        <v>-0.041690788783507</v>
      </c>
      <c r="AO293" s="164" t="s">
        <v>35</v>
      </c>
      <c r="AP293" s="187">
        <v>0.0840794349137723</v>
      </c>
      <c r="AQ293" s="164" t="s">
        <v>35</v>
      </c>
      <c r="AR293" s="222">
        <v>0.0295027880407368</v>
      </c>
      <c r="AS293" s="223" t="s">
        <v>35</v>
      </c>
      <c r="AT293" s="187">
        <v>-0.103844638743545</v>
      </c>
      <c r="AU293" s="164" t="s">
        <v>35</v>
      </c>
      <c r="AV293" s="187">
        <v>0.0142088180688936</v>
      </c>
      <c r="AW293" s="164" t="s">
        <v>35</v>
      </c>
      <c r="AX293" s="222">
        <v>0.0596813149021452</v>
      </c>
      <c r="AY293" s="223" t="s">
        <v>35</v>
      </c>
      <c r="AZ293" s="187">
        <v>0.00609247976889318</v>
      </c>
      <c r="BA293" s="164" t="s">
        <v>35</v>
      </c>
      <c r="BB293" s="187">
        <v>-0.0219782345026509</v>
      </c>
      <c r="BC293" s="164" t="s">
        <v>35</v>
      </c>
      <c r="BD293" s="222">
        <v>-0.365264413334723</v>
      </c>
      <c r="BE293" s="223" t="s">
        <v>35</v>
      </c>
      <c r="BF293" s="187">
        <v>0.0511043741879602</v>
      </c>
      <c r="BG293" s="164" t="s">
        <v>35</v>
      </c>
      <c r="BH293" s="187">
        <v>0.0458419181555053</v>
      </c>
      <c r="BI293" s="164" t="s">
        <v>35</v>
      </c>
      <c r="BJ293" s="222">
        <v>0.450985173058391</v>
      </c>
      <c r="BK293" s="223" t="s">
        <v>35</v>
      </c>
      <c r="BL293" s="187">
        <v>0.125412165006314</v>
      </c>
      <c r="BM293" s="164" t="s">
        <v>35</v>
      </c>
      <c r="BN293" s="187">
        <v>0.16422702301645</v>
      </c>
      <c r="BO293" s="164" t="s">
        <v>35</v>
      </c>
      <c r="BP293" s="187">
        <v>0.0227329117299767</v>
      </c>
      <c r="BQ293" s="164" t="s">
        <v>35</v>
      </c>
      <c r="BR293" s="187">
        <v>0.0190522915995641</v>
      </c>
      <c r="BS293" s="164" t="s">
        <v>35</v>
      </c>
      <c r="BT293" s="280"/>
      <c r="BU293" s="162" t="s">
        <v>316</v>
      </c>
      <c r="BV293" s="187">
        <v>0.0643192870327795</v>
      </c>
      <c r="BW293" s="164" t="s">
        <v>35</v>
      </c>
      <c r="BX293" s="187">
        <v>0.0379425335399468</v>
      </c>
      <c r="BY293" s="164" t="s">
        <v>35</v>
      </c>
      <c r="BZ293" s="187">
        <v>0.295480127863235</v>
      </c>
      <c r="CA293" s="164" t="s">
        <v>35</v>
      </c>
      <c r="CB293" s="187">
        <v>0.0116167001236696</v>
      </c>
      <c r="CC293" s="164" t="s">
        <v>35</v>
      </c>
      <c r="CD293" s="187">
        <v>0.0643942056952644</v>
      </c>
      <c r="CE293" s="164" t="s">
        <v>35</v>
      </c>
      <c r="CF293" s="187">
        <v>0.0584064046687711</v>
      </c>
      <c r="CG293" s="164" t="s">
        <v>35</v>
      </c>
      <c r="CH293" s="187">
        <v>0.041239877711821</v>
      </c>
      <c r="CI293" s="164" t="s">
        <v>35</v>
      </c>
      <c r="CJ293" s="187">
        <v>0.00835796906120762</v>
      </c>
      <c r="CK293" s="164" t="s">
        <v>35</v>
      </c>
      <c r="CL293" s="187">
        <v>0.108914813173316</v>
      </c>
      <c r="CM293" s="164" t="s">
        <v>35</v>
      </c>
      <c r="CN293" s="187">
        <v>0.0421639771071951</v>
      </c>
      <c r="CO293" s="164" t="s">
        <v>35</v>
      </c>
      <c r="CP293" s="187">
        <v>0.0205349438640769</v>
      </c>
      <c r="CQ293" s="164" t="s">
        <v>35</v>
      </c>
      <c r="CR293" s="187">
        <v>0.0779318695529171</v>
      </c>
      <c r="CS293" s="164" t="s">
        <v>35</v>
      </c>
      <c r="CT293" s="187">
        <v>0.0384497344233409</v>
      </c>
      <c r="CU293" s="164" t="s">
        <v>35</v>
      </c>
      <c r="CV293" s="187">
        <v>0.0394847503600942</v>
      </c>
      <c r="CW293" s="164" t="s">
        <v>35</v>
      </c>
      <c r="CX293" s="187">
        <v>0.0907628058223646</v>
      </c>
      <c r="CY293" s="164" t="s">
        <v>35</v>
      </c>
      <c r="CZ293" s="187">
        <v>1</v>
      </c>
      <c r="DA293" s="164" t="s">
        <v>35</v>
      </c>
      <c r="DB293" s="187">
        <v>0.670697249685134</v>
      </c>
      <c r="DC293" s="164" t="s">
        <v>35</v>
      </c>
      <c r="DD293" s="359"/>
    </row>
    <row r="294" s="132" customFormat="1" ht="12.75" customHeight="1" spans="1:107">
      <c r="A294" s="165" t="s">
        <v>317</v>
      </c>
      <c r="B294" s="340">
        <v>267.849935256572</v>
      </c>
      <c r="C294" s="228" t="s">
        <v>35</v>
      </c>
      <c r="D294" s="166">
        <v>67.9737317262539</v>
      </c>
      <c r="E294" s="167" t="s">
        <v>35</v>
      </c>
      <c r="F294" s="166">
        <v>986.761078157292</v>
      </c>
      <c r="G294" s="167" t="s">
        <v>35</v>
      </c>
      <c r="H294" s="340">
        <v>64.5976193326749</v>
      </c>
      <c r="I294" s="228" t="s">
        <v>35</v>
      </c>
      <c r="J294" s="166">
        <v>260.307986387703</v>
      </c>
      <c r="K294" s="167" t="s">
        <v>35</v>
      </c>
      <c r="L294" s="166">
        <v>132.414122757101</v>
      </c>
      <c r="M294" s="167" t="s">
        <v>35</v>
      </c>
      <c r="N294" s="340">
        <v>142.640910992441</v>
      </c>
      <c r="O294" s="228" t="s">
        <v>35</v>
      </c>
      <c r="P294" s="166">
        <v>34.244170625215</v>
      </c>
      <c r="Q294" s="167" t="s">
        <v>35</v>
      </c>
      <c r="R294" s="166">
        <v>310.025675858039</v>
      </c>
      <c r="S294" s="167" t="s">
        <v>35</v>
      </c>
      <c r="T294" s="340">
        <v>72.0457973092421</v>
      </c>
      <c r="U294" s="228" t="s">
        <v>35</v>
      </c>
      <c r="V294" s="166">
        <v>130.782593477631</v>
      </c>
      <c r="W294" s="167" t="s">
        <v>35</v>
      </c>
      <c r="X294" s="166">
        <v>319.99341154001</v>
      </c>
      <c r="Y294" s="167" t="s">
        <v>35</v>
      </c>
      <c r="Z294" s="340">
        <v>145.254026570256</v>
      </c>
      <c r="AA294" s="228" t="s">
        <v>35</v>
      </c>
      <c r="AB294" s="166">
        <v>176.14135856913</v>
      </c>
      <c r="AC294" s="167" t="s">
        <v>35</v>
      </c>
      <c r="AD294" s="166">
        <v>330.296628385588</v>
      </c>
      <c r="AE294" s="167" t="s">
        <v>35</v>
      </c>
      <c r="AF294" s="166">
        <v>3441.32904694517</v>
      </c>
      <c r="AG294" s="167" t="s">
        <v>35</v>
      </c>
      <c r="AH294" s="166">
        <v>2167.9734411354</v>
      </c>
      <c r="AI294" s="167" t="s">
        <v>35</v>
      </c>
      <c r="AJ294" s="136"/>
      <c r="AK294" s="165" t="s">
        <v>317</v>
      </c>
      <c r="AL294" s="227">
        <v>-0.0230815124146835</v>
      </c>
      <c r="AM294" s="228" t="s">
        <v>35</v>
      </c>
      <c r="AN294" s="189">
        <v>-0.244881109138576</v>
      </c>
      <c r="AO294" s="167" t="s">
        <v>35</v>
      </c>
      <c r="AP294" s="189">
        <v>0.0463652111878688</v>
      </c>
      <c r="AQ294" s="167" t="s">
        <v>35</v>
      </c>
      <c r="AR294" s="227">
        <v>1.40827917881999</v>
      </c>
      <c r="AS294" s="228" t="s">
        <v>35</v>
      </c>
      <c r="AT294" s="189">
        <v>-0.0889967670564911</v>
      </c>
      <c r="AU294" s="167" t="s">
        <v>35</v>
      </c>
      <c r="AV294" s="189">
        <v>-0.0782558061937935</v>
      </c>
      <c r="AW294" s="167" t="s">
        <v>35</v>
      </c>
      <c r="AX294" s="227">
        <v>0.143109480839467</v>
      </c>
      <c r="AY294" s="228" t="s">
        <v>35</v>
      </c>
      <c r="AZ294" s="189" t="s">
        <v>220</v>
      </c>
      <c r="BA294" s="167" t="s">
        <v>35</v>
      </c>
      <c r="BB294" s="189">
        <v>-0.0431959114113547</v>
      </c>
      <c r="BC294" s="167" t="s">
        <v>35</v>
      </c>
      <c r="BD294" s="227">
        <v>-0.0562988459185929</v>
      </c>
      <c r="BE294" s="228" t="s">
        <v>35</v>
      </c>
      <c r="BF294" s="189">
        <v>0.552471275264029</v>
      </c>
      <c r="BG294" s="167" t="s">
        <v>35</v>
      </c>
      <c r="BH294" s="189">
        <v>-0.119147122798764</v>
      </c>
      <c r="BI294" s="167" t="s">
        <v>35</v>
      </c>
      <c r="BJ294" s="227">
        <v>0.0301970310071815</v>
      </c>
      <c r="BK294" s="228" t="s">
        <v>35</v>
      </c>
      <c r="BL294" s="189">
        <v>0.521832605833814</v>
      </c>
      <c r="BM294" s="167" t="s">
        <v>35</v>
      </c>
      <c r="BN294" s="189">
        <v>0.10943319253732</v>
      </c>
      <c r="BO294" s="167" t="s">
        <v>35</v>
      </c>
      <c r="BP294" s="189">
        <v>0.0403112929876026</v>
      </c>
      <c r="BQ294" s="167" t="s">
        <v>35</v>
      </c>
      <c r="BR294" s="189" t="s">
        <v>220</v>
      </c>
      <c r="BS294" s="167" t="s">
        <v>35</v>
      </c>
      <c r="BU294" s="165" t="s">
        <v>317</v>
      </c>
      <c r="BV294" s="189">
        <v>0.077833282316999</v>
      </c>
      <c r="BW294" s="167" t="s">
        <v>35</v>
      </c>
      <c r="BX294" s="189">
        <v>0.0197521744648608</v>
      </c>
      <c r="BY294" s="167" t="s">
        <v>35</v>
      </c>
      <c r="BZ294" s="189">
        <v>0.28673836901276</v>
      </c>
      <c r="CA294" s="167" t="s">
        <v>35</v>
      </c>
      <c r="CB294" s="189">
        <v>0.0187711254725896</v>
      </c>
      <c r="CC294" s="167" t="s">
        <v>35</v>
      </c>
      <c r="CD294" s="189">
        <v>0.0756417020391513</v>
      </c>
      <c r="CE294" s="167" t="s">
        <v>35</v>
      </c>
      <c r="CF294" s="189">
        <v>0.0384776116874507</v>
      </c>
      <c r="CG294" s="167" t="s">
        <v>35</v>
      </c>
      <c r="CH294" s="189">
        <v>0.041449367103986</v>
      </c>
      <c r="CI294" s="167" t="s">
        <v>35</v>
      </c>
      <c r="CJ294" s="189">
        <v>0.00995085624131562</v>
      </c>
      <c r="CK294" s="167" t="s">
        <v>35</v>
      </c>
      <c r="CL294" s="189">
        <v>0.0900889370440312</v>
      </c>
      <c r="CM294" s="167" t="s">
        <v>35</v>
      </c>
      <c r="CN294" s="189">
        <v>0.02093545729758</v>
      </c>
      <c r="CO294" s="167" t="s">
        <v>35</v>
      </c>
      <c r="CP294" s="189">
        <v>0.0380035130885625</v>
      </c>
      <c r="CQ294" s="167" t="s">
        <v>35</v>
      </c>
      <c r="CR294" s="189">
        <v>0.0929854155690415</v>
      </c>
      <c r="CS294" s="167" t="s">
        <v>35</v>
      </c>
      <c r="CT294" s="189">
        <v>0.0422087003563918</v>
      </c>
      <c r="CU294" s="167" t="s">
        <v>35</v>
      </c>
      <c r="CV294" s="189">
        <v>0.0511841082809239</v>
      </c>
      <c r="CW294" s="167" t="s">
        <v>35</v>
      </c>
      <c r="CX294" s="189">
        <v>0.0959793800243511</v>
      </c>
      <c r="CY294" s="167" t="s">
        <v>35</v>
      </c>
      <c r="CZ294" s="189">
        <v>1</v>
      </c>
      <c r="DA294" s="167" t="s">
        <v>35</v>
      </c>
      <c r="DB294" s="189">
        <v>0.629981443669239</v>
      </c>
      <c r="DC294" s="167" t="s">
        <v>35</v>
      </c>
    </row>
    <row r="295" s="133" customFormat="1" ht="12.75" customHeight="1" spans="1:107">
      <c r="A295" s="162" t="s">
        <v>318</v>
      </c>
      <c r="B295" s="212">
        <v>231.621813392526</v>
      </c>
      <c r="C295" s="223" t="s">
        <v>35</v>
      </c>
      <c r="D295" s="163">
        <v>58.540509462928</v>
      </c>
      <c r="E295" s="164" t="s">
        <v>35</v>
      </c>
      <c r="F295" s="163">
        <v>675.067306463106</v>
      </c>
      <c r="G295" s="164" t="s">
        <v>35</v>
      </c>
      <c r="H295" s="212">
        <v>30.5492299621738</v>
      </c>
      <c r="I295" s="223" t="s">
        <v>35</v>
      </c>
      <c r="J295" s="163">
        <v>226.879189805761</v>
      </c>
      <c r="K295" s="164" t="s">
        <v>35</v>
      </c>
      <c r="L295" s="163">
        <v>99.462093550911</v>
      </c>
      <c r="M295" s="164" t="s">
        <v>35</v>
      </c>
      <c r="N295" s="212">
        <v>115.085043943317</v>
      </c>
      <c r="O295" s="223" t="s">
        <v>35</v>
      </c>
      <c r="P295" s="163">
        <v>52.786328394074</v>
      </c>
      <c r="Q295" s="164" t="s">
        <v>35</v>
      </c>
      <c r="R295" s="163">
        <v>273.137031194977</v>
      </c>
      <c r="S295" s="164" t="s">
        <v>35</v>
      </c>
      <c r="T295" s="212">
        <v>61.644906510811</v>
      </c>
      <c r="U295" s="223" t="s">
        <v>35</v>
      </c>
      <c r="V295" s="163">
        <v>90.4863463174959</v>
      </c>
      <c r="W295" s="164" t="s">
        <v>35</v>
      </c>
      <c r="X295" s="163">
        <v>339.990478164316</v>
      </c>
      <c r="Y295" s="164" t="s">
        <v>35</v>
      </c>
      <c r="Z295" s="212">
        <v>108.24434160941</v>
      </c>
      <c r="AA295" s="223" t="s">
        <v>35</v>
      </c>
      <c r="AB295" s="163">
        <v>151.346565321919</v>
      </c>
      <c r="AC295" s="164" t="s">
        <v>35</v>
      </c>
      <c r="AD295" s="163">
        <v>357.789106630365</v>
      </c>
      <c r="AE295" s="164" t="s">
        <v>35</v>
      </c>
      <c r="AF295" s="163">
        <v>2872.6302907241</v>
      </c>
      <c r="AG295" s="164" t="s">
        <v>35</v>
      </c>
      <c r="AH295" s="163">
        <v>1679.79298781352</v>
      </c>
      <c r="AI295" s="164" t="s">
        <v>35</v>
      </c>
      <c r="AJ295" s="138"/>
      <c r="AK295" s="162" t="s">
        <v>318</v>
      </c>
      <c r="AL295" s="222">
        <v>0.0975503917410552</v>
      </c>
      <c r="AM295" s="223" t="s">
        <v>35</v>
      </c>
      <c r="AN295" s="187">
        <v>-0.166181424717663</v>
      </c>
      <c r="AO295" s="164" t="s">
        <v>35</v>
      </c>
      <c r="AP295" s="187">
        <v>-0.0714043734972927</v>
      </c>
      <c r="AQ295" s="164" t="s">
        <v>35</v>
      </c>
      <c r="AR295" s="222">
        <v>0.263823458468183</v>
      </c>
      <c r="AS295" s="223" t="s">
        <v>35</v>
      </c>
      <c r="AT295" s="187">
        <v>0.00564342264513925</v>
      </c>
      <c r="AU295" s="164" t="s">
        <v>35</v>
      </c>
      <c r="AV295" s="187">
        <v>0.319889213271832</v>
      </c>
      <c r="AW295" s="164" t="s">
        <v>35</v>
      </c>
      <c r="AX295" s="222">
        <v>0.227042625552441</v>
      </c>
      <c r="AY295" s="223" t="s">
        <v>35</v>
      </c>
      <c r="AZ295" s="187">
        <v>0.773433283855101</v>
      </c>
      <c r="BA295" s="164" t="s">
        <v>35</v>
      </c>
      <c r="BB295" s="187">
        <v>0.0920442547072091</v>
      </c>
      <c r="BC295" s="164" t="s">
        <v>35</v>
      </c>
      <c r="BD295" s="222">
        <v>-0.00930175476722093</v>
      </c>
      <c r="BE295" s="223" t="s">
        <v>35</v>
      </c>
      <c r="BF295" s="187">
        <v>0.336849642742706</v>
      </c>
      <c r="BG295" s="164" t="s">
        <v>35</v>
      </c>
      <c r="BH295" s="187">
        <v>0.0942225402146103</v>
      </c>
      <c r="BI295" s="164" t="s">
        <v>35</v>
      </c>
      <c r="BJ295" s="222">
        <v>0.35076351307045</v>
      </c>
      <c r="BK295" s="223" t="s">
        <v>35</v>
      </c>
      <c r="BL295" s="187">
        <v>0.185028258943637</v>
      </c>
      <c r="BM295" s="164" t="s">
        <v>35</v>
      </c>
      <c r="BN295" s="187">
        <v>0.303685328776934</v>
      </c>
      <c r="BO295" s="164" t="s">
        <v>35</v>
      </c>
      <c r="BP295" s="187">
        <v>0.0922777899207463</v>
      </c>
      <c r="BQ295" s="164" t="s">
        <v>35</v>
      </c>
      <c r="BR295" s="187" t="s">
        <v>220</v>
      </c>
      <c r="BS295" s="164" t="s">
        <v>35</v>
      </c>
      <c r="BU295" s="162" t="s">
        <v>318</v>
      </c>
      <c r="BV295" s="187">
        <v>0.0806305684864661</v>
      </c>
      <c r="BW295" s="164" t="s">
        <v>35</v>
      </c>
      <c r="BX295" s="187">
        <v>0.0203787134223151</v>
      </c>
      <c r="BY295" s="164" t="s">
        <v>35</v>
      </c>
      <c r="BZ295" s="187">
        <v>0.23499971738199</v>
      </c>
      <c r="CA295" s="164" t="s">
        <v>35</v>
      </c>
      <c r="CB295" s="187">
        <v>0.0106345846386217</v>
      </c>
      <c r="CC295" s="164" t="s">
        <v>35</v>
      </c>
      <c r="CD295" s="187">
        <v>0.0789795994766081</v>
      </c>
      <c r="CE295" s="164" t="s">
        <v>35</v>
      </c>
      <c r="CF295" s="187">
        <v>0.034624049559068</v>
      </c>
      <c r="CG295" s="164" t="s">
        <v>35</v>
      </c>
      <c r="CH295" s="187">
        <v>0.0400626019696769</v>
      </c>
      <c r="CI295" s="164" t="s">
        <v>35</v>
      </c>
      <c r="CJ295" s="187">
        <v>0.0183756080845225</v>
      </c>
      <c r="CK295" s="164" t="s">
        <v>35</v>
      </c>
      <c r="CL295" s="187">
        <v>0.0950825562471277</v>
      </c>
      <c r="CM295" s="164" t="s">
        <v>35</v>
      </c>
      <c r="CN295" s="187">
        <v>0.0214593944476135</v>
      </c>
      <c r="CO295" s="164" t="s">
        <v>35</v>
      </c>
      <c r="CP295" s="187">
        <v>0.031499475101158</v>
      </c>
      <c r="CQ295" s="164" t="s">
        <v>35</v>
      </c>
      <c r="CR295" s="187">
        <v>0.118355111432949</v>
      </c>
      <c r="CS295" s="164" t="s">
        <v>35</v>
      </c>
      <c r="CT295" s="187">
        <v>0.0376812644352244</v>
      </c>
      <c r="CU295" s="164" t="s">
        <v>35</v>
      </c>
      <c r="CV295" s="187">
        <v>0.0526857096127637</v>
      </c>
      <c r="CW295" s="164" t="s">
        <v>35</v>
      </c>
      <c r="CX295" s="187">
        <v>0.124551045703893</v>
      </c>
      <c r="CY295" s="164" t="s">
        <v>35</v>
      </c>
      <c r="CZ295" s="187">
        <v>1</v>
      </c>
      <c r="DA295" s="164" t="s">
        <v>35</v>
      </c>
      <c r="DB295" s="187">
        <v>0.584757806543251</v>
      </c>
      <c r="DC295" s="164" t="s">
        <v>35</v>
      </c>
    </row>
    <row r="296" s="352" customFormat="1" ht="12.75" customHeight="1" spans="1:108">
      <c r="A296" s="162" t="s">
        <v>319</v>
      </c>
      <c r="B296" s="212">
        <v>453.238179586065</v>
      </c>
      <c r="C296" s="223" t="s">
        <v>35</v>
      </c>
      <c r="D296" s="163">
        <v>98.3764482940699</v>
      </c>
      <c r="E296" s="164" t="s">
        <v>35</v>
      </c>
      <c r="F296" s="163">
        <v>1280.4300603742</v>
      </c>
      <c r="G296" s="164" t="s">
        <v>35</v>
      </c>
      <c r="H296" s="212">
        <v>105.995805920043</v>
      </c>
      <c r="I296" s="223" t="s">
        <v>35</v>
      </c>
      <c r="J296" s="163">
        <v>313.82553841765</v>
      </c>
      <c r="K296" s="164" t="s">
        <v>35</v>
      </c>
      <c r="L296" s="163">
        <v>194.498167520146</v>
      </c>
      <c r="M296" s="164" t="s">
        <v>35</v>
      </c>
      <c r="N296" s="212">
        <v>213.249164012272</v>
      </c>
      <c r="O296" s="223" t="s">
        <v>35</v>
      </c>
      <c r="P296" s="163">
        <v>69.271464593915</v>
      </c>
      <c r="Q296" s="164" t="s">
        <v>35</v>
      </c>
      <c r="R296" s="163">
        <v>647.287401532437</v>
      </c>
      <c r="S296" s="164" t="s">
        <v>35</v>
      </c>
      <c r="T296" s="212">
        <v>173.930394223524</v>
      </c>
      <c r="U296" s="223" t="s">
        <v>35</v>
      </c>
      <c r="V296" s="163">
        <v>87.335124254193</v>
      </c>
      <c r="W296" s="164" t="s">
        <v>35</v>
      </c>
      <c r="X296" s="163">
        <v>413.624184011422</v>
      </c>
      <c r="Y296" s="164" t="s">
        <v>35</v>
      </c>
      <c r="Z296" s="212">
        <v>260.558721698668</v>
      </c>
      <c r="AA296" s="223" t="s">
        <v>35</v>
      </c>
      <c r="AB296" s="163">
        <v>205.616112681206</v>
      </c>
      <c r="AC296" s="164" t="s">
        <v>35</v>
      </c>
      <c r="AD296" s="163">
        <v>447.040651987658</v>
      </c>
      <c r="AE296" s="164" t="s">
        <v>35</v>
      </c>
      <c r="AF296" s="163">
        <v>4964.27741910743</v>
      </c>
      <c r="AG296" s="164" t="s">
        <v>35</v>
      </c>
      <c r="AH296" s="163">
        <v>3200.90495973684</v>
      </c>
      <c r="AI296" s="164" t="s">
        <v>35</v>
      </c>
      <c r="AJ296" s="362"/>
      <c r="AK296" s="162" t="s">
        <v>319</v>
      </c>
      <c r="AL296" s="222">
        <v>0.180609463567004</v>
      </c>
      <c r="AM296" s="223" t="s">
        <v>35</v>
      </c>
      <c r="AN296" s="187">
        <v>-0.327624975101454</v>
      </c>
      <c r="AO296" s="164" t="s">
        <v>35</v>
      </c>
      <c r="AP296" s="187">
        <v>-0.0193935870118457</v>
      </c>
      <c r="AQ296" s="164" t="s">
        <v>35</v>
      </c>
      <c r="AR296" s="222">
        <v>0.785189574088747</v>
      </c>
      <c r="AS296" s="223" t="s">
        <v>35</v>
      </c>
      <c r="AT296" s="187">
        <v>0.00209740384497298</v>
      </c>
      <c r="AU296" s="164" t="s">
        <v>35</v>
      </c>
      <c r="AV296" s="187">
        <v>-0.0277711776738315</v>
      </c>
      <c r="AW296" s="164" t="s">
        <v>35</v>
      </c>
      <c r="AX296" s="222">
        <v>0.0925254049705369</v>
      </c>
      <c r="AY296" s="223" t="s">
        <v>35</v>
      </c>
      <c r="AZ296" s="187">
        <v>0.977708600665676</v>
      </c>
      <c r="BA296" s="164" t="s">
        <v>35</v>
      </c>
      <c r="BB296" s="187">
        <v>0.122617912853281</v>
      </c>
      <c r="BC296" s="164" t="s">
        <v>35</v>
      </c>
      <c r="BD296" s="222">
        <v>0.195718702966057</v>
      </c>
      <c r="BE296" s="223" t="s">
        <v>35</v>
      </c>
      <c r="BF296" s="187">
        <v>-0.199617266345311</v>
      </c>
      <c r="BG296" s="164" t="s">
        <v>35</v>
      </c>
      <c r="BH296" s="187">
        <v>-0.115813287212189</v>
      </c>
      <c r="BI296" s="164" t="s">
        <v>35</v>
      </c>
      <c r="BJ296" s="222">
        <v>0.120236540821874</v>
      </c>
      <c r="BK296" s="223" t="s">
        <v>35</v>
      </c>
      <c r="BL296" s="187">
        <v>0.178827678160645</v>
      </c>
      <c r="BM296" s="164" t="s">
        <v>35</v>
      </c>
      <c r="BN296" s="187">
        <v>0.017161665904778</v>
      </c>
      <c r="BO296" s="164" t="s">
        <v>35</v>
      </c>
      <c r="BP296" s="187">
        <v>0.0376265831351534</v>
      </c>
      <c r="BQ296" s="164" t="s">
        <v>35</v>
      </c>
      <c r="BR296" s="187" t="s">
        <v>220</v>
      </c>
      <c r="BS296" s="164" t="s">
        <v>35</v>
      </c>
      <c r="BT296" s="365"/>
      <c r="BU296" s="162" t="s">
        <v>319</v>
      </c>
      <c r="BV296" s="187">
        <v>0.0912999297423545</v>
      </c>
      <c r="BW296" s="164" t="s">
        <v>35</v>
      </c>
      <c r="BX296" s="187">
        <v>0.0198168716187013</v>
      </c>
      <c r="BY296" s="164" t="s">
        <v>35</v>
      </c>
      <c r="BZ296" s="187">
        <v>0.257928788477019</v>
      </c>
      <c r="CA296" s="164" t="s">
        <v>35</v>
      </c>
      <c r="CB296" s="187">
        <v>0.0213517088130625</v>
      </c>
      <c r="CC296" s="164" t="s">
        <v>35</v>
      </c>
      <c r="CD296" s="187">
        <v>0.0632167608542062</v>
      </c>
      <c r="CE296" s="164" t="s">
        <v>35</v>
      </c>
      <c r="CF296" s="187">
        <v>0.0391795524503778</v>
      </c>
      <c r="CG296" s="164" t="s">
        <v>35</v>
      </c>
      <c r="CH296" s="187">
        <v>0.0429567379114388</v>
      </c>
      <c r="CI296" s="164" t="s">
        <v>35</v>
      </c>
      <c r="CJ296" s="187">
        <v>0.0139539874075712</v>
      </c>
      <c r="CK296" s="164" t="s">
        <v>35</v>
      </c>
      <c r="CL296" s="187">
        <v>0.130389046962009</v>
      </c>
      <c r="CM296" s="164" t="s">
        <v>35</v>
      </c>
      <c r="CN296" s="187">
        <v>0.0350363969495477</v>
      </c>
      <c r="CO296" s="164" t="s">
        <v>35</v>
      </c>
      <c r="CP296" s="187">
        <v>0.0175927162970469</v>
      </c>
      <c r="CQ296" s="164" t="s">
        <v>35</v>
      </c>
      <c r="CR296" s="187">
        <v>0.0833201187386081</v>
      </c>
      <c r="CS296" s="164" t="s">
        <v>35</v>
      </c>
      <c r="CT296" s="187">
        <v>0.0524867366790949</v>
      </c>
      <c r="CU296" s="164" t="s">
        <v>35</v>
      </c>
      <c r="CV296" s="187">
        <v>0.0414191422682771</v>
      </c>
      <c r="CW296" s="164" t="s">
        <v>35</v>
      </c>
      <c r="CX296" s="187">
        <v>0.0900515048306941</v>
      </c>
      <c r="CY296" s="164" t="s">
        <v>35</v>
      </c>
      <c r="CZ296" s="187">
        <v>1</v>
      </c>
      <c r="DA296" s="164" t="s">
        <v>35</v>
      </c>
      <c r="DB296" s="187">
        <v>0.644787688016107</v>
      </c>
      <c r="DC296" s="164" t="s">
        <v>35</v>
      </c>
      <c r="DD296" s="366"/>
    </row>
    <row r="297" s="352" customFormat="1" ht="12.75" customHeight="1" spans="1:108">
      <c r="A297" s="162" t="s">
        <v>320</v>
      </c>
      <c r="B297" s="212">
        <v>560.757938733732</v>
      </c>
      <c r="C297" s="223" t="s">
        <v>35</v>
      </c>
      <c r="D297" s="163">
        <v>221.270293839418</v>
      </c>
      <c r="E297" s="164" t="s">
        <v>35</v>
      </c>
      <c r="F297" s="163">
        <v>1701.1473375569</v>
      </c>
      <c r="G297" s="164" t="s">
        <v>35</v>
      </c>
      <c r="H297" s="212">
        <v>167.192273547855</v>
      </c>
      <c r="I297" s="223" t="s">
        <v>35</v>
      </c>
      <c r="J297" s="163">
        <v>413.374865103571</v>
      </c>
      <c r="K297" s="164" t="s">
        <v>35</v>
      </c>
      <c r="L297" s="163">
        <v>350.839143068985</v>
      </c>
      <c r="M297" s="164" t="s">
        <v>35</v>
      </c>
      <c r="N297" s="212">
        <v>263.891073545763</v>
      </c>
      <c r="O297" s="223" t="s">
        <v>35</v>
      </c>
      <c r="P297" s="163">
        <v>52.889759171109</v>
      </c>
      <c r="Q297" s="164" t="s">
        <v>35</v>
      </c>
      <c r="R297" s="163">
        <v>794.536633901346</v>
      </c>
      <c r="S297" s="164" t="s">
        <v>35</v>
      </c>
      <c r="T297" s="212">
        <v>251.772293599304</v>
      </c>
      <c r="U297" s="223" t="s">
        <v>35</v>
      </c>
      <c r="V297" s="163">
        <v>87.1029825257759</v>
      </c>
      <c r="W297" s="164" t="s">
        <v>35</v>
      </c>
      <c r="X297" s="163">
        <v>644.559112035499</v>
      </c>
      <c r="Y297" s="164" t="s">
        <v>35</v>
      </c>
      <c r="Z297" s="212">
        <v>323.959053520836</v>
      </c>
      <c r="AA297" s="223" t="s">
        <v>35</v>
      </c>
      <c r="AB297" s="163">
        <v>286.483277707927</v>
      </c>
      <c r="AC297" s="164" t="s">
        <v>35</v>
      </c>
      <c r="AD297" s="163">
        <v>653.156714146123</v>
      </c>
      <c r="AE297" s="164" t="s">
        <v>35</v>
      </c>
      <c r="AF297" s="163">
        <v>6772.93275200415</v>
      </c>
      <c r="AG297" s="164" t="s">
        <v>35</v>
      </c>
      <c r="AH297" s="163">
        <v>4305.81728574972</v>
      </c>
      <c r="AI297" s="164" t="s">
        <v>35</v>
      </c>
      <c r="AJ297" s="362"/>
      <c r="AK297" s="162" t="s">
        <v>320</v>
      </c>
      <c r="AL297" s="222">
        <v>0.0649436847724255</v>
      </c>
      <c r="AM297" s="223" t="s">
        <v>35</v>
      </c>
      <c r="AN297" s="187">
        <v>-0.0769462174203804</v>
      </c>
      <c r="AO297" s="164" t="s">
        <v>35</v>
      </c>
      <c r="AP297" s="187">
        <v>-0.00911799828730765</v>
      </c>
      <c r="AQ297" s="164" t="s">
        <v>35</v>
      </c>
      <c r="AR297" s="222">
        <v>1.05432905498474</v>
      </c>
      <c r="AS297" s="223" t="s">
        <v>35</v>
      </c>
      <c r="AT297" s="187">
        <v>0.00130570080117221</v>
      </c>
      <c r="AU297" s="164" t="s">
        <v>35</v>
      </c>
      <c r="AV297" s="187">
        <v>-0.105092925887391</v>
      </c>
      <c r="AW297" s="164" t="s">
        <v>35</v>
      </c>
      <c r="AX297" s="222">
        <v>0.0875890378805643</v>
      </c>
      <c r="AY297" s="223" t="s">
        <v>35</v>
      </c>
      <c r="AZ297" s="187">
        <v>0.268122739007816</v>
      </c>
      <c r="BA297" s="164" t="s">
        <v>35</v>
      </c>
      <c r="BB297" s="187">
        <v>0.0260889251406425</v>
      </c>
      <c r="BC297" s="164" t="s">
        <v>35</v>
      </c>
      <c r="BD297" s="222">
        <v>-0.0344241518480667</v>
      </c>
      <c r="BE297" s="223" t="s">
        <v>35</v>
      </c>
      <c r="BF297" s="187">
        <v>-0.253765814748008</v>
      </c>
      <c r="BG297" s="164" t="s">
        <v>35</v>
      </c>
      <c r="BH297" s="187">
        <v>0.0801370415247977</v>
      </c>
      <c r="BI297" s="164" t="s">
        <v>35</v>
      </c>
      <c r="BJ297" s="222">
        <v>0.191794401687641</v>
      </c>
      <c r="BK297" s="223" t="s">
        <v>35</v>
      </c>
      <c r="BL297" s="187">
        <v>0.253439248363649</v>
      </c>
      <c r="BM297" s="164" t="s">
        <v>35</v>
      </c>
      <c r="BN297" s="187">
        <v>0.0519181456043686</v>
      </c>
      <c r="BO297" s="164" t="s">
        <v>35</v>
      </c>
      <c r="BP297" s="187">
        <v>0.038231012893267</v>
      </c>
      <c r="BQ297" s="164" t="s">
        <v>35</v>
      </c>
      <c r="BR297" s="187" t="s">
        <v>220</v>
      </c>
      <c r="BS297" s="164" t="s">
        <v>35</v>
      </c>
      <c r="BT297" s="365"/>
      <c r="BU297" s="162" t="s">
        <v>320</v>
      </c>
      <c r="BV297" s="187">
        <v>0.0827939622710413</v>
      </c>
      <c r="BW297" s="164" t="s">
        <v>35</v>
      </c>
      <c r="BX297" s="187">
        <v>0.0326697904646909</v>
      </c>
      <c r="BY297" s="164" t="s">
        <v>35</v>
      </c>
      <c r="BZ297" s="187">
        <v>0.251168496697907</v>
      </c>
      <c r="CA297" s="164" t="s">
        <v>35</v>
      </c>
      <c r="CB297" s="187">
        <v>0.0246853585691341</v>
      </c>
      <c r="CC297" s="164" t="s">
        <v>35</v>
      </c>
      <c r="CD297" s="187">
        <v>0.061033363276972</v>
      </c>
      <c r="CE297" s="164" t="s">
        <v>35</v>
      </c>
      <c r="CF297" s="187">
        <v>0.0518001810907054</v>
      </c>
      <c r="CG297" s="164" t="s">
        <v>35</v>
      </c>
      <c r="CH297" s="187">
        <v>0.0389626005761944</v>
      </c>
      <c r="CI297" s="164" t="s">
        <v>35</v>
      </c>
      <c r="CJ297" s="187">
        <v>0.00780898926767855</v>
      </c>
      <c r="CK297" s="164" t="s">
        <v>35</v>
      </c>
      <c r="CL297" s="187">
        <v>0.117310574753047</v>
      </c>
      <c r="CM297" s="164" t="s">
        <v>35</v>
      </c>
      <c r="CN297" s="187">
        <v>0.0371733048028276</v>
      </c>
      <c r="CO297" s="164" t="s">
        <v>35</v>
      </c>
      <c r="CP297" s="187">
        <v>0.012860452881361</v>
      </c>
      <c r="CQ297" s="164" t="s">
        <v>35</v>
      </c>
      <c r="CR297" s="187">
        <v>0.0951669144868993</v>
      </c>
      <c r="CS297" s="164" t="s">
        <v>35</v>
      </c>
      <c r="CT297" s="187">
        <v>0.0478314292172729</v>
      </c>
      <c r="CU297" s="164" t="s">
        <v>35</v>
      </c>
      <c r="CV297" s="187">
        <v>0.0422982610632233</v>
      </c>
      <c r="CW297" s="164" t="s">
        <v>35</v>
      </c>
      <c r="CX297" s="187">
        <v>0.0964363205810437</v>
      </c>
      <c r="CY297" s="164" t="s">
        <v>35</v>
      </c>
      <c r="CZ297" s="187">
        <v>1</v>
      </c>
      <c r="DA297" s="164" t="s">
        <v>35</v>
      </c>
      <c r="DB297" s="187">
        <v>0.635738969130558</v>
      </c>
      <c r="DC297" s="164" t="s">
        <v>35</v>
      </c>
      <c r="DD297" s="366"/>
    </row>
    <row r="298" s="352" customFormat="1" ht="12.75" customHeight="1" spans="1:108">
      <c r="A298" s="165" t="s">
        <v>321</v>
      </c>
      <c r="B298" s="340">
        <v>292.934515439621</v>
      </c>
      <c r="C298" s="228" t="s">
        <v>35</v>
      </c>
      <c r="D298" s="166">
        <v>57.0477474810861</v>
      </c>
      <c r="E298" s="167" t="s">
        <v>35</v>
      </c>
      <c r="F298" s="166">
        <v>917.721748429001</v>
      </c>
      <c r="G298" s="167" t="s">
        <v>35</v>
      </c>
      <c r="H298" s="340">
        <v>50.1200714473961</v>
      </c>
      <c r="I298" s="228" t="s">
        <v>35</v>
      </c>
      <c r="J298" s="166">
        <v>234.995600174763</v>
      </c>
      <c r="K298" s="167" t="s">
        <v>35</v>
      </c>
      <c r="L298" s="166">
        <v>92.6511159346999</v>
      </c>
      <c r="M298" s="167" t="s">
        <v>35</v>
      </c>
      <c r="N298" s="340">
        <v>152.267885204433</v>
      </c>
      <c r="O298" s="228" t="s">
        <v>35</v>
      </c>
      <c r="P298" s="166">
        <v>40.716678149019</v>
      </c>
      <c r="Q298" s="167" t="s">
        <v>35</v>
      </c>
      <c r="R298" s="166">
        <v>346.082824367348</v>
      </c>
      <c r="S298" s="167" t="s">
        <v>35</v>
      </c>
      <c r="T298" s="340">
        <v>74.1629379495696</v>
      </c>
      <c r="U298" s="228" t="s">
        <v>35</v>
      </c>
      <c r="V298" s="166">
        <v>58.3615718179079</v>
      </c>
      <c r="W298" s="167" t="s">
        <v>35</v>
      </c>
      <c r="X298" s="166">
        <v>436.977137208892</v>
      </c>
      <c r="Y298" s="167" t="s">
        <v>35</v>
      </c>
      <c r="Z298" s="340">
        <v>171.334949938962</v>
      </c>
      <c r="AA298" s="228" t="s">
        <v>35</v>
      </c>
      <c r="AB298" s="166">
        <v>193.387585433132</v>
      </c>
      <c r="AC298" s="167" t="s">
        <v>35</v>
      </c>
      <c r="AD298" s="166">
        <v>410.574104954127</v>
      </c>
      <c r="AE298" s="167" t="s">
        <v>35</v>
      </c>
      <c r="AF298" s="166">
        <v>3529.33647392995</v>
      </c>
      <c r="AG298" s="167" t="s">
        <v>35</v>
      </c>
      <c r="AH298" s="166">
        <v>2093.70143703095</v>
      </c>
      <c r="AI298" s="167" t="s">
        <v>35</v>
      </c>
      <c r="AJ298" s="362"/>
      <c r="AK298" s="165" t="s">
        <v>321</v>
      </c>
      <c r="AL298" s="227">
        <v>0.0936516207814211</v>
      </c>
      <c r="AM298" s="228" t="s">
        <v>35</v>
      </c>
      <c r="AN298" s="189">
        <v>-0.160738308802699</v>
      </c>
      <c r="AO298" s="167" t="s">
        <v>35</v>
      </c>
      <c r="AP298" s="189">
        <v>-0.0699655977331894</v>
      </c>
      <c r="AQ298" s="167" t="s">
        <v>35</v>
      </c>
      <c r="AR298" s="227">
        <v>-0.224118923387402</v>
      </c>
      <c r="AS298" s="228" t="s">
        <v>35</v>
      </c>
      <c r="AT298" s="189">
        <v>-0.097240155520277</v>
      </c>
      <c r="AU298" s="167" t="s">
        <v>35</v>
      </c>
      <c r="AV298" s="189">
        <v>-0.300292741920836</v>
      </c>
      <c r="AW298" s="167" t="s">
        <v>35</v>
      </c>
      <c r="AX298" s="227">
        <v>0.0674910166297721</v>
      </c>
      <c r="AY298" s="228" t="s">
        <v>35</v>
      </c>
      <c r="AZ298" s="189">
        <v>0.189010777889595</v>
      </c>
      <c r="BA298" s="167" t="s">
        <v>35</v>
      </c>
      <c r="BB298" s="189">
        <v>0.116303755030496</v>
      </c>
      <c r="BC298" s="167" t="s">
        <v>35</v>
      </c>
      <c r="BD298" s="227">
        <v>0.0293860300428163</v>
      </c>
      <c r="BE298" s="228" t="s">
        <v>35</v>
      </c>
      <c r="BF298" s="189">
        <v>-0.553751201473019</v>
      </c>
      <c r="BG298" s="167" t="s">
        <v>35</v>
      </c>
      <c r="BH298" s="189">
        <v>0.365581644243707</v>
      </c>
      <c r="BI298" s="167" t="s">
        <v>35</v>
      </c>
      <c r="BJ298" s="227">
        <v>0.179553914670413</v>
      </c>
      <c r="BK298" s="228" t="s">
        <v>35</v>
      </c>
      <c r="BL298" s="189">
        <v>0.0979113056444855</v>
      </c>
      <c r="BM298" s="167" t="s">
        <v>35</v>
      </c>
      <c r="BN298" s="189">
        <v>0.243046658606343</v>
      </c>
      <c r="BO298" s="167" t="s">
        <v>35</v>
      </c>
      <c r="BP298" s="189">
        <v>0.0255736865235052</v>
      </c>
      <c r="BQ298" s="167" t="s">
        <v>35</v>
      </c>
      <c r="BR298" s="189">
        <v>-0.0342587241592554</v>
      </c>
      <c r="BS298" s="167" t="s">
        <v>35</v>
      </c>
      <c r="BT298" s="365"/>
      <c r="BU298" s="165" t="s">
        <v>321</v>
      </c>
      <c r="BV298" s="189">
        <v>0.0829998832934836</v>
      </c>
      <c r="BW298" s="167" t="s">
        <v>35</v>
      </c>
      <c r="BX298" s="189">
        <v>0.0161638732669665</v>
      </c>
      <c r="BY298" s="167" t="s">
        <v>35</v>
      </c>
      <c r="BZ298" s="189">
        <v>0.260026709045145</v>
      </c>
      <c r="CA298" s="167" t="s">
        <v>35</v>
      </c>
      <c r="CB298" s="189">
        <v>0.0142009898511</v>
      </c>
      <c r="CC298" s="167" t="s">
        <v>35</v>
      </c>
      <c r="CD298" s="189">
        <v>0.0665835071012919</v>
      </c>
      <c r="CE298" s="167" t="s">
        <v>35</v>
      </c>
      <c r="CF298" s="189">
        <v>0.0262517095264459</v>
      </c>
      <c r="CG298" s="167" t="s">
        <v>35</v>
      </c>
      <c r="CH298" s="189">
        <v>0.0431434878281473</v>
      </c>
      <c r="CI298" s="167" t="s">
        <v>35</v>
      </c>
      <c r="CJ298" s="189">
        <v>0.0115366382462482</v>
      </c>
      <c r="CK298" s="167" t="s">
        <v>35</v>
      </c>
      <c r="CL298" s="189">
        <v>0.098058892067602</v>
      </c>
      <c r="CM298" s="167" t="s">
        <v>35</v>
      </c>
      <c r="CN298" s="189">
        <v>0.0210132806824702</v>
      </c>
      <c r="CO298" s="167" t="s">
        <v>35</v>
      </c>
      <c r="CP298" s="189">
        <v>0.0165361314368878</v>
      </c>
      <c r="CQ298" s="167" t="s">
        <v>35</v>
      </c>
      <c r="CR298" s="189">
        <v>0.123812830099</v>
      </c>
      <c r="CS298" s="167" t="s">
        <v>35</v>
      </c>
      <c r="CT298" s="189">
        <v>0.0485459380834208</v>
      </c>
      <c r="CU298" s="167" t="s">
        <v>35</v>
      </c>
      <c r="CV298" s="189">
        <v>0.0547943180996267</v>
      </c>
      <c r="CW298" s="167" t="s">
        <v>35</v>
      </c>
      <c r="CX298" s="189">
        <v>0.116331811372167</v>
      </c>
      <c r="CY298" s="167" t="s">
        <v>35</v>
      </c>
      <c r="CZ298" s="189">
        <v>1</v>
      </c>
      <c r="DA298" s="167" t="s">
        <v>35</v>
      </c>
      <c r="DB298" s="189">
        <v>0.593228062129082</v>
      </c>
      <c r="DC298" s="167" t="s">
        <v>35</v>
      </c>
      <c r="DD298" s="366"/>
    </row>
    <row r="299" s="352" customFormat="1" ht="12.75" customHeight="1" spans="1:108">
      <c r="A299" s="162" t="s">
        <v>322</v>
      </c>
      <c r="B299" s="212">
        <v>258.087928258716</v>
      </c>
      <c r="C299" s="223" t="s">
        <v>35</v>
      </c>
      <c r="D299" s="163">
        <v>56.729143720591</v>
      </c>
      <c r="E299" s="164" t="s">
        <v>35</v>
      </c>
      <c r="F299" s="163">
        <v>729.111184525073</v>
      </c>
      <c r="G299" s="164" t="s">
        <v>35</v>
      </c>
      <c r="H299" s="212">
        <v>10.320536262166</v>
      </c>
      <c r="I299" s="223" t="s">
        <v>35</v>
      </c>
      <c r="J299" s="163">
        <v>246.081604658076</v>
      </c>
      <c r="K299" s="164" t="s">
        <v>35</v>
      </c>
      <c r="L299" s="163">
        <v>72.708655540478</v>
      </c>
      <c r="M299" s="164" t="s">
        <v>35</v>
      </c>
      <c r="N299" s="212">
        <v>93.6696815867289</v>
      </c>
      <c r="O299" s="223" t="s">
        <v>35</v>
      </c>
      <c r="P299" s="163">
        <v>29.6322664575449</v>
      </c>
      <c r="Q299" s="164" t="s">
        <v>35</v>
      </c>
      <c r="R299" s="163">
        <v>314.412625268158</v>
      </c>
      <c r="S299" s="164" t="s">
        <v>35</v>
      </c>
      <c r="T299" s="212">
        <v>82.694200243665</v>
      </c>
      <c r="U299" s="223" t="s">
        <v>35</v>
      </c>
      <c r="V299" s="163">
        <v>68.91920764744</v>
      </c>
      <c r="W299" s="164" t="s">
        <v>35</v>
      </c>
      <c r="X299" s="163">
        <v>372.395479748379</v>
      </c>
      <c r="Y299" s="164" t="s">
        <v>35</v>
      </c>
      <c r="Z299" s="212">
        <v>144.676890774444</v>
      </c>
      <c r="AA299" s="223" t="s">
        <v>35</v>
      </c>
      <c r="AB299" s="163">
        <v>178.988417900986</v>
      </c>
      <c r="AC299" s="164" t="s">
        <v>35</v>
      </c>
      <c r="AD299" s="163">
        <v>331.986328017578</v>
      </c>
      <c r="AE299" s="164" t="s">
        <v>35</v>
      </c>
      <c r="AF299" s="163">
        <v>2990.41415061003</v>
      </c>
      <c r="AG299" s="164" t="s">
        <v>35</v>
      </c>
      <c r="AH299" s="163">
        <v>1770.80082355782</v>
      </c>
      <c r="AI299" s="164" t="s">
        <v>35</v>
      </c>
      <c r="AJ299" s="362"/>
      <c r="AK299" s="162" t="s">
        <v>322</v>
      </c>
      <c r="AL299" s="222">
        <v>0.114264345307316</v>
      </c>
      <c r="AM299" s="223" t="s">
        <v>35</v>
      </c>
      <c r="AN299" s="187">
        <v>-0.030942090510573</v>
      </c>
      <c r="AO299" s="164" t="s">
        <v>35</v>
      </c>
      <c r="AP299" s="187">
        <v>0.0800570217881251</v>
      </c>
      <c r="AQ299" s="164" t="s">
        <v>35</v>
      </c>
      <c r="AR299" s="222">
        <v>-0.662167057076564</v>
      </c>
      <c r="AS299" s="223" t="s">
        <v>35</v>
      </c>
      <c r="AT299" s="187">
        <v>0.0846371801166734</v>
      </c>
      <c r="AU299" s="164" t="s">
        <v>35</v>
      </c>
      <c r="AV299" s="187">
        <v>-0.268981247581913</v>
      </c>
      <c r="AW299" s="164" t="s">
        <v>35</v>
      </c>
      <c r="AX299" s="222">
        <v>-0.186082931567854</v>
      </c>
      <c r="AY299" s="223" t="s">
        <v>35</v>
      </c>
      <c r="AZ299" s="187">
        <v>-0.438637477561869</v>
      </c>
      <c r="BA299" s="164" t="s">
        <v>35</v>
      </c>
      <c r="BB299" s="187">
        <v>0.151116799844389</v>
      </c>
      <c r="BC299" s="164" t="s">
        <v>35</v>
      </c>
      <c r="BD299" s="222">
        <v>0.341460388607492</v>
      </c>
      <c r="BE299" s="223" t="s">
        <v>35</v>
      </c>
      <c r="BF299" s="187">
        <v>-0.238346883787105</v>
      </c>
      <c r="BG299" s="164" t="s">
        <v>35</v>
      </c>
      <c r="BH299" s="187">
        <v>0.0953114974249423</v>
      </c>
      <c r="BI299" s="164" t="s">
        <v>35</v>
      </c>
      <c r="BJ299" s="222">
        <v>0.336576939019106</v>
      </c>
      <c r="BK299" s="223" t="s">
        <v>35</v>
      </c>
      <c r="BL299" s="187">
        <v>0.182639444246869</v>
      </c>
      <c r="BM299" s="164" t="s">
        <v>35</v>
      </c>
      <c r="BN299" s="187">
        <v>-0.0721172839939035</v>
      </c>
      <c r="BO299" s="164" t="s">
        <v>35</v>
      </c>
      <c r="BP299" s="187">
        <v>0.0410020949323924</v>
      </c>
      <c r="BQ299" s="164" t="s">
        <v>35</v>
      </c>
      <c r="BR299" s="187">
        <v>0.0541780066975732</v>
      </c>
      <c r="BS299" s="164" t="s">
        <v>35</v>
      </c>
      <c r="BT299" s="365"/>
      <c r="BU299" s="162" t="s">
        <v>322</v>
      </c>
      <c r="BV299" s="187">
        <v>0.0863050785811951</v>
      </c>
      <c r="BW299" s="164" t="s">
        <v>35</v>
      </c>
      <c r="BX299" s="187">
        <v>0.0189703301494271</v>
      </c>
      <c r="BY299" s="164" t="s">
        <v>35</v>
      </c>
      <c r="BZ299" s="187">
        <v>0.243816123053169</v>
      </c>
      <c r="CA299" s="164" t="s">
        <v>35</v>
      </c>
      <c r="CB299" s="187">
        <v>0.00345120633543707</v>
      </c>
      <c r="CC299" s="164" t="s">
        <v>35</v>
      </c>
      <c r="CD299" s="187">
        <v>0.082290141854725</v>
      </c>
      <c r="CE299" s="164" t="s">
        <v>35</v>
      </c>
      <c r="CF299" s="187">
        <v>0.0243139083346184</v>
      </c>
      <c r="CG299" s="164" t="s">
        <v>35</v>
      </c>
      <c r="CH299" s="187">
        <v>0.0313233140525438</v>
      </c>
      <c r="CI299" s="164" t="s">
        <v>35</v>
      </c>
      <c r="CJ299" s="187">
        <v>0.00990908448299713</v>
      </c>
      <c r="CK299" s="164" t="s">
        <v>35</v>
      </c>
      <c r="CL299" s="187">
        <v>0.105140161005465</v>
      </c>
      <c r="CM299" s="164" t="s">
        <v>35</v>
      </c>
      <c r="CN299" s="187">
        <v>0.0276530928757128</v>
      </c>
      <c r="CO299" s="164" t="s">
        <v>35</v>
      </c>
      <c r="CP299" s="187">
        <v>0.0230467099794123</v>
      </c>
      <c r="CQ299" s="164" t="s">
        <v>35</v>
      </c>
      <c r="CR299" s="187">
        <v>0.124529734342118</v>
      </c>
      <c r="CS299" s="164" t="s">
        <v>35</v>
      </c>
      <c r="CT299" s="187">
        <v>0.0483802187549609</v>
      </c>
      <c r="CU299" s="164" t="s">
        <v>35</v>
      </c>
      <c r="CV299" s="187">
        <v>0.0598540566243888</v>
      </c>
      <c r="CW299" s="164" t="s">
        <v>35</v>
      </c>
      <c r="CX299" s="187">
        <v>0.111016839573828</v>
      </c>
      <c r="CY299" s="164" t="s">
        <v>35</v>
      </c>
      <c r="CZ299" s="187">
        <v>1</v>
      </c>
      <c r="DA299" s="164" t="s">
        <v>35</v>
      </c>
      <c r="DB299" s="187">
        <v>0.592159057031143</v>
      </c>
      <c r="DC299" s="164" t="s">
        <v>35</v>
      </c>
      <c r="DD299" s="366"/>
    </row>
    <row r="300" s="352" customFormat="1" ht="12.75" customHeight="1" spans="1:108">
      <c r="A300" s="162" t="s">
        <v>323</v>
      </c>
      <c r="B300" s="212">
        <v>463.083210929311</v>
      </c>
      <c r="C300" s="223" t="s">
        <v>35</v>
      </c>
      <c r="D300" s="163">
        <v>122.546111170326</v>
      </c>
      <c r="E300" s="164" t="s">
        <v>35</v>
      </c>
      <c r="F300" s="163">
        <v>1365.35068533704</v>
      </c>
      <c r="G300" s="164" t="s">
        <v>35</v>
      </c>
      <c r="H300" s="212">
        <v>134.658786422275</v>
      </c>
      <c r="I300" s="223" t="s">
        <v>35</v>
      </c>
      <c r="J300" s="163">
        <v>344.525515881263</v>
      </c>
      <c r="K300" s="164" t="s">
        <v>35</v>
      </c>
      <c r="L300" s="163">
        <v>194.333550820992</v>
      </c>
      <c r="M300" s="164" t="s">
        <v>35</v>
      </c>
      <c r="N300" s="212">
        <v>261.392674984652</v>
      </c>
      <c r="O300" s="223" t="s">
        <v>35</v>
      </c>
      <c r="P300" s="163">
        <v>55.4842929157437</v>
      </c>
      <c r="Q300" s="164" t="s">
        <v>35</v>
      </c>
      <c r="R300" s="163">
        <v>692.179331082571</v>
      </c>
      <c r="S300" s="164" t="s">
        <v>35</v>
      </c>
      <c r="T300" s="212">
        <v>197.939203263791</v>
      </c>
      <c r="U300" s="223" t="s">
        <v>35</v>
      </c>
      <c r="V300" s="163">
        <v>111.666195646656</v>
      </c>
      <c r="W300" s="164" t="s">
        <v>35</v>
      </c>
      <c r="X300" s="163">
        <v>482.225677453232</v>
      </c>
      <c r="Y300" s="164" t="s">
        <v>35</v>
      </c>
      <c r="Z300" s="212">
        <v>358.116877438554</v>
      </c>
      <c r="AA300" s="223" t="s">
        <v>35</v>
      </c>
      <c r="AB300" s="163">
        <v>299.228153787207</v>
      </c>
      <c r="AC300" s="164" t="s">
        <v>35</v>
      </c>
      <c r="AD300" s="163">
        <v>619.591335950237</v>
      </c>
      <c r="AE300" s="164" t="s">
        <v>35</v>
      </c>
      <c r="AF300" s="163">
        <v>5702.32160308381</v>
      </c>
      <c r="AG300" s="164" t="s">
        <v>35</v>
      </c>
      <c r="AH300" s="163">
        <v>3443.41108020616</v>
      </c>
      <c r="AI300" s="164" t="s">
        <v>35</v>
      </c>
      <c r="AJ300" s="362"/>
      <c r="AK300" s="162" t="s">
        <v>323</v>
      </c>
      <c r="AL300" s="222">
        <v>0.021721540211457</v>
      </c>
      <c r="AM300" s="223" t="s">
        <v>35</v>
      </c>
      <c r="AN300" s="187">
        <v>0.245685459227064</v>
      </c>
      <c r="AO300" s="164" t="s">
        <v>35</v>
      </c>
      <c r="AP300" s="187">
        <v>0.0663219550921998</v>
      </c>
      <c r="AQ300" s="164" t="s">
        <v>35</v>
      </c>
      <c r="AR300" s="222">
        <v>0.270416175936748</v>
      </c>
      <c r="AS300" s="223" t="s">
        <v>35</v>
      </c>
      <c r="AT300" s="187">
        <v>0.0978249814161272</v>
      </c>
      <c r="AU300" s="164" t="s">
        <v>35</v>
      </c>
      <c r="AV300" s="187">
        <v>-0.000846366324436243</v>
      </c>
      <c r="AW300" s="164" t="s">
        <v>35</v>
      </c>
      <c r="AX300" s="222">
        <v>0.22576178056956</v>
      </c>
      <c r="AY300" s="223" t="s">
        <v>35</v>
      </c>
      <c r="AZ300" s="187">
        <v>-0.199031040544543</v>
      </c>
      <c r="BA300" s="164" t="s">
        <v>35</v>
      </c>
      <c r="BB300" s="187">
        <v>0.0693539368198011</v>
      </c>
      <c r="BC300" s="164" t="s">
        <v>35</v>
      </c>
      <c r="BD300" s="222">
        <v>0.138036880485721</v>
      </c>
      <c r="BE300" s="223" t="s">
        <v>35</v>
      </c>
      <c r="BF300" s="187">
        <v>0.278594341053966</v>
      </c>
      <c r="BG300" s="164" t="s">
        <v>35</v>
      </c>
      <c r="BH300" s="187">
        <v>0.165854647995911</v>
      </c>
      <c r="BI300" s="164" t="s">
        <v>35</v>
      </c>
      <c r="BJ300" s="222">
        <v>0.374419075684253</v>
      </c>
      <c r="BK300" s="223" t="s">
        <v>35</v>
      </c>
      <c r="BL300" s="187">
        <v>0.4552758044363</v>
      </c>
      <c r="BM300" s="164" t="s">
        <v>35</v>
      </c>
      <c r="BN300" s="187">
        <v>0.38598432423399</v>
      </c>
      <c r="BO300" s="164" t="s">
        <v>35</v>
      </c>
      <c r="BP300" s="187">
        <v>0.148671019297927</v>
      </c>
      <c r="BQ300" s="164" t="s">
        <v>35</v>
      </c>
      <c r="BR300" s="187">
        <v>0.0757617372336024</v>
      </c>
      <c r="BS300" s="164" t="s">
        <v>35</v>
      </c>
      <c r="BT300" s="365"/>
      <c r="BU300" s="162" t="s">
        <v>323</v>
      </c>
      <c r="BV300" s="187">
        <v>0.0812095920157987</v>
      </c>
      <c r="BW300" s="164" t="s">
        <v>35</v>
      </c>
      <c r="BX300" s="187">
        <v>0.0214905646682666</v>
      </c>
      <c r="BY300" s="164" t="s">
        <v>35</v>
      </c>
      <c r="BZ300" s="187">
        <v>0.239437685275181</v>
      </c>
      <c r="CA300" s="164" t="s">
        <v>35</v>
      </c>
      <c r="CB300" s="187">
        <v>0.0236147302441608</v>
      </c>
      <c r="CC300" s="164" t="s">
        <v>35</v>
      </c>
      <c r="CD300" s="187">
        <v>0.0604184645943055</v>
      </c>
      <c r="CE300" s="164" t="s">
        <v>35</v>
      </c>
      <c r="CF300" s="187">
        <v>0.0340797247766413</v>
      </c>
      <c r="CG300" s="164" t="s">
        <v>35</v>
      </c>
      <c r="CH300" s="187">
        <v>0.0458396935808201</v>
      </c>
      <c r="CI300" s="164" t="s">
        <v>35</v>
      </c>
      <c r="CJ300" s="187">
        <v>0.00973012340898799</v>
      </c>
      <c r="CK300" s="164" t="s">
        <v>35</v>
      </c>
      <c r="CL300" s="187">
        <v>0.121385530186204</v>
      </c>
      <c r="CM300" s="164" t="s">
        <v>35</v>
      </c>
      <c r="CN300" s="187">
        <v>0.0347120378402975</v>
      </c>
      <c r="CO300" s="164" t="s">
        <v>35</v>
      </c>
      <c r="CP300" s="187">
        <v>0.0195825846767862</v>
      </c>
      <c r="CQ300" s="164" t="s">
        <v>35</v>
      </c>
      <c r="CR300" s="187">
        <v>0.0845665521903297</v>
      </c>
      <c r="CS300" s="164" t="s">
        <v>35</v>
      </c>
      <c r="CT300" s="187">
        <v>0.0628019432023765</v>
      </c>
      <c r="CU300" s="164" t="s">
        <v>35</v>
      </c>
      <c r="CV300" s="187">
        <v>0.0524747944109965</v>
      </c>
      <c r="CW300" s="164" t="s">
        <v>35</v>
      </c>
      <c r="CX300" s="187">
        <v>0.108655978928856</v>
      </c>
      <c r="CY300" s="164" t="s">
        <v>35</v>
      </c>
      <c r="CZ300" s="187">
        <v>1</v>
      </c>
      <c r="DA300" s="164" t="s">
        <v>35</v>
      </c>
      <c r="DB300" s="187">
        <v>0.603861255097216</v>
      </c>
      <c r="DC300" s="164" t="s">
        <v>35</v>
      </c>
      <c r="DD300" s="366"/>
    </row>
    <row r="301" s="352" customFormat="1" ht="12.75" customHeight="1" spans="1:108">
      <c r="A301" s="162" t="s">
        <v>324</v>
      </c>
      <c r="B301" s="212">
        <v>595.87387209362</v>
      </c>
      <c r="C301" s="223" t="s">
        <v>35</v>
      </c>
      <c r="D301" s="163">
        <v>198.242180154437</v>
      </c>
      <c r="E301" s="164" t="s">
        <v>35</v>
      </c>
      <c r="F301" s="163">
        <v>1700.0233346184</v>
      </c>
      <c r="G301" s="164" t="s">
        <v>35</v>
      </c>
      <c r="H301" s="212">
        <v>113.019813577971</v>
      </c>
      <c r="I301" s="223" t="s">
        <v>35</v>
      </c>
      <c r="J301" s="163">
        <v>380.503793934426</v>
      </c>
      <c r="K301" s="164" t="s">
        <v>35</v>
      </c>
      <c r="L301" s="163">
        <v>411.472822539621</v>
      </c>
      <c r="M301" s="164" t="s">
        <v>35</v>
      </c>
      <c r="N301" s="212">
        <v>297.200857607766</v>
      </c>
      <c r="O301" s="223" t="s">
        <v>35</v>
      </c>
      <c r="P301" s="163">
        <v>59.757203205157</v>
      </c>
      <c r="Q301" s="164" t="s">
        <v>35</v>
      </c>
      <c r="R301" s="163">
        <v>849.868860783595</v>
      </c>
      <c r="S301" s="164" t="s">
        <v>35</v>
      </c>
      <c r="T301" s="212">
        <v>334.888661339249</v>
      </c>
      <c r="U301" s="223" t="s">
        <v>35</v>
      </c>
      <c r="V301" s="163">
        <v>111.073945827808</v>
      </c>
      <c r="W301" s="164" t="s">
        <v>35</v>
      </c>
      <c r="X301" s="163">
        <v>680.156183611317</v>
      </c>
      <c r="Y301" s="164" t="s">
        <v>35</v>
      </c>
      <c r="Z301" s="212">
        <v>409.842835911933</v>
      </c>
      <c r="AA301" s="223" t="s">
        <v>35</v>
      </c>
      <c r="AB301" s="163">
        <v>335.716404536132</v>
      </c>
      <c r="AC301" s="164" t="s">
        <v>35</v>
      </c>
      <c r="AD301" s="163">
        <v>646.785426233124</v>
      </c>
      <c r="AE301" s="164" t="s">
        <v>35</v>
      </c>
      <c r="AF301" s="163">
        <v>7124.4261959745</v>
      </c>
      <c r="AG301" s="164" t="s">
        <v>35</v>
      </c>
      <c r="AH301" s="163">
        <v>4433.18572173186</v>
      </c>
      <c r="AI301" s="164" t="s">
        <v>35</v>
      </c>
      <c r="AJ301" s="362"/>
      <c r="AK301" s="162" t="s">
        <v>324</v>
      </c>
      <c r="AL301" s="222">
        <v>0.0626222669966729</v>
      </c>
      <c r="AM301" s="223" t="s">
        <v>35</v>
      </c>
      <c r="AN301" s="187">
        <v>-0.104072323877751</v>
      </c>
      <c r="AO301" s="164" t="s">
        <v>35</v>
      </c>
      <c r="AP301" s="187">
        <v>-0.000660732267973363</v>
      </c>
      <c r="AQ301" s="164" t="s">
        <v>35</v>
      </c>
      <c r="AR301" s="222">
        <v>-0.324012939236564</v>
      </c>
      <c r="AS301" s="223" t="s">
        <v>35</v>
      </c>
      <c r="AT301" s="187">
        <v>-0.0795187950310184</v>
      </c>
      <c r="AU301" s="164" t="s">
        <v>35</v>
      </c>
      <c r="AV301" s="187">
        <v>0.172824727994257</v>
      </c>
      <c r="AW301" s="164" t="s">
        <v>35</v>
      </c>
      <c r="AX301" s="222">
        <v>0.126225505146639</v>
      </c>
      <c r="AY301" s="223" t="s">
        <v>35</v>
      </c>
      <c r="AZ301" s="187">
        <v>0.129844494315628</v>
      </c>
      <c r="BA301" s="164" t="s">
        <v>35</v>
      </c>
      <c r="BB301" s="187">
        <v>0.069640875601362</v>
      </c>
      <c r="BC301" s="164" t="s">
        <v>35</v>
      </c>
      <c r="BD301" s="222">
        <v>0.330125156154887</v>
      </c>
      <c r="BE301" s="223" t="s">
        <v>35</v>
      </c>
      <c r="BF301" s="187">
        <v>0.275202554573125</v>
      </c>
      <c r="BG301" s="164" t="s">
        <v>35</v>
      </c>
      <c r="BH301" s="187">
        <v>0.0552270085258815</v>
      </c>
      <c r="BI301" s="164" t="s">
        <v>35</v>
      </c>
      <c r="BJ301" s="222">
        <v>0.265106906128102</v>
      </c>
      <c r="BK301" s="223" t="s">
        <v>35</v>
      </c>
      <c r="BL301" s="187">
        <v>0.171853405274142</v>
      </c>
      <c r="BM301" s="164" t="s">
        <v>35</v>
      </c>
      <c r="BN301" s="187">
        <v>-0.00975460831223063</v>
      </c>
      <c r="BO301" s="164" t="s">
        <v>35</v>
      </c>
      <c r="BP301" s="187">
        <v>0.0518967863465549</v>
      </c>
      <c r="BQ301" s="164" t="s">
        <v>35</v>
      </c>
      <c r="BR301" s="187">
        <v>0.0295805482512412</v>
      </c>
      <c r="BS301" s="164" t="s">
        <v>35</v>
      </c>
      <c r="BT301" s="365"/>
      <c r="BU301" s="162" t="s">
        <v>324</v>
      </c>
      <c r="BV301" s="187">
        <v>0.0836381563514975</v>
      </c>
      <c r="BW301" s="164" t="s">
        <v>35</v>
      </c>
      <c r="BX301" s="187">
        <v>0.0278257047938049</v>
      </c>
      <c r="BY301" s="164" t="s">
        <v>35</v>
      </c>
      <c r="BZ301" s="187">
        <v>0.238618983179159</v>
      </c>
      <c r="CA301" s="164" t="s">
        <v>35</v>
      </c>
      <c r="CB301" s="187">
        <v>0.0158637075420657</v>
      </c>
      <c r="CC301" s="164" t="s">
        <v>35</v>
      </c>
      <c r="CD301" s="187">
        <v>0.0534083424359734</v>
      </c>
      <c r="CE301" s="164" t="s">
        <v>35</v>
      </c>
      <c r="CF301" s="187">
        <v>0.0577552228377514</v>
      </c>
      <c r="CG301" s="164" t="s">
        <v>35</v>
      </c>
      <c r="CH301" s="187">
        <v>0.041715760600579</v>
      </c>
      <c r="CI301" s="164" t="s">
        <v>35</v>
      </c>
      <c r="CJ301" s="187">
        <v>0.00838765137870633</v>
      </c>
      <c r="CK301" s="164" t="s">
        <v>35</v>
      </c>
      <c r="CL301" s="187">
        <v>0.119289446954169</v>
      </c>
      <c r="CM301" s="164" t="s">
        <v>35</v>
      </c>
      <c r="CN301" s="187">
        <v>0.0470057029334475</v>
      </c>
      <c r="CO301" s="164" t="s">
        <v>35</v>
      </c>
      <c r="CP301" s="187">
        <v>0.0155905813005078</v>
      </c>
      <c r="CQ301" s="164" t="s">
        <v>35</v>
      </c>
      <c r="CR301" s="187">
        <v>0.0954682054248278</v>
      </c>
      <c r="CS301" s="164" t="s">
        <v>35</v>
      </c>
      <c r="CT301" s="187">
        <v>0.0575264343595146</v>
      </c>
      <c r="CU301" s="164" t="s">
        <v>35</v>
      </c>
      <c r="CV301" s="187">
        <v>0.0471218867739582</v>
      </c>
      <c r="CW301" s="164" t="s">
        <v>35</v>
      </c>
      <c r="CX301" s="187">
        <v>0.0907842131340452</v>
      </c>
      <c r="CY301" s="164" t="s">
        <v>35</v>
      </c>
      <c r="CZ301" s="187">
        <v>1</v>
      </c>
      <c r="DA301" s="164" t="s">
        <v>35</v>
      </c>
      <c r="DB301" s="187">
        <v>0.622251617152935</v>
      </c>
      <c r="DC301" s="164" t="s">
        <v>35</v>
      </c>
      <c r="DD301" s="366"/>
    </row>
    <row r="302" s="352" customFormat="1" ht="12.75" customHeight="1" spans="1:108">
      <c r="A302" s="165" t="s">
        <v>325</v>
      </c>
      <c r="B302" s="340">
        <v>251.855386601436</v>
      </c>
      <c r="C302" s="228" t="s">
        <v>35</v>
      </c>
      <c r="D302" s="166">
        <v>69.1322813369862</v>
      </c>
      <c r="E302" s="167" t="s">
        <v>35</v>
      </c>
      <c r="F302" s="166">
        <v>692.655955531322</v>
      </c>
      <c r="G302" s="167" t="s">
        <v>35</v>
      </c>
      <c r="H302" s="340">
        <v>42.3441070280988</v>
      </c>
      <c r="I302" s="228" t="s">
        <v>35</v>
      </c>
      <c r="J302" s="166">
        <v>237.74952309687</v>
      </c>
      <c r="K302" s="167" t="s">
        <v>35</v>
      </c>
      <c r="L302" s="166">
        <v>106.798802808463</v>
      </c>
      <c r="M302" s="167" t="s">
        <v>35</v>
      </c>
      <c r="N302" s="340">
        <v>132.976197743993</v>
      </c>
      <c r="O302" s="228" t="s">
        <v>35</v>
      </c>
      <c r="P302" s="166">
        <v>29.133866711601</v>
      </c>
      <c r="Q302" s="167" t="s">
        <v>35</v>
      </c>
      <c r="R302" s="166">
        <v>318.221833644468</v>
      </c>
      <c r="S302" s="167" t="s">
        <v>35</v>
      </c>
      <c r="T302" s="340">
        <v>86.029586591914</v>
      </c>
      <c r="U302" s="228" t="s">
        <v>35</v>
      </c>
      <c r="V302" s="166">
        <v>107.577685911901</v>
      </c>
      <c r="W302" s="167" t="s">
        <v>35</v>
      </c>
      <c r="X302" s="166">
        <v>377.481927438537</v>
      </c>
      <c r="Y302" s="167" t="s">
        <v>35</v>
      </c>
      <c r="Z302" s="340">
        <v>201.595978675149</v>
      </c>
      <c r="AA302" s="228" t="s">
        <v>35</v>
      </c>
      <c r="AB302" s="166">
        <v>241.00571045257</v>
      </c>
      <c r="AC302" s="167" t="s">
        <v>35</v>
      </c>
      <c r="AD302" s="166">
        <v>406.699776462904</v>
      </c>
      <c r="AE302" s="167" t="s">
        <v>35</v>
      </c>
      <c r="AF302" s="166">
        <v>3301.25862003619</v>
      </c>
      <c r="AG302" s="167" t="s">
        <v>35</v>
      </c>
      <c r="AH302" s="166">
        <v>1809.38998076354</v>
      </c>
      <c r="AI302" s="167" t="s">
        <v>35</v>
      </c>
      <c r="AJ302" s="362"/>
      <c r="AK302" s="165" t="s">
        <v>325</v>
      </c>
      <c r="AL302" s="227">
        <v>-0.140233146567026</v>
      </c>
      <c r="AM302" s="228" t="s">
        <v>35</v>
      </c>
      <c r="AN302" s="189">
        <v>0.211831919567143</v>
      </c>
      <c r="AO302" s="167" t="s">
        <v>35</v>
      </c>
      <c r="AP302" s="189">
        <v>-0.245244044050342</v>
      </c>
      <c r="AQ302" s="167" t="s">
        <v>35</v>
      </c>
      <c r="AR302" s="227">
        <v>-0.155146714574392</v>
      </c>
      <c r="AS302" s="228" t="s">
        <v>35</v>
      </c>
      <c r="AT302" s="189">
        <v>0.0117190403567478</v>
      </c>
      <c r="AU302" s="167" t="s">
        <v>35</v>
      </c>
      <c r="AV302" s="189">
        <v>0.152698504826802</v>
      </c>
      <c r="AW302" s="167" t="s">
        <v>35</v>
      </c>
      <c r="AX302" s="227">
        <v>-0.126695707598084</v>
      </c>
      <c r="AY302" s="228" t="s">
        <v>35</v>
      </c>
      <c r="AZ302" s="189">
        <v>-0.284473389381769</v>
      </c>
      <c r="BA302" s="167" t="s">
        <v>35</v>
      </c>
      <c r="BB302" s="189">
        <v>-0.0805038238283304</v>
      </c>
      <c r="BC302" s="167" t="s">
        <v>35</v>
      </c>
      <c r="BD302" s="227">
        <v>0.160007801341604</v>
      </c>
      <c r="BE302" s="228" t="s">
        <v>35</v>
      </c>
      <c r="BF302" s="189">
        <v>0.843296583024717</v>
      </c>
      <c r="BG302" s="167" t="s">
        <v>35</v>
      </c>
      <c r="BH302" s="189">
        <v>-0.136151767917125</v>
      </c>
      <c r="BI302" s="167" t="s">
        <v>35</v>
      </c>
      <c r="BJ302" s="227">
        <v>0.176619123809634</v>
      </c>
      <c r="BK302" s="228" t="s">
        <v>35</v>
      </c>
      <c r="BL302" s="189">
        <v>0.246231550555777</v>
      </c>
      <c r="BM302" s="167" t="s">
        <v>35</v>
      </c>
      <c r="BN302" s="189">
        <v>-0.00943636835463613</v>
      </c>
      <c r="BO302" s="167" t="s">
        <v>35</v>
      </c>
      <c r="BP302" s="189">
        <v>-0.064623437175372</v>
      </c>
      <c r="BQ302" s="167" t="s">
        <v>35</v>
      </c>
      <c r="BR302" s="189">
        <v>-0.135793695910431</v>
      </c>
      <c r="BS302" s="167" t="s">
        <v>35</v>
      </c>
      <c r="BT302" s="365"/>
      <c r="BU302" s="165" t="s">
        <v>325</v>
      </c>
      <c r="BV302" s="189">
        <v>0.0762907168414072</v>
      </c>
      <c r="BW302" s="167" t="s">
        <v>35</v>
      </c>
      <c r="BX302" s="189">
        <v>0.0209411891929353</v>
      </c>
      <c r="BY302" s="167" t="s">
        <v>35</v>
      </c>
      <c r="BZ302" s="189">
        <v>0.209815720382346</v>
      </c>
      <c r="CA302" s="167" t="s">
        <v>35</v>
      </c>
      <c r="CB302" s="189">
        <v>0.0128266554977249</v>
      </c>
      <c r="CC302" s="167" t="s">
        <v>35</v>
      </c>
      <c r="CD302" s="189">
        <v>0.0720178424234643</v>
      </c>
      <c r="CE302" s="167" t="s">
        <v>35</v>
      </c>
      <c r="CF302" s="189">
        <v>0.0323509349313846</v>
      </c>
      <c r="CG302" s="167" t="s">
        <v>35</v>
      </c>
      <c r="CH302" s="189">
        <v>0.0402804545323795</v>
      </c>
      <c r="CI302" s="167" t="s">
        <v>35</v>
      </c>
      <c r="CJ302" s="189">
        <v>0.00882507857299638</v>
      </c>
      <c r="CK302" s="167" t="s">
        <v>35</v>
      </c>
      <c r="CL302" s="189">
        <v>0.096394093971644</v>
      </c>
      <c r="CM302" s="167" t="s">
        <v>35</v>
      </c>
      <c r="CN302" s="189">
        <v>0.0260596325503789</v>
      </c>
      <c r="CO302" s="167" t="s">
        <v>35</v>
      </c>
      <c r="CP302" s="189">
        <v>0.0325868701285578</v>
      </c>
      <c r="CQ302" s="167" t="s">
        <v>35</v>
      </c>
      <c r="CR302" s="189">
        <v>0.114344851732458</v>
      </c>
      <c r="CS302" s="167" t="s">
        <v>35</v>
      </c>
      <c r="CT302" s="189">
        <v>0.0610663997820744</v>
      </c>
      <c r="CU302" s="167" t="s">
        <v>35</v>
      </c>
      <c r="CV302" s="189">
        <v>0.0730041896717345</v>
      </c>
      <c r="CW302" s="167" t="s">
        <v>35</v>
      </c>
      <c r="CX302" s="189">
        <v>0.123195369788522</v>
      </c>
      <c r="CY302" s="167" t="s">
        <v>35</v>
      </c>
      <c r="CZ302" s="189">
        <v>1</v>
      </c>
      <c r="DA302" s="167" t="s">
        <v>35</v>
      </c>
      <c r="DB302" s="189">
        <v>0.548090952275561</v>
      </c>
      <c r="DC302" s="167" t="s">
        <v>35</v>
      </c>
      <c r="DD302" s="366"/>
    </row>
    <row r="303" s="352" customFormat="1" ht="12.75" customHeight="1" spans="1:108">
      <c r="A303" s="162" t="s">
        <v>326</v>
      </c>
      <c r="B303" s="212">
        <v>248.761849878319</v>
      </c>
      <c r="C303" s="223" t="s">
        <v>35</v>
      </c>
      <c r="D303" s="163">
        <v>65.9700319685911</v>
      </c>
      <c r="E303" s="164" t="s">
        <v>35</v>
      </c>
      <c r="F303" s="163">
        <v>659.851944370776</v>
      </c>
      <c r="G303" s="164" t="s">
        <v>35</v>
      </c>
      <c r="H303" s="212">
        <v>31.224002049685</v>
      </c>
      <c r="I303" s="223" t="s">
        <v>35</v>
      </c>
      <c r="J303" s="163">
        <v>239.836941995526</v>
      </c>
      <c r="K303" s="164" t="s">
        <v>35</v>
      </c>
      <c r="L303" s="163">
        <v>92.010078642424</v>
      </c>
      <c r="M303" s="164" t="s">
        <v>35</v>
      </c>
      <c r="N303" s="212">
        <v>93.8888258596818</v>
      </c>
      <c r="O303" s="223" t="s">
        <v>35</v>
      </c>
      <c r="P303" s="163">
        <v>33.009788268001</v>
      </c>
      <c r="Q303" s="164" t="s">
        <v>35</v>
      </c>
      <c r="R303" s="163">
        <v>310.522828486359</v>
      </c>
      <c r="S303" s="164" t="s">
        <v>35</v>
      </c>
      <c r="T303" s="212">
        <v>78.5432322510291</v>
      </c>
      <c r="U303" s="223" t="s">
        <v>35</v>
      </c>
      <c r="V303" s="163">
        <v>61.6726962230393</v>
      </c>
      <c r="W303" s="164" t="s">
        <v>35</v>
      </c>
      <c r="X303" s="163">
        <v>368.595603408065</v>
      </c>
      <c r="Y303" s="164" t="s">
        <v>35</v>
      </c>
      <c r="Z303" s="212">
        <v>178.14888124755</v>
      </c>
      <c r="AA303" s="223" t="s">
        <v>35</v>
      </c>
      <c r="AB303" s="163">
        <v>219.793108481829</v>
      </c>
      <c r="AC303" s="164" t="s">
        <v>35</v>
      </c>
      <c r="AD303" s="163">
        <v>416.090293026457</v>
      </c>
      <c r="AE303" s="164" t="s">
        <v>35</v>
      </c>
      <c r="AF303" s="163">
        <v>3097.92010615731</v>
      </c>
      <c r="AG303" s="164" t="s">
        <v>35</v>
      </c>
      <c r="AH303" s="163">
        <v>1710.84250120168</v>
      </c>
      <c r="AI303" s="164" t="s">
        <v>35</v>
      </c>
      <c r="AJ303" s="362"/>
      <c r="AK303" s="162" t="s">
        <v>326</v>
      </c>
      <c r="AL303" s="222">
        <v>-0.0361352754594872</v>
      </c>
      <c r="AM303" s="223" t="s">
        <v>35</v>
      </c>
      <c r="AN303" s="187">
        <v>0.162894900961565</v>
      </c>
      <c r="AO303" s="164" t="s">
        <v>35</v>
      </c>
      <c r="AP303" s="187">
        <v>-0.094991328653683</v>
      </c>
      <c r="AQ303" s="164" t="s">
        <v>35</v>
      </c>
      <c r="AR303" s="222">
        <v>2.02542438266013</v>
      </c>
      <c r="AS303" s="223" t="s">
        <v>35</v>
      </c>
      <c r="AT303" s="187">
        <v>-0.0253763895567385</v>
      </c>
      <c r="AU303" s="164" t="s">
        <v>35</v>
      </c>
      <c r="AV303" s="187">
        <v>0.265462522425553</v>
      </c>
      <c r="AW303" s="164" t="s">
        <v>35</v>
      </c>
      <c r="AX303" s="222">
        <v>0.0023395432677964</v>
      </c>
      <c r="AY303" s="223" t="s">
        <v>35</v>
      </c>
      <c r="AZ303" s="187">
        <v>0.113981217578992</v>
      </c>
      <c r="BA303" s="164" t="s">
        <v>35</v>
      </c>
      <c r="BB303" s="187">
        <v>-0.0123716303646577</v>
      </c>
      <c r="BC303" s="164" t="s">
        <v>35</v>
      </c>
      <c r="BD303" s="222">
        <v>-0.0501966036361041</v>
      </c>
      <c r="BE303" s="223" t="s">
        <v>35</v>
      </c>
      <c r="BF303" s="187">
        <v>-0.105145019389523</v>
      </c>
      <c r="BG303" s="164" t="s">
        <v>35</v>
      </c>
      <c r="BH303" s="187">
        <v>-0.0102038734274674</v>
      </c>
      <c r="BI303" s="164" t="s">
        <v>35</v>
      </c>
      <c r="BJ303" s="222">
        <v>0.231356855223618</v>
      </c>
      <c r="BK303" s="223" t="s">
        <v>35</v>
      </c>
      <c r="BL303" s="187">
        <v>0.227973916186104</v>
      </c>
      <c r="BM303" s="164" t="s">
        <v>35</v>
      </c>
      <c r="BN303" s="187">
        <v>0.253335628340771</v>
      </c>
      <c r="BO303" s="164" t="s">
        <v>35</v>
      </c>
      <c r="BP303" s="187">
        <v>0.0359501895499506</v>
      </c>
      <c r="BQ303" s="164" t="s">
        <v>35</v>
      </c>
      <c r="BR303" s="187">
        <v>-0.0338594389377341</v>
      </c>
      <c r="BS303" s="164" t="s">
        <v>35</v>
      </c>
      <c r="BT303" s="365"/>
      <c r="BU303" s="162" t="s">
        <v>326</v>
      </c>
      <c r="BV303" s="187">
        <v>0.0802996337393883</v>
      </c>
      <c r="BW303" s="164" t="s">
        <v>35</v>
      </c>
      <c r="BX303" s="187">
        <v>0.0212949429643041</v>
      </c>
      <c r="BY303" s="164" t="s">
        <v>35</v>
      </c>
      <c r="BZ303" s="187">
        <v>0.212998373669895</v>
      </c>
      <c r="CA303" s="164" t="s">
        <v>35</v>
      </c>
      <c r="CB303" s="187">
        <v>0.0100790210785699</v>
      </c>
      <c r="CC303" s="164" t="s">
        <v>35</v>
      </c>
      <c r="CD303" s="187">
        <v>0.0774186982804477</v>
      </c>
      <c r="CE303" s="164" t="s">
        <v>35</v>
      </c>
      <c r="CF303" s="187">
        <v>0.0297005976556813</v>
      </c>
      <c r="CG303" s="164" t="s">
        <v>35</v>
      </c>
      <c r="CH303" s="187">
        <v>0.0303070520356777</v>
      </c>
      <c r="CI303" s="164" t="s">
        <v>35</v>
      </c>
      <c r="CJ303" s="187">
        <v>0.0106554679064808</v>
      </c>
      <c r="CK303" s="164" t="s">
        <v>35</v>
      </c>
      <c r="CL303" s="187">
        <v>0.100235905977425</v>
      </c>
      <c r="CM303" s="164" t="s">
        <v>35</v>
      </c>
      <c r="CN303" s="187">
        <v>0.0253535370698939</v>
      </c>
      <c r="CO303" s="164" t="s">
        <v>35</v>
      </c>
      <c r="CP303" s="187">
        <v>0.019907774929528</v>
      </c>
      <c r="CQ303" s="164" t="s">
        <v>35</v>
      </c>
      <c r="CR303" s="187">
        <v>0.118981636316398</v>
      </c>
      <c r="CS303" s="164" t="s">
        <v>35</v>
      </c>
      <c r="CT303" s="187">
        <v>0.0575059637249739</v>
      </c>
      <c r="CU303" s="164" t="s">
        <v>35</v>
      </c>
      <c r="CV303" s="187">
        <v>0.0709486045314649</v>
      </c>
      <c r="CW303" s="164" t="s">
        <v>35</v>
      </c>
      <c r="CX303" s="187">
        <v>0.134312790119878</v>
      </c>
      <c r="CY303" s="164" t="s">
        <v>35</v>
      </c>
      <c r="CZ303" s="187">
        <v>1</v>
      </c>
      <c r="DA303" s="164" t="s">
        <v>35</v>
      </c>
      <c r="DB303" s="187">
        <v>0.552255204322819</v>
      </c>
      <c r="DC303" s="164" t="s">
        <v>35</v>
      </c>
      <c r="DD303" s="366"/>
    </row>
    <row r="304" s="352" customFormat="1" ht="12.75" customHeight="1" spans="1:108">
      <c r="A304" s="162" t="s">
        <v>327</v>
      </c>
      <c r="B304" s="212">
        <v>388.067464722232</v>
      </c>
      <c r="C304" s="223" t="s">
        <v>35</v>
      </c>
      <c r="D304" s="163">
        <v>106.907086203751</v>
      </c>
      <c r="E304" s="164" t="s">
        <v>35</v>
      </c>
      <c r="F304" s="163">
        <v>1166.48261139536</v>
      </c>
      <c r="G304" s="164" t="s">
        <v>35</v>
      </c>
      <c r="H304" s="212">
        <v>97.276537008076</v>
      </c>
      <c r="I304" s="223" t="s">
        <v>35</v>
      </c>
      <c r="J304" s="163">
        <v>294.320961949073</v>
      </c>
      <c r="K304" s="164" t="s">
        <v>35</v>
      </c>
      <c r="L304" s="163">
        <v>187.261179325296</v>
      </c>
      <c r="M304" s="164" t="s">
        <v>35</v>
      </c>
      <c r="N304" s="212">
        <v>239.834946271167</v>
      </c>
      <c r="O304" s="223" t="s">
        <v>35</v>
      </c>
      <c r="P304" s="163">
        <v>49.972020659373</v>
      </c>
      <c r="Q304" s="164" t="s">
        <v>35</v>
      </c>
      <c r="R304" s="163">
        <v>651.658404750996</v>
      </c>
      <c r="S304" s="164" t="s">
        <v>35</v>
      </c>
      <c r="T304" s="212">
        <v>210.708119865883</v>
      </c>
      <c r="U304" s="223" t="s">
        <v>35</v>
      </c>
      <c r="V304" s="163">
        <v>54.775917333776</v>
      </c>
      <c r="W304" s="164" t="s">
        <v>35</v>
      </c>
      <c r="X304" s="163">
        <v>690.180543404407</v>
      </c>
      <c r="Y304" s="164" t="s">
        <v>35</v>
      </c>
      <c r="Z304" s="212">
        <v>489.534865639981</v>
      </c>
      <c r="AA304" s="223" t="s">
        <v>35</v>
      </c>
      <c r="AB304" s="163">
        <v>307.538980295758</v>
      </c>
      <c r="AC304" s="164" t="s">
        <v>35</v>
      </c>
      <c r="AD304" s="163">
        <v>626.117630764166</v>
      </c>
      <c r="AE304" s="164" t="s">
        <v>35</v>
      </c>
      <c r="AF304" s="163">
        <v>5560.63726958935</v>
      </c>
      <c r="AG304" s="164" t="s">
        <v>35</v>
      </c>
      <c r="AH304" s="163">
        <v>3034.53265461788</v>
      </c>
      <c r="AI304" s="164" t="s">
        <v>35</v>
      </c>
      <c r="AJ304" s="362"/>
      <c r="AK304" s="162" t="s">
        <v>327</v>
      </c>
      <c r="AL304" s="222">
        <v>-0.161991936733223</v>
      </c>
      <c r="AM304" s="223" t="s">
        <v>35</v>
      </c>
      <c r="AN304" s="187">
        <v>-0.1276174724536</v>
      </c>
      <c r="AO304" s="164" t="s">
        <v>35</v>
      </c>
      <c r="AP304" s="187">
        <v>-0.145653476485851</v>
      </c>
      <c r="AQ304" s="164" t="s">
        <v>35</v>
      </c>
      <c r="AR304" s="222">
        <v>-0.277607205644735</v>
      </c>
      <c r="AS304" s="223" t="s">
        <v>35</v>
      </c>
      <c r="AT304" s="187">
        <v>-0.145720858450123</v>
      </c>
      <c r="AU304" s="164" t="s">
        <v>35</v>
      </c>
      <c r="AV304" s="187">
        <v>-0.0363929515300753</v>
      </c>
      <c r="AW304" s="164" t="s">
        <v>35</v>
      </c>
      <c r="AX304" s="222">
        <v>-0.0824725815853536</v>
      </c>
      <c r="AY304" s="223" t="s">
        <v>35</v>
      </c>
      <c r="AZ304" s="187">
        <v>-0.0993483374608638</v>
      </c>
      <c r="BA304" s="164" t="s">
        <v>35</v>
      </c>
      <c r="BB304" s="187">
        <v>-0.0585410810637753</v>
      </c>
      <c r="BC304" s="164" t="s">
        <v>35</v>
      </c>
      <c r="BD304" s="222">
        <v>0.0645092856369411</v>
      </c>
      <c r="BE304" s="223" t="s">
        <v>35</v>
      </c>
      <c r="BF304" s="187">
        <v>-0.509467327900176</v>
      </c>
      <c r="BG304" s="164" t="s">
        <v>35</v>
      </c>
      <c r="BH304" s="187">
        <v>0.431239719646293</v>
      </c>
      <c r="BI304" s="164" t="s">
        <v>35</v>
      </c>
      <c r="BJ304" s="222">
        <v>0.366969546761938</v>
      </c>
      <c r="BK304" s="223" t="s">
        <v>35</v>
      </c>
      <c r="BL304" s="187">
        <v>0.0277742130991481</v>
      </c>
      <c r="BM304" s="164" t="s">
        <v>35</v>
      </c>
      <c r="BN304" s="187">
        <v>0.0105332247810079</v>
      </c>
      <c r="BO304" s="164" t="s">
        <v>35</v>
      </c>
      <c r="BP304" s="187">
        <v>-0.0248467805494943</v>
      </c>
      <c r="BQ304" s="164" t="s">
        <v>35</v>
      </c>
      <c r="BR304" s="187">
        <v>-0.118742263431353</v>
      </c>
      <c r="BS304" s="164" t="s">
        <v>35</v>
      </c>
      <c r="BT304" s="365"/>
      <c r="BU304" s="162" t="s">
        <v>327</v>
      </c>
      <c r="BV304" s="187">
        <v>0.069788307689937</v>
      </c>
      <c r="BW304" s="164" t="s">
        <v>35</v>
      </c>
      <c r="BX304" s="187">
        <v>0.019225689614465</v>
      </c>
      <c r="BY304" s="164" t="s">
        <v>35</v>
      </c>
      <c r="BZ304" s="187">
        <v>0.209774987081923</v>
      </c>
      <c r="CA304" s="164" t="s">
        <v>35</v>
      </c>
      <c r="CB304" s="187">
        <v>0.0174937749563477</v>
      </c>
      <c r="CC304" s="164" t="s">
        <v>35</v>
      </c>
      <c r="CD304" s="187">
        <v>0.0529293582155934</v>
      </c>
      <c r="CE304" s="164" t="s">
        <v>35</v>
      </c>
      <c r="CF304" s="187">
        <v>0.033676208363637</v>
      </c>
      <c r="CG304" s="164" t="s">
        <v>35</v>
      </c>
      <c r="CH304" s="187">
        <v>0.0431308381833866</v>
      </c>
      <c r="CI304" s="164" t="s">
        <v>35</v>
      </c>
      <c r="CJ304" s="187">
        <v>0.00898674346781541</v>
      </c>
      <c r="CK304" s="164" t="s">
        <v>35</v>
      </c>
      <c r="CL304" s="187">
        <v>0.117191316958375</v>
      </c>
      <c r="CM304" s="164" t="s">
        <v>35</v>
      </c>
      <c r="CN304" s="187">
        <v>0.0378928007079743</v>
      </c>
      <c r="CO304" s="164" t="s">
        <v>35</v>
      </c>
      <c r="CP304" s="187">
        <v>0.00985065464229089</v>
      </c>
      <c r="CQ304" s="164" t="s">
        <v>35</v>
      </c>
      <c r="CR304" s="187">
        <v>0.124118965137134</v>
      </c>
      <c r="CS304" s="164" t="s">
        <v>35</v>
      </c>
      <c r="CT304" s="187">
        <v>0.0880357487652009</v>
      </c>
      <c r="CU304" s="164" t="s">
        <v>35</v>
      </c>
      <c r="CV304" s="187">
        <v>0.055306427192736</v>
      </c>
      <c r="CW304" s="164" t="s">
        <v>35</v>
      </c>
      <c r="CX304" s="187">
        <v>0.112598179023176</v>
      </c>
      <c r="CY304" s="164" t="s">
        <v>35</v>
      </c>
      <c r="CZ304" s="187">
        <v>1</v>
      </c>
      <c r="DA304" s="164" t="s">
        <v>35</v>
      </c>
      <c r="DB304" s="187">
        <v>0.545716706107316</v>
      </c>
      <c r="DC304" s="164" t="s">
        <v>35</v>
      </c>
      <c r="DD304" s="366"/>
    </row>
    <row r="305" s="352" customFormat="1" ht="12.75" customHeight="1" spans="1:108">
      <c r="A305" s="162" t="s">
        <v>328</v>
      </c>
      <c r="B305" s="212">
        <v>517.815877941984</v>
      </c>
      <c r="C305" s="223" t="s">
        <v>35</v>
      </c>
      <c r="D305" s="163">
        <v>167.228575500441</v>
      </c>
      <c r="E305" s="164" t="s">
        <v>35</v>
      </c>
      <c r="F305" s="163">
        <v>1625.7219556429</v>
      </c>
      <c r="G305" s="164" t="s">
        <v>35</v>
      </c>
      <c r="H305" s="212">
        <v>131.676331171701</v>
      </c>
      <c r="I305" s="223" t="s">
        <v>35</v>
      </c>
      <c r="J305" s="163">
        <v>388.759005542252</v>
      </c>
      <c r="K305" s="164" t="s">
        <v>35</v>
      </c>
      <c r="L305" s="163">
        <v>337.500682444383</v>
      </c>
      <c r="M305" s="164" t="s">
        <v>35</v>
      </c>
      <c r="N305" s="212">
        <v>255.515157362825</v>
      </c>
      <c r="O305" s="223" t="s">
        <v>35</v>
      </c>
      <c r="P305" s="163">
        <v>79.0764911568585</v>
      </c>
      <c r="Q305" s="164" t="s">
        <v>35</v>
      </c>
      <c r="R305" s="163">
        <v>773.931698435641</v>
      </c>
      <c r="S305" s="164" t="s">
        <v>35</v>
      </c>
      <c r="T305" s="212">
        <v>337.910080370986</v>
      </c>
      <c r="U305" s="223" t="s">
        <v>35</v>
      </c>
      <c r="V305" s="163">
        <v>79.7305308651146</v>
      </c>
      <c r="W305" s="164" t="s">
        <v>35</v>
      </c>
      <c r="X305" s="163">
        <v>736.280184687923</v>
      </c>
      <c r="Y305" s="164" t="s">
        <v>35</v>
      </c>
      <c r="Z305" s="212">
        <v>411.750589880689</v>
      </c>
      <c r="AA305" s="223" t="s">
        <v>35</v>
      </c>
      <c r="AB305" s="163">
        <v>339.61601204471</v>
      </c>
      <c r="AC305" s="164" t="s">
        <v>35</v>
      </c>
      <c r="AD305" s="163">
        <v>686.10305267072</v>
      </c>
      <c r="AE305" s="164" t="s">
        <v>35</v>
      </c>
      <c r="AF305" s="163">
        <v>6868.61622571924</v>
      </c>
      <c r="AG305" s="164" t="s">
        <v>35</v>
      </c>
      <c r="AH305" s="163">
        <v>4066.47295287043</v>
      </c>
      <c r="AI305" s="164" t="s">
        <v>35</v>
      </c>
      <c r="AJ305" s="362"/>
      <c r="AK305" s="162" t="s">
        <v>328</v>
      </c>
      <c r="AL305" s="222">
        <v>-0.130997511062831</v>
      </c>
      <c r="AM305" s="223" t="s">
        <v>35</v>
      </c>
      <c r="AN305" s="187">
        <v>-0.156443016465192</v>
      </c>
      <c r="AO305" s="164" t="s">
        <v>35</v>
      </c>
      <c r="AP305" s="187">
        <v>-0.0437060935943995</v>
      </c>
      <c r="AQ305" s="164" t="s">
        <v>35</v>
      </c>
      <c r="AR305" s="222">
        <v>0.165072981480894</v>
      </c>
      <c r="AS305" s="223" t="s">
        <v>35</v>
      </c>
      <c r="AT305" s="187">
        <v>0.021695477783459</v>
      </c>
      <c r="AU305" s="164" t="s">
        <v>35</v>
      </c>
      <c r="AV305" s="187">
        <v>-0.179774060504603</v>
      </c>
      <c r="AW305" s="164" t="s">
        <v>35</v>
      </c>
      <c r="AX305" s="222">
        <v>-0.140261036191074</v>
      </c>
      <c r="AY305" s="223" t="s">
        <v>35</v>
      </c>
      <c r="AZ305" s="187">
        <v>0.323296387974767</v>
      </c>
      <c r="BA305" s="164" t="s">
        <v>35</v>
      </c>
      <c r="BB305" s="187">
        <v>-0.0893516233527356</v>
      </c>
      <c r="BC305" s="164" t="s">
        <v>35</v>
      </c>
      <c r="BD305" s="222">
        <v>0.00902215984158516</v>
      </c>
      <c r="BE305" s="223" t="s">
        <v>35</v>
      </c>
      <c r="BF305" s="187">
        <v>-0.282185122074291</v>
      </c>
      <c r="BG305" s="164" t="s">
        <v>35</v>
      </c>
      <c r="BH305" s="187">
        <v>0.0825163432001943</v>
      </c>
      <c r="BI305" s="164" t="s">
        <v>35</v>
      </c>
      <c r="BJ305" s="222">
        <v>0.00465484278750727</v>
      </c>
      <c r="BK305" s="223" t="s">
        <v>35</v>
      </c>
      <c r="BL305" s="187">
        <v>0.0116157788415665</v>
      </c>
      <c r="BM305" s="164" t="s">
        <v>35</v>
      </c>
      <c r="BN305" s="187">
        <v>0.0607892893731103</v>
      </c>
      <c r="BO305" s="164" t="s">
        <v>35</v>
      </c>
      <c r="BP305" s="187">
        <v>-0.035906045373843</v>
      </c>
      <c r="BQ305" s="164" t="s">
        <v>35</v>
      </c>
      <c r="BR305" s="187">
        <v>-0.0827199201386435</v>
      </c>
      <c r="BS305" s="164" t="s">
        <v>35</v>
      </c>
      <c r="BT305" s="365"/>
      <c r="BU305" s="162" t="s">
        <v>328</v>
      </c>
      <c r="BV305" s="187">
        <v>0.0753886752331633</v>
      </c>
      <c r="BW305" s="164" t="s">
        <v>35</v>
      </c>
      <c r="BX305" s="187">
        <v>0.0243467635990872</v>
      </c>
      <c r="BY305" s="164" t="s">
        <v>35</v>
      </c>
      <c r="BZ305" s="187">
        <v>0.236688424890513</v>
      </c>
      <c r="CA305" s="164" t="s">
        <v>35</v>
      </c>
      <c r="CB305" s="187">
        <v>0.0191707218520442</v>
      </c>
      <c r="CC305" s="164" t="s">
        <v>35</v>
      </c>
      <c r="CD305" s="187">
        <v>0.0565993196834262</v>
      </c>
      <c r="CE305" s="164" t="s">
        <v>35</v>
      </c>
      <c r="CF305" s="187">
        <v>0.0491366341273554</v>
      </c>
      <c r="CG305" s="164" t="s">
        <v>35</v>
      </c>
      <c r="CH305" s="187">
        <v>0.0372003834492979</v>
      </c>
      <c r="CI305" s="164" t="s">
        <v>35</v>
      </c>
      <c r="CJ305" s="187">
        <v>0.0115127252066814</v>
      </c>
      <c r="CK305" s="164" t="s">
        <v>35</v>
      </c>
      <c r="CL305" s="187">
        <v>0.112676509067094</v>
      </c>
      <c r="CM305" s="164" t="s">
        <v>35</v>
      </c>
      <c r="CN305" s="187">
        <v>0.0491962382620383</v>
      </c>
      <c r="CO305" s="164" t="s">
        <v>35</v>
      </c>
      <c r="CP305" s="187">
        <v>0.011607946672951</v>
      </c>
      <c r="CQ305" s="164" t="s">
        <v>35</v>
      </c>
      <c r="CR305" s="187">
        <v>0.107194835246575</v>
      </c>
      <c r="CS305" s="164" t="s">
        <v>35</v>
      </c>
      <c r="CT305" s="187">
        <v>0.0599466583005332</v>
      </c>
      <c r="CU305" s="164" t="s">
        <v>35</v>
      </c>
      <c r="CV305" s="187">
        <v>0.0494446043983403</v>
      </c>
      <c r="CW305" s="164" t="s">
        <v>35</v>
      </c>
      <c r="CX305" s="187">
        <v>0.0998895600108849</v>
      </c>
      <c r="CY305" s="164" t="s">
        <v>35</v>
      </c>
      <c r="CZ305" s="187">
        <v>1</v>
      </c>
      <c r="DA305" s="164" t="s">
        <v>35</v>
      </c>
      <c r="DB305" s="187">
        <v>0.592036710049936</v>
      </c>
      <c r="DC305" s="164" t="s">
        <v>35</v>
      </c>
      <c r="DD305" s="366"/>
    </row>
    <row r="306" s="352" customFormat="1" ht="12.75" customHeight="1" spans="1:108">
      <c r="A306" s="165" t="s">
        <v>329</v>
      </c>
      <c r="B306" s="340">
        <v>258.566966582191</v>
      </c>
      <c r="C306" s="228" t="s">
        <v>35</v>
      </c>
      <c r="D306" s="166">
        <v>60.189279437488</v>
      </c>
      <c r="E306" s="167" t="s">
        <v>35</v>
      </c>
      <c r="F306" s="166">
        <v>713.990183667687</v>
      </c>
      <c r="G306" s="167" t="s">
        <v>35</v>
      </c>
      <c r="H306" s="340">
        <v>49.171605115695</v>
      </c>
      <c r="I306" s="228" t="s">
        <v>35</v>
      </c>
      <c r="J306" s="166">
        <v>260.751604656251</v>
      </c>
      <c r="K306" s="167" t="s">
        <v>35</v>
      </c>
      <c r="L306" s="166">
        <v>116.833029330772</v>
      </c>
      <c r="M306" s="167" t="s">
        <v>35</v>
      </c>
      <c r="N306" s="340">
        <v>130.983413494639</v>
      </c>
      <c r="O306" s="228" t="s">
        <v>35</v>
      </c>
      <c r="P306" s="166">
        <v>25.3184662889199</v>
      </c>
      <c r="Q306" s="167" t="s">
        <v>35</v>
      </c>
      <c r="R306" s="166">
        <v>370.189095512301</v>
      </c>
      <c r="S306" s="167" t="s">
        <v>35</v>
      </c>
      <c r="T306" s="340">
        <v>100.641037848823</v>
      </c>
      <c r="U306" s="228" t="s">
        <v>35</v>
      </c>
      <c r="V306" s="166">
        <v>49.2069377676448</v>
      </c>
      <c r="W306" s="167" t="s">
        <v>35</v>
      </c>
      <c r="X306" s="166">
        <v>459.454085508079</v>
      </c>
      <c r="Y306" s="167" t="s">
        <v>35</v>
      </c>
      <c r="Z306" s="340">
        <v>295.04879255194</v>
      </c>
      <c r="AA306" s="228" t="s">
        <v>35</v>
      </c>
      <c r="AB306" s="166">
        <v>212.009399578289</v>
      </c>
      <c r="AC306" s="167" t="s">
        <v>35</v>
      </c>
      <c r="AD306" s="166">
        <v>566.816898043991</v>
      </c>
      <c r="AE306" s="167" t="s">
        <v>35</v>
      </c>
      <c r="AF306" s="166">
        <v>3669.17079538477</v>
      </c>
      <c r="AG306" s="167" t="s">
        <v>35</v>
      </c>
      <c r="AH306" s="166">
        <v>1911.50357268133</v>
      </c>
      <c r="AI306" s="167" t="s">
        <v>35</v>
      </c>
      <c r="AJ306" s="362"/>
      <c r="AK306" s="165" t="s">
        <v>329</v>
      </c>
      <c r="AL306" s="227">
        <v>0.0266485464985382</v>
      </c>
      <c r="AM306" s="228" t="s">
        <v>35</v>
      </c>
      <c r="AN306" s="189">
        <v>-0.129360723044933</v>
      </c>
      <c r="AO306" s="167" t="s">
        <v>35</v>
      </c>
      <c r="AP306" s="189">
        <v>0.0308006131557768</v>
      </c>
      <c r="AQ306" s="167" t="s">
        <v>35</v>
      </c>
      <c r="AR306" s="227">
        <v>0.161238447726989</v>
      </c>
      <c r="AS306" s="228" t="s">
        <v>35</v>
      </c>
      <c r="AT306" s="189">
        <v>0.0967492227103641</v>
      </c>
      <c r="AU306" s="167" t="s">
        <v>35</v>
      </c>
      <c r="AV306" s="189">
        <v>0.0939544850545235</v>
      </c>
      <c r="AW306" s="167" t="s">
        <v>35</v>
      </c>
      <c r="AX306" s="227">
        <v>-0.0149860221841438</v>
      </c>
      <c r="AY306" s="228" t="s">
        <v>35</v>
      </c>
      <c r="AZ306" s="189">
        <v>-0.130961003578759</v>
      </c>
      <c r="BA306" s="167" t="s">
        <v>35</v>
      </c>
      <c r="BB306" s="189">
        <v>0.163305142430589</v>
      </c>
      <c r="BC306" s="167" t="s">
        <v>35</v>
      </c>
      <c r="BD306" s="227">
        <v>0.169842165186952</v>
      </c>
      <c r="BE306" s="228" t="s">
        <v>35</v>
      </c>
      <c r="BF306" s="189">
        <v>-0.542591594618033</v>
      </c>
      <c r="BG306" s="167" t="s">
        <v>35</v>
      </c>
      <c r="BH306" s="189">
        <v>0.217155185748299</v>
      </c>
      <c r="BI306" s="167" t="s">
        <v>35</v>
      </c>
      <c r="BJ306" s="227">
        <v>0.463564871139521</v>
      </c>
      <c r="BK306" s="228" t="s">
        <v>35</v>
      </c>
      <c r="BL306" s="189">
        <v>-0.120313791817757</v>
      </c>
      <c r="BM306" s="167" t="s">
        <v>35</v>
      </c>
      <c r="BN306" s="189">
        <v>0.393698572872687</v>
      </c>
      <c r="BO306" s="167" t="s">
        <v>35</v>
      </c>
      <c r="BP306" s="189">
        <v>0.111446032466414</v>
      </c>
      <c r="BQ306" s="167" t="s">
        <v>35</v>
      </c>
      <c r="BR306" s="189">
        <v>0.0564353693805142</v>
      </c>
      <c r="BS306" s="167" t="s">
        <v>35</v>
      </c>
      <c r="BT306" s="365"/>
      <c r="BU306" s="165" t="s">
        <v>329</v>
      </c>
      <c r="BV306" s="189">
        <v>0.0704701364426609</v>
      </c>
      <c r="BW306" s="167" t="s">
        <v>35</v>
      </c>
      <c r="BX306" s="189">
        <v>0.0164040549742728</v>
      </c>
      <c r="BY306" s="167" t="s">
        <v>35</v>
      </c>
      <c r="BZ306" s="189">
        <v>0.194591700273471</v>
      </c>
      <c r="CA306" s="167" t="s">
        <v>35</v>
      </c>
      <c r="CB306" s="189">
        <v>0.0134012854287255</v>
      </c>
      <c r="CC306" s="167" t="s">
        <v>35</v>
      </c>
      <c r="CD306" s="189">
        <v>0.0710655401989559</v>
      </c>
      <c r="CE306" s="167" t="s">
        <v>35</v>
      </c>
      <c r="CF306" s="189">
        <v>0.0318418072763823</v>
      </c>
      <c r="CG306" s="167" t="s">
        <v>35</v>
      </c>
      <c r="CH306" s="189">
        <v>0.0356983691408956</v>
      </c>
      <c r="CI306" s="167" t="s">
        <v>35</v>
      </c>
      <c r="CJ306" s="189">
        <v>0.00690032372457736</v>
      </c>
      <c r="CK306" s="167" t="s">
        <v>35</v>
      </c>
      <c r="CL306" s="189">
        <v>0.100891758971248</v>
      </c>
      <c r="CM306" s="167" t="s">
        <v>35</v>
      </c>
      <c r="CN306" s="189">
        <v>0.0274288234211973</v>
      </c>
      <c r="CO306" s="167" t="s">
        <v>35</v>
      </c>
      <c r="CP306" s="189">
        <v>0.0134109150300496</v>
      </c>
      <c r="CQ306" s="167" t="s">
        <v>35</v>
      </c>
      <c r="CR306" s="189">
        <v>0.125220141315307</v>
      </c>
      <c r="CS306" s="167" t="s">
        <v>35</v>
      </c>
      <c r="CT306" s="189">
        <v>0.0804129349669588</v>
      </c>
      <c r="CU306" s="167" t="s">
        <v>35</v>
      </c>
      <c r="CV306" s="189">
        <v>0.0577812839470332</v>
      </c>
      <c r="CW306" s="167" t="s">
        <v>35</v>
      </c>
      <c r="CX306" s="189">
        <v>0.154480924888249</v>
      </c>
      <c r="CY306" s="167" t="s">
        <v>35</v>
      </c>
      <c r="CZ306" s="189">
        <v>1</v>
      </c>
      <c r="DA306" s="167" t="s">
        <v>35</v>
      </c>
      <c r="DB306" s="189">
        <v>0.520963367277886</v>
      </c>
      <c r="DC306" s="167" t="s">
        <v>35</v>
      </c>
      <c r="DD306" s="366"/>
    </row>
    <row r="307" s="352" customFormat="1" ht="12.75" customHeight="1" spans="1:108">
      <c r="A307" s="162" t="s">
        <v>330</v>
      </c>
      <c r="B307" s="212">
        <v>208.753166286489</v>
      </c>
      <c r="C307" s="223" t="s">
        <v>35</v>
      </c>
      <c r="D307" s="163">
        <v>63.1514658920599</v>
      </c>
      <c r="E307" s="164" t="s">
        <v>35</v>
      </c>
      <c r="F307" s="163">
        <v>669.001747776424</v>
      </c>
      <c r="G307" s="164" t="s">
        <v>35</v>
      </c>
      <c r="H307" s="212">
        <v>39.664359666671</v>
      </c>
      <c r="I307" s="223" t="s">
        <v>35</v>
      </c>
      <c r="J307" s="163">
        <v>234.004059626008</v>
      </c>
      <c r="K307" s="164" t="s">
        <v>35</v>
      </c>
      <c r="L307" s="163">
        <v>79.960220221008</v>
      </c>
      <c r="M307" s="164" t="s">
        <v>35</v>
      </c>
      <c r="N307" s="212">
        <v>79.9263004844488</v>
      </c>
      <c r="O307" s="223" t="s">
        <v>35</v>
      </c>
      <c r="P307" s="163">
        <v>37.6445894663366</v>
      </c>
      <c r="Q307" s="164" t="s">
        <v>35</v>
      </c>
      <c r="R307" s="163">
        <v>278.417677891754</v>
      </c>
      <c r="S307" s="164" t="s">
        <v>35</v>
      </c>
      <c r="T307" s="212">
        <v>108.291844136044</v>
      </c>
      <c r="U307" s="223" t="s">
        <v>35</v>
      </c>
      <c r="V307" s="163">
        <v>71.1835876549056</v>
      </c>
      <c r="W307" s="164" t="s">
        <v>35</v>
      </c>
      <c r="X307" s="163">
        <v>405.592783267934</v>
      </c>
      <c r="Y307" s="164" t="s">
        <v>35</v>
      </c>
      <c r="Z307" s="212">
        <v>209.623006433339</v>
      </c>
      <c r="AA307" s="223" t="s">
        <v>35</v>
      </c>
      <c r="AB307" s="163">
        <v>230.088142527332</v>
      </c>
      <c r="AC307" s="164" t="s">
        <v>35</v>
      </c>
      <c r="AD307" s="163">
        <v>506.188768666924</v>
      </c>
      <c r="AE307" s="164" t="s">
        <v>35</v>
      </c>
      <c r="AF307" s="163">
        <v>3221.49171999766</v>
      </c>
      <c r="AG307" s="164" t="s">
        <v>35</v>
      </c>
      <c r="AH307" s="163">
        <v>1613.21463817819</v>
      </c>
      <c r="AI307" s="164" t="s">
        <v>35</v>
      </c>
      <c r="AJ307" s="362"/>
      <c r="AK307" s="162" t="s">
        <v>330</v>
      </c>
      <c r="AL307" s="222">
        <v>-0.16083126738043</v>
      </c>
      <c r="AM307" s="223" t="s">
        <v>35</v>
      </c>
      <c r="AN307" s="187">
        <v>-0.0427249463494739</v>
      </c>
      <c r="AO307" s="164" t="s">
        <v>35</v>
      </c>
      <c r="AP307" s="187">
        <v>0.0138664491083273</v>
      </c>
      <c r="AQ307" s="164" t="s">
        <v>35</v>
      </c>
      <c r="AR307" s="222">
        <v>0.27031632919942</v>
      </c>
      <c r="AS307" s="223" t="s">
        <v>35</v>
      </c>
      <c r="AT307" s="187">
        <v>-0.0243201998865824</v>
      </c>
      <c r="AU307" s="164" t="s">
        <v>35</v>
      </c>
      <c r="AV307" s="187">
        <v>-0.130962374983343</v>
      </c>
      <c r="AW307" s="164" t="s">
        <v>35</v>
      </c>
      <c r="AX307" s="222">
        <v>-0.148713387854058</v>
      </c>
      <c r="AY307" s="223" t="s">
        <v>35</v>
      </c>
      <c r="AZ307" s="187">
        <v>0.140406874491482</v>
      </c>
      <c r="BA307" s="164" t="s">
        <v>35</v>
      </c>
      <c r="BB307" s="187">
        <v>-0.103390629124119</v>
      </c>
      <c r="BC307" s="164" t="s">
        <v>35</v>
      </c>
      <c r="BD307" s="222">
        <v>0.378754617456235</v>
      </c>
      <c r="BE307" s="223" t="s">
        <v>35</v>
      </c>
      <c r="BF307" s="187">
        <v>0.154215593193301</v>
      </c>
      <c r="BG307" s="164" t="s">
        <v>35</v>
      </c>
      <c r="BH307" s="187">
        <v>0.100373361802989</v>
      </c>
      <c r="BI307" s="164" t="s">
        <v>35</v>
      </c>
      <c r="BJ307" s="222">
        <v>0.176673156549626</v>
      </c>
      <c r="BK307" s="223" t="s">
        <v>35</v>
      </c>
      <c r="BL307" s="187">
        <v>0.0468396580612269</v>
      </c>
      <c r="BM307" s="164" t="s">
        <v>35</v>
      </c>
      <c r="BN307" s="187">
        <v>0.216535874906214</v>
      </c>
      <c r="BO307" s="164" t="s">
        <v>35</v>
      </c>
      <c r="BP307" s="187">
        <v>0.0398885734963728</v>
      </c>
      <c r="BQ307" s="164" t="s">
        <v>35</v>
      </c>
      <c r="BR307" s="187">
        <v>-0.0570642025522006</v>
      </c>
      <c r="BS307" s="164" t="s">
        <v>35</v>
      </c>
      <c r="BT307" s="365"/>
      <c r="BU307" s="162" t="s">
        <v>330</v>
      </c>
      <c r="BV307" s="187">
        <v>0.0648001560862744</v>
      </c>
      <c r="BW307" s="164" t="s">
        <v>35</v>
      </c>
      <c r="BX307" s="187">
        <v>0.0196031749825841</v>
      </c>
      <c r="BY307" s="164" t="s">
        <v>35</v>
      </c>
      <c r="BZ307" s="187">
        <v>0.207668312050453</v>
      </c>
      <c r="CA307" s="164" t="s">
        <v>35</v>
      </c>
      <c r="CB307" s="187">
        <v>0.0123124201811389</v>
      </c>
      <c r="CC307" s="164" t="s">
        <v>35</v>
      </c>
      <c r="CD307" s="187">
        <v>0.0726384172193923</v>
      </c>
      <c r="CE307" s="164" t="s">
        <v>35</v>
      </c>
      <c r="CF307" s="187">
        <v>0.0248208678372968</v>
      </c>
      <c r="CG307" s="164" t="s">
        <v>35</v>
      </c>
      <c r="CH307" s="187">
        <v>0.0248103386354527</v>
      </c>
      <c r="CI307" s="164" t="s">
        <v>35</v>
      </c>
      <c r="CJ307" s="187">
        <v>0.0116854528082922</v>
      </c>
      <c r="CK307" s="164" t="s">
        <v>35</v>
      </c>
      <c r="CL307" s="187">
        <v>0.086425079463484</v>
      </c>
      <c r="CM307" s="164" t="s">
        <v>35</v>
      </c>
      <c r="CN307" s="187">
        <v>0.0336154345714483</v>
      </c>
      <c r="CO307" s="164" t="s">
        <v>35</v>
      </c>
      <c r="CP307" s="187">
        <v>0.0220964676745956</v>
      </c>
      <c r="CQ307" s="164" t="s">
        <v>35</v>
      </c>
      <c r="CR307" s="187">
        <v>0.125902165369597</v>
      </c>
      <c r="CS307" s="164" t="s">
        <v>35</v>
      </c>
      <c r="CT307" s="187">
        <v>0.0650701676903553</v>
      </c>
      <c r="CU307" s="164" t="s">
        <v>35</v>
      </c>
      <c r="CV307" s="187">
        <v>0.0714228570258437</v>
      </c>
      <c r="CW307" s="164" t="s">
        <v>35</v>
      </c>
      <c r="CX307" s="187">
        <v>0.157128688403797</v>
      </c>
      <c r="CY307" s="164" t="s">
        <v>35</v>
      </c>
      <c r="CZ307" s="187">
        <v>1</v>
      </c>
      <c r="DA307" s="164" t="s">
        <v>35</v>
      </c>
      <c r="DB307" s="187">
        <v>0.500766346274937</v>
      </c>
      <c r="DC307" s="164" t="s">
        <v>35</v>
      </c>
      <c r="DD307" s="366"/>
    </row>
    <row r="308" s="352" customFormat="1" ht="12.75" customHeight="1" spans="1:108">
      <c r="A308" s="162" t="s">
        <v>331</v>
      </c>
      <c r="B308" s="212">
        <v>473.645594938272</v>
      </c>
      <c r="C308" s="223" t="s">
        <v>35</v>
      </c>
      <c r="D308" s="163">
        <v>75.3971529228639</v>
      </c>
      <c r="E308" s="164" t="s">
        <v>35</v>
      </c>
      <c r="F308" s="163">
        <v>1142.43738608902</v>
      </c>
      <c r="G308" s="164" t="s">
        <v>35</v>
      </c>
      <c r="H308" s="212">
        <v>139.972633847678</v>
      </c>
      <c r="I308" s="223" t="s">
        <v>35</v>
      </c>
      <c r="J308" s="163">
        <v>359.594642079786</v>
      </c>
      <c r="K308" s="164" t="s">
        <v>35</v>
      </c>
      <c r="L308" s="163">
        <v>216.049956447922</v>
      </c>
      <c r="M308" s="164" t="s">
        <v>35</v>
      </c>
      <c r="N308" s="212">
        <v>196.506078404186</v>
      </c>
      <c r="O308" s="223" t="s">
        <v>35</v>
      </c>
      <c r="P308" s="163">
        <v>49.3706574897402</v>
      </c>
      <c r="Q308" s="164" t="s">
        <v>35</v>
      </c>
      <c r="R308" s="163">
        <v>630.100048855066</v>
      </c>
      <c r="S308" s="164" t="s">
        <v>35</v>
      </c>
      <c r="T308" s="212">
        <v>241.996300938514</v>
      </c>
      <c r="U308" s="223" t="s">
        <v>35</v>
      </c>
      <c r="V308" s="163">
        <v>69.530543276358</v>
      </c>
      <c r="W308" s="164" t="s">
        <v>35</v>
      </c>
      <c r="X308" s="163">
        <v>603.311976504664</v>
      </c>
      <c r="Y308" s="164" t="s">
        <v>35</v>
      </c>
      <c r="Z308" s="212">
        <v>497.673478214166</v>
      </c>
      <c r="AA308" s="223" t="s">
        <v>35</v>
      </c>
      <c r="AB308" s="163">
        <v>334.127251956215</v>
      </c>
      <c r="AC308" s="164" t="s">
        <v>35</v>
      </c>
      <c r="AD308" s="163">
        <v>653.567648759825</v>
      </c>
      <c r="AE308" s="164" t="s">
        <v>35</v>
      </c>
      <c r="AF308" s="163">
        <v>5683.28135072422</v>
      </c>
      <c r="AG308" s="164" t="s">
        <v>35</v>
      </c>
      <c r="AH308" s="163">
        <v>3093.73085973712</v>
      </c>
      <c r="AI308" s="164" t="s">
        <v>35</v>
      </c>
      <c r="AJ308" s="362"/>
      <c r="AK308" s="162" t="s">
        <v>331</v>
      </c>
      <c r="AL308" s="222">
        <v>0.220523846999888</v>
      </c>
      <c r="AM308" s="223" t="s">
        <v>35</v>
      </c>
      <c r="AN308" s="187">
        <v>-0.294741297324608</v>
      </c>
      <c r="AO308" s="164" t="s">
        <v>35</v>
      </c>
      <c r="AP308" s="187">
        <v>-0.0206134451310667</v>
      </c>
      <c r="AQ308" s="164" t="s">
        <v>35</v>
      </c>
      <c r="AR308" s="222">
        <v>0.438914646355651</v>
      </c>
      <c r="AS308" s="223" t="s">
        <v>35</v>
      </c>
      <c r="AT308" s="187">
        <v>0.221777204377332</v>
      </c>
      <c r="AU308" s="164" t="s">
        <v>35</v>
      </c>
      <c r="AV308" s="187">
        <v>0.153735959724016</v>
      </c>
      <c r="AW308" s="164" t="s">
        <v>35</v>
      </c>
      <c r="AX308" s="222">
        <v>-0.180661194461592</v>
      </c>
      <c r="AY308" s="223" t="s">
        <v>35</v>
      </c>
      <c r="AZ308" s="187">
        <v>-0.0120339974589352</v>
      </c>
      <c r="BA308" s="164" t="s">
        <v>35</v>
      </c>
      <c r="BB308" s="187">
        <v>-0.0330822954768271</v>
      </c>
      <c r="BC308" s="164" t="s">
        <v>35</v>
      </c>
      <c r="BD308" s="222">
        <v>0.148490628137849</v>
      </c>
      <c r="BE308" s="223" t="s">
        <v>35</v>
      </c>
      <c r="BF308" s="187">
        <v>0.269363374650121</v>
      </c>
      <c r="BG308" s="164" t="s">
        <v>35</v>
      </c>
      <c r="BH308" s="187">
        <v>-0.125863540677708</v>
      </c>
      <c r="BI308" s="164" t="s">
        <v>35</v>
      </c>
      <c r="BJ308" s="222">
        <v>0.0166251949461151</v>
      </c>
      <c r="BK308" s="223" t="s">
        <v>35</v>
      </c>
      <c r="BL308" s="187">
        <v>0.086454964619078</v>
      </c>
      <c r="BM308" s="164" t="s">
        <v>35</v>
      </c>
      <c r="BN308" s="187">
        <v>0.0438416307845504</v>
      </c>
      <c r="BO308" s="164" t="s">
        <v>35</v>
      </c>
      <c r="BP308" s="187">
        <v>0.0220557600125448</v>
      </c>
      <c r="BQ308" s="164" t="s">
        <v>35</v>
      </c>
      <c r="BR308" s="187">
        <v>0.0195081786413311</v>
      </c>
      <c r="BS308" s="164" t="s">
        <v>35</v>
      </c>
      <c r="BT308" s="365"/>
      <c r="BU308" s="162" t="s">
        <v>331</v>
      </c>
      <c r="BV308" s="187">
        <v>0.0833401631397178</v>
      </c>
      <c r="BW308" s="164" t="s">
        <v>35</v>
      </c>
      <c r="BX308" s="187">
        <v>0.0132664825599838</v>
      </c>
      <c r="BY308" s="164" t="s">
        <v>35</v>
      </c>
      <c r="BZ308" s="187">
        <v>0.20101721445542</v>
      </c>
      <c r="CA308" s="164" t="s">
        <v>35</v>
      </c>
      <c r="CB308" s="187">
        <v>0.024628841193977</v>
      </c>
      <c r="CC308" s="164" t="s">
        <v>35</v>
      </c>
      <c r="CD308" s="187">
        <v>0.0632723632508468</v>
      </c>
      <c r="CE308" s="164" t="s">
        <v>35</v>
      </c>
      <c r="CF308" s="187">
        <v>0.0380150027977042</v>
      </c>
      <c r="CG308" s="164" t="s">
        <v>35</v>
      </c>
      <c r="CH308" s="187">
        <v>0.0345761658234895</v>
      </c>
      <c r="CI308" s="164" t="s">
        <v>35</v>
      </c>
      <c r="CJ308" s="187">
        <v>0.00868699866204036</v>
      </c>
      <c r="CK308" s="164" t="s">
        <v>35</v>
      </c>
      <c r="CL308" s="187">
        <v>0.110869057850668</v>
      </c>
      <c r="CM308" s="164" t="s">
        <v>35</v>
      </c>
      <c r="CN308" s="187">
        <v>0.0425803837615176</v>
      </c>
      <c r="CO308" s="164" t="s">
        <v>35</v>
      </c>
      <c r="CP308" s="187">
        <v>0.0122342250867974</v>
      </c>
      <c r="CQ308" s="164" t="s">
        <v>35</v>
      </c>
      <c r="CR308" s="187">
        <v>0.106155570923439</v>
      </c>
      <c r="CS308" s="164" t="s">
        <v>35</v>
      </c>
      <c r="CT308" s="187">
        <v>0.0875679818580066</v>
      </c>
      <c r="CU308" s="164" t="s">
        <v>35</v>
      </c>
      <c r="CV308" s="187">
        <v>0.0587912565535114</v>
      </c>
      <c r="CW308" s="164" t="s">
        <v>35</v>
      </c>
      <c r="CX308" s="187">
        <v>0.11499829208289</v>
      </c>
      <c r="CY308" s="164" t="s">
        <v>35</v>
      </c>
      <c r="CZ308" s="187">
        <v>1</v>
      </c>
      <c r="DA308" s="164" t="s">
        <v>35</v>
      </c>
      <c r="DB308" s="187">
        <v>0.544356449877831</v>
      </c>
      <c r="DC308" s="164" t="s">
        <v>35</v>
      </c>
      <c r="DD308" s="366"/>
    </row>
    <row r="309" s="352" customFormat="1" ht="12.75" customHeight="1" spans="1:108">
      <c r="A309" s="162" t="s">
        <v>332</v>
      </c>
      <c r="B309" s="212">
        <v>498.526273296313</v>
      </c>
      <c r="C309" s="223" t="s">
        <v>35</v>
      </c>
      <c r="D309" s="163">
        <v>167.640138106506</v>
      </c>
      <c r="E309" s="164" t="s">
        <v>35</v>
      </c>
      <c r="F309" s="163">
        <v>1557.46431797579</v>
      </c>
      <c r="G309" s="164" t="s">
        <v>35</v>
      </c>
      <c r="H309" s="212">
        <v>141.316240799254</v>
      </c>
      <c r="I309" s="223" t="s">
        <v>35</v>
      </c>
      <c r="J309" s="163">
        <v>365.36621580947</v>
      </c>
      <c r="K309" s="164" t="s">
        <v>35</v>
      </c>
      <c r="L309" s="163">
        <v>327.283358611396</v>
      </c>
      <c r="M309" s="164" t="s">
        <v>35</v>
      </c>
      <c r="N309" s="212">
        <v>190.40387417163</v>
      </c>
      <c r="O309" s="223" t="s">
        <v>35</v>
      </c>
      <c r="P309" s="163">
        <v>68.2872859350881</v>
      </c>
      <c r="Q309" s="164" t="s">
        <v>35</v>
      </c>
      <c r="R309" s="163">
        <v>795.26392924279</v>
      </c>
      <c r="S309" s="164" t="s">
        <v>35</v>
      </c>
      <c r="T309" s="212">
        <v>303.084899446169</v>
      </c>
      <c r="U309" s="223" t="s">
        <v>35</v>
      </c>
      <c r="V309" s="163">
        <v>108.396578819149</v>
      </c>
      <c r="W309" s="164" t="s">
        <v>35</v>
      </c>
      <c r="X309" s="163">
        <v>722.358038730797</v>
      </c>
      <c r="Y309" s="164" t="s">
        <v>35</v>
      </c>
      <c r="Z309" s="212">
        <v>474.641948984512</v>
      </c>
      <c r="AA309" s="223" t="s">
        <v>35</v>
      </c>
      <c r="AB309" s="163">
        <v>345.589420867439</v>
      </c>
      <c r="AC309" s="164" t="s">
        <v>35</v>
      </c>
      <c r="AD309" s="163">
        <v>688.005229206386</v>
      </c>
      <c r="AE309" s="164" t="s">
        <v>35</v>
      </c>
      <c r="AF309" s="163">
        <v>6753.62775000262</v>
      </c>
      <c r="AG309" s="164" t="s">
        <v>35</v>
      </c>
      <c r="AH309" s="163">
        <v>3901.9481072139</v>
      </c>
      <c r="AI309" s="164" t="s">
        <v>35</v>
      </c>
      <c r="AJ309" s="362"/>
      <c r="AK309" s="162" t="s">
        <v>332</v>
      </c>
      <c r="AL309" s="222">
        <v>-0.0372518601058265</v>
      </c>
      <c r="AM309" s="223" t="s">
        <v>35</v>
      </c>
      <c r="AN309" s="187">
        <v>0.0024610782268133</v>
      </c>
      <c r="AO309" s="164" t="s">
        <v>35</v>
      </c>
      <c r="AP309" s="187">
        <v>-0.0419860465254773</v>
      </c>
      <c r="AQ309" s="164" t="s">
        <v>35</v>
      </c>
      <c r="AR309" s="222">
        <v>0.0732091298547981</v>
      </c>
      <c r="AS309" s="223" t="s">
        <v>35</v>
      </c>
      <c r="AT309" s="187">
        <v>-0.0601729848036646</v>
      </c>
      <c r="AU309" s="164" t="s">
        <v>35</v>
      </c>
      <c r="AV309" s="187">
        <v>-0.0302734908830038</v>
      </c>
      <c r="AW309" s="164" t="s">
        <v>35</v>
      </c>
      <c r="AX309" s="222">
        <v>-0.254823564532177</v>
      </c>
      <c r="AY309" s="223" t="s">
        <v>35</v>
      </c>
      <c r="AZ309" s="187">
        <v>-0.136440110884138</v>
      </c>
      <c r="BA309" s="164" t="s">
        <v>35</v>
      </c>
      <c r="BB309" s="187">
        <v>0.0275634540493286</v>
      </c>
      <c r="BC309" s="164" t="s">
        <v>35</v>
      </c>
      <c r="BD309" s="222">
        <v>-0.103060497297338</v>
      </c>
      <c r="BE309" s="223" t="s">
        <v>35</v>
      </c>
      <c r="BF309" s="187">
        <v>0.359536649800191</v>
      </c>
      <c r="BG309" s="164" t="s">
        <v>35</v>
      </c>
      <c r="BH309" s="187">
        <v>-0.0189087608856782</v>
      </c>
      <c r="BI309" s="164" t="s">
        <v>35</v>
      </c>
      <c r="BJ309" s="222">
        <v>0.152741394061018</v>
      </c>
      <c r="BK309" s="223" t="s">
        <v>35</v>
      </c>
      <c r="BL309" s="187">
        <v>0.0175887137557655</v>
      </c>
      <c r="BM309" s="164" t="s">
        <v>35</v>
      </c>
      <c r="BN309" s="187">
        <v>0.00277243561045482</v>
      </c>
      <c r="BO309" s="164" t="s">
        <v>35</v>
      </c>
      <c r="BP309" s="187">
        <v>-0.0167411414377829</v>
      </c>
      <c r="BQ309" s="164" t="s">
        <v>35</v>
      </c>
      <c r="BR309" s="187">
        <v>-0.040458856498824</v>
      </c>
      <c r="BS309" s="164" t="s">
        <v>35</v>
      </c>
      <c r="BT309" s="365"/>
      <c r="BU309" s="162" t="s">
        <v>332</v>
      </c>
      <c r="BV309" s="187">
        <v>0.0738160721541277</v>
      </c>
      <c r="BW309" s="164" t="s">
        <v>35</v>
      </c>
      <c r="BX309" s="187">
        <v>0.0248222354432313</v>
      </c>
      <c r="BY309" s="164" t="s">
        <v>35</v>
      </c>
      <c r="BZ309" s="187">
        <v>0.230611513638013</v>
      </c>
      <c r="CA309" s="164" t="s">
        <v>35</v>
      </c>
      <c r="CB309" s="187">
        <v>0.0209244936248076</v>
      </c>
      <c r="CC309" s="164" t="s">
        <v>35</v>
      </c>
      <c r="CD309" s="187">
        <v>0.0540992529251154</v>
      </c>
      <c r="CE309" s="164" t="s">
        <v>35</v>
      </c>
      <c r="CF309" s="187">
        <v>0.048460378736638</v>
      </c>
      <c r="CG309" s="164" t="s">
        <v>35</v>
      </c>
      <c r="CH309" s="187">
        <v>0.0281928292792797</v>
      </c>
      <c r="CI309" s="164" t="s">
        <v>35</v>
      </c>
      <c r="CJ309" s="187">
        <v>0.0101112007446756</v>
      </c>
      <c r="CK309" s="164" t="s">
        <v>35</v>
      </c>
      <c r="CL309" s="187">
        <v>0.117753592392249</v>
      </c>
      <c r="CM309" s="164" t="s">
        <v>35</v>
      </c>
      <c r="CN309" s="187">
        <v>0.044877347503503</v>
      </c>
      <c r="CO309" s="164" t="s">
        <v>35</v>
      </c>
      <c r="CP309" s="187">
        <v>0.0160501263663972</v>
      </c>
      <c r="CQ309" s="164" t="s">
        <v>35</v>
      </c>
      <c r="CR309" s="187">
        <v>0.106958521474702</v>
      </c>
      <c r="CS309" s="164" t="s">
        <v>35</v>
      </c>
      <c r="CT309" s="187">
        <v>0.0702795544193753</v>
      </c>
      <c r="CU309" s="164" t="s">
        <v>35</v>
      </c>
      <c r="CV309" s="187">
        <v>0.0511709311883979</v>
      </c>
      <c r="CW309" s="164" t="s">
        <v>35</v>
      </c>
      <c r="CX309" s="187">
        <v>0.101871950109498</v>
      </c>
      <c r="CY309" s="164" t="s">
        <v>35</v>
      </c>
      <c r="CZ309" s="187">
        <v>1</v>
      </c>
      <c r="DA309" s="164" t="s">
        <v>35</v>
      </c>
      <c r="DB309" s="187">
        <v>0.577755874568654</v>
      </c>
      <c r="DC309" s="164" t="s">
        <v>35</v>
      </c>
      <c r="DD309" s="366"/>
    </row>
    <row r="310" s="352" customFormat="1" ht="12.75" customHeight="1" spans="1:108">
      <c r="A310" s="165" t="s">
        <v>333</v>
      </c>
      <c r="B310" s="340">
        <v>251.011743206389</v>
      </c>
      <c r="C310" s="228" t="s">
        <v>35</v>
      </c>
      <c r="D310" s="166">
        <v>63.3855023265771</v>
      </c>
      <c r="E310" s="167" t="s">
        <v>35</v>
      </c>
      <c r="F310" s="166">
        <v>714.139863797388</v>
      </c>
      <c r="G310" s="167" t="s">
        <v>35</v>
      </c>
      <c r="H310" s="340">
        <v>44.0964658667274</v>
      </c>
      <c r="I310" s="228" t="s">
        <v>35</v>
      </c>
      <c r="J310" s="166">
        <v>243.868321796044</v>
      </c>
      <c r="K310" s="167" t="s">
        <v>35</v>
      </c>
      <c r="L310" s="166">
        <v>123.594858695946</v>
      </c>
      <c r="M310" s="167" t="s">
        <v>35</v>
      </c>
      <c r="N310" s="340">
        <v>106.98326252922</v>
      </c>
      <c r="O310" s="228" t="s">
        <v>35</v>
      </c>
      <c r="P310" s="166">
        <v>33.5932599793423</v>
      </c>
      <c r="Q310" s="167" t="s">
        <v>35</v>
      </c>
      <c r="R310" s="166">
        <v>311.706647804531</v>
      </c>
      <c r="S310" s="167" t="s">
        <v>35</v>
      </c>
      <c r="T310" s="340">
        <v>141.849746225867</v>
      </c>
      <c r="U310" s="228" t="s">
        <v>35</v>
      </c>
      <c r="V310" s="166">
        <v>60.2002583989115</v>
      </c>
      <c r="W310" s="167" t="s">
        <v>35</v>
      </c>
      <c r="X310" s="166">
        <v>481.948100018893</v>
      </c>
      <c r="Y310" s="167" t="s">
        <v>35</v>
      </c>
      <c r="Z310" s="340">
        <v>325.058346698322</v>
      </c>
      <c r="AA310" s="228" t="s">
        <v>35</v>
      </c>
      <c r="AB310" s="166">
        <v>260.326658074697</v>
      </c>
      <c r="AC310" s="167" t="s">
        <v>35</v>
      </c>
      <c r="AD310" s="166">
        <v>554.988624582911</v>
      </c>
      <c r="AE310" s="167" t="s">
        <v>35</v>
      </c>
      <c r="AF310" s="166">
        <v>3716.75166000179</v>
      </c>
      <c r="AG310" s="167" t="s">
        <v>35</v>
      </c>
      <c r="AH310" s="166">
        <v>1814.6902001561</v>
      </c>
      <c r="AI310" s="167" t="s">
        <v>35</v>
      </c>
      <c r="AJ310" s="362"/>
      <c r="AK310" s="165" t="s">
        <v>333</v>
      </c>
      <c r="AL310" s="227">
        <v>-0.0292196001510517</v>
      </c>
      <c r="AM310" s="228" t="s">
        <v>35</v>
      </c>
      <c r="AN310" s="189">
        <v>0.053102860159818</v>
      </c>
      <c r="AO310" s="167" t="s">
        <v>35</v>
      </c>
      <c r="AP310" s="189">
        <v>0.000209638918187816</v>
      </c>
      <c r="AQ310" s="167" t="s">
        <v>35</v>
      </c>
      <c r="AR310" s="227">
        <v>-0.103212804158545</v>
      </c>
      <c r="AS310" s="228" t="s">
        <v>35</v>
      </c>
      <c r="AT310" s="189">
        <v>-0.0647485290932899</v>
      </c>
      <c r="AU310" s="167" t="s">
        <v>35</v>
      </c>
      <c r="AV310" s="189">
        <v>0.0578760082136542</v>
      </c>
      <c r="AW310" s="167" t="s">
        <v>35</v>
      </c>
      <c r="AX310" s="227">
        <v>-0.183230458919149</v>
      </c>
      <c r="AY310" s="228" t="s">
        <v>35</v>
      </c>
      <c r="AZ310" s="189">
        <v>0.326828394579481</v>
      </c>
      <c r="BA310" s="167" t="s">
        <v>35</v>
      </c>
      <c r="BB310" s="189">
        <v>-0.15797993084274</v>
      </c>
      <c r="BC310" s="167" t="s">
        <v>35</v>
      </c>
      <c r="BD310" s="227">
        <v>0.409462275607147</v>
      </c>
      <c r="BE310" s="228" t="s">
        <v>35</v>
      </c>
      <c r="BF310" s="189">
        <v>0.223409972861493</v>
      </c>
      <c r="BG310" s="167" t="s">
        <v>35</v>
      </c>
      <c r="BH310" s="189">
        <v>0.0489581336205549</v>
      </c>
      <c r="BI310" s="167" t="s">
        <v>35</v>
      </c>
      <c r="BJ310" s="227">
        <v>0.101710479432311</v>
      </c>
      <c r="BK310" s="228" t="s">
        <v>35</v>
      </c>
      <c r="BL310" s="189">
        <v>0.227901492068355</v>
      </c>
      <c r="BM310" s="167" t="s">
        <v>35</v>
      </c>
      <c r="BN310" s="189">
        <v>-0.0208678913806152</v>
      </c>
      <c r="BO310" s="167" t="s">
        <v>35</v>
      </c>
      <c r="BP310" s="189">
        <v>0.0129677431960555</v>
      </c>
      <c r="BQ310" s="167" t="s">
        <v>35</v>
      </c>
      <c r="BR310" s="189">
        <v>-0.0506477591299664</v>
      </c>
      <c r="BS310" s="167" t="s">
        <v>35</v>
      </c>
      <c r="BT310" s="365"/>
      <c r="BU310" s="165" t="s">
        <v>333</v>
      </c>
      <c r="BV310" s="189">
        <v>0.0675352474871212</v>
      </c>
      <c r="BW310" s="167" t="s">
        <v>35</v>
      </c>
      <c r="BX310" s="189">
        <v>0.0170540052510656</v>
      </c>
      <c r="BY310" s="167" t="s">
        <v>35</v>
      </c>
      <c r="BZ310" s="189">
        <v>0.19214086092506</v>
      </c>
      <c r="CA310" s="167" t="s">
        <v>35</v>
      </c>
      <c r="CB310" s="189">
        <v>0.0118642486505828</v>
      </c>
      <c r="CC310" s="167" t="s">
        <v>35</v>
      </c>
      <c r="CD310" s="189">
        <v>0.0656132946466288</v>
      </c>
      <c r="CE310" s="167" t="s">
        <v>35</v>
      </c>
      <c r="CF310" s="189">
        <v>0.0332534616251134</v>
      </c>
      <c r="CG310" s="167" t="s">
        <v>35</v>
      </c>
      <c r="CH310" s="189">
        <v>0.0287840760738822</v>
      </c>
      <c r="CI310" s="167" t="s">
        <v>35</v>
      </c>
      <c r="CJ310" s="189">
        <v>0.00903833859573124</v>
      </c>
      <c r="CK310" s="167" t="s">
        <v>35</v>
      </c>
      <c r="CL310" s="189">
        <v>0.083865341652765</v>
      </c>
      <c r="CM310" s="167" t="s">
        <v>35</v>
      </c>
      <c r="CN310" s="189">
        <v>0.0381649782395736</v>
      </c>
      <c r="CO310" s="167" t="s">
        <v>35</v>
      </c>
      <c r="CP310" s="189">
        <v>0.0161970085455972</v>
      </c>
      <c r="CQ310" s="167" t="s">
        <v>35</v>
      </c>
      <c r="CR310" s="189">
        <v>0.129669169238674</v>
      </c>
      <c r="CS310" s="167" t="s">
        <v>35</v>
      </c>
      <c r="CT310" s="189">
        <v>0.0874576448559832</v>
      </c>
      <c r="CU310" s="167" t="s">
        <v>35</v>
      </c>
      <c r="CV310" s="189">
        <v>0.0700414452965018</v>
      </c>
      <c r="CW310" s="167" t="s">
        <v>35</v>
      </c>
      <c r="CX310" s="189">
        <v>0.149320878915715</v>
      </c>
      <c r="CY310" s="167" t="s">
        <v>35</v>
      </c>
      <c r="CZ310" s="189">
        <v>1</v>
      </c>
      <c r="DA310" s="167" t="s">
        <v>35</v>
      </c>
      <c r="DB310" s="189">
        <v>0.488246287661636</v>
      </c>
      <c r="DC310" s="167" t="s">
        <v>35</v>
      </c>
      <c r="DD310" s="366"/>
    </row>
    <row r="311" s="352" customFormat="1" ht="12.75" customHeight="1" spans="1:108">
      <c r="A311" s="162" t="s">
        <v>334</v>
      </c>
      <c r="B311" s="212">
        <v>137.193298866436</v>
      </c>
      <c r="C311" s="223" t="s">
        <v>35</v>
      </c>
      <c r="D311" s="163">
        <v>36.6867822775152</v>
      </c>
      <c r="E311" s="164" t="s">
        <v>35</v>
      </c>
      <c r="F311" s="163">
        <v>526.408809479135</v>
      </c>
      <c r="G311" s="164" t="s">
        <v>35</v>
      </c>
      <c r="H311" s="212">
        <v>20.0155704161466</v>
      </c>
      <c r="I311" s="223" t="s">
        <v>35</v>
      </c>
      <c r="J311" s="163">
        <v>127.670287298724</v>
      </c>
      <c r="K311" s="164" t="s">
        <v>35</v>
      </c>
      <c r="L311" s="163">
        <v>64.3305184403225</v>
      </c>
      <c r="M311" s="164" t="s">
        <v>35</v>
      </c>
      <c r="N311" s="212">
        <v>62.3555974480168</v>
      </c>
      <c r="O311" s="223" t="s">
        <v>35</v>
      </c>
      <c r="P311" s="163">
        <v>34.1365346933574</v>
      </c>
      <c r="Q311" s="164" t="s">
        <v>35</v>
      </c>
      <c r="R311" s="163">
        <v>204.044885747194</v>
      </c>
      <c r="S311" s="164" t="s">
        <v>35</v>
      </c>
      <c r="T311" s="212">
        <v>78.9081764342111</v>
      </c>
      <c r="U311" s="223" t="s">
        <v>35</v>
      </c>
      <c r="V311" s="163">
        <v>23.9871662488067</v>
      </c>
      <c r="W311" s="164" t="s">
        <v>35</v>
      </c>
      <c r="X311" s="163">
        <v>276.35433996485</v>
      </c>
      <c r="Y311" s="164" t="s">
        <v>35</v>
      </c>
      <c r="Z311" s="212">
        <v>125.986140169253</v>
      </c>
      <c r="AA311" s="223" t="s">
        <v>35</v>
      </c>
      <c r="AB311" s="163">
        <v>176.592604851049</v>
      </c>
      <c r="AC311" s="164" t="s">
        <v>35</v>
      </c>
      <c r="AD311" s="163">
        <v>340.982212478485</v>
      </c>
      <c r="AE311" s="164" t="s">
        <v>35</v>
      </c>
      <c r="AF311" s="163">
        <v>2235.65292481348</v>
      </c>
      <c r="AG311" s="164" t="s">
        <v>35</v>
      </c>
      <c r="AH311" s="163">
        <v>1158.69017955734</v>
      </c>
      <c r="AI311" s="164" t="s">
        <v>35</v>
      </c>
      <c r="AJ311" s="362"/>
      <c r="AK311" s="162" t="s">
        <v>334</v>
      </c>
      <c r="AL311" s="237">
        <v>-0.342796560612862</v>
      </c>
      <c r="AM311" s="223" t="s">
        <v>35</v>
      </c>
      <c r="AN311" s="237">
        <v>-0.419066814059056</v>
      </c>
      <c r="AO311" s="164" t="s">
        <v>35</v>
      </c>
      <c r="AP311" s="237">
        <v>-0.213142848686462</v>
      </c>
      <c r="AQ311" s="164" t="s">
        <v>35</v>
      </c>
      <c r="AR311" s="237">
        <v>-0.495376439091611</v>
      </c>
      <c r="AS311" s="223" t="s">
        <v>35</v>
      </c>
      <c r="AT311" s="237">
        <v>-0.454409946977971</v>
      </c>
      <c r="AU311" s="164" t="s">
        <v>35</v>
      </c>
      <c r="AV311" s="237">
        <v>-0.195468468414487</v>
      </c>
      <c r="AW311" s="164" t="s">
        <v>35</v>
      </c>
      <c r="AX311" s="237">
        <v>-0.219836310825505</v>
      </c>
      <c r="AY311" s="223" t="s">
        <v>35</v>
      </c>
      <c r="AZ311" s="237">
        <v>-0.0931888173761667</v>
      </c>
      <c r="BA311" s="164" t="s">
        <v>35</v>
      </c>
      <c r="BB311" s="237">
        <v>-0.267126687887525</v>
      </c>
      <c r="BC311" s="164" t="s">
        <v>35</v>
      </c>
      <c r="BD311" s="237">
        <v>-0.271337771890919</v>
      </c>
      <c r="BE311" s="223" t="s">
        <v>35</v>
      </c>
      <c r="BF311" s="237">
        <v>-0.663023921116546</v>
      </c>
      <c r="BG311" s="164" t="s">
        <v>35</v>
      </c>
      <c r="BH311" s="237">
        <v>-0.318640884736131</v>
      </c>
      <c r="BI311" s="164" t="s">
        <v>35</v>
      </c>
      <c r="BJ311" s="237">
        <v>-0.398987056273723</v>
      </c>
      <c r="BK311" s="223" t="s">
        <v>35</v>
      </c>
      <c r="BL311" s="237">
        <v>-0.232500193572246</v>
      </c>
      <c r="BM311" s="164" t="s">
        <v>35</v>
      </c>
      <c r="BN311" s="237">
        <v>-0.32637341326936</v>
      </c>
      <c r="BO311" s="164" t="s">
        <v>35</v>
      </c>
      <c r="BP311" s="237">
        <v>-0.306019347827129</v>
      </c>
      <c r="BQ311" s="164" t="s">
        <v>35</v>
      </c>
      <c r="BR311" s="237">
        <v>-0.281750765127041</v>
      </c>
      <c r="BS311" s="164" t="s">
        <v>35</v>
      </c>
      <c r="BT311" s="365"/>
      <c r="BU311" s="162" t="s">
        <v>334</v>
      </c>
      <c r="BV311" s="187">
        <v>0.0613660990682987</v>
      </c>
      <c r="BW311" s="164" t="s">
        <v>35</v>
      </c>
      <c r="BX311" s="187">
        <v>0.0164098737645406</v>
      </c>
      <c r="BY311" s="164" t="s">
        <v>35</v>
      </c>
      <c r="BZ311" s="187">
        <v>0.23546088198062</v>
      </c>
      <c r="CA311" s="164" t="s">
        <v>35</v>
      </c>
      <c r="CB311" s="187">
        <v>0.0089528970235022</v>
      </c>
      <c r="CC311" s="164" t="s">
        <v>35</v>
      </c>
      <c r="CD311" s="187">
        <v>0.0571064881680483</v>
      </c>
      <c r="CE311" s="164" t="s">
        <v>35</v>
      </c>
      <c r="CF311" s="187">
        <v>0.0287748235543715</v>
      </c>
      <c r="CG311" s="164" t="s">
        <v>35</v>
      </c>
      <c r="CH311" s="187">
        <v>0.0278914480668859</v>
      </c>
      <c r="CI311" s="164" t="s">
        <v>35</v>
      </c>
      <c r="CJ311" s="187">
        <v>0.0152691566362902</v>
      </c>
      <c r="CK311" s="164" t="s">
        <v>35</v>
      </c>
      <c r="CL311" s="187">
        <v>0.0912685880185168</v>
      </c>
      <c r="CM311" s="164" t="s">
        <v>35</v>
      </c>
      <c r="CN311" s="187">
        <v>0.0352953607236662</v>
      </c>
      <c r="CO311" s="164" t="s">
        <v>35</v>
      </c>
      <c r="CP311" s="187">
        <v>0.0107293784212091</v>
      </c>
      <c r="CQ311" s="164" t="s">
        <v>35</v>
      </c>
      <c r="CR311" s="187">
        <v>0.123612362588842</v>
      </c>
      <c r="CS311" s="164" t="s">
        <v>35</v>
      </c>
      <c r="CT311" s="187">
        <v>0.0563531748470145</v>
      </c>
      <c r="CU311" s="164" t="s">
        <v>35</v>
      </c>
      <c r="CV311" s="187">
        <v>0.0789892755226226</v>
      </c>
      <c r="CW311" s="164" t="s">
        <v>35</v>
      </c>
      <c r="CX311" s="187">
        <v>0.152520191615581</v>
      </c>
      <c r="CY311" s="164" t="s">
        <v>35</v>
      </c>
      <c r="CZ311" s="187">
        <v>1</v>
      </c>
      <c r="DA311" s="164" t="s">
        <v>35</v>
      </c>
      <c r="DB311" s="187">
        <v>0.518278202621282</v>
      </c>
      <c r="DC311" s="164" t="s">
        <v>35</v>
      </c>
      <c r="DD311" s="366"/>
    </row>
    <row r="312" s="134" customFormat="1" ht="12.75" customHeight="1" spans="1:107">
      <c r="A312" s="162" t="s">
        <v>335</v>
      </c>
      <c r="B312" s="212">
        <v>6.056499603421</v>
      </c>
      <c r="C312" s="223" t="s">
        <v>35</v>
      </c>
      <c r="D312" s="163">
        <v>3.5696761627391</v>
      </c>
      <c r="E312" s="164" t="s">
        <v>405</v>
      </c>
      <c r="F312" s="163">
        <v>35.7490808028507</v>
      </c>
      <c r="G312" s="164" t="s">
        <v>35</v>
      </c>
      <c r="H312" s="212" t="s">
        <v>219</v>
      </c>
      <c r="I312" s="223" t="s">
        <v>35</v>
      </c>
      <c r="J312" s="163">
        <v>4.0906998008939</v>
      </c>
      <c r="K312" s="164" t="s">
        <v>35</v>
      </c>
      <c r="L312" s="163">
        <v>4.1958408274034</v>
      </c>
      <c r="M312" s="164" t="s">
        <v>35</v>
      </c>
      <c r="N312" s="212" t="s">
        <v>219</v>
      </c>
      <c r="O312" s="223" t="s">
        <v>35</v>
      </c>
      <c r="P312" s="163" t="s">
        <v>219</v>
      </c>
      <c r="Q312" s="164" t="s">
        <v>35</v>
      </c>
      <c r="R312" s="163" t="s">
        <v>219</v>
      </c>
      <c r="S312" s="164" t="s">
        <v>35</v>
      </c>
      <c r="T312" s="212" t="s">
        <v>219</v>
      </c>
      <c r="U312" s="223" t="s">
        <v>35</v>
      </c>
      <c r="V312" s="163">
        <v>0.6972635189599</v>
      </c>
      <c r="W312" s="164" t="s">
        <v>405</v>
      </c>
      <c r="X312" s="163">
        <v>9.78345114207069</v>
      </c>
      <c r="Y312" s="164" t="s">
        <v>35</v>
      </c>
      <c r="Z312" s="212" t="s">
        <v>219</v>
      </c>
      <c r="AA312" s="223" t="s">
        <v>35</v>
      </c>
      <c r="AB312" s="163" t="s">
        <v>219</v>
      </c>
      <c r="AC312" s="164" t="s">
        <v>35</v>
      </c>
      <c r="AD312" s="163" t="s">
        <v>219</v>
      </c>
      <c r="AE312" s="164" t="s">
        <v>35</v>
      </c>
      <c r="AF312" s="163">
        <v>76.7797500003098</v>
      </c>
      <c r="AG312" s="164" t="s">
        <v>35</v>
      </c>
      <c r="AH312" s="163">
        <v>56.9890085956813</v>
      </c>
      <c r="AI312" s="164" t="s">
        <v>35</v>
      </c>
      <c r="AJ312" s="251"/>
      <c r="AK312" s="162" t="s">
        <v>335</v>
      </c>
      <c r="AL312" s="237">
        <v>-0.987213013974699</v>
      </c>
      <c r="AM312" s="223" t="s">
        <v>35</v>
      </c>
      <c r="AN312" s="237">
        <v>-0.952655027088475</v>
      </c>
      <c r="AO312" s="164" t="s">
        <v>405</v>
      </c>
      <c r="AP312" s="237">
        <v>-0.968708061169783</v>
      </c>
      <c r="AQ312" s="164" t="s">
        <v>35</v>
      </c>
      <c r="AR312" s="237" t="s">
        <v>220</v>
      </c>
      <c r="AS312" s="223" t="s">
        <v>35</v>
      </c>
      <c r="AT312" s="237">
        <v>-0.988624135840193</v>
      </c>
      <c r="AU312" s="164" t="s">
        <v>35</v>
      </c>
      <c r="AV312" s="237">
        <v>-0.980579302600254</v>
      </c>
      <c r="AW312" s="164" t="s">
        <v>35</v>
      </c>
      <c r="AX312" s="237" t="s">
        <v>220</v>
      </c>
      <c r="AY312" s="223" t="s">
        <v>35</v>
      </c>
      <c r="AZ312" s="237" t="s">
        <v>220</v>
      </c>
      <c r="BA312" s="164" t="s">
        <v>35</v>
      </c>
      <c r="BB312" s="237" t="s">
        <v>220</v>
      </c>
      <c r="BC312" s="164" t="s">
        <v>35</v>
      </c>
      <c r="BD312" s="237" t="s">
        <v>220</v>
      </c>
      <c r="BE312" s="223" t="s">
        <v>35</v>
      </c>
      <c r="BF312" s="237">
        <v>-0.989971838474086</v>
      </c>
      <c r="BG312" s="164" t="s">
        <v>405</v>
      </c>
      <c r="BH312" s="237">
        <v>-0.983783761100265</v>
      </c>
      <c r="BI312" s="164" t="s">
        <v>35</v>
      </c>
      <c r="BJ312" s="237" t="s">
        <v>220</v>
      </c>
      <c r="BK312" s="223" t="s">
        <v>35</v>
      </c>
      <c r="BL312" s="237" t="s">
        <v>220</v>
      </c>
      <c r="BM312" s="164" t="s">
        <v>35</v>
      </c>
      <c r="BN312" s="237" t="s">
        <v>220</v>
      </c>
      <c r="BO312" s="164" t="s">
        <v>35</v>
      </c>
      <c r="BP312" s="237">
        <v>-0.986490243001866</v>
      </c>
      <c r="BQ312" s="164" t="s">
        <v>35</v>
      </c>
      <c r="BR312" s="237">
        <v>-0.981579196387974</v>
      </c>
      <c r="BS312" s="164" t="s">
        <v>35</v>
      </c>
      <c r="BU312" s="162" t="s">
        <v>335</v>
      </c>
      <c r="BV312" s="187">
        <v>0.07888147074452</v>
      </c>
      <c r="BW312" s="164" t="s">
        <v>35</v>
      </c>
      <c r="BX312" s="187">
        <v>0.0464924171116042</v>
      </c>
      <c r="BY312" s="164" t="s">
        <v>405</v>
      </c>
      <c r="BZ312" s="187">
        <v>0.465605590050846</v>
      </c>
      <c r="CA312" s="164" t="s">
        <v>35</v>
      </c>
      <c r="CB312" s="187" t="s">
        <v>220</v>
      </c>
      <c r="CC312" s="164" t="s">
        <v>35</v>
      </c>
      <c r="CD312" s="187">
        <v>0.0532783683311993</v>
      </c>
      <c r="CE312" s="164" t="s">
        <v>35</v>
      </c>
      <c r="CF312" s="187">
        <v>0.0546477531821407</v>
      </c>
      <c r="CG312" s="164" t="s">
        <v>35</v>
      </c>
      <c r="CH312" s="187" t="s">
        <v>220</v>
      </c>
      <c r="CI312" s="164" t="s">
        <v>35</v>
      </c>
      <c r="CJ312" s="187" t="s">
        <v>220</v>
      </c>
      <c r="CK312" s="164" t="s">
        <v>35</v>
      </c>
      <c r="CL312" s="187" t="s">
        <v>220</v>
      </c>
      <c r="CM312" s="164" t="s">
        <v>35</v>
      </c>
      <c r="CN312" s="187" t="s">
        <v>220</v>
      </c>
      <c r="CO312" s="164" t="s">
        <v>35</v>
      </c>
      <c r="CP312" s="187">
        <v>0.00908134656543015</v>
      </c>
      <c r="CQ312" s="164" t="s">
        <v>405</v>
      </c>
      <c r="CR312" s="187">
        <v>0.127422284417847</v>
      </c>
      <c r="CS312" s="164" t="s">
        <v>35</v>
      </c>
      <c r="CT312" s="187" t="s">
        <v>220</v>
      </c>
      <c r="CU312" s="164" t="s">
        <v>35</v>
      </c>
      <c r="CV312" s="187" t="s">
        <v>220</v>
      </c>
      <c r="CW312" s="164" t="s">
        <v>35</v>
      </c>
      <c r="CX312" s="187" t="s">
        <v>220</v>
      </c>
      <c r="CY312" s="164" t="s">
        <v>35</v>
      </c>
      <c r="CZ312" s="187">
        <v>1</v>
      </c>
      <c r="DA312" s="164" t="s">
        <v>35</v>
      </c>
      <c r="DB312" s="187">
        <v>0.742240090589658</v>
      </c>
      <c r="DC312" s="164" t="s">
        <v>35</v>
      </c>
    </row>
    <row r="313" s="353" customFormat="1" ht="12.75" customHeight="1" spans="1:107">
      <c r="A313" s="162" t="s">
        <v>336</v>
      </c>
      <c r="B313" s="212">
        <v>68.4448346070179</v>
      </c>
      <c r="C313" s="223" t="s">
        <v>35</v>
      </c>
      <c r="D313" s="163">
        <v>33.7688047987584</v>
      </c>
      <c r="E313" s="164" t="s">
        <v>35</v>
      </c>
      <c r="F313" s="163">
        <v>555.854483001824</v>
      </c>
      <c r="G313" s="164" t="s">
        <v>35</v>
      </c>
      <c r="H313" s="212">
        <v>5.8990523076792</v>
      </c>
      <c r="I313" s="223" t="s">
        <v>35</v>
      </c>
      <c r="J313" s="163">
        <v>45.4555384820299</v>
      </c>
      <c r="K313" s="164" t="s">
        <v>35</v>
      </c>
      <c r="L313" s="163">
        <v>67.010609483421</v>
      </c>
      <c r="M313" s="164" t="s">
        <v>35</v>
      </c>
      <c r="N313" s="212">
        <v>8.65927782643441</v>
      </c>
      <c r="O313" s="223" t="s">
        <v>35</v>
      </c>
      <c r="P313" s="163">
        <v>6.6546893407228</v>
      </c>
      <c r="Q313" s="164" t="s">
        <v>35</v>
      </c>
      <c r="R313" s="163">
        <v>59.8213750915488</v>
      </c>
      <c r="S313" s="164" t="s">
        <v>35</v>
      </c>
      <c r="T313" s="212">
        <v>3.1874967206413</v>
      </c>
      <c r="U313" s="223" t="s">
        <v>405</v>
      </c>
      <c r="V313" s="163">
        <v>13.2691350174088</v>
      </c>
      <c r="W313" s="164" t="s">
        <v>35</v>
      </c>
      <c r="X313" s="163">
        <v>184.090327641523</v>
      </c>
      <c r="Y313" s="164" t="s">
        <v>35</v>
      </c>
      <c r="Z313" s="212">
        <v>16.1159127061255</v>
      </c>
      <c r="AA313" s="223" t="s">
        <v>35</v>
      </c>
      <c r="AB313" s="163">
        <v>31.5410889633933</v>
      </c>
      <c r="AC313" s="164" t="s">
        <v>35</v>
      </c>
      <c r="AD313" s="163">
        <v>70.7231240107125</v>
      </c>
      <c r="AE313" s="164" t="s">
        <v>35</v>
      </c>
      <c r="AF313" s="163">
        <v>1170.49574999924</v>
      </c>
      <c r="AG313" s="164" t="s">
        <v>35</v>
      </c>
      <c r="AH313" s="163">
        <v>839.014923291034</v>
      </c>
      <c r="AI313" s="164" t="s">
        <v>35</v>
      </c>
      <c r="AJ313" s="363"/>
      <c r="AK313" s="162" t="s">
        <v>336</v>
      </c>
      <c r="AL313" s="237">
        <v>-0.862705662121973</v>
      </c>
      <c r="AM313" s="223" t="s">
        <v>35</v>
      </c>
      <c r="AN313" s="237">
        <v>-0.798563725965769</v>
      </c>
      <c r="AO313" s="164" t="s">
        <v>35</v>
      </c>
      <c r="AP313" s="237">
        <v>-0.643102909911761</v>
      </c>
      <c r="AQ313" s="164" t="s">
        <v>35</v>
      </c>
      <c r="AR313" s="237">
        <v>-0.958256373971488</v>
      </c>
      <c r="AS313" s="223" t="s">
        <v>35</v>
      </c>
      <c r="AT313" s="237">
        <v>-0.875589103438798</v>
      </c>
      <c r="AU313" s="164" t="s">
        <v>35</v>
      </c>
      <c r="AV313" s="237">
        <v>-0.795252011077694</v>
      </c>
      <c r="AW313" s="164" t="s">
        <v>35</v>
      </c>
      <c r="AX313" s="237">
        <v>-0.954521525026172</v>
      </c>
      <c r="AY313" s="223" t="s">
        <v>35</v>
      </c>
      <c r="AZ313" s="237">
        <v>-0.902548633327607</v>
      </c>
      <c r="BA313" s="164" t="s">
        <v>35</v>
      </c>
      <c r="BB313" s="237">
        <v>-0.924777960005671</v>
      </c>
      <c r="BC313" s="164" t="s">
        <v>35</v>
      </c>
      <c r="BD313" s="237">
        <v>-0.989483155622514</v>
      </c>
      <c r="BE313" s="223" t="s">
        <v>405</v>
      </c>
      <c r="BF313" s="237">
        <v>-0.877587141937871</v>
      </c>
      <c r="BG313" s="164" t="s">
        <v>35</v>
      </c>
      <c r="BH313" s="237">
        <v>-0.745153624973878</v>
      </c>
      <c r="BI313" s="164" t="s">
        <v>35</v>
      </c>
      <c r="BJ313" s="237">
        <v>-0.966046168610665</v>
      </c>
      <c r="BK313" s="223" t="s">
        <v>35</v>
      </c>
      <c r="BL313" s="237">
        <v>-0.908732481207832</v>
      </c>
      <c r="BM313" s="164" t="s">
        <v>35</v>
      </c>
      <c r="BN313" s="237">
        <v>-0.897205542910929</v>
      </c>
      <c r="BO313" s="164" t="s">
        <v>35</v>
      </c>
      <c r="BP313" s="237">
        <v>-0.826686368670706</v>
      </c>
      <c r="BQ313" s="164" t="s">
        <v>35</v>
      </c>
      <c r="BR313" s="237">
        <v>-0.784975376340893</v>
      </c>
      <c r="BS313" s="164" t="s">
        <v>35</v>
      </c>
      <c r="BU313" s="162" t="s">
        <v>336</v>
      </c>
      <c r="BV313" s="187">
        <v>0.0584750816968469</v>
      </c>
      <c r="BW313" s="164" t="s">
        <v>35</v>
      </c>
      <c r="BX313" s="187">
        <v>0.0288500020600504</v>
      </c>
      <c r="BY313" s="164" t="s">
        <v>35</v>
      </c>
      <c r="BZ313" s="187">
        <v>0.474888083106823</v>
      </c>
      <c r="CA313" s="164" t="s">
        <v>35</v>
      </c>
      <c r="CB313" s="187">
        <v>0.00503978959999044</v>
      </c>
      <c r="CC313" s="164" t="s">
        <v>35</v>
      </c>
      <c r="CD313" s="187">
        <v>0.0388344327453212</v>
      </c>
      <c r="CE313" s="164" t="s">
        <v>35</v>
      </c>
      <c r="CF313" s="187">
        <v>0.0572497674455156</v>
      </c>
      <c r="CG313" s="164" t="s">
        <v>35</v>
      </c>
      <c r="CH313" s="187">
        <v>0.00739795751196875</v>
      </c>
      <c r="CI313" s="164" t="s">
        <v>35</v>
      </c>
      <c r="CJ313" s="187">
        <v>0.00568535967834748</v>
      </c>
      <c r="CK313" s="164" t="s">
        <v>35</v>
      </c>
      <c r="CL313" s="187">
        <v>0.0511077251596919</v>
      </c>
      <c r="CM313" s="164" t="s">
        <v>35</v>
      </c>
      <c r="CN313" s="187">
        <v>0.00272320230179679</v>
      </c>
      <c r="CO313" s="164" t="s">
        <v>405</v>
      </c>
      <c r="CP313" s="187">
        <v>0.0113363376308008</v>
      </c>
      <c r="CQ313" s="164" t="s">
        <v>35</v>
      </c>
      <c r="CR313" s="187">
        <v>0.157275519916789</v>
      </c>
      <c r="CS313" s="164" t="s">
        <v>35</v>
      </c>
      <c r="CT313" s="187">
        <v>0.0137684504246478</v>
      </c>
      <c r="CU313" s="164" t="s">
        <v>35</v>
      </c>
      <c r="CV313" s="187">
        <v>0.0269467778617852</v>
      </c>
      <c r="CW313" s="164" t="s">
        <v>35</v>
      </c>
      <c r="CX313" s="187">
        <v>0.0604215128596222</v>
      </c>
      <c r="CY313" s="164" t="s">
        <v>35</v>
      </c>
      <c r="CZ313" s="187">
        <v>1</v>
      </c>
      <c r="DA313" s="164" t="s">
        <v>35</v>
      </c>
      <c r="DB313" s="187">
        <v>0.716803049726217</v>
      </c>
      <c r="DC313" s="164" t="s">
        <v>35</v>
      </c>
    </row>
    <row r="314" s="352" customFormat="1" ht="12.75" customHeight="1" spans="1:108">
      <c r="A314" s="165" t="s">
        <v>337</v>
      </c>
      <c r="B314" s="340">
        <v>16.1694028047513</v>
      </c>
      <c r="C314" s="228" t="s">
        <v>35</v>
      </c>
      <c r="D314" s="166">
        <v>3.1068968741677</v>
      </c>
      <c r="E314" s="167" t="s">
        <v>35</v>
      </c>
      <c r="F314" s="166">
        <v>197.906300112652</v>
      </c>
      <c r="G314" s="167" t="s">
        <v>35</v>
      </c>
      <c r="H314" s="340">
        <v>1.8907385033585</v>
      </c>
      <c r="I314" s="228" t="s">
        <v>35</v>
      </c>
      <c r="J314" s="166">
        <v>19.4053739817966</v>
      </c>
      <c r="K314" s="167" t="s">
        <v>35</v>
      </c>
      <c r="L314" s="166">
        <v>6.96910630518729</v>
      </c>
      <c r="M314" s="167" t="s">
        <v>35</v>
      </c>
      <c r="N314" s="340">
        <v>3.5628345276718</v>
      </c>
      <c r="O314" s="228" t="s">
        <v>35</v>
      </c>
      <c r="P314" s="166">
        <v>4.5821854633111</v>
      </c>
      <c r="Q314" s="167" t="s">
        <v>35</v>
      </c>
      <c r="R314" s="166">
        <v>15.8543953165428</v>
      </c>
      <c r="S314" s="167" t="s">
        <v>35</v>
      </c>
      <c r="T314" s="340">
        <v>0.2792350524043</v>
      </c>
      <c r="U314" s="228" t="s">
        <v>405</v>
      </c>
      <c r="V314" s="166">
        <v>6.4001377591052</v>
      </c>
      <c r="W314" s="167" t="s">
        <v>35</v>
      </c>
      <c r="X314" s="166">
        <v>71.7070918238339</v>
      </c>
      <c r="Y314" s="167" t="s">
        <v>35</v>
      </c>
      <c r="Z314" s="340">
        <v>5.1434350672706</v>
      </c>
      <c r="AA314" s="228" t="s">
        <v>35</v>
      </c>
      <c r="AB314" s="166">
        <v>19.0449661276149</v>
      </c>
      <c r="AC314" s="167" t="s">
        <v>35</v>
      </c>
      <c r="AD314" s="166">
        <v>15.3081902805908</v>
      </c>
      <c r="AE314" s="167" t="s">
        <v>35</v>
      </c>
      <c r="AF314" s="166">
        <v>387.330290000255</v>
      </c>
      <c r="AG314" s="167" t="s">
        <v>35</v>
      </c>
      <c r="AH314" s="166">
        <v>262.974309922769</v>
      </c>
      <c r="AI314" s="167" t="s">
        <v>35</v>
      </c>
      <c r="AJ314" s="362"/>
      <c r="AK314" s="165" t="s">
        <v>337</v>
      </c>
      <c r="AL314" s="239">
        <v>-0.935583082296447</v>
      </c>
      <c r="AM314" s="228" t="s">
        <v>35</v>
      </c>
      <c r="AN314" s="239">
        <v>-0.950984108981889</v>
      </c>
      <c r="AO314" s="167" t="s">
        <v>35</v>
      </c>
      <c r="AP314" s="239">
        <v>-0.722874593416059</v>
      </c>
      <c r="AQ314" s="167" t="s">
        <v>35</v>
      </c>
      <c r="AR314" s="239">
        <v>-0.957122674885718</v>
      </c>
      <c r="AS314" s="228" t="s">
        <v>35</v>
      </c>
      <c r="AT314" s="239">
        <v>-0.920426835929818</v>
      </c>
      <c r="AU314" s="167" t="s">
        <v>35</v>
      </c>
      <c r="AV314" s="239">
        <v>-0.943613299301293</v>
      </c>
      <c r="AW314" s="167" t="s">
        <v>35</v>
      </c>
      <c r="AX314" s="239">
        <v>-0.966697271671831</v>
      </c>
      <c r="AY314" s="228" t="s">
        <v>35</v>
      </c>
      <c r="AZ314" s="239">
        <v>-0.86359807097826</v>
      </c>
      <c r="BA314" s="167" t="s">
        <v>35</v>
      </c>
      <c r="BB314" s="239">
        <v>-0.949136807224962</v>
      </c>
      <c r="BC314" s="167" t="s">
        <v>35</v>
      </c>
      <c r="BD314" s="239">
        <v>-0.99803147302104</v>
      </c>
      <c r="BE314" s="228" t="s">
        <v>405</v>
      </c>
      <c r="BF314" s="239">
        <v>-0.893685875620412</v>
      </c>
      <c r="BG314" s="167" t="s">
        <v>35</v>
      </c>
      <c r="BH314" s="239">
        <v>-0.851214079231721</v>
      </c>
      <c r="BI314" s="167" t="s">
        <v>35</v>
      </c>
      <c r="BJ314" s="239">
        <v>-0.984176886643541</v>
      </c>
      <c r="BK314" s="228" t="s">
        <v>35</v>
      </c>
      <c r="BL314" s="239">
        <v>-0.926842044266745</v>
      </c>
      <c r="BM314" s="167" t="s">
        <v>35</v>
      </c>
      <c r="BN314" s="239">
        <v>-0.972417109824376</v>
      </c>
      <c r="BO314" s="167" t="s">
        <v>35</v>
      </c>
      <c r="BP314" s="239">
        <v>-0.895787955335152</v>
      </c>
      <c r="BQ314" s="167" t="s">
        <v>35</v>
      </c>
      <c r="BR314" s="239">
        <v>-0.855085837847061</v>
      </c>
      <c r="BS314" s="167" t="s">
        <v>35</v>
      </c>
      <c r="BT314" s="365"/>
      <c r="BU314" s="165" t="s">
        <v>337</v>
      </c>
      <c r="BV314" s="189">
        <v>0.0417457741421169</v>
      </c>
      <c r="BW314" s="167" t="s">
        <v>35</v>
      </c>
      <c r="BX314" s="189">
        <v>0.00802131140883832</v>
      </c>
      <c r="BY314" s="167" t="s">
        <v>35</v>
      </c>
      <c r="BZ314" s="189">
        <v>0.510949711969393</v>
      </c>
      <c r="CA314" s="167" t="s">
        <v>35</v>
      </c>
      <c r="CB314" s="189">
        <v>0.00488146306181542</v>
      </c>
      <c r="CC314" s="167" t="s">
        <v>35</v>
      </c>
      <c r="CD314" s="189">
        <v>0.0501003264727471</v>
      </c>
      <c r="CE314" s="167" t="s">
        <v>35</v>
      </c>
      <c r="CF314" s="189">
        <v>0.0179926705582016</v>
      </c>
      <c r="CG314" s="167" t="s">
        <v>35</v>
      </c>
      <c r="CH314" s="189">
        <v>0.00919844024506696</v>
      </c>
      <c r="CI314" s="167" t="s">
        <v>35</v>
      </c>
      <c r="CJ314" s="189">
        <v>0.0118301759031241</v>
      </c>
      <c r="CK314" s="167" t="s">
        <v>35</v>
      </c>
      <c r="CL314" s="189">
        <v>0.0409324954072979</v>
      </c>
      <c r="CM314" s="167" t="s">
        <v>35</v>
      </c>
      <c r="CN314" s="189">
        <v>0.000720922322920101</v>
      </c>
      <c r="CO314" s="167" t="s">
        <v>405</v>
      </c>
      <c r="CP314" s="189">
        <v>0.0165237212899125</v>
      </c>
      <c r="CQ314" s="167" t="s">
        <v>35</v>
      </c>
      <c r="CR314" s="189">
        <v>0.185131640037206</v>
      </c>
      <c r="CS314" s="167" t="s">
        <v>35</v>
      </c>
      <c r="CT314" s="189">
        <v>0.0132791965928284</v>
      </c>
      <c r="CU314" s="167" t="s">
        <v>35</v>
      </c>
      <c r="CV314" s="189">
        <v>0.0491698341681525</v>
      </c>
      <c r="CW314" s="167" t="s">
        <v>35</v>
      </c>
      <c r="CX314" s="189">
        <v>0.0395223164203882</v>
      </c>
      <c r="CY314" s="167" t="s">
        <v>35</v>
      </c>
      <c r="CZ314" s="189">
        <v>1</v>
      </c>
      <c r="DA314" s="167" t="s">
        <v>35</v>
      </c>
      <c r="DB314" s="189">
        <v>0.678940730203662</v>
      </c>
      <c r="DC314" s="167" t="s">
        <v>35</v>
      </c>
      <c r="DD314" s="366"/>
    </row>
    <row r="315" s="352" customFormat="1" ht="12.75" customHeight="1" spans="1:108">
      <c r="A315" s="162" t="s">
        <v>338</v>
      </c>
      <c r="B315" s="212">
        <v>16.6762476215701</v>
      </c>
      <c r="C315" s="223" t="s">
        <v>35</v>
      </c>
      <c r="D315" s="163">
        <v>3.1992784840972</v>
      </c>
      <c r="E315" s="164" t="s">
        <v>35</v>
      </c>
      <c r="F315" s="163">
        <v>75.376280115618</v>
      </c>
      <c r="G315" s="164" t="s">
        <v>35</v>
      </c>
      <c r="H315" s="212">
        <v>1.0864456278303</v>
      </c>
      <c r="I315" s="223" t="s">
        <v>35</v>
      </c>
      <c r="J315" s="163">
        <v>25.5857280877034</v>
      </c>
      <c r="K315" s="164" t="s">
        <v>35</v>
      </c>
      <c r="L315" s="163">
        <v>6.2470614232294</v>
      </c>
      <c r="M315" s="164" t="s">
        <v>35</v>
      </c>
      <c r="N315" s="212">
        <v>2.1349045487957</v>
      </c>
      <c r="O315" s="223" t="s">
        <v>35</v>
      </c>
      <c r="P315" s="163">
        <v>2.7648047255215</v>
      </c>
      <c r="Q315" s="164" t="s">
        <v>35</v>
      </c>
      <c r="R315" s="163">
        <v>8.4724231311317</v>
      </c>
      <c r="S315" s="164" t="s">
        <v>35</v>
      </c>
      <c r="T315" s="212">
        <v>2.0504081830214</v>
      </c>
      <c r="U315" s="223" t="s">
        <v>405</v>
      </c>
      <c r="V315" s="163">
        <v>3.6186673919554</v>
      </c>
      <c r="W315" s="164" t="s">
        <v>35</v>
      </c>
      <c r="X315" s="163">
        <v>44.0850621675104</v>
      </c>
      <c r="Y315" s="164" t="s">
        <v>35</v>
      </c>
      <c r="Z315" s="212">
        <v>3.8533050863138</v>
      </c>
      <c r="AA315" s="223" t="s">
        <v>35</v>
      </c>
      <c r="AB315" s="163">
        <v>11.2783639051047</v>
      </c>
      <c r="AC315" s="164" t="s">
        <v>35</v>
      </c>
      <c r="AD315" s="163">
        <v>18.9862495007011</v>
      </c>
      <c r="AE315" s="164" t="s">
        <v>35</v>
      </c>
      <c r="AF315" s="163">
        <v>225.415230000104</v>
      </c>
      <c r="AG315" s="164" t="s">
        <v>35</v>
      </c>
      <c r="AH315" s="163">
        <v>137.691923412145</v>
      </c>
      <c r="AI315" s="164" t="s">
        <v>35</v>
      </c>
      <c r="AJ315" s="362"/>
      <c r="AK315" s="162" t="s">
        <v>338</v>
      </c>
      <c r="AL315" s="237">
        <v>-0.87844706877553</v>
      </c>
      <c r="AM315" s="223" t="s">
        <v>35</v>
      </c>
      <c r="AN315" s="237">
        <v>-0.912794791870913</v>
      </c>
      <c r="AO315" s="164" t="s">
        <v>35</v>
      </c>
      <c r="AP315" s="237">
        <v>-0.856810374829782</v>
      </c>
      <c r="AQ315" s="164" t="s">
        <v>35</v>
      </c>
      <c r="AR315" s="237">
        <v>-0.945719976736018</v>
      </c>
      <c r="AS315" s="223" t="s">
        <v>35</v>
      </c>
      <c r="AT315" s="237">
        <v>-0.799595280710556</v>
      </c>
      <c r="AU315" s="164" t="s">
        <v>35</v>
      </c>
      <c r="AV315" s="237">
        <v>-0.902891169312981</v>
      </c>
      <c r="AW315" s="164" t="s">
        <v>35</v>
      </c>
      <c r="AX315" s="237">
        <v>-0.965762423324137</v>
      </c>
      <c r="AY315" s="223" t="s">
        <v>35</v>
      </c>
      <c r="AZ315" s="237">
        <v>-0.919007457834919</v>
      </c>
      <c r="BA315" s="164" t="s">
        <v>35</v>
      </c>
      <c r="BB315" s="237">
        <v>-0.958477650149836</v>
      </c>
      <c r="BC315" s="164" t="s">
        <v>35</v>
      </c>
      <c r="BD315" s="237">
        <v>-0.974015263364616</v>
      </c>
      <c r="BE315" s="223" t="s">
        <v>405</v>
      </c>
      <c r="BF315" s="237">
        <v>-0.849141521994687</v>
      </c>
      <c r="BG315" s="164" t="s">
        <v>35</v>
      </c>
      <c r="BH315" s="237">
        <v>-0.840476316843377</v>
      </c>
      <c r="BI315" s="164" t="s">
        <v>35</v>
      </c>
      <c r="BJ315" s="237">
        <v>-0.969414849275189</v>
      </c>
      <c r="BK315" s="223" t="s">
        <v>35</v>
      </c>
      <c r="BL315" s="237">
        <v>-0.936133430306339</v>
      </c>
      <c r="BM315" s="164" t="s">
        <v>35</v>
      </c>
      <c r="BN315" s="237">
        <v>-0.944318944490692</v>
      </c>
      <c r="BO315" s="164" t="s">
        <v>35</v>
      </c>
      <c r="BP315" s="237">
        <v>-0.89917252919797</v>
      </c>
      <c r="BQ315" s="164" t="s">
        <v>35</v>
      </c>
      <c r="BR315" s="237">
        <v>-0.881165883821723</v>
      </c>
      <c r="BS315" s="164" t="s">
        <v>35</v>
      </c>
      <c r="BT315" s="365"/>
      <c r="BU315" s="162" t="s">
        <v>338</v>
      </c>
      <c r="BV315" s="187">
        <v>0.0739801282351789</v>
      </c>
      <c r="BW315" s="164" t="s">
        <v>35</v>
      </c>
      <c r="BX315" s="187">
        <v>0.0141928231029275</v>
      </c>
      <c r="BY315" s="164" t="s">
        <v>35</v>
      </c>
      <c r="BZ315" s="187">
        <v>0.334388586412653</v>
      </c>
      <c r="CA315" s="164" t="s">
        <v>35</v>
      </c>
      <c r="CB315" s="187">
        <v>0.00481975254214099</v>
      </c>
      <c r="CC315" s="164" t="s">
        <v>35</v>
      </c>
      <c r="CD315" s="187">
        <v>0.113504877588314</v>
      </c>
      <c r="CE315" s="164" t="s">
        <v>35</v>
      </c>
      <c r="CF315" s="187">
        <v>0.0277135729614477</v>
      </c>
      <c r="CG315" s="164" t="s">
        <v>35</v>
      </c>
      <c r="CH315" s="187">
        <v>0.00947098627184468</v>
      </c>
      <c r="CI315" s="164" t="s">
        <v>35</v>
      </c>
      <c r="CJ315" s="187">
        <v>0.012265385641956</v>
      </c>
      <c r="CK315" s="164" t="s">
        <v>35</v>
      </c>
      <c r="CL315" s="187">
        <v>0.0375858504819207</v>
      </c>
      <c r="CM315" s="164" t="s">
        <v>35</v>
      </c>
      <c r="CN315" s="187">
        <v>0.0090961386372183</v>
      </c>
      <c r="CO315" s="164" t="s">
        <v>405</v>
      </c>
      <c r="CP315" s="187">
        <v>0.0160533402820817</v>
      </c>
      <c r="CQ315" s="164" t="s">
        <v>35</v>
      </c>
      <c r="CR315" s="187">
        <v>0.195572686758965</v>
      </c>
      <c r="CS315" s="164" t="s">
        <v>35</v>
      </c>
      <c r="CT315" s="187">
        <v>0.0170942535085673</v>
      </c>
      <c r="CU315" s="164" t="s">
        <v>35</v>
      </c>
      <c r="CV315" s="187">
        <v>0.0500337262264821</v>
      </c>
      <c r="CW315" s="164" t="s">
        <v>35</v>
      </c>
      <c r="CX315" s="187">
        <v>0.0842278913483011</v>
      </c>
      <c r="CY315" s="164" t="s">
        <v>35</v>
      </c>
      <c r="CZ315" s="187">
        <v>1</v>
      </c>
      <c r="DA315" s="164" t="s">
        <v>35</v>
      </c>
      <c r="DB315" s="187">
        <v>0.610836825054286</v>
      </c>
      <c r="DC315" s="164" t="s">
        <v>35</v>
      </c>
      <c r="DD315" s="366"/>
    </row>
    <row r="316" s="352" customFormat="1" ht="12.75" customHeight="1" spans="1:108">
      <c r="A316" s="162" t="s">
        <v>339</v>
      </c>
      <c r="B316" s="212">
        <v>54.7945764340147</v>
      </c>
      <c r="C316" s="223" t="s">
        <v>35</v>
      </c>
      <c r="D316" s="163">
        <v>17.2332000695406</v>
      </c>
      <c r="E316" s="164" t="s">
        <v>35</v>
      </c>
      <c r="F316" s="163">
        <v>315.725932048316</v>
      </c>
      <c r="G316" s="164" t="s">
        <v>35</v>
      </c>
      <c r="H316" s="212">
        <v>4.4258473100138</v>
      </c>
      <c r="I316" s="223" t="s">
        <v>35</v>
      </c>
      <c r="J316" s="163">
        <v>62.105960924426</v>
      </c>
      <c r="K316" s="164" t="s">
        <v>35</v>
      </c>
      <c r="L316" s="163">
        <v>21.5946568978371</v>
      </c>
      <c r="M316" s="164" t="s">
        <v>35</v>
      </c>
      <c r="N316" s="212">
        <v>12.1645022440524</v>
      </c>
      <c r="O316" s="223" t="s">
        <v>35</v>
      </c>
      <c r="P316" s="163">
        <v>9.0155046958928</v>
      </c>
      <c r="Q316" s="164" t="s">
        <v>35</v>
      </c>
      <c r="R316" s="163">
        <v>22.2368154944977</v>
      </c>
      <c r="S316" s="164" t="s">
        <v>35</v>
      </c>
      <c r="T316" s="212">
        <v>6.0780929776135</v>
      </c>
      <c r="U316" s="223" t="s">
        <v>405</v>
      </c>
      <c r="V316" s="163">
        <v>15.5803427333118</v>
      </c>
      <c r="W316" s="164" t="s">
        <v>35</v>
      </c>
      <c r="X316" s="163">
        <v>105.794092270135</v>
      </c>
      <c r="Y316" s="164" t="s">
        <v>35</v>
      </c>
      <c r="Z316" s="212">
        <v>13.0309003432613</v>
      </c>
      <c r="AA316" s="223" t="s">
        <v>35</v>
      </c>
      <c r="AB316" s="163">
        <v>32.1707356745562</v>
      </c>
      <c r="AC316" s="164" t="s">
        <v>35</v>
      </c>
      <c r="AD316" s="163">
        <v>57.0747598826743</v>
      </c>
      <c r="AE316" s="164" t="s">
        <v>35</v>
      </c>
      <c r="AF316" s="163">
        <v>749.025920000127</v>
      </c>
      <c r="AG316" s="164" t="s">
        <v>35</v>
      </c>
      <c r="AH316" s="163">
        <v>505.855644112685</v>
      </c>
      <c r="AI316" s="164" t="s">
        <v>35</v>
      </c>
      <c r="AJ316" s="362"/>
      <c r="AK316" s="162" t="s">
        <v>339</v>
      </c>
      <c r="AL316" s="237">
        <v>8.04723520547481</v>
      </c>
      <c r="AM316" s="223" t="s">
        <v>35</v>
      </c>
      <c r="AN316" s="237">
        <v>3.82766483117537</v>
      </c>
      <c r="AO316" s="164" t="s">
        <v>35</v>
      </c>
      <c r="AP316" s="237">
        <v>7.8317216822856</v>
      </c>
      <c r="AQ316" s="164" t="s">
        <v>35</v>
      </c>
      <c r="AR316" s="237" t="s">
        <v>220</v>
      </c>
      <c r="AS316" s="223" t="s">
        <v>35</v>
      </c>
      <c r="AT316" s="237">
        <v>14.1822338346252</v>
      </c>
      <c r="AU316" s="164" t="s">
        <v>35</v>
      </c>
      <c r="AV316" s="237">
        <v>4.14668162738694</v>
      </c>
      <c r="AW316" s="164" t="s">
        <v>35</v>
      </c>
      <c r="AX316" s="237" t="s">
        <v>220</v>
      </c>
      <c r="AY316" s="223" t="s">
        <v>35</v>
      </c>
      <c r="AZ316" s="237" t="s">
        <v>220</v>
      </c>
      <c r="BA316" s="164" t="s">
        <v>35</v>
      </c>
      <c r="BB316" s="237" t="s">
        <v>220</v>
      </c>
      <c r="BC316" s="164" t="s">
        <v>35</v>
      </c>
      <c r="BD316" s="237" t="s">
        <v>220</v>
      </c>
      <c r="BE316" s="223" t="s">
        <v>35</v>
      </c>
      <c r="BF316" s="237">
        <v>21.3449848008008</v>
      </c>
      <c r="BG316" s="164" t="s">
        <v>35</v>
      </c>
      <c r="BH316" s="237">
        <v>9.81357597987074</v>
      </c>
      <c r="BI316" s="164" t="s">
        <v>35</v>
      </c>
      <c r="BJ316" s="237" t="s">
        <v>220</v>
      </c>
      <c r="BK316" s="223" t="s">
        <v>35</v>
      </c>
      <c r="BL316" s="237" t="s">
        <v>220</v>
      </c>
      <c r="BM316" s="164" t="s">
        <v>35</v>
      </c>
      <c r="BN316" s="237" t="s">
        <v>220</v>
      </c>
      <c r="BO316" s="164" t="s">
        <v>35</v>
      </c>
      <c r="BP316" s="237">
        <v>8.75551392127617</v>
      </c>
      <c r="BQ316" s="164" t="s">
        <v>35</v>
      </c>
      <c r="BR316" s="237">
        <v>7.87637206854339</v>
      </c>
      <c r="BS316" s="164" t="s">
        <v>35</v>
      </c>
      <c r="BT316" s="365"/>
      <c r="BU316" s="162" t="s">
        <v>339</v>
      </c>
      <c r="BV316" s="187">
        <v>0.073154446289396</v>
      </c>
      <c r="BW316" s="164" t="s">
        <v>35</v>
      </c>
      <c r="BX316" s="187">
        <v>0.0230074815962813</v>
      </c>
      <c r="BY316" s="164" t="s">
        <v>35</v>
      </c>
      <c r="BZ316" s="187">
        <v>0.421515362309842</v>
      </c>
      <c r="CA316" s="164" t="s">
        <v>35</v>
      </c>
      <c r="CB316" s="187">
        <v>0.00590880394367801</v>
      </c>
      <c r="CC316" s="164" t="s">
        <v>35</v>
      </c>
      <c r="CD316" s="187">
        <v>0.0829156365168451</v>
      </c>
      <c r="CE316" s="164" t="s">
        <v>35</v>
      </c>
      <c r="CF316" s="187">
        <v>0.0288303199144743</v>
      </c>
      <c r="CG316" s="164" t="s">
        <v>35</v>
      </c>
      <c r="CH316" s="187">
        <v>0.0162404289614575</v>
      </c>
      <c r="CI316" s="164" t="s">
        <v>35</v>
      </c>
      <c r="CJ316" s="187">
        <v>0.0120363053602888</v>
      </c>
      <c r="CK316" s="164" t="s">
        <v>35</v>
      </c>
      <c r="CL316" s="187">
        <v>0.0296876448474492</v>
      </c>
      <c r="CM316" s="164" t="s">
        <v>35</v>
      </c>
      <c r="CN316" s="187">
        <v>0.00811466307816486</v>
      </c>
      <c r="CO316" s="164" t="s">
        <v>405</v>
      </c>
      <c r="CP316" s="187">
        <v>0.0208008058430197</v>
      </c>
      <c r="CQ316" s="164" t="s">
        <v>35</v>
      </c>
      <c r="CR316" s="187">
        <v>0.14124223133709</v>
      </c>
      <c r="CS316" s="164" t="s">
        <v>35</v>
      </c>
      <c r="CT316" s="187">
        <v>0.0173971287178675</v>
      </c>
      <c r="CU316" s="164" t="s">
        <v>35</v>
      </c>
      <c r="CV316" s="187">
        <v>0.0429500966729573</v>
      </c>
      <c r="CW316" s="164" t="s">
        <v>35</v>
      </c>
      <c r="CX316" s="187">
        <v>0.07619864461121</v>
      </c>
      <c r="CY316" s="164" t="s">
        <v>35</v>
      </c>
      <c r="CZ316" s="187">
        <v>1</v>
      </c>
      <c r="DA316" s="164" t="s">
        <v>35</v>
      </c>
      <c r="DB316" s="187">
        <v>0.675351320435746</v>
      </c>
      <c r="DC316" s="164" t="s">
        <v>35</v>
      </c>
      <c r="DD316" s="366"/>
    </row>
    <row r="317" s="352" customFormat="1" ht="12.75" customHeight="1" spans="1:108">
      <c r="A317" s="162" t="s">
        <v>340</v>
      </c>
      <c r="B317" s="212">
        <v>249.846496104435</v>
      </c>
      <c r="C317" s="223" t="s">
        <v>35</v>
      </c>
      <c r="D317" s="163">
        <v>93.5554070669652</v>
      </c>
      <c r="E317" s="164" t="s">
        <v>35</v>
      </c>
      <c r="F317" s="163">
        <v>899.838369692629</v>
      </c>
      <c r="G317" s="164" t="s">
        <v>35</v>
      </c>
      <c r="H317" s="212">
        <v>52.8595429244117</v>
      </c>
      <c r="I317" s="223" t="s">
        <v>35</v>
      </c>
      <c r="J317" s="163">
        <v>189.755409674977</v>
      </c>
      <c r="K317" s="164" t="s">
        <v>35</v>
      </c>
      <c r="L317" s="163">
        <v>244.567214285927</v>
      </c>
      <c r="M317" s="164" t="s">
        <v>35</v>
      </c>
      <c r="N317" s="212">
        <v>100.984637374029</v>
      </c>
      <c r="O317" s="223" t="s">
        <v>35</v>
      </c>
      <c r="P317" s="163">
        <v>38.8403292718085</v>
      </c>
      <c r="Q317" s="164" t="s">
        <v>35</v>
      </c>
      <c r="R317" s="163">
        <v>127.758764520514</v>
      </c>
      <c r="S317" s="164" t="s">
        <v>35</v>
      </c>
      <c r="T317" s="212">
        <v>22.3238899567192</v>
      </c>
      <c r="U317" s="223" t="s">
        <v>35</v>
      </c>
      <c r="V317" s="163">
        <v>73.8221128418898</v>
      </c>
      <c r="W317" s="164" t="s">
        <v>35</v>
      </c>
      <c r="X317" s="163">
        <v>355.689571309261</v>
      </c>
      <c r="Y317" s="164" t="s">
        <v>35</v>
      </c>
      <c r="Z317" s="212">
        <v>112.751817089924</v>
      </c>
      <c r="AA317" s="223" t="s">
        <v>35</v>
      </c>
      <c r="AB317" s="163">
        <v>81.0068427648065</v>
      </c>
      <c r="AC317" s="164" t="s">
        <v>35</v>
      </c>
      <c r="AD317" s="163">
        <v>126.634275276779</v>
      </c>
      <c r="AE317" s="164" t="s">
        <v>35</v>
      </c>
      <c r="AF317" s="163">
        <v>2770.23468015506</v>
      </c>
      <c r="AG317" s="164" t="s">
        <v>35</v>
      </c>
      <c r="AH317" s="163">
        <v>1906.30629871948</v>
      </c>
      <c r="AI317" s="164" t="s">
        <v>35</v>
      </c>
      <c r="AJ317" s="362"/>
      <c r="AK317" s="162" t="s">
        <v>340</v>
      </c>
      <c r="AL317" s="237">
        <v>2.65033384241413</v>
      </c>
      <c r="AM317" s="223" t="s">
        <v>35</v>
      </c>
      <c r="AN317" s="237">
        <v>1.77046841380673</v>
      </c>
      <c r="AO317" s="164" t="s">
        <v>35</v>
      </c>
      <c r="AP317" s="237">
        <v>0.618838018240246</v>
      </c>
      <c r="AQ317" s="164" t="s">
        <v>35</v>
      </c>
      <c r="AR317" s="237">
        <v>7.96068388062957</v>
      </c>
      <c r="AS317" s="223" t="s">
        <v>35</v>
      </c>
      <c r="AT317" s="237">
        <v>3.17452781359071</v>
      </c>
      <c r="AU317" s="164" t="s">
        <v>35</v>
      </c>
      <c r="AV317" s="237">
        <v>2.64967900115033</v>
      </c>
      <c r="AW317" s="164" t="s">
        <v>35</v>
      </c>
      <c r="AX317" s="237">
        <v>10.6620160939693</v>
      </c>
      <c r="AY317" s="223" t="s">
        <v>35</v>
      </c>
      <c r="AZ317" s="237">
        <v>4.83653530362843</v>
      </c>
      <c r="BA317" s="164" t="s">
        <v>35</v>
      </c>
      <c r="BB317" s="237">
        <v>1.13567080872007</v>
      </c>
      <c r="BC317" s="164" t="s">
        <v>35</v>
      </c>
      <c r="BD317" s="237">
        <v>6.00358052516766</v>
      </c>
      <c r="BE317" s="223" t="s">
        <v>35</v>
      </c>
      <c r="BF317" s="237">
        <v>4.56344575174169</v>
      </c>
      <c r="BG317" s="164" t="s">
        <v>35</v>
      </c>
      <c r="BH317" s="237">
        <v>0.932146983853992</v>
      </c>
      <c r="BI317" s="164" t="s">
        <v>35</v>
      </c>
      <c r="BJ317" s="237">
        <v>5.99630353836979</v>
      </c>
      <c r="BK317" s="223" t="s">
        <v>35</v>
      </c>
      <c r="BL317" s="237">
        <v>1.56829568753391</v>
      </c>
      <c r="BM317" s="164" t="s">
        <v>35</v>
      </c>
      <c r="BN317" s="237">
        <v>0.790563935744662</v>
      </c>
      <c r="BO317" s="164" t="s">
        <v>35</v>
      </c>
      <c r="BP317" s="237">
        <v>1.36671912747812</v>
      </c>
      <c r="BQ317" s="164" t="s">
        <v>35</v>
      </c>
      <c r="BR317" s="237">
        <v>1.27207674833958</v>
      </c>
      <c r="BS317" s="164" t="s">
        <v>35</v>
      </c>
      <c r="BT317" s="365"/>
      <c r="BU317" s="162" t="s">
        <v>340</v>
      </c>
      <c r="BV317" s="187">
        <v>0.0901896499579054</v>
      </c>
      <c r="BW317" s="164" t="s">
        <v>35</v>
      </c>
      <c r="BX317" s="187">
        <v>0.0337716539819393</v>
      </c>
      <c r="BY317" s="164" t="s">
        <v>35</v>
      </c>
      <c r="BZ317" s="187">
        <v>0.324823877247201</v>
      </c>
      <c r="CA317" s="164" t="s">
        <v>35</v>
      </c>
      <c r="CB317" s="187">
        <v>0.0190812508785187</v>
      </c>
      <c r="CC317" s="164" t="s">
        <v>35</v>
      </c>
      <c r="CD317" s="187">
        <v>0.0684979547163691</v>
      </c>
      <c r="CE317" s="164" t="s">
        <v>35</v>
      </c>
      <c r="CF317" s="187">
        <v>0.0882839335013441</v>
      </c>
      <c r="CG317" s="164" t="s">
        <v>35</v>
      </c>
      <c r="CH317" s="187">
        <v>0.0364534593756428</v>
      </c>
      <c r="CI317" s="164" t="s">
        <v>35</v>
      </c>
      <c r="CJ317" s="187">
        <v>0.0140205916668527</v>
      </c>
      <c r="CK317" s="164" t="s">
        <v>35</v>
      </c>
      <c r="CL317" s="187">
        <v>0.0461183904149821</v>
      </c>
      <c r="CM317" s="164" t="s">
        <v>35</v>
      </c>
      <c r="CN317" s="187">
        <v>0.00805848331790779</v>
      </c>
      <c r="CO317" s="164" t="s">
        <v>35</v>
      </c>
      <c r="CP317" s="187">
        <v>0.0266483245519681</v>
      </c>
      <c r="CQ317" s="164" t="s">
        <v>35</v>
      </c>
      <c r="CR317" s="187">
        <v>0.128396909423339</v>
      </c>
      <c r="CS317" s="164" t="s">
        <v>35</v>
      </c>
      <c r="CT317" s="187">
        <v>0.0407011788198439</v>
      </c>
      <c r="CU317" s="164" t="s">
        <v>35</v>
      </c>
      <c r="CV317" s="187">
        <v>0.0292418701365302</v>
      </c>
      <c r="CW317" s="164" t="s">
        <v>35</v>
      </c>
      <c r="CX317" s="187">
        <v>0.0457124720096605</v>
      </c>
      <c r="CY317" s="164" t="s">
        <v>35</v>
      </c>
      <c r="CZ317" s="187">
        <v>1</v>
      </c>
      <c r="DA317" s="164" t="s">
        <v>35</v>
      </c>
      <c r="DB317" s="187">
        <v>0.688138919195384</v>
      </c>
      <c r="DC317" s="164" t="s">
        <v>35</v>
      </c>
      <c r="DD317" s="366"/>
    </row>
    <row r="318" s="352" customFormat="1" ht="12.75" customHeight="1" spans="1:108">
      <c r="A318" s="165" t="s">
        <v>341</v>
      </c>
      <c r="B318" s="340">
        <v>177.783256405538</v>
      </c>
      <c r="C318" s="228" t="s">
        <v>35</v>
      </c>
      <c r="D318" s="166">
        <v>57.7743682356156</v>
      </c>
      <c r="E318" s="167" t="s">
        <v>35</v>
      </c>
      <c r="F318" s="166">
        <v>605.836414744145</v>
      </c>
      <c r="G318" s="167" t="s">
        <v>35</v>
      </c>
      <c r="H318" s="340">
        <v>30.9650440385455</v>
      </c>
      <c r="I318" s="228" t="s">
        <v>35</v>
      </c>
      <c r="J318" s="166">
        <v>140.807543082075</v>
      </c>
      <c r="K318" s="167" t="s">
        <v>35</v>
      </c>
      <c r="L318" s="166">
        <v>85.1517149041291</v>
      </c>
      <c r="M318" s="167" t="s">
        <v>35</v>
      </c>
      <c r="N318" s="340">
        <v>78.095925383806</v>
      </c>
      <c r="O318" s="228" t="s">
        <v>35</v>
      </c>
      <c r="P318" s="166">
        <v>21.9433319747972</v>
      </c>
      <c r="Q318" s="167" t="s">
        <v>35</v>
      </c>
      <c r="R318" s="166">
        <v>126.235691943995</v>
      </c>
      <c r="S318" s="167" t="s">
        <v>35</v>
      </c>
      <c r="T318" s="340">
        <v>25.0761717205099</v>
      </c>
      <c r="U318" s="228" t="s">
        <v>35</v>
      </c>
      <c r="V318" s="166">
        <v>62.5130496475611</v>
      </c>
      <c r="W318" s="167" t="s">
        <v>35</v>
      </c>
      <c r="X318" s="166">
        <v>285.641885761735</v>
      </c>
      <c r="Y318" s="167" t="s">
        <v>35</v>
      </c>
      <c r="Z318" s="340">
        <v>116.039126034728</v>
      </c>
      <c r="AA318" s="228" t="s">
        <v>35</v>
      </c>
      <c r="AB318" s="166">
        <v>89.5189119106199</v>
      </c>
      <c r="AC318" s="167" t="s">
        <v>35</v>
      </c>
      <c r="AD318" s="166">
        <v>139.778906698476</v>
      </c>
      <c r="AE318" s="167" t="s">
        <v>35</v>
      </c>
      <c r="AF318" s="166">
        <v>2043.16134248627</v>
      </c>
      <c r="AG318" s="167" t="s">
        <v>35</v>
      </c>
      <c r="AH318" s="166">
        <v>1271.6849146993</v>
      </c>
      <c r="AI318" s="167" t="s">
        <v>35</v>
      </c>
      <c r="AJ318" s="362"/>
      <c r="AK318" s="165" t="s">
        <v>341</v>
      </c>
      <c r="AL318" s="239">
        <v>9.99504159506111</v>
      </c>
      <c r="AM318" s="228" t="s">
        <v>35</v>
      </c>
      <c r="AN318" s="239">
        <v>17.5955216975435</v>
      </c>
      <c r="AO318" s="167" t="s">
        <v>35</v>
      </c>
      <c r="AP318" s="239">
        <v>2.06122854299884</v>
      </c>
      <c r="AQ318" s="167" t="s">
        <v>35</v>
      </c>
      <c r="AR318" s="239">
        <v>15.3772219074941</v>
      </c>
      <c r="AS318" s="228" t="s">
        <v>35</v>
      </c>
      <c r="AT318" s="239">
        <v>6.25611076674747</v>
      </c>
      <c r="AU318" s="167" t="s">
        <v>35</v>
      </c>
      <c r="AV318" s="239">
        <v>11.2184554482615</v>
      </c>
      <c r="AW318" s="167" t="s">
        <v>35</v>
      </c>
      <c r="AX318" s="239">
        <v>20.9196049598293</v>
      </c>
      <c r="AY318" s="228" t="s">
        <v>35</v>
      </c>
      <c r="AZ318" s="239">
        <v>3.78883540408705</v>
      </c>
      <c r="BA318" s="167" t="s">
        <v>35</v>
      </c>
      <c r="BB318" s="239">
        <v>6.9621889970334</v>
      </c>
      <c r="BC318" s="167" t="s">
        <v>35</v>
      </c>
      <c r="BD318" s="239">
        <v>88.8030942197132</v>
      </c>
      <c r="BE318" s="228" t="s">
        <v>35</v>
      </c>
      <c r="BF318" s="239">
        <v>8.76745376435475</v>
      </c>
      <c r="BG318" s="167" t="s">
        <v>35</v>
      </c>
      <c r="BH318" s="239">
        <v>2.98345377697767</v>
      </c>
      <c r="BI318" s="167" t="s">
        <v>35</v>
      </c>
      <c r="BJ318" s="239">
        <v>21.5606281632918</v>
      </c>
      <c r="BK318" s="228" t="s">
        <v>35</v>
      </c>
      <c r="BL318" s="239">
        <v>3.70039753868707</v>
      </c>
      <c r="BM318" s="167" t="s">
        <v>35</v>
      </c>
      <c r="BN318" s="239">
        <v>8.13098832300908</v>
      </c>
      <c r="BO318" s="167" t="s">
        <v>35</v>
      </c>
      <c r="BP318" s="239">
        <v>4.27498467131225</v>
      </c>
      <c r="BQ318" s="167" t="s">
        <v>35</v>
      </c>
      <c r="BR318" s="239">
        <v>3.8357762211555</v>
      </c>
      <c r="BS318" s="167" t="s">
        <v>35</v>
      </c>
      <c r="BT318" s="365"/>
      <c r="BU318" s="165" t="s">
        <v>341</v>
      </c>
      <c r="BV318" s="189">
        <v>0.0870138117380382</v>
      </c>
      <c r="BW318" s="167" t="s">
        <v>35</v>
      </c>
      <c r="BX318" s="189">
        <v>0.0282769485866013</v>
      </c>
      <c r="BY318" s="167" t="s">
        <v>35</v>
      </c>
      <c r="BZ318" s="189">
        <v>0.296519125605086</v>
      </c>
      <c r="CA318" s="167" t="s">
        <v>35</v>
      </c>
      <c r="CB318" s="189">
        <v>0.0151554570824372</v>
      </c>
      <c r="CC318" s="167" t="s">
        <v>35</v>
      </c>
      <c r="CD318" s="189">
        <v>0.0689165070589727</v>
      </c>
      <c r="CE318" s="167" t="s">
        <v>35</v>
      </c>
      <c r="CF318" s="189">
        <v>0.0416764516504164</v>
      </c>
      <c r="CG318" s="167" t="s">
        <v>35</v>
      </c>
      <c r="CH318" s="189">
        <v>0.0382230829058135</v>
      </c>
      <c r="CI318" s="167" t="s">
        <v>35</v>
      </c>
      <c r="CJ318" s="189">
        <v>0.010739891910883</v>
      </c>
      <c r="CK318" s="167" t="s">
        <v>35</v>
      </c>
      <c r="CL318" s="189">
        <v>0.0617844950954201</v>
      </c>
      <c r="CM318" s="167" t="s">
        <v>35</v>
      </c>
      <c r="CN318" s="189">
        <v>0.0122732215019276</v>
      </c>
      <c r="CO318" s="167" t="s">
        <v>35</v>
      </c>
      <c r="CP318" s="189">
        <v>0.0305962374814171</v>
      </c>
      <c r="CQ318" s="167" t="s">
        <v>35</v>
      </c>
      <c r="CR318" s="189">
        <v>0.13980388128044</v>
      </c>
      <c r="CS318" s="167" t="s">
        <v>35</v>
      </c>
      <c r="CT318" s="189">
        <v>0.0567939122680945</v>
      </c>
      <c r="CU318" s="167" t="s">
        <v>35</v>
      </c>
      <c r="CV318" s="189">
        <v>0.0438139221064581</v>
      </c>
      <c r="CW318" s="167" t="s">
        <v>35</v>
      </c>
      <c r="CX318" s="189">
        <v>0.0684130537279949</v>
      </c>
      <c r="CY318" s="167" t="s">
        <v>35</v>
      </c>
      <c r="CZ318" s="189">
        <v>1</v>
      </c>
      <c r="DA318" s="167" t="s">
        <v>35</v>
      </c>
      <c r="DB318" s="189">
        <v>0.622410422640348</v>
      </c>
      <c r="DC318" s="167" t="s">
        <v>35</v>
      </c>
      <c r="DD318" s="366"/>
    </row>
    <row r="319" s="352" customFormat="1" ht="12.75" customHeight="1" spans="1:108">
      <c r="A319" s="162" t="s">
        <v>342</v>
      </c>
      <c r="B319" s="212">
        <v>134.3531180732</v>
      </c>
      <c r="C319" s="223" t="s">
        <v>35</v>
      </c>
      <c r="D319" s="163">
        <v>26.5849977922819</v>
      </c>
      <c r="E319" s="164" t="s">
        <v>35</v>
      </c>
      <c r="F319" s="163">
        <v>456.053574212287</v>
      </c>
      <c r="G319" s="164" t="s">
        <v>35</v>
      </c>
      <c r="H319" s="212">
        <v>21.0678872937528</v>
      </c>
      <c r="I319" s="223" t="s">
        <v>35</v>
      </c>
      <c r="J319" s="163">
        <v>140.728377202393</v>
      </c>
      <c r="K319" s="164" t="s">
        <v>35</v>
      </c>
      <c r="L319" s="163">
        <v>62.4634556518208</v>
      </c>
      <c r="M319" s="164" t="s">
        <v>35</v>
      </c>
      <c r="N319" s="212">
        <v>50.1649351207351</v>
      </c>
      <c r="O319" s="223" t="s">
        <v>35</v>
      </c>
      <c r="P319" s="163">
        <v>22.222377186362</v>
      </c>
      <c r="Q319" s="164" t="s">
        <v>35</v>
      </c>
      <c r="R319" s="163">
        <v>102.271256917092</v>
      </c>
      <c r="S319" s="164" t="s">
        <v>35</v>
      </c>
      <c r="T319" s="212" t="s">
        <v>219</v>
      </c>
      <c r="U319" s="223" t="s">
        <v>35</v>
      </c>
      <c r="V319" s="163">
        <v>50.7537029655451</v>
      </c>
      <c r="W319" s="164" t="s">
        <v>35</v>
      </c>
      <c r="X319" s="163" t="s">
        <v>220</v>
      </c>
      <c r="Y319" s="164" t="s">
        <v>35</v>
      </c>
      <c r="Z319" s="212">
        <v>95.7284433659763</v>
      </c>
      <c r="AA319" s="223" t="s">
        <v>35</v>
      </c>
      <c r="AB319" s="163">
        <v>112.2434994401</v>
      </c>
      <c r="AC319" s="164" t="s">
        <v>35</v>
      </c>
      <c r="AD319" s="163">
        <v>134.267634767532</v>
      </c>
      <c r="AE319" s="164" t="s">
        <v>35</v>
      </c>
      <c r="AF319" s="163">
        <v>1793.21071994161</v>
      </c>
      <c r="AG319" s="164" t="s">
        <v>35</v>
      </c>
      <c r="AH319" s="163">
        <v>972.619714969811</v>
      </c>
      <c r="AI319" s="164" t="s">
        <v>35</v>
      </c>
      <c r="AJ319" s="364"/>
      <c r="AK319" s="162" t="s">
        <v>342</v>
      </c>
      <c r="AL319" s="237">
        <v>7.0565557145733</v>
      </c>
      <c r="AM319" s="223" t="s">
        <v>35</v>
      </c>
      <c r="AN319" s="237">
        <v>7.30968542576995</v>
      </c>
      <c r="AO319" s="164" t="s">
        <v>35</v>
      </c>
      <c r="AP319" s="237">
        <v>5.05035925775001</v>
      </c>
      <c r="AQ319" s="164" t="s">
        <v>35</v>
      </c>
      <c r="AR319" s="237">
        <v>18.3915707828165</v>
      </c>
      <c r="AS319" s="223" t="s">
        <v>35</v>
      </c>
      <c r="AT319" s="237">
        <v>4.50026861537812</v>
      </c>
      <c r="AU319" s="164" t="s">
        <v>35</v>
      </c>
      <c r="AV319" s="237">
        <v>8.99885408834838</v>
      </c>
      <c r="AW319" s="164" t="s">
        <v>35</v>
      </c>
      <c r="AX319" s="237">
        <v>22.4975072534428</v>
      </c>
      <c r="AY319" s="223" t="s">
        <v>35</v>
      </c>
      <c r="AZ319" s="237">
        <v>7.03759375164204</v>
      </c>
      <c r="BA319" s="164" t="s">
        <v>35</v>
      </c>
      <c r="BB319" s="237">
        <v>11.0710752206531</v>
      </c>
      <c r="BC319" s="164" t="s">
        <v>35</v>
      </c>
      <c r="BD319" s="237" t="s">
        <v>220</v>
      </c>
      <c r="BE319" s="223" t="s">
        <v>35</v>
      </c>
      <c r="BF319" s="237">
        <v>13.025523063649</v>
      </c>
      <c r="BG319" s="164" t="s">
        <v>35</v>
      </c>
      <c r="BH319" s="237" t="s">
        <v>220</v>
      </c>
      <c r="BI319" s="164" t="s">
        <v>35</v>
      </c>
      <c r="BJ319" s="237">
        <v>23.8432037489026</v>
      </c>
      <c r="BK319" s="223" t="s">
        <v>35</v>
      </c>
      <c r="BL319" s="237">
        <v>8.95210833632507</v>
      </c>
      <c r="BM319" s="164" t="s">
        <v>35</v>
      </c>
      <c r="BN319" s="237" t="s">
        <v>220</v>
      </c>
      <c r="BO319" s="164" t="s">
        <v>35</v>
      </c>
      <c r="BP319" s="237">
        <v>6.95514446801479</v>
      </c>
      <c r="BQ319" s="164" t="s">
        <v>35</v>
      </c>
      <c r="BR319" s="237">
        <v>6.06373831425481</v>
      </c>
      <c r="BS319" s="164" t="s">
        <v>35</v>
      </c>
      <c r="BT319" s="365"/>
      <c r="BU319" s="162" t="s">
        <v>342</v>
      </c>
      <c r="BV319" s="187">
        <v>0.0749232182136266</v>
      </c>
      <c r="BW319" s="164" t="s">
        <v>35</v>
      </c>
      <c r="BX319" s="187">
        <v>0.0148253618476849</v>
      </c>
      <c r="BY319" s="164" t="s">
        <v>35</v>
      </c>
      <c r="BZ319" s="187">
        <v>0.254322355504955</v>
      </c>
      <c r="CA319" s="164" t="s">
        <v>35</v>
      </c>
      <c r="CB319" s="187">
        <v>0.0117486958222282</v>
      </c>
      <c r="CC319" s="164" t="s">
        <v>35</v>
      </c>
      <c r="CD319" s="187">
        <v>0.0784784384999525</v>
      </c>
      <c r="CE319" s="164" t="s">
        <v>35</v>
      </c>
      <c r="CF319" s="187">
        <v>0.0348333048409696</v>
      </c>
      <c r="CG319" s="164" t="s">
        <v>35</v>
      </c>
      <c r="CH319" s="187">
        <v>0.0279749248445093</v>
      </c>
      <c r="CI319" s="164" t="s">
        <v>35</v>
      </c>
      <c r="CJ319" s="187">
        <v>0.0123925074388835</v>
      </c>
      <c r="CK319" s="164" t="s">
        <v>35</v>
      </c>
      <c r="CL319" s="187">
        <v>0.0570324813362828</v>
      </c>
      <c r="CM319" s="164" t="s">
        <v>35</v>
      </c>
      <c r="CN319" s="187" t="s">
        <v>220</v>
      </c>
      <c r="CO319" s="164" t="s">
        <v>35</v>
      </c>
      <c r="CP319" s="187">
        <v>0.0283032565002721</v>
      </c>
      <c r="CQ319" s="164" t="s">
        <v>35</v>
      </c>
      <c r="CR319" s="187" t="s">
        <v>220</v>
      </c>
      <c r="CS319" s="164" t="s">
        <v>35</v>
      </c>
      <c r="CT319" s="187">
        <v>0.0533838228276336</v>
      </c>
      <c r="CU319" s="164" t="s">
        <v>35</v>
      </c>
      <c r="CV319" s="187">
        <v>0.0625935915907056</v>
      </c>
      <c r="CW319" s="164" t="s">
        <v>35</v>
      </c>
      <c r="CX319" s="187">
        <v>0.0748755476834893</v>
      </c>
      <c r="CY319" s="164" t="s">
        <v>35</v>
      </c>
      <c r="CZ319" s="187">
        <v>1</v>
      </c>
      <c r="DA319" s="164" t="s">
        <v>35</v>
      </c>
      <c r="DB319" s="187">
        <v>0.542390085087981</v>
      </c>
      <c r="DC319" s="164" t="s">
        <v>35</v>
      </c>
      <c r="DD319" s="366"/>
    </row>
    <row r="320" s="352" customFormat="1" ht="12.75" customHeight="1" spans="1:108">
      <c r="A320" s="162" t="s">
        <v>343</v>
      </c>
      <c r="B320" s="212">
        <v>378.960429078262</v>
      </c>
      <c r="C320" s="223" t="s">
        <v>35</v>
      </c>
      <c r="D320" s="163">
        <v>91.2833144411008</v>
      </c>
      <c r="E320" s="164" t="s">
        <v>35</v>
      </c>
      <c r="F320" s="163">
        <v>922.9708093311</v>
      </c>
      <c r="G320" s="164" t="s">
        <v>35</v>
      </c>
      <c r="H320" s="212">
        <v>116.49349764134</v>
      </c>
      <c r="I320" s="223" t="s">
        <v>35</v>
      </c>
      <c r="J320" s="163">
        <v>276.625499542098</v>
      </c>
      <c r="K320" s="164" t="s">
        <v>35</v>
      </c>
      <c r="L320" s="163">
        <v>174.738120374148</v>
      </c>
      <c r="M320" s="164" t="s">
        <v>35</v>
      </c>
      <c r="N320" s="212">
        <v>178.872926998659</v>
      </c>
      <c r="O320" s="223" t="s">
        <v>35</v>
      </c>
      <c r="P320" s="163">
        <v>47.0192738227206</v>
      </c>
      <c r="Q320" s="164" t="s">
        <v>35</v>
      </c>
      <c r="R320" s="163">
        <v>467.784827219126</v>
      </c>
      <c r="S320" s="164" t="s">
        <v>35</v>
      </c>
      <c r="T320" s="212" t="s">
        <v>219</v>
      </c>
      <c r="U320" s="223" t="s">
        <v>35</v>
      </c>
      <c r="V320" s="163">
        <v>73.1292142382554</v>
      </c>
      <c r="W320" s="164" t="s">
        <v>35</v>
      </c>
      <c r="X320" s="163">
        <v>607.54845184182</v>
      </c>
      <c r="Y320" s="164" t="s">
        <v>35</v>
      </c>
      <c r="Z320" s="212">
        <v>396.392539860161</v>
      </c>
      <c r="AA320" s="223" t="s">
        <v>35</v>
      </c>
      <c r="AB320" s="163">
        <v>268.596978506837</v>
      </c>
      <c r="AC320" s="164" t="s">
        <v>35</v>
      </c>
      <c r="AD320" s="163">
        <v>262.472392413182</v>
      </c>
      <c r="AE320" s="164" t="s">
        <v>35</v>
      </c>
      <c r="AF320" s="163">
        <v>4262.88827530881</v>
      </c>
      <c r="AG320" s="164" t="s">
        <v>35</v>
      </c>
      <c r="AH320" s="163">
        <v>2491.2359269845</v>
      </c>
      <c r="AI320" s="164" t="s">
        <v>35</v>
      </c>
      <c r="AJ320" s="364"/>
      <c r="AK320" s="162" t="s">
        <v>343</v>
      </c>
      <c r="AL320" s="237">
        <v>5.91602077688506</v>
      </c>
      <c r="AM320" s="223" t="s">
        <v>35</v>
      </c>
      <c r="AN320" s="237">
        <v>4.29694508696865</v>
      </c>
      <c r="AO320" s="164" t="s">
        <v>35</v>
      </c>
      <c r="AP320" s="237">
        <v>1.92332911441008</v>
      </c>
      <c r="AQ320" s="164" t="s">
        <v>35</v>
      </c>
      <c r="AR320" s="237">
        <v>25.3211741123027</v>
      </c>
      <c r="AS320" s="223" t="s">
        <v>35</v>
      </c>
      <c r="AT320" s="237">
        <v>3.45408935671589</v>
      </c>
      <c r="AU320" s="164" t="s">
        <v>35</v>
      </c>
      <c r="AV320" s="237">
        <v>7.09172941254971</v>
      </c>
      <c r="AW320" s="164" t="s">
        <v>35</v>
      </c>
      <c r="AX320" s="237">
        <v>13.7045003083555</v>
      </c>
      <c r="AY320" s="223" t="s">
        <v>35</v>
      </c>
      <c r="AZ320" s="237">
        <v>4.21537899527036</v>
      </c>
      <c r="BA320" s="164" t="s">
        <v>35</v>
      </c>
      <c r="BB320" s="237">
        <v>20.0365026113958</v>
      </c>
      <c r="BC320" s="164" t="s">
        <v>35</v>
      </c>
      <c r="BD320" s="237" t="s">
        <v>220</v>
      </c>
      <c r="BE320" s="223" t="s">
        <v>35</v>
      </c>
      <c r="BF320" s="237">
        <v>3.69368456715013</v>
      </c>
      <c r="BG320" s="164" t="s">
        <v>35</v>
      </c>
      <c r="BH320" s="237" t="s">
        <v>220</v>
      </c>
      <c r="BI320" s="164" t="s">
        <v>35</v>
      </c>
      <c r="BJ320" s="237">
        <v>29.4194283908516</v>
      </c>
      <c r="BK320" s="223" t="s">
        <v>35</v>
      </c>
      <c r="BL320" s="237">
        <v>7.34910899222207</v>
      </c>
      <c r="BM320" s="164" t="s">
        <v>35</v>
      </c>
      <c r="BN320" s="237" t="s">
        <v>220</v>
      </c>
      <c r="BO320" s="164" t="s">
        <v>35</v>
      </c>
      <c r="BP320" s="237">
        <v>4.69124266795478</v>
      </c>
      <c r="BQ320" s="164" t="s">
        <v>35</v>
      </c>
      <c r="BR320" s="237">
        <v>3.92479614684213</v>
      </c>
      <c r="BS320" s="164" t="s">
        <v>35</v>
      </c>
      <c r="BT320" s="365"/>
      <c r="BU320" s="162" t="s">
        <v>343</v>
      </c>
      <c r="BV320" s="187">
        <v>0.0888975747436895</v>
      </c>
      <c r="BW320" s="164" t="s">
        <v>35</v>
      </c>
      <c r="BX320" s="187">
        <v>0.0214134897622876</v>
      </c>
      <c r="BY320" s="164" t="s">
        <v>35</v>
      </c>
      <c r="BZ320" s="187">
        <v>0.216513018808648</v>
      </c>
      <c r="CA320" s="164" t="s">
        <v>35</v>
      </c>
      <c r="CB320" s="187">
        <v>0.0273273635427147</v>
      </c>
      <c r="CC320" s="164" t="s">
        <v>35</v>
      </c>
      <c r="CD320" s="187">
        <v>0.0648915668619205</v>
      </c>
      <c r="CE320" s="164" t="s">
        <v>35</v>
      </c>
      <c r="CF320" s="187">
        <v>0.0409905465705618</v>
      </c>
      <c r="CG320" s="164" t="s">
        <v>35</v>
      </c>
      <c r="CH320" s="187">
        <v>0.0419605008263327</v>
      </c>
      <c r="CI320" s="164" t="s">
        <v>35</v>
      </c>
      <c r="CJ320" s="187">
        <v>0.0110299099544931</v>
      </c>
      <c r="CK320" s="164" t="s">
        <v>35</v>
      </c>
      <c r="CL320" s="187">
        <v>0.109734245189722</v>
      </c>
      <c r="CM320" s="164" t="s">
        <v>35</v>
      </c>
      <c r="CN320" s="187" t="s">
        <v>220</v>
      </c>
      <c r="CO320" s="164" t="s">
        <v>35</v>
      </c>
      <c r="CP320" s="187">
        <v>0.0171548512452998</v>
      </c>
      <c r="CQ320" s="164" t="s">
        <v>35</v>
      </c>
      <c r="CR320" s="187">
        <v>0.142520378814715</v>
      </c>
      <c r="CS320" s="164" t="s">
        <v>35</v>
      </c>
      <c r="CT320" s="187">
        <v>0.0929868470060821</v>
      </c>
      <c r="CU320" s="164" t="s">
        <v>35</v>
      </c>
      <c r="CV320" s="187">
        <v>0.0630082144218006</v>
      </c>
      <c r="CW320" s="164" t="s">
        <v>35</v>
      </c>
      <c r="CX320" s="187">
        <v>0.0615714922517336</v>
      </c>
      <c r="CY320" s="164" t="s">
        <v>35</v>
      </c>
      <c r="CZ320" s="187">
        <v>1</v>
      </c>
      <c r="DA320" s="164" t="s">
        <v>35</v>
      </c>
      <c r="DB320" s="187">
        <v>0.584400942763162</v>
      </c>
      <c r="DC320" s="164" t="s">
        <v>35</v>
      </c>
      <c r="DD320" s="366"/>
    </row>
    <row r="321" s="352" customFormat="1" ht="12.75" customHeight="1" spans="1:108">
      <c r="A321" s="162" t="s">
        <v>344</v>
      </c>
      <c r="B321" s="212">
        <v>456.677107764494</v>
      </c>
      <c r="C321" s="223" t="s">
        <v>35</v>
      </c>
      <c r="D321" s="163">
        <v>156.554265005953</v>
      </c>
      <c r="E321" s="164" t="s">
        <v>35</v>
      </c>
      <c r="F321" s="163">
        <v>1306.30030071799</v>
      </c>
      <c r="G321" s="164" t="s">
        <v>35</v>
      </c>
      <c r="H321" s="212">
        <v>163.100420567763</v>
      </c>
      <c r="I321" s="223" t="s">
        <v>35</v>
      </c>
      <c r="J321" s="163">
        <v>334.907272505943</v>
      </c>
      <c r="K321" s="164" t="s">
        <v>35</v>
      </c>
      <c r="L321" s="163">
        <v>341.161168708044</v>
      </c>
      <c r="M321" s="164" t="s">
        <v>35</v>
      </c>
      <c r="N321" s="212">
        <v>204.856011405115</v>
      </c>
      <c r="O321" s="223" t="s">
        <v>35</v>
      </c>
      <c r="P321" s="163">
        <v>55.5528868857679</v>
      </c>
      <c r="Q321" s="164" t="s">
        <v>35</v>
      </c>
      <c r="R321" s="163">
        <v>604.597537308726</v>
      </c>
      <c r="S321" s="164" t="s">
        <v>35</v>
      </c>
      <c r="T321" s="212" t="s">
        <v>219</v>
      </c>
      <c r="U321" s="223" t="s">
        <v>35</v>
      </c>
      <c r="V321" s="163">
        <v>124.014631692553</v>
      </c>
      <c r="W321" s="164" t="s">
        <v>35</v>
      </c>
      <c r="X321" s="163">
        <v>646.009651351726</v>
      </c>
      <c r="Y321" s="164" t="s">
        <v>35</v>
      </c>
      <c r="Z321" s="212">
        <v>415.241506771138</v>
      </c>
      <c r="AA321" s="223" t="s">
        <v>35</v>
      </c>
      <c r="AB321" s="163">
        <v>295.331267231761</v>
      </c>
      <c r="AC321" s="164" t="s">
        <v>35</v>
      </c>
      <c r="AD321" s="163">
        <v>435.566302119468</v>
      </c>
      <c r="AE321" s="164" t="s">
        <v>35</v>
      </c>
      <c r="AF321" s="163">
        <v>5539.87033003643</v>
      </c>
      <c r="AG321" s="164" t="s">
        <v>35</v>
      </c>
      <c r="AH321" s="163">
        <v>3405.05366341627</v>
      </c>
      <c r="AI321" s="164" t="s">
        <v>35</v>
      </c>
      <c r="AJ321" s="364"/>
      <c r="AK321" s="162" t="s">
        <v>344</v>
      </c>
      <c r="AL321" s="237">
        <v>0.827830747618746</v>
      </c>
      <c r="AM321" s="223" t="s">
        <v>35</v>
      </c>
      <c r="AN321" s="237">
        <v>0.673385536058802</v>
      </c>
      <c r="AO321" s="164" t="s">
        <v>35</v>
      </c>
      <c r="AP321" s="237">
        <v>0.451705489247147</v>
      </c>
      <c r="AQ321" s="164" t="s">
        <v>35</v>
      </c>
      <c r="AR321" s="237">
        <v>2.08554352808146</v>
      </c>
      <c r="AS321" s="223" t="s">
        <v>35</v>
      </c>
      <c r="AT321" s="237">
        <v>0.764941895883708</v>
      </c>
      <c r="AU321" s="164" t="s">
        <v>35</v>
      </c>
      <c r="AV321" s="237">
        <v>0.394958722100779</v>
      </c>
      <c r="AW321" s="164" t="s">
        <v>35</v>
      </c>
      <c r="AX321" s="237">
        <v>1.02858589912409</v>
      </c>
      <c r="AY321" s="223" t="s">
        <v>35</v>
      </c>
      <c r="AZ321" s="237">
        <v>0.430288772708474</v>
      </c>
      <c r="BA321" s="164" t="s">
        <v>35</v>
      </c>
      <c r="BB321" s="237">
        <v>3.73233706961564</v>
      </c>
      <c r="BC321" s="164" t="s">
        <v>35</v>
      </c>
      <c r="BD321" s="237" t="s">
        <v>220</v>
      </c>
      <c r="BE321" s="223" t="s">
        <v>35</v>
      </c>
      <c r="BF321" s="237">
        <v>0.679911708273161</v>
      </c>
      <c r="BG321" s="164" t="s">
        <v>35</v>
      </c>
      <c r="BH321" s="237" t="s">
        <v>220</v>
      </c>
      <c r="BI321" s="164" t="s">
        <v>35</v>
      </c>
      <c r="BJ321" s="237">
        <v>2.68279214906103</v>
      </c>
      <c r="BK321" s="223" t="s">
        <v>35</v>
      </c>
      <c r="BL321" s="237">
        <v>2.64575703918272</v>
      </c>
      <c r="BM321" s="164" t="s">
        <v>35</v>
      </c>
      <c r="BN321" s="237" t="s">
        <v>220</v>
      </c>
      <c r="BO321" s="164" t="s">
        <v>35</v>
      </c>
      <c r="BP321" s="237">
        <v>0.999783761903645</v>
      </c>
      <c r="BQ321" s="164" t="s">
        <v>35</v>
      </c>
      <c r="BR321" s="237">
        <v>0.78620490615991</v>
      </c>
      <c r="BS321" s="164" t="s">
        <v>35</v>
      </c>
      <c r="BT321" s="365"/>
      <c r="BU321" s="162" t="s">
        <v>344</v>
      </c>
      <c r="BV321" s="187">
        <v>0.082434620407711</v>
      </c>
      <c r="BW321" s="164" t="s">
        <v>35</v>
      </c>
      <c r="BX321" s="187">
        <v>0.0282595540471655</v>
      </c>
      <c r="BY321" s="164" t="s">
        <v>35</v>
      </c>
      <c r="BZ321" s="187">
        <v>0.235799797268793</v>
      </c>
      <c r="CA321" s="164" t="s">
        <v>35</v>
      </c>
      <c r="CB321" s="187">
        <v>0.0294411982322861</v>
      </c>
      <c r="CC321" s="164" t="s">
        <v>35</v>
      </c>
      <c r="CD321" s="187">
        <v>0.0604539912586258</v>
      </c>
      <c r="CE321" s="164" t="s">
        <v>35</v>
      </c>
      <c r="CF321" s="187">
        <v>0.0615828798118818</v>
      </c>
      <c r="CG321" s="164" t="s">
        <v>35</v>
      </c>
      <c r="CH321" s="187">
        <v>0.0369784849104524</v>
      </c>
      <c r="CI321" s="164" t="s">
        <v>35</v>
      </c>
      <c r="CJ321" s="187">
        <v>0.0100278316235251</v>
      </c>
      <c r="CK321" s="164" t="s">
        <v>35</v>
      </c>
      <c r="CL321" s="187">
        <v>0.109135683922181</v>
      </c>
      <c r="CM321" s="164" t="s">
        <v>35</v>
      </c>
      <c r="CN321" s="187" t="s">
        <v>220</v>
      </c>
      <c r="CO321" s="164" t="s">
        <v>35</v>
      </c>
      <c r="CP321" s="187">
        <v>0.0223858365456972</v>
      </c>
      <c r="CQ321" s="164" t="s">
        <v>35</v>
      </c>
      <c r="CR321" s="187">
        <v>0.116610969727784</v>
      </c>
      <c r="CS321" s="164" t="s">
        <v>35</v>
      </c>
      <c r="CT321" s="187">
        <v>0.0749550949811504</v>
      </c>
      <c r="CU321" s="164" t="s">
        <v>35</v>
      </c>
      <c r="CV321" s="187">
        <v>0.0533101407862408</v>
      </c>
      <c r="CW321" s="164" t="s">
        <v>35</v>
      </c>
      <c r="CX321" s="187">
        <v>0.0786239164765077</v>
      </c>
      <c r="CY321" s="164" t="s">
        <v>35</v>
      </c>
      <c r="CZ321" s="187">
        <v>1</v>
      </c>
      <c r="DA321" s="164" t="s">
        <v>35</v>
      </c>
      <c r="DB321" s="187">
        <v>0.614645011626811</v>
      </c>
      <c r="DC321" s="164" t="s">
        <v>35</v>
      </c>
      <c r="DD321" s="366"/>
    </row>
    <row r="322" s="352" customFormat="1" ht="12.75" customHeight="1" spans="1:108">
      <c r="A322" s="165" t="s">
        <v>345</v>
      </c>
      <c r="B322" s="340">
        <v>241.216251871797</v>
      </c>
      <c r="C322" s="228" t="s">
        <v>35</v>
      </c>
      <c r="D322" s="166">
        <v>49.1779569321095</v>
      </c>
      <c r="E322" s="167" t="s">
        <v>35</v>
      </c>
      <c r="F322" s="166">
        <v>732.960299179408</v>
      </c>
      <c r="G322" s="167" t="s">
        <v>35</v>
      </c>
      <c r="H322" s="340">
        <v>47.74783462591</v>
      </c>
      <c r="I322" s="228" t="s">
        <v>35</v>
      </c>
      <c r="J322" s="166">
        <v>284.53697569649</v>
      </c>
      <c r="K322" s="167" t="s">
        <v>35</v>
      </c>
      <c r="L322" s="166">
        <v>87.3012878239887</v>
      </c>
      <c r="M322" s="167" t="s">
        <v>35</v>
      </c>
      <c r="N322" s="340">
        <v>132.741052661237</v>
      </c>
      <c r="O322" s="228" t="s">
        <v>35</v>
      </c>
      <c r="P322" s="166">
        <v>37.2014113038424</v>
      </c>
      <c r="Q322" s="167" t="s">
        <v>35</v>
      </c>
      <c r="R322" s="166">
        <v>278.641283968399</v>
      </c>
      <c r="S322" s="167" t="s">
        <v>35</v>
      </c>
      <c r="T322" s="340" t="s">
        <v>219</v>
      </c>
      <c r="U322" s="228" t="s">
        <v>35</v>
      </c>
      <c r="V322" s="166">
        <v>59.0249243700804</v>
      </c>
      <c r="W322" s="167" t="s">
        <v>35</v>
      </c>
      <c r="X322" s="166">
        <v>547.346629145765</v>
      </c>
      <c r="Y322" s="167" t="s">
        <v>35</v>
      </c>
      <c r="Z322" s="340">
        <v>255.210917751933</v>
      </c>
      <c r="AA322" s="228" t="s">
        <v>35</v>
      </c>
      <c r="AB322" s="166">
        <v>202.324324482288</v>
      </c>
      <c r="AC322" s="167" t="s">
        <v>35</v>
      </c>
      <c r="AD322" s="166">
        <v>300.641360159365</v>
      </c>
      <c r="AE322" s="167" t="s">
        <v>35</v>
      </c>
      <c r="AF322" s="166">
        <v>3256.07250997261</v>
      </c>
      <c r="AG322" s="167" t="s">
        <v>35</v>
      </c>
      <c r="AH322" s="166">
        <v>1806.57510813343</v>
      </c>
      <c r="AI322" s="167" t="s">
        <v>35</v>
      </c>
      <c r="AJ322" s="364"/>
      <c r="AK322" s="165" t="s">
        <v>345</v>
      </c>
      <c r="AL322" s="239">
        <v>0.356799603904</v>
      </c>
      <c r="AM322" s="228" t="s">
        <v>35</v>
      </c>
      <c r="AN322" s="239">
        <v>-0.148792822250314</v>
      </c>
      <c r="AO322" s="167" t="s">
        <v>35</v>
      </c>
      <c r="AP322" s="239">
        <v>0.209832029474408</v>
      </c>
      <c r="AQ322" s="167" t="s">
        <v>35</v>
      </c>
      <c r="AR322" s="239">
        <v>0.541991497459947</v>
      </c>
      <c r="AS322" s="228" t="s">
        <v>35</v>
      </c>
      <c r="AT322" s="239">
        <v>1.02075094464674</v>
      </c>
      <c r="AU322" s="167" t="s">
        <v>35</v>
      </c>
      <c r="AV322" s="239">
        <v>0.0252440355696866</v>
      </c>
      <c r="AW322" s="167" t="s">
        <v>35</v>
      </c>
      <c r="AX322" s="239">
        <v>0.699718032776679</v>
      </c>
      <c r="AY322" s="228" t="s">
        <v>35</v>
      </c>
      <c r="AZ322" s="239">
        <v>0.695340130959589</v>
      </c>
      <c r="BA322" s="167" t="s">
        <v>35</v>
      </c>
      <c r="BB322" s="239">
        <v>1.20730983192946</v>
      </c>
      <c r="BC322" s="167" t="s">
        <v>35</v>
      </c>
      <c r="BD322" s="239" t="s">
        <v>220</v>
      </c>
      <c r="BE322" s="228" t="s">
        <v>35</v>
      </c>
      <c r="BF322" s="239">
        <v>-0.0557983540580113</v>
      </c>
      <c r="BG322" s="167" t="s">
        <v>35</v>
      </c>
      <c r="BH322" s="239" t="s">
        <v>220</v>
      </c>
      <c r="BI322" s="167" t="s">
        <v>35</v>
      </c>
      <c r="BJ322" s="239">
        <v>1.19935229153273</v>
      </c>
      <c r="BK322" s="228" t="s">
        <v>35</v>
      </c>
      <c r="BL322" s="239">
        <v>1.2601293979567</v>
      </c>
      <c r="BM322" s="167" t="s">
        <v>35</v>
      </c>
      <c r="BN322" s="239" t="s">
        <v>220</v>
      </c>
      <c r="BO322" s="167" t="s">
        <v>35</v>
      </c>
      <c r="BP322" s="239">
        <v>0.593644340397695</v>
      </c>
      <c r="BQ322" s="167" t="s">
        <v>35</v>
      </c>
      <c r="BR322" s="239">
        <v>0.420615348386516</v>
      </c>
      <c r="BS322" s="167" t="s">
        <v>35</v>
      </c>
      <c r="BT322" s="365"/>
      <c r="BU322" s="165" t="s">
        <v>345</v>
      </c>
      <c r="BV322" s="189">
        <v>0.0740819656604719</v>
      </c>
      <c r="BW322" s="167" t="s">
        <v>35</v>
      </c>
      <c r="BX322" s="189">
        <v>0.0151034587778646</v>
      </c>
      <c r="BY322" s="167" t="s">
        <v>35</v>
      </c>
      <c r="BZ322" s="189">
        <v>0.225105643972767</v>
      </c>
      <c r="CA322" s="167" t="s">
        <v>35</v>
      </c>
      <c r="CB322" s="189">
        <v>0.0146642418065535</v>
      </c>
      <c r="CC322" s="167" t="s">
        <v>35</v>
      </c>
      <c r="CD322" s="189">
        <v>0.0873865599813941</v>
      </c>
      <c r="CE322" s="167" t="s">
        <v>35</v>
      </c>
      <c r="CF322" s="189">
        <v>0.0268118377451991</v>
      </c>
      <c r="CG322" s="167" t="s">
        <v>35</v>
      </c>
      <c r="CH322" s="189">
        <v>0.0407672286949021</v>
      </c>
      <c r="CI322" s="167" t="s">
        <v>35</v>
      </c>
      <c r="CJ322" s="189">
        <v>0.0114252404361091</v>
      </c>
      <c r="CK322" s="167" t="s">
        <v>35</v>
      </c>
      <c r="CL322" s="189">
        <v>0.0855758841718002</v>
      </c>
      <c r="CM322" s="167" t="s">
        <v>35</v>
      </c>
      <c r="CN322" s="189" t="s">
        <v>220</v>
      </c>
      <c r="CO322" s="167" t="s">
        <v>35</v>
      </c>
      <c r="CP322" s="189">
        <v>0.0181276443289578</v>
      </c>
      <c r="CQ322" s="167" t="s">
        <v>35</v>
      </c>
      <c r="CR322" s="189">
        <v>0.168100258046885</v>
      </c>
      <c r="CS322" s="167" t="s">
        <v>35</v>
      </c>
      <c r="CT322" s="189">
        <v>0.0783799860016264</v>
      </c>
      <c r="CU322" s="167" t="s">
        <v>35</v>
      </c>
      <c r="CV322" s="189">
        <v>0.0621375365145018</v>
      </c>
      <c r="CW322" s="167" t="s">
        <v>35</v>
      </c>
      <c r="CX322" s="189">
        <v>0.0923325138609689</v>
      </c>
      <c r="CY322" s="167" t="s">
        <v>35</v>
      </c>
      <c r="CZ322" s="189">
        <v>1</v>
      </c>
      <c r="DA322" s="167" t="s">
        <v>35</v>
      </c>
      <c r="DB322" s="189">
        <v>0.554832579004399</v>
      </c>
      <c r="DC322" s="167" t="s">
        <v>35</v>
      </c>
      <c r="DD322" s="366"/>
    </row>
    <row r="323" s="352" customFormat="1" ht="12.75" customHeight="1" spans="1:108">
      <c r="A323" s="162" t="s">
        <v>346</v>
      </c>
      <c r="B323" s="212">
        <v>208.909322185493</v>
      </c>
      <c r="C323" s="223" t="s">
        <v>35</v>
      </c>
      <c r="D323" s="163">
        <v>55.3893276127776</v>
      </c>
      <c r="E323" s="164" t="s">
        <v>35</v>
      </c>
      <c r="F323" s="163">
        <v>551.653843386929</v>
      </c>
      <c r="G323" s="164" t="s">
        <v>35</v>
      </c>
      <c r="H323" s="212">
        <v>39.1590631569143</v>
      </c>
      <c r="I323" s="223" t="s">
        <v>35</v>
      </c>
      <c r="J323" s="163">
        <v>255.705584682993</v>
      </c>
      <c r="K323" s="164" t="s">
        <v>35</v>
      </c>
      <c r="L323" s="163">
        <v>86.016024224554</v>
      </c>
      <c r="M323" s="164" t="s">
        <v>35</v>
      </c>
      <c r="N323" s="212">
        <v>57.3296795493107</v>
      </c>
      <c r="O323" s="223" t="s">
        <v>35</v>
      </c>
      <c r="P323" s="163">
        <v>67.7996241565207</v>
      </c>
      <c r="Q323" s="164" t="s">
        <v>35</v>
      </c>
      <c r="R323" s="163">
        <v>216.736200115837</v>
      </c>
      <c r="S323" s="164" t="s">
        <v>35</v>
      </c>
      <c r="T323" s="212" t="s">
        <v>219</v>
      </c>
      <c r="U323" s="223" t="s">
        <v>35</v>
      </c>
      <c r="V323" s="163">
        <v>48.2104027772344</v>
      </c>
      <c r="W323" s="164" t="s">
        <v>35</v>
      </c>
      <c r="X323" s="163">
        <v>509.990641713356</v>
      </c>
      <c r="Y323" s="164" t="s">
        <v>35</v>
      </c>
      <c r="Z323" s="212">
        <v>203.736756277461</v>
      </c>
      <c r="AA323" s="223" t="s">
        <v>35</v>
      </c>
      <c r="AB323" s="163">
        <v>181.40929583374</v>
      </c>
      <c r="AC323" s="164" t="s">
        <v>35</v>
      </c>
      <c r="AD323" s="163">
        <v>297.920066306757</v>
      </c>
      <c r="AE323" s="164" t="s">
        <v>35</v>
      </c>
      <c r="AF323" s="163">
        <v>2779.96583197985</v>
      </c>
      <c r="AG323" s="164" t="s">
        <v>35</v>
      </c>
      <c r="AH323" s="163">
        <v>1431.73998175789</v>
      </c>
      <c r="AI323" s="164" t="s">
        <v>35</v>
      </c>
      <c r="AJ323" s="364"/>
      <c r="AK323" s="162" t="s">
        <v>346</v>
      </c>
      <c r="AL323" s="237">
        <v>0.554927233409444</v>
      </c>
      <c r="AM323" s="223" t="s">
        <v>35</v>
      </c>
      <c r="AN323" s="237">
        <v>1.08348061736</v>
      </c>
      <c r="AO323" s="164" t="s">
        <v>35</v>
      </c>
      <c r="AP323" s="237">
        <v>0.209625084815453</v>
      </c>
      <c r="AQ323" s="164" t="s">
        <v>35</v>
      </c>
      <c r="AR323" s="237">
        <v>0.85870859336361</v>
      </c>
      <c r="AS323" s="223" t="s">
        <v>35</v>
      </c>
      <c r="AT323" s="237">
        <v>0.81701508797505</v>
      </c>
      <c r="AU323" s="164" t="s">
        <v>35</v>
      </c>
      <c r="AV323" s="237">
        <v>0.37706156867174</v>
      </c>
      <c r="AW323" s="164" t="s">
        <v>35</v>
      </c>
      <c r="AX323" s="237">
        <v>0.142823755504353</v>
      </c>
      <c r="AY323" s="223" t="s">
        <v>35</v>
      </c>
      <c r="AZ323" s="237">
        <v>2.05096181150816</v>
      </c>
      <c r="BA323" s="164" t="s">
        <v>35</v>
      </c>
      <c r="BB323" s="237">
        <v>1.1192288688848</v>
      </c>
      <c r="BC323" s="164" t="s">
        <v>35</v>
      </c>
      <c r="BD323" s="237" t="s">
        <v>220</v>
      </c>
      <c r="BE323" s="223" t="s">
        <v>35</v>
      </c>
      <c r="BF323" s="237">
        <v>-0.0501106331105983</v>
      </c>
      <c r="BG323" s="164" t="s">
        <v>35</v>
      </c>
      <c r="BH323" s="237" t="s">
        <v>220</v>
      </c>
      <c r="BI323" s="164" t="s">
        <v>35</v>
      </c>
      <c r="BJ323" s="237">
        <v>1.12827817014177</v>
      </c>
      <c r="BK323" s="223" t="s">
        <v>35</v>
      </c>
      <c r="BL323" s="237">
        <v>0.616212045585326</v>
      </c>
      <c r="BM323" s="164" t="s">
        <v>35</v>
      </c>
      <c r="BN323" s="237">
        <v>1.21885241981486</v>
      </c>
      <c r="BO323" s="164" t="s">
        <v>35</v>
      </c>
      <c r="BP323" s="237">
        <v>0.550272815718147</v>
      </c>
      <c r="BQ323" s="164" t="s">
        <v>35</v>
      </c>
      <c r="BR323" s="237">
        <v>0.472044993250352</v>
      </c>
      <c r="BS323" s="164" t="s">
        <v>35</v>
      </c>
      <c r="BT323" s="365"/>
      <c r="BU323" s="162" t="s">
        <v>346</v>
      </c>
      <c r="BV323" s="187">
        <v>0.075148161816331</v>
      </c>
      <c r="BW323" s="164" t="s">
        <v>35</v>
      </c>
      <c r="BX323" s="187">
        <v>0.0199244634504483</v>
      </c>
      <c r="BY323" s="164" t="s">
        <v>35</v>
      </c>
      <c r="BZ323" s="187">
        <v>0.198439073257979</v>
      </c>
      <c r="CA323" s="164" t="s">
        <v>35</v>
      </c>
      <c r="CB323" s="187">
        <v>0.014086167069552</v>
      </c>
      <c r="CC323" s="164" t="s">
        <v>35</v>
      </c>
      <c r="CD323" s="187">
        <v>0.0919815566585159</v>
      </c>
      <c r="CE323" s="164" t="s">
        <v>35</v>
      </c>
      <c r="CF323" s="187">
        <v>0.0309413961981305</v>
      </c>
      <c r="CG323" s="164" t="s">
        <v>35</v>
      </c>
      <c r="CH323" s="187">
        <v>0.0206224403515353</v>
      </c>
      <c r="CI323" s="164" t="s">
        <v>35</v>
      </c>
      <c r="CJ323" s="187">
        <v>0.0243886537656597</v>
      </c>
      <c r="CK323" s="164" t="s">
        <v>35</v>
      </c>
      <c r="CL323" s="187">
        <v>0.077963620136108</v>
      </c>
      <c r="CM323" s="164" t="s">
        <v>35</v>
      </c>
      <c r="CN323" s="187" t="s">
        <v>220</v>
      </c>
      <c r="CO323" s="164" t="s">
        <v>35</v>
      </c>
      <c r="CP323" s="187">
        <v>0.017342084648177</v>
      </c>
      <c r="CQ323" s="164" t="s">
        <v>35</v>
      </c>
      <c r="CR323" s="187">
        <v>0.183452125866651</v>
      </c>
      <c r="CS323" s="164" t="s">
        <v>35</v>
      </c>
      <c r="CT323" s="187">
        <v>0.0732875037289082</v>
      </c>
      <c r="CU323" s="164" t="s">
        <v>35</v>
      </c>
      <c r="CV323" s="187">
        <v>0.0652559444245195</v>
      </c>
      <c r="CW323" s="164" t="s">
        <v>35</v>
      </c>
      <c r="CX323" s="187">
        <v>0.107166808627494</v>
      </c>
      <c r="CY323" s="164" t="s">
        <v>35</v>
      </c>
      <c r="CZ323" s="187">
        <v>1</v>
      </c>
      <c r="DA323" s="164" t="s">
        <v>35</v>
      </c>
      <c r="DB323" s="187">
        <v>0.515020711869048</v>
      </c>
      <c r="DC323" s="164" t="s">
        <v>35</v>
      </c>
      <c r="DD323" s="366"/>
    </row>
    <row r="324" s="352" customFormat="1" ht="12.75" customHeight="1" spans="1:108">
      <c r="A324" s="162" t="s">
        <v>347</v>
      </c>
      <c r="B324" s="212">
        <v>417.08823396499</v>
      </c>
      <c r="C324" s="223" t="s">
        <v>35</v>
      </c>
      <c r="D324" s="163">
        <v>80.24574421602</v>
      </c>
      <c r="E324" s="164" t="s">
        <v>35</v>
      </c>
      <c r="F324" s="163">
        <v>1065.76450798498</v>
      </c>
      <c r="G324" s="164" t="s">
        <v>35</v>
      </c>
      <c r="H324" s="212">
        <v>112.7061427246</v>
      </c>
      <c r="I324" s="223" t="s">
        <v>35</v>
      </c>
      <c r="J324" s="163">
        <v>337.545347810581</v>
      </c>
      <c r="K324" s="164" t="s">
        <v>35</v>
      </c>
      <c r="L324" s="163">
        <v>194.155392472691</v>
      </c>
      <c r="M324" s="164" t="s">
        <v>35</v>
      </c>
      <c r="N324" s="212">
        <v>163.57115526683</v>
      </c>
      <c r="O324" s="223" t="s">
        <v>35</v>
      </c>
      <c r="P324" s="163">
        <v>62.7905835701847</v>
      </c>
      <c r="Q324" s="164" t="s">
        <v>35</v>
      </c>
      <c r="R324" s="163">
        <v>565.8421610289</v>
      </c>
      <c r="S324" s="164" t="s">
        <v>35</v>
      </c>
      <c r="T324" s="212" t="s">
        <v>219</v>
      </c>
      <c r="U324" s="223" t="s">
        <v>35</v>
      </c>
      <c r="V324" s="163">
        <v>92.0988923642878</v>
      </c>
      <c r="W324" s="164" t="s">
        <v>35</v>
      </c>
      <c r="X324" s="163">
        <v>704.491846805256</v>
      </c>
      <c r="Y324" s="164" t="s">
        <v>35</v>
      </c>
      <c r="Z324" s="212">
        <v>590.661479073096</v>
      </c>
      <c r="AA324" s="223" t="s">
        <v>35</v>
      </c>
      <c r="AB324" s="163">
        <v>351.596509028925</v>
      </c>
      <c r="AC324" s="164" t="s">
        <v>35</v>
      </c>
      <c r="AD324" s="163">
        <v>546.69776835551</v>
      </c>
      <c r="AE324" s="164" t="s">
        <v>35</v>
      </c>
      <c r="AF324" s="163">
        <v>5285.25576466682</v>
      </c>
      <c r="AG324" s="164" t="s">
        <v>35</v>
      </c>
      <c r="AH324" s="163">
        <v>2824.21254274499</v>
      </c>
      <c r="AI324" s="164" t="s">
        <v>35</v>
      </c>
      <c r="AJ324" s="362"/>
      <c r="AK324" s="162" t="s">
        <v>347</v>
      </c>
      <c r="AL324" s="237">
        <v>0.100611573032744</v>
      </c>
      <c r="AM324" s="223" t="s">
        <v>35</v>
      </c>
      <c r="AN324" s="237">
        <v>-0.120915528677506</v>
      </c>
      <c r="AO324" s="164" t="s">
        <v>35</v>
      </c>
      <c r="AP324" s="237">
        <v>0.154710958580983</v>
      </c>
      <c r="AQ324" s="164" t="s">
        <v>35</v>
      </c>
      <c r="AR324" s="237">
        <v>-0.0325112988572154</v>
      </c>
      <c r="AS324" s="223" t="s">
        <v>35</v>
      </c>
      <c r="AT324" s="237">
        <v>0.220224991439055</v>
      </c>
      <c r="AU324" s="164" t="s">
        <v>35</v>
      </c>
      <c r="AV324" s="237">
        <v>0.111122129830441</v>
      </c>
      <c r="AW324" s="164" t="s">
        <v>35</v>
      </c>
      <c r="AX324" s="237">
        <v>-0.0855454874506716</v>
      </c>
      <c r="AY324" s="223" t="s">
        <v>35</v>
      </c>
      <c r="AZ324" s="237">
        <v>0.335422231464645</v>
      </c>
      <c r="BA324" s="164" t="s">
        <v>35</v>
      </c>
      <c r="BB324" s="237">
        <v>0.209620594991724</v>
      </c>
      <c r="BC324" s="164" t="s">
        <v>35</v>
      </c>
      <c r="BD324" s="237" t="s">
        <v>220</v>
      </c>
      <c r="BE324" s="223" t="s">
        <v>35</v>
      </c>
      <c r="BF324" s="237">
        <v>0.259399452375205</v>
      </c>
      <c r="BG324" s="164" t="s">
        <v>35</v>
      </c>
      <c r="BH324" s="237">
        <v>0.159564878602763</v>
      </c>
      <c r="BI324" s="164" t="s">
        <v>35</v>
      </c>
      <c r="BJ324" s="237">
        <v>0.49009231929912</v>
      </c>
      <c r="BK324" s="223" t="s">
        <v>35</v>
      </c>
      <c r="BL324" s="237">
        <v>0.309011408034044</v>
      </c>
      <c r="BM324" s="164" t="s">
        <v>35</v>
      </c>
      <c r="BN324" s="237">
        <v>1.08287722502602</v>
      </c>
      <c r="BO324" s="164" t="s">
        <v>35</v>
      </c>
      <c r="BP324" s="237">
        <v>0.239829764077961</v>
      </c>
      <c r="BQ324" s="164" t="s">
        <v>35</v>
      </c>
      <c r="BR324" s="237">
        <v>0.133659205920151</v>
      </c>
      <c r="BS324" s="164" t="s">
        <v>35</v>
      </c>
      <c r="BT324" s="365"/>
      <c r="BU324" s="162" t="s">
        <v>347</v>
      </c>
      <c r="BV324" s="187">
        <v>0.0789154304988082</v>
      </c>
      <c r="BW324" s="164" t="s">
        <v>35</v>
      </c>
      <c r="BX324" s="187">
        <v>0.0151829443624056</v>
      </c>
      <c r="BY324" s="164" t="s">
        <v>35</v>
      </c>
      <c r="BZ324" s="187">
        <v>0.201648615590161</v>
      </c>
      <c r="CA324" s="164" t="s">
        <v>35</v>
      </c>
      <c r="CB324" s="187">
        <v>0.0213246336115022</v>
      </c>
      <c r="CC324" s="164" t="s">
        <v>35</v>
      </c>
      <c r="CD324" s="187">
        <v>0.0638654708192462</v>
      </c>
      <c r="CE324" s="164" t="s">
        <v>35</v>
      </c>
      <c r="CF324" s="187">
        <v>0.0367352879629147</v>
      </c>
      <c r="CG324" s="164" t="s">
        <v>35</v>
      </c>
      <c r="CH324" s="187">
        <v>0.0309485789430177</v>
      </c>
      <c r="CI324" s="164" t="s">
        <v>35</v>
      </c>
      <c r="CJ324" s="187">
        <v>0.0118803301800368</v>
      </c>
      <c r="CK324" s="164" t="s">
        <v>35</v>
      </c>
      <c r="CL324" s="187">
        <v>0.107060506856014</v>
      </c>
      <c r="CM324" s="164" t="s">
        <v>35</v>
      </c>
      <c r="CN324" s="187" t="s">
        <v>220</v>
      </c>
      <c r="CO324" s="164" t="s">
        <v>35</v>
      </c>
      <c r="CP324" s="187">
        <v>0.0174256263963592</v>
      </c>
      <c r="CQ324" s="164" t="s">
        <v>35</v>
      </c>
      <c r="CR324" s="187">
        <v>0.133293804155127</v>
      </c>
      <c r="CS324" s="164" t="s">
        <v>35</v>
      </c>
      <c r="CT324" s="187">
        <v>0.111756460874005</v>
      </c>
      <c r="CU324" s="164" t="s">
        <v>35</v>
      </c>
      <c r="CV324" s="187">
        <v>0.0665240292398771</v>
      </c>
      <c r="CW324" s="164" t="s">
        <v>35</v>
      </c>
      <c r="CX324" s="187">
        <v>0.103438280510532</v>
      </c>
      <c r="CY324" s="164" t="s">
        <v>35</v>
      </c>
      <c r="CZ324" s="187">
        <v>1</v>
      </c>
      <c r="DA324" s="164" t="s">
        <v>35</v>
      </c>
      <c r="DB324" s="187">
        <v>0.534356835032567</v>
      </c>
      <c r="DC324" s="164" t="s">
        <v>35</v>
      </c>
      <c r="DD324" s="366"/>
    </row>
    <row r="325" s="352" customFormat="1" ht="12.75" customHeight="1" spans="1:108">
      <c r="A325" s="162" t="s">
        <v>348</v>
      </c>
      <c r="B325" s="212">
        <v>502.659619994879</v>
      </c>
      <c r="C325" s="223" t="s">
        <v>35</v>
      </c>
      <c r="D325" s="163">
        <v>191.917336162933</v>
      </c>
      <c r="E325" s="164" t="s">
        <v>35</v>
      </c>
      <c r="F325" s="163">
        <v>1339.06044872742</v>
      </c>
      <c r="G325" s="164" t="s">
        <v>35</v>
      </c>
      <c r="H325" s="212">
        <v>158.149323669175</v>
      </c>
      <c r="I325" s="223" t="s">
        <v>35</v>
      </c>
      <c r="J325" s="163">
        <v>359.833661901769</v>
      </c>
      <c r="K325" s="164" t="s">
        <v>35</v>
      </c>
      <c r="L325" s="163">
        <v>351.49331173156</v>
      </c>
      <c r="M325" s="164" t="s">
        <v>35</v>
      </c>
      <c r="N325" s="212">
        <v>211.415797354894</v>
      </c>
      <c r="O325" s="223" t="s">
        <v>35</v>
      </c>
      <c r="P325" s="163">
        <v>93.4360662022975</v>
      </c>
      <c r="Q325" s="164" t="s">
        <v>35</v>
      </c>
      <c r="R325" s="163">
        <v>719.381554754317</v>
      </c>
      <c r="S325" s="164" t="s">
        <v>35</v>
      </c>
      <c r="T325" s="212" t="s">
        <v>219</v>
      </c>
      <c r="U325" s="223" t="s">
        <v>35</v>
      </c>
      <c r="V325" s="163">
        <v>103.900036513843</v>
      </c>
      <c r="W325" s="164" t="s">
        <v>35</v>
      </c>
      <c r="X325" s="163">
        <v>723.25609023248</v>
      </c>
      <c r="Y325" s="164" t="s">
        <v>35</v>
      </c>
      <c r="Z325" s="212">
        <v>479.307922524747</v>
      </c>
      <c r="AA325" s="223" t="s">
        <v>35</v>
      </c>
      <c r="AB325" s="163">
        <v>376.545095883528</v>
      </c>
      <c r="AC325" s="164" t="s">
        <v>35</v>
      </c>
      <c r="AD325" s="163">
        <v>671.544984341027</v>
      </c>
      <c r="AE325" s="164" t="s">
        <v>35</v>
      </c>
      <c r="AF325" s="163">
        <v>6281.9012499948</v>
      </c>
      <c r="AG325" s="164" t="s">
        <v>35</v>
      </c>
      <c r="AH325" s="163">
        <v>3675.76173062777</v>
      </c>
      <c r="AI325" s="164" t="s">
        <v>35</v>
      </c>
      <c r="AJ325" s="362"/>
      <c r="AK325" s="162" t="s">
        <v>348</v>
      </c>
      <c r="AL325" s="237">
        <v>0.100689330488835</v>
      </c>
      <c r="AM325" s="223" t="s">
        <v>35</v>
      </c>
      <c r="AN325" s="237">
        <v>0.2258837927899</v>
      </c>
      <c r="AO325" s="164" t="s">
        <v>35</v>
      </c>
      <c r="AP325" s="237">
        <v>0.0250785734271211</v>
      </c>
      <c r="AQ325" s="164" t="s">
        <v>35</v>
      </c>
      <c r="AR325" s="237">
        <v>-0.0303561258846066</v>
      </c>
      <c r="AS325" s="223" t="s">
        <v>35</v>
      </c>
      <c r="AT325" s="237">
        <v>0.0744277340092216</v>
      </c>
      <c r="AU325" s="164" t="s">
        <v>35</v>
      </c>
      <c r="AV325" s="237">
        <v>0.0302852257853485</v>
      </c>
      <c r="AW325" s="164" t="s">
        <v>35</v>
      </c>
      <c r="AX325" s="237">
        <v>0.0320214471851956</v>
      </c>
      <c r="AY325" s="223" t="s">
        <v>35</v>
      </c>
      <c r="AZ325" s="237">
        <v>0.681929984924596</v>
      </c>
      <c r="BA325" s="164" t="s">
        <v>35</v>
      </c>
      <c r="BB325" s="237">
        <v>0.189851943420966</v>
      </c>
      <c r="BC325" s="164" t="s">
        <v>35</v>
      </c>
      <c r="BD325" s="237" t="s">
        <v>220</v>
      </c>
      <c r="BE325" s="223" t="s">
        <v>35</v>
      </c>
      <c r="BF325" s="237">
        <v>-0.162195338599853</v>
      </c>
      <c r="BG325" s="164" t="s">
        <v>35</v>
      </c>
      <c r="BH325" s="237">
        <v>0.1195747443078</v>
      </c>
      <c r="BI325" s="164" t="s">
        <v>35</v>
      </c>
      <c r="BJ325" s="237">
        <v>0.154287118963083</v>
      </c>
      <c r="BK325" s="223" t="s">
        <v>35</v>
      </c>
      <c r="BL325" s="237">
        <v>0.274992314268014</v>
      </c>
      <c r="BM325" s="164" t="s">
        <v>35</v>
      </c>
      <c r="BN325" s="237">
        <v>0.541774423487965</v>
      </c>
      <c r="BO325" s="164" t="s">
        <v>35</v>
      </c>
      <c r="BP325" s="237">
        <v>0.133943734375005</v>
      </c>
      <c r="BQ325" s="164" t="s">
        <v>35</v>
      </c>
      <c r="BR325" s="237">
        <v>0.0795018504759497</v>
      </c>
      <c r="BS325" s="164" t="s">
        <v>35</v>
      </c>
      <c r="BT325" s="365"/>
      <c r="BU325" s="162" t="s">
        <v>348</v>
      </c>
      <c r="BV325" s="187">
        <v>0.0800171158365939</v>
      </c>
      <c r="BW325" s="164" t="s">
        <v>35</v>
      </c>
      <c r="BX325" s="187">
        <v>0.0305508362079222</v>
      </c>
      <c r="BY325" s="164" t="s">
        <v>35</v>
      </c>
      <c r="BZ325" s="187">
        <v>0.213161652091957</v>
      </c>
      <c r="CA325" s="164" t="s">
        <v>35</v>
      </c>
      <c r="CB325" s="187">
        <v>0.0251753915535215</v>
      </c>
      <c r="CC325" s="164" t="s">
        <v>35</v>
      </c>
      <c r="CD325" s="187">
        <v>0.0572810121620532</v>
      </c>
      <c r="CE325" s="164" t="s">
        <v>35</v>
      </c>
      <c r="CF325" s="187">
        <v>0.0559533328754334</v>
      </c>
      <c r="CG325" s="164" t="s">
        <v>35</v>
      </c>
      <c r="CH325" s="187">
        <v>0.0336547470170864</v>
      </c>
      <c r="CI325" s="164" t="s">
        <v>35</v>
      </c>
      <c r="CJ325" s="187">
        <v>0.0148738514796575</v>
      </c>
      <c r="CK325" s="164" t="s">
        <v>35</v>
      </c>
      <c r="CL325" s="187">
        <v>0.114516533470645</v>
      </c>
      <c r="CM325" s="164" t="s">
        <v>35</v>
      </c>
      <c r="CN325" s="187" t="s">
        <v>220</v>
      </c>
      <c r="CO325" s="164" t="s">
        <v>35</v>
      </c>
      <c r="CP325" s="187">
        <v>0.0165395844950491</v>
      </c>
      <c r="CQ325" s="164" t="s">
        <v>35</v>
      </c>
      <c r="CR325" s="187">
        <v>0.115133310991331</v>
      </c>
      <c r="CS325" s="164" t="s">
        <v>35</v>
      </c>
      <c r="CT325" s="187">
        <v>0.0762998180726167</v>
      </c>
      <c r="CU325" s="164" t="s">
        <v>35</v>
      </c>
      <c r="CV325" s="187">
        <v>0.0599412631460642</v>
      </c>
      <c r="CW325" s="164" t="s">
        <v>35</v>
      </c>
      <c r="CX325" s="187">
        <v>0.10690155060008</v>
      </c>
      <c r="CY325" s="164" t="s">
        <v>35</v>
      </c>
      <c r="CZ325" s="187">
        <v>1</v>
      </c>
      <c r="DA325" s="164" t="s">
        <v>35</v>
      </c>
      <c r="DB325" s="187">
        <v>0.585135229661691</v>
      </c>
      <c r="DC325" s="164" t="s">
        <v>35</v>
      </c>
      <c r="DD325" s="366"/>
    </row>
    <row r="326" s="352" customFormat="1" ht="12.75" customHeight="1" spans="1:108">
      <c r="A326" s="165" t="s">
        <v>349</v>
      </c>
      <c r="B326" s="340">
        <v>257.42982399315</v>
      </c>
      <c r="C326" s="228" t="s">
        <v>35</v>
      </c>
      <c r="D326" s="166">
        <v>79.7879355487473</v>
      </c>
      <c r="E326" s="167" t="s">
        <v>35</v>
      </c>
      <c r="F326" s="166">
        <v>768.479853376874</v>
      </c>
      <c r="G326" s="167" t="s">
        <v>35</v>
      </c>
      <c r="H326" s="340">
        <v>58.539008856978</v>
      </c>
      <c r="I326" s="228" t="s">
        <v>35</v>
      </c>
      <c r="J326" s="166">
        <v>306.363617751853</v>
      </c>
      <c r="K326" s="167" t="s">
        <v>35</v>
      </c>
      <c r="L326" s="166">
        <v>121.191711248634</v>
      </c>
      <c r="M326" s="167" t="s">
        <v>35</v>
      </c>
      <c r="N326" s="340">
        <v>131.552044548447</v>
      </c>
      <c r="O326" s="228" t="s">
        <v>35</v>
      </c>
      <c r="P326" s="166">
        <v>70.9866090462164</v>
      </c>
      <c r="Q326" s="167" t="s">
        <v>35</v>
      </c>
      <c r="R326" s="166">
        <v>295.872269065678</v>
      </c>
      <c r="S326" s="167" t="s">
        <v>35</v>
      </c>
      <c r="T326" s="340" t="s">
        <v>219</v>
      </c>
      <c r="U326" s="228" t="s">
        <v>35</v>
      </c>
      <c r="V326" s="166">
        <v>81.5759459695273</v>
      </c>
      <c r="W326" s="167" t="s">
        <v>35</v>
      </c>
      <c r="X326" s="166">
        <v>588.366450339409</v>
      </c>
      <c r="Y326" s="167" t="s">
        <v>35</v>
      </c>
      <c r="Z326" s="340">
        <v>320.369719164415</v>
      </c>
      <c r="AA326" s="228" t="s">
        <v>35</v>
      </c>
      <c r="AB326" s="166">
        <v>237.362803590682</v>
      </c>
      <c r="AC326" s="167" t="s">
        <v>35</v>
      </c>
      <c r="AD326" s="166">
        <v>517.611337159477</v>
      </c>
      <c r="AE326" s="167" t="s">
        <v>35</v>
      </c>
      <c r="AF326" s="166">
        <v>3835.48912966014</v>
      </c>
      <c r="AG326" s="167" t="s">
        <v>35</v>
      </c>
      <c r="AH326" s="166">
        <v>1960.67725553338</v>
      </c>
      <c r="AI326" s="167" t="s">
        <v>35</v>
      </c>
      <c r="AJ326" s="362"/>
      <c r="AK326" s="165" t="s">
        <v>349</v>
      </c>
      <c r="AL326" s="239">
        <v>0.067215919307005</v>
      </c>
      <c r="AM326" s="228" t="s">
        <v>35</v>
      </c>
      <c r="AN326" s="239">
        <v>0.622432905435562</v>
      </c>
      <c r="AO326" s="167" t="s">
        <v>35</v>
      </c>
      <c r="AP326" s="239">
        <v>0.0484604067058372</v>
      </c>
      <c r="AQ326" s="167" t="s">
        <v>35</v>
      </c>
      <c r="AR326" s="239">
        <v>0.226003426450929</v>
      </c>
      <c r="AS326" s="228" t="s">
        <v>35</v>
      </c>
      <c r="AT326" s="239">
        <v>0.076709334531782</v>
      </c>
      <c r="AU326" s="167" t="s">
        <v>35</v>
      </c>
      <c r="AV326" s="239">
        <v>0.388200727267311</v>
      </c>
      <c r="AW326" s="167" t="s">
        <v>35</v>
      </c>
      <c r="AX326" s="239">
        <v>-0.00895735033701273</v>
      </c>
      <c r="AY326" s="228" t="s">
        <v>35</v>
      </c>
      <c r="AZ326" s="239">
        <v>0.908169785991008</v>
      </c>
      <c r="BA326" s="167" t="s">
        <v>35</v>
      </c>
      <c r="BB326" s="239">
        <v>0.0618393112889686</v>
      </c>
      <c r="BC326" s="167" t="s">
        <v>35</v>
      </c>
      <c r="BD326" s="239" t="s">
        <v>220</v>
      </c>
      <c r="BE326" s="228" t="s">
        <v>35</v>
      </c>
      <c r="BF326" s="239">
        <v>0.382059305286936</v>
      </c>
      <c r="BG326" s="167" t="s">
        <v>35</v>
      </c>
      <c r="BH326" s="239">
        <v>0.0749430415926073</v>
      </c>
      <c r="BI326" s="167" t="s">
        <v>35</v>
      </c>
      <c r="BJ326" s="239">
        <v>0.255313534336398</v>
      </c>
      <c r="BK326" s="228" t="s">
        <v>35</v>
      </c>
      <c r="BL326" s="239">
        <v>0.173179765695752</v>
      </c>
      <c r="BM326" s="167" t="s">
        <v>35</v>
      </c>
      <c r="BN326" s="239">
        <v>0.721690378479858</v>
      </c>
      <c r="BO326" s="167" t="s">
        <v>35</v>
      </c>
      <c r="BP326" s="239">
        <v>0.177949544401395</v>
      </c>
      <c r="BQ326" s="167" t="s">
        <v>35</v>
      </c>
      <c r="BR326" s="239">
        <v>0.0853007144326123</v>
      </c>
      <c r="BS326" s="167" t="s">
        <v>35</v>
      </c>
      <c r="BT326" s="365"/>
      <c r="BU326" s="165" t="s">
        <v>349</v>
      </c>
      <c r="BV326" s="189">
        <v>0.0671178604059714</v>
      </c>
      <c r="BW326" s="167" t="s">
        <v>35</v>
      </c>
      <c r="BX326" s="189">
        <v>0.0208025450865552</v>
      </c>
      <c r="BY326" s="167" t="s">
        <v>35</v>
      </c>
      <c r="BZ326" s="189">
        <v>0.20036032625778</v>
      </c>
      <c r="CA326" s="167" t="s">
        <v>35</v>
      </c>
      <c r="CB326" s="189">
        <v>0.0152624624599484</v>
      </c>
      <c r="CC326" s="167" t="s">
        <v>35</v>
      </c>
      <c r="CD326" s="189">
        <v>0.0798760229517324</v>
      </c>
      <c r="CE326" s="167" t="s">
        <v>35</v>
      </c>
      <c r="CF326" s="189">
        <v>0.0315974591901327</v>
      </c>
      <c r="CG326" s="167" t="s">
        <v>35</v>
      </c>
      <c r="CH326" s="189">
        <v>0.0342986357414349</v>
      </c>
      <c r="CI326" s="167" t="s">
        <v>35</v>
      </c>
      <c r="CJ326" s="189">
        <v>0.0185078373700166</v>
      </c>
      <c r="CK326" s="167" t="s">
        <v>35</v>
      </c>
      <c r="CL326" s="189">
        <v>0.0771406876837884</v>
      </c>
      <c r="CM326" s="167" t="s">
        <v>35</v>
      </c>
      <c r="CN326" s="189" t="s">
        <v>220</v>
      </c>
      <c r="CO326" s="167" t="s">
        <v>35</v>
      </c>
      <c r="CP326" s="189">
        <v>0.0212687204191752</v>
      </c>
      <c r="CQ326" s="167" t="s">
        <v>35</v>
      </c>
      <c r="CR326" s="189">
        <v>0.15340063038884</v>
      </c>
      <c r="CS326" s="167" t="s">
        <v>35</v>
      </c>
      <c r="CT326" s="189">
        <v>0.0835277348818358</v>
      </c>
      <c r="CU326" s="167" t="s">
        <v>35</v>
      </c>
      <c r="CV326" s="189">
        <v>0.0618859278612308</v>
      </c>
      <c r="CW326" s="167" t="s">
        <v>35</v>
      </c>
      <c r="CX326" s="189">
        <v>0.134953149301545</v>
      </c>
      <c r="CY326" s="167" t="s">
        <v>35</v>
      </c>
      <c r="CZ326" s="189">
        <v>1</v>
      </c>
      <c r="DA326" s="167" t="s">
        <v>35</v>
      </c>
      <c r="DB326" s="189">
        <v>0.511193537317395</v>
      </c>
      <c r="DC326" s="167" t="s">
        <v>35</v>
      </c>
      <c r="DD326" s="366"/>
    </row>
    <row r="327" s="352" customFormat="1" ht="12.75" customHeight="1" spans="1:108">
      <c r="A327" s="162" t="s">
        <v>350</v>
      </c>
      <c r="B327" s="212">
        <v>234.936346670289</v>
      </c>
      <c r="C327" s="223" t="s">
        <v>35</v>
      </c>
      <c r="D327" s="163">
        <v>76.3309361936926</v>
      </c>
      <c r="E327" s="164" t="s">
        <v>35</v>
      </c>
      <c r="F327" s="163">
        <v>588.549250519763</v>
      </c>
      <c r="G327" s="164" t="s">
        <v>35</v>
      </c>
      <c r="H327" s="212">
        <v>35.4389929106396</v>
      </c>
      <c r="I327" s="223" t="s">
        <v>35</v>
      </c>
      <c r="J327" s="163">
        <v>348.455580275051</v>
      </c>
      <c r="K327" s="164" t="s">
        <v>35</v>
      </c>
      <c r="L327" s="163">
        <v>89.6976204251679</v>
      </c>
      <c r="M327" s="164" t="s">
        <v>35</v>
      </c>
      <c r="N327" s="212">
        <v>92.1433293685226</v>
      </c>
      <c r="O327" s="223" t="s">
        <v>35</v>
      </c>
      <c r="P327" s="163">
        <v>51.6135694798878</v>
      </c>
      <c r="Q327" s="164" t="s">
        <v>35</v>
      </c>
      <c r="R327" s="163">
        <v>210.973153499375</v>
      </c>
      <c r="S327" s="164" t="s">
        <v>35</v>
      </c>
      <c r="T327" s="212" t="s">
        <v>219</v>
      </c>
      <c r="U327" s="223" t="s">
        <v>35</v>
      </c>
      <c r="V327" s="163">
        <v>92.6451387622579</v>
      </c>
      <c r="W327" s="164" t="s">
        <v>35</v>
      </c>
      <c r="X327" s="163">
        <v>588.698354018972</v>
      </c>
      <c r="Y327" s="164" t="s">
        <v>35</v>
      </c>
      <c r="Z327" s="212">
        <v>243.120584308206</v>
      </c>
      <c r="AA327" s="223" t="s">
        <v>35</v>
      </c>
      <c r="AB327" s="163">
        <v>241.693721385803</v>
      </c>
      <c r="AC327" s="164" t="s">
        <v>35</v>
      </c>
      <c r="AD327" s="163">
        <v>460.602413561895</v>
      </c>
      <c r="AE327" s="164" t="s">
        <v>35</v>
      </c>
      <c r="AF327" s="163">
        <v>3354.89899137951</v>
      </c>
      <c r="AG327" s="164" t="s">
        <v>35</v>
      </c>
      <c r="AH327" s="163">
        <v>1641.08621695186</v>
      </c>
      <c r="AI327" s="164" t="s">
        <v>35</v>
      </c>
      <c r="AJ327" s="362"/>
      <c r="AK327" s="162" t="s">
        <v>350</v>
      </c>
      <c r="AL327" s="237">
        <v>0.124585270836725</v>
      </c>
      <c r="AM327" s="223" t="s">
        <v>35</v>
      </c>
      <c r="AN327" s="237">
        <v>0.378080209373836</v>
      </c>
      <c r="AO327" s="164" t="s">
        <v>35</v>
      </c>
      <c r="AP327" s="237">
        <v>0.0668814467172227</v>
      </c>
      <c r="AQ327" s="164" t="s">
        <v>35</v>
      </c>
      <c r="AR327" s="237">
        <v>-0.0949989592796964</v>
      </c>
      <c r="AS327" s="223" t="s">
        <v>35</v>
      </c>
      <c r="AT327" s="237">
        <v>0.362721822079261</v>
      </c>
      <c r="AU327" s="164" t="s">
        <v>35</v>
      </c>
      <c r="AV327" s="237">
        <v>0.042801283060965</v>
      </c>
      <c r="AW327" s="164" t="s">
        <v>35</v>
      </c>
      <c r="AX327" s="237">
        <v>0.607253521960957</v>
      </c>
      <c r="AY327" s="223" t="s">
        <v>35</v>
      </c>
      <c r="AZ327" s="237">
        <v>-0.238733693261575</v>
      </c>
      <c r="BA327" s="164" t="s">
        <v>35</v>
      </c>
      <c r="BB327" s="237">
        <v>-0.0265901432865452</v>
      </c>
      <c r="BC327" s="164" t="s">
        <v>35</v>
      </c>
      <c r="BD327" s="237" t="s">
        <v>220</v>
      </c>
      <c r="BE327" s="223" t="s">
        <v>35</v>
      </c>
      <c r="BF327" s="237">
        <v>0.921683566726104</v>
      </c>
      <c r="BG327" s="164" t="s">
        <v>35</v>
      </c>
      <c r="BH327" s="237">
        <v>0.154331679579825</v>
      </c>
      <c r="BI327" s="164" t="s">
        <v>35</v>
      </c>
      <c r="BJ327" s="237">
        <v>0.19330742645726</v>
      </c>
      <c r="BK327" s="223" t="s">
        <v>35</v>
      </c>
      <c r="BL327" s="237">
        <v>0.33231166724396</v>
      </c>
      <c r="BM327" s="164" t="s">
        <v>35</v>
      </c>
      <c r="BN327" s="237">
        <v>0.546060388854877</v>
      </c>
      <c r="BO327" s="164" t="s">
        <v>35</v>
      </c>
      <c r="BP327" s="237">
        <v>0.206813030860238</v>
      </c>
      <c r="BQ327" s="164" t="s">
        <v>35</v>
      </c>
      <c r="BR327" s="237">
        <v>0.146218054857232</v>
      </c>
      <c r="BS327" s="164" t="s">
        <v>35</v>
      </c>
      <c r="BT327" s="365"/>
      <c r="BU327" s="162" t="s">
        <v>350</v>
      </c>
      <c r="BV327" s="187">
        <v>0.070027845033178</v>
      </c>
      <c r="BW327" s="164" t="s">
        <v>35</v>
      </c>
      <c r="BX327" s="187">
        <v>0.022752081773498</v>
      </c>
      <c r="BY327" s="164" t="s">
        <v>35</v>
      </c>
      <c r="BZ327" s="187">
        <v>0.17542979744906</v>
      </c>
      <c r="CA327" s="164" t="s">
        <v>35</v>
      </c>
      <c r="CB327" s="187">
        <v>0.010563356155193</v>
      </c>
      <c r="CC327" s="164" t="s">
        <v>35</v>
      </c>
      <c r="CD327" s="187">
        <v>0.10386470089574</v>
      </c>
      <c r="CE327" s="164" t="s">
        <v>35</v>
      </c>
      <c r="CF327" s="187">
        <v>0.0267363102900112</v>
      </c>
      <c r="CG327" s="164" t="s">
        <v>35</v>
      </c>
      <c r="CH327" s="187">
        <v>0.0274653065875566</v>
      </c>
      <c r="CI327" s="164" t="s">
        <v>35</v>
      </c>
      <c r="CJ327" s="187">
        <v>0.0153845375412226</v>
      </c>
      <c r="CK327" s="164" t="s">
        <v>35</v>
      </c>
      <c r="CL327" s="187">
        <v>0.0628850984907372</v>
      </c>
      <c r="CM327" s="164" t="s">
        <v>35</v>
      </c>
      <c r="CN327" s="187" t="s">
        <v>220</v>
      </c>
      <c r="CO327" s="164" t="s">
        <v>35</v>
      </c>
      <c r="CP327" s="187">
        <v>0.0276148816999593</v>
      </c>
      <c r="CQ327" s="164" t="s">
        <v>35</v>
      </c>
      <c r="CR327" s="187">
        <v>0.175474240962737</v>
      </c>
      <c r="CS327" s="164" t="s">
        <v>35</v>
      </c>
      <c r="CT327" s="187">
        <v>0.0724673335718633</v>
      </c>
      <c r="CU327" s="164" t="s">
        <v>35</v>
      </c>
      <c r="CV327" s="187">
        <v>0.0720420263044703</v>
      </c>
      <c r="CW327" s="164" t="s">
        <v>35</v>
      </c>
      <c r="CX327" s="187">
        <v>0.137292483244778</v>
      </c>
      <c r="CY327" s="164" t="s">
        <v>35</v>
      </c>
      <c r="CZ327" s="187">
        <v>1</v>
      </c>
      <c r="DA327" s="164" t="s">
        <v>35</v>
      </c>
      <c r="DB327" s="187">
        <v>0.489161140519781</v>
      </c>
      <c r="DC327" s="164" t="s">
        <v>35</v>
      </c>
      <c r="DD327" s="366"/>
    </row>
    <row r="328" s="134" customFormat="1" ht="12.75" customHeight="1" spans="1:107">
      <c r="A328" s="209" t="s">
        <v>351</v>
      </c>
      <c r="B328" s="245">
        <v>434.937828379998</v>
      </c>
      <c r="C328" s="246" t="s">
        <v>35</v>
      </c>
      <c r="D328" s="210">
        <v>118.095426317235</v>
      </c>
      <c r="E328" s="211" t="s">
        <v>35</v>
      </c>
      <c r="F328" s="210">
        <v>1123.75723902287</v>
      </c>
      <c r="G328" s="211" t="s">
        <v>35</v>
      </c>
      <c r="H328" s="245">
        <v>141.888632847705</v>
      </c>
      <c r="I328" s="246" t="s">
        <v>35</v>
      </c>
      <c r="J328" s="210">
        <v>375.910171215716</v>
      </c>
      <c r="K328" s="211" t="s">
        <v>35</v>
      </c>
      <c r="L328" s="210">
        <v>186.444084287585</v>
      </c>
      <c r="M328" s="211" t="s">
        <v>35</v>
      </c>
      <c r="N328" s="245">
        <v>154.431094397913</v>
      </c>
      <c r="O328" s="246" t="s">
        <v>35</v>
      </c>
      <c r="P328" s="210">
        <v>62.1178019669625</v>
      </c>
      <c r="Q328" s="211" t="s">
        <v>35</v>
      </c>
      <c r="R328" s="210">
        <v>629.777189558597</v>
      </c>
      <c r="S328" s="211" t="s">
        <v>35</v>
      </c>
      <c r="T328" s="245" t="s">
        <v>219</v>
      </c>
      <c r="U328" s="246" t="s">
        <v>35</v>
      </c>
      <c r="V328" s="210">
        <v>99.440052204517</v>
      </c>
      <c r="W328" s="211" t="s">
        <v>35</v>
      </c>
      <c r="X328" s="210">
        <v>721.65480767968</v>
      </c>
      <c r="Y328" s="211" t="s">
        <v>35</v>
      </c>
      <c r="Z328" s="245">
        <v>638.903925016318</v>
      </c>
      <c r="AA328" s="246" t="s">
        <v>35</v>
      </c>
      <c r="AB328" s="210">
        <v>334.094749821348</v>
      </c>
      <c r="AC328" s="211" t="s">
        <v>35</v>
      </c>
      <c r="AD328" s="210">
        <v>690.490212986961</v>
      </c>
      <c r="AE328" s="211" t="s">
        <v>35</v>
      </c>
      <c r="AF328" s="210">
        <v>5711.94321570354</v>
      </c>
      <c r="AG328" s="211" t="s">
        <v>35</v>
      </c>
      <c r="AH328" s="210">
        <v>3023.35303317992</v>
      </c>
      <c r="AI328" s="211" t="s">
        <v>35</v>
      </c>
      <c r="AJ328" s="251"/>
      <c r="AK328" s="209" t="s">
        <v>351</v>
      </c>
      <c r="AL328" s="254">
        <v>0.0427957275258593</v>
      </c>
      <c r="AM328" s="246" t="s">
        <v>35</v>
      </c>
      <c r="AN328" s="236">
        <v>0.471672142504214</v>
      </c>
      <c r="AO328" s="211" t="s">
        <v>35</v>
      </c>
      <c r="AP328" s="236">
        <v>0.0544142074570833</v>
      </c>
      <c r="AQ328" s="211" t="s">
        <v>35</v>
      </c>
      <c r="AR328" s="254">
        <v>0.258925462425</v>
      </c>
      <c r="AS328" s="246" t="s">
        <v>35</v>
      </c>
      <c r="AT328" s="236">
        <v>0.11365827926227</v>
      </c>
      <c r="AU328" s="211" t="s">
        <v>35</v>
      </c>
      <c r="AV328" s="236">
        <v>-0.0397171981004358</v>
      </c>
      <c r="AW328" s="211" t="s">
        <v>35</v>
      </c>
      <c r="AX328" s="254">
        <v>-0.0558781947465448</v>
      </c>
      <c r="AY328" s="246" t="s">
        <v>35</v>
      </c>
      <c r="AZ328" s="236">
        <v>-0.0107146894481429</v>
      </c>
      <c r="BA328" s="211" t="s">
        <v>35</v>
      </c>
      <c r="BB328" s="236">
        <v>0.112990923853111</v>
      </c>
      <c r="BC328" s="211" t="s">
        <v>35</v>
      </c>
      <c r="BD328" s="254" t="s">
        <v>220</v>
      </c>
      <c r="BE328" s="246" t="s">
        <v>35</v>
      </c>
      <c r="BF328" s="236">
        <v>0.0797095345206971</v>
      </c>
      <c r="BG328" s="211" t="s">
        <v>35</v>
      </c>
      <c r="BH328" s="236">
        <v>0.0243621852435258</v>
      </c>
      <c r="BI328" s="211" t="s">
        <v>35</v>
      </c>
      <c r="BJ328" s="254">
        <v>0.0816752872033002</v>
      </c>
      <c r="BK328" s="246" t="s">
        <v>35</v>
      </c>
      <c r="BL328" s="236">
        <v>-0.0497779663851472</v>
      </c>
      <c r="BM328" s="211" t="s">
        <v>35</v>
      </c>
      <c r="BN328" s="236">
        <v>0.263019995607416</v>
      </c>
      <c r="BO328" s="211" t="s">
        <v>35</v>
      </c>
      <c r="BP328" s="236">
        <v>0.0807316561459952</v>
      </c>
      <c r="BQ328" s="211" t="s">
        <v>35</v>
      </c>
      <c r="BR328" s="236">
        <v>0.0705118638986595</v>
      </c>
      <c r="BS328" s="211" t="s">
        <v>35</v>
      </c>
      <c r="BU328" s="209" t="s">
        <v>351</v>
      </c>
      <c r="BV328" s="236">
        <v>0.0761453347757811</v>
      </c>
      <c r="BW328" s="211" t="s">
        <v>35</v>
      </c>
      <c r="BX328" s="236">
        <v>0.0206751751299911</v>
      </c>
      <c r="BY328" s="211" t="s">
        <v>35</v>
      </c>
      <c r="BZ328" s="236">
        <v>0.196738167132577</v>
      </c>
      <c r="CA328" s="211" t="s">
        <v>35</v>
      </c>
      <c r="CB328" s="236">
        <v>0.0248406938741299</v>
      </c>
      <c r="CC328" s="211" t="s">
        <v>35</v>
      </c>
      <c r="CD328" s="236">
        <v>0.0658112584491818</v>
      </c>
      <c r="CE328" s="211" t="s">
        <v>35</v>
      </c>
      <c r="CF328" s="236">
        <v>0.0326410955513361</v>
      </c>
      <c r="CG328" s="211" t="s">
        <v>35</v>
      </c>
      <c r="CH328" s="236">
        <v>0.027036524798311</v>
      </c>
      <c r="CI328" s="211" t="s">
        <v>35</v>
      </c>
      <c r="CJ328" s="236">
        <v>0.0108750734419392</v>
      </c>
      <c r="CK328" s="211" t="s">
        <v>35</v>
      </c>
      <c r="CL328" s="236">
        <v>0.110256206298967</v>
      </c>
      <c r="CM328" s="211" t="s">
        <v>35</v>
      </c>
      <c r="CN328" s="236" t="s">
        <v>220</v>
      </c>
      <c r="CO328" s="211" t="s">
        <v>35</v>
      </c>
      <c r="CP328" s="236">
        <v>0.0174091457931745</v>
      </c>
      <c r="CQ328" s="211" t="s">
        <v>35</v>
      </c>
      <c r="CR328" s="236">
        <v>0.126341383383447</v>
      </c>
      <c r="CS328" s="211" t="s">
        <v>35</v>
      </c>
      <c r="CT328" s="236">
        <v>0.111854040015631</v>
      </c>
      <c r="CU328" s="211" t="s">
        <v>35</v>
      </c>
      <c r="CV328" s="236">
        <v>0.0584905586776211</v>
      </c>
      <c r="CW328" s="211" t="s">
        <v>35</v>
      </c>
      <c r="CX328" s="236">
        <v>0.120885342677888</v>
      </c>
      <c r="CY328" s="211" t="s">
        <v>35</v>
      </c>
      <c r="CZ328" s="236">
        <v>1</v>
      </c>
      <c r="DA328" s="211" t="s">
        <v>35</v>
      </c>
      <c r="DB328" s="236">
        <v>0.529303762136145</v>
      </c>
      <c r="DC328" s="211" t="s">
        <v>35</v>
      </c>
    </row>
    <row r="329" s="353" customFormat="1" spans="1:107">
      <c r="A329" s="162"/>
      <c r="B329" s="212"/>
      <c r="C329" s="223"/>
      <c r="D329" s="163"/>
      <c r="E329" s="164"/>
      <c r="F329" s="163"/>
      <c r="G329" s="164"/>
      <c r="H329" s="212"/>
      <c r="I329" s="223"/>
      <c r="J329" s="163"/>
      <c r="K329" s="164"/>
      <c r="L329" s="163"/>
      <c r="M329" s="164"/>
      <c r="N329" s="212"/>
      <c r="O329" s="223"/>
      <c r="P329" s="163"/>
      <c r="Q329" s="164"/>
      <c r="R329" s="163"/>
      <c r="S329" s="164"/>
      <c r="T329" s="212"/>
      <c r="U329" s="223"/>
      <c r="V329" s="163"/>
      <c r="W329" s="164"/>
      <c r="X329" s="163"/>
      <c r="Y329" s="164"/>
      <c r="Z329" s="212"/>
      <c r="AA329" s="223"/>
      <c r="AB329" s="163"/>
      <c r="AC329" s="164"/>
      <c r="AD329" s="163"/>
      <c r="AE329" s="164"/>
      <c r="AF329" s="163"/>
      <c r="AG329" s="164"/>
      <c r="AH329" s="163"/>
      <c r="AI329" s="164"/>
      <c r="AJ329" s="363"/>
      <c r="AK329" s="162"/>
      <c r="AL329" s="222"/>
      <c r="AM329" s="223"/>
      <c r="AN329" s="187"/>
      <c r="AO329" s="164"/>
      <c r="AP329" s="187"/>
      <c r="AQ329" s="164"/>
      <c r="AR329" s="222"/>
      <c r="AS329" s="223"/>
      <c r="AT329" s="187"/>
      <c r="AU329" s="164"/>
      <c r="AV329" s="187"/>
      <c r="AW329" s="164"/>
      <c r="AX329" s="222"/>
      <c r="AY329" s="223"/>
      <c r="AZ329" s="187"/>
      <c r="BA329" s="164"/>
      <c r="BB329" s="187"/>
      <c r="BC329" s="164"/>
      <c r="BD329" s="222"/>
      <c r="BE329" s="223"/>
      <c r="BF329" s="187"/>
      <c r="BG329" s="164"/>
      <c r="BH329" s="187"/>
      <c r="BI329" s="164"/>
      <c r="BJ329" s="222"/>
      <c r="BK329" s="223"/>
      <c r="BL329" s="187"/>
      <c r="BM329" s="164"/>
      <c r="BN329" s="187"/>
      <c r="BO329" s="164"/>
      <c r="BP329" s="187"/>
      <c r="BQ329" s="164"/>
      <c r="BR329" s="187"/>
      <c r="BS329" s="164"/>
      <c r="BU329" s="162"/>
      <c r="BV329" s="187"/>
      <c r="BW329" s="164"/>
      <c r="BX329" s="187"/>
      <c r="BY329" s="164"/>
      <c r="BZ329" s="187"/>
      <c r="CA329" s="164"/>
      <c r="CB329" s="187"/>
      <c r="CC329" s="164"/>
      <c r="CD329" s="187"/>
      <c r="CE329" s="164"/>
      <c r="CF329" s="187"/>
      <c r="CG329" s="164"/>
      <c r="CH329" s="187"/>
      <c r="CI329" s="164"/>
      <c r="CJ329" s="187"/>
      <c r="CK329" s="164"/>
      <c r="CL329" s="187"/>
      <c r="CM329" s="164"/>
      <c r="CN329" s="187"/>
      <c r="CO329" s="164"/>
      <c r="CP329" s="187"/>
      <c r="CQ329" s="164"/>
      <c r="CR329" s="187"/>
      <c r="CS329" s="164"/>
      <c r="CT329" s="187"/>
      <c r="CU329" s="164"/>
      <c r="CV329" s="187"/>
      <c r="CW329" s="164"/>
      <c r="CX329" s="187"/>
      <c r="CY329" s="164"/>
      <c r="CZ329" s="187"/>
      <c r="DA329" s="164"/>
      <c r="DB329" s="187"/>
      <c r="DC329" s="164"/>
    </row>
    <row r="330" s="352" customFormat="1" ht="12.75" customHeight="1" spans="1:108">
      <c r="A330" s="213" t="s">
        <v>352</v>
      </c>
      <c r="B330" s="214"/>
      <c r="C330" s="215"/>
      <c r="D330" s="214"/>
      <c r="E330" s="215"/>
      <c r="F330" s="214"/>
      <c r="G330" s="215"/>
      <c r="H330" s="214"/>
      <c r="I330" s="215"/>
      <c r="J330" s="214"/>
      <c r="K330" s="215"/>
      <c r="L330" s="214"/>
      <c r="M330" s="215"/>
      <c r="N330" s="214"/>
      <c r="O330" s="215"/>
      <c r="P330" s="214"/>
      <c r="Q330" s="215"/>
      <c r="R330" s="214"/>
      <c r="S330" s="215"/>
      <c r="T330" s="214"/>
      <c r="U330" s="215"/>
      <c r="V330" s="214"/>
      <c r="W330" s="215"/>
      <c r="X330" s="214"/>
      <c r="Y330" s="215"/>
      <c r="Z330" s="214"/>
      <c r="AA330" s="215"/>
      <c r="AB330" s="214"/>
      <c r="AC330" s="215"/>
      <c r="AD330" s="214"/>
      <c r="AE330" s="215"/>
      <c r="AF330" s="214"/>
      <c r="AG330" s="215"/>
      <c r="AH330" s="214"/>
      <c r="AI330" s="215"/>
      <c r="AJ330" s="362"/>
      <c r="AK330" s="213" t="s">
        <v>352</v>
      </c>
      <c r="AL330" s="224"/>
      <c r="AM330" s="215"/>
      <c r="AN330" s="224"/>
      <c r="AO330" s="215"/>
      <c r="AP330" s="224"/>
      <c r="AQ330" s="215"/>
      <c r="AR330" s="224"/>
      <c r="AS330" s="215"/>
      <c r="AT330" s="224"/>
      <c r="AU330" s="215"/>
      <c r="AV330" s="224"/>
      <c r="AW330" s="215"/>
      <c r="AX330" s="224"/>
      <c r="AY330" s="215"/>
      <c r="AZ330" s="224"/>
      <c r="BA330" s="215"/>
      <c r="BB330" s="224"/>
      <c r="BC330" s="215"/>
      <c r="BD330" s="224"/>
      <c r="BE330" s="215"/>
      <c r="BF330" s="224"/>
      <c r="BG330" s="215"/>
      <c r="BH330" s="224"/>
      <c r="BI330" s="215"/>
      <c r="BJ330" s="224"/>
      <c r="BK330" s="215"/>
      <c r="BL330" s="224"/>
      <c r="BM330" s="215"/>
      <c r="BN330" s="224"/>
      <c r="BO330" s="215"/>
      <c r="BP330" s="224"/>
      <c r="BQ330" s="215"/>
      <c r="BR330" s="224"/>
      <c r="BS330" s="215"/>
      <c r="BT330" s="365"/>
      <c r="BU330" s="213" t="s">
        <v>352</v>
      </c>
      <c r="BV330" s="224"/>
      <c r="BW330" s="215"/>
      <c r="BX330" s="224"/>
      <c r="BY330" s="215"/>
      <c r="BZ330" s="224"/>
      <c r="CA330" s="215"/>
      <c r="CB330" s="224"/>
      <c r="CC330" s="215"/>
      <c r="CD330" s="224"/>
      <c r="CE330" s="215"/>
      <c r="CF330" s="224"/>
      <c r="CG330" s="215"/>
      <c r="CH330" s="224"/>
      <c r="CI330" s="215"/>
      <c r="CJ330" s="224"/>
      <c r="CK330" s="215"/>
      <c r="CL330" s="224"/>
      <c r="CM330" s="215"/>
      <c r="CN330" s="224"/>
      <c r="CO330" s="215"/>
      <c r="CP330" s="224"/>
      <c r="CQ330" s="215"/>
      <c r="CR330" s="224"/>
      <c r="CS330" s="215"/>
      <c r="CT330" s="224"/>
      <c r="CU330" s="215"/>
      <c r="CV330" s="224"/>
      <c r="CW330" s="215"/>
      <c r="CX330" s="224"/>
      <c r="CY330" s="215"/>
      <c r="CZ330" s="224"/>
      <c r="DA330" s="215"/>
      <c r="DB330" s="224"/>
      <c r="DC330" s="215"/>
      <c r="DD330" s="366"/>
    </row>
    <row r="331" s="352" customFormat="1" ht="12.75" customHeight="1" spans="1:108">
      <c r="A331" s="242" t="s">
        <v>353</v>
      </c>
      <c r="B331" s="212">
        <v>613.318</v>
      </c>
      <c r="C331" s="223" t="s">
        <v>35</v>
      </c>
      <c r="D331" s="163">
        <v>326.698</v>
      </c>
      <c r="E331" s="164" t="s">
        <v>35</v>
      </c>
      <c r="F331" s="163">
        <v>2322.454</v>
      </c>
      <c r="G331" s="164" t="s">
        <v>35</v>
      </c>
      <c r="H331" s="212">
        <v>131.459</v>
      </c>
      <c r="I331" s="164" t="s">
        <v>35</v>
      </c>
      <c r="J331" s="163">
        <v>542.995</v>
      </c>
      <c r="K331" s="164" t="s">
        <v>35</v>
      </c>
      <c r="L331" s="163">
        <v>538.055</v>
      </c>
      <c r="M331" s="164" t="s">
        <v>35</v>
      </c>
      <c r="N331" s="212">
        <v>182.523</v>
      </c>
      <c r="O331" s="223" t="s">
        <v>35</v>
      </c>
      <c r="P331" s="163">
        <v>88.207</v>
      </c>
      <c r="Q331" s="164" t="s">
        <v>35</v>
      </c>
      <c r="R331" s="163">
        <v>946.479</v>
      </c>
      <c r="S331" s="164" t="s">
        <v>35</v>
      </c>
      <c r="T331" s="212" t="s">
        <v>220</v>
      </c>
      <c r="U331" s="223" t="s">
        <v>35</v>
      </c>
      <c r="V331" s="163">
        <v>152.347</v>
      </c>
      <c r="W331" s="164" t="s">
        <v>35</v>
      </c>
      <c r="X331" s="163">
        <v>506.124</v>
      </c>
      <c r="Y331" s="164" t="s">
        <v>35</v>
      </c>
      <c r="Z331" s="212">
        <v>128.286</v>
      </c>
      <c r="AA331" s="223" t="s">
        <v>35</v>
      </c>
      <c r="AB331" s="163">
        <v>86.872</v>
      </c>
      <c r="AC331" s="164" t="s">
        <v>35</v>
      </c>
      <c r="AD331" s="163">
        <v>126.908</v>
      </c>
      <c r="AE331" s="164" t="s">
        <v>35</v>
      </c>
      <c r="AF331" s="163">
        <v>6773.973</v>
      </c>
      <c r="AG331" s="164" t="s">
        <v>35</v>
      </c>
      <c r="AH331" s="163">
        <v>5472.522</v>
      </c>
      <c r="AI331" s="164" t="s">
        <v>35</v>
      </c>
      <c r="AJ331" s="362"/>
      <c r="AK331" s="242" t="s">
        <v>353</v>
      </c>
      <c r="AL331" s="303">
        <v>-0.0254475770379116</v>
      </c>
      <c r="AM331" s="226" t="s">
        <v>35</v>
      </c>
      <c r="AN331" s="303">
        <v>-0.0230498256610228</v>
      </c>
      <c r="AO331" s="226" t="s">
        <v>35</v>
      </c>
      <c r="AP331" s="303">
        <v>0.219832639323666</v>
      </c>
      <c r="AQ331" s="226" t="s">
        <v>35</v>
      </c>
      <c r="AR331" s="303">
        <v>0.174873985628999</v>
      </c>
      <c r="AS331" s="226" t="s">
        <v>35</v>
      </c>
      <c r="AT331" s="303">
        <v>0.0176831096783867</v>
      </c>
      <c r="AU331" s="226" t="s">
        <v>35</v>
      </c>
      <c r="AV331" s="303">
        <v>0.15727925219011</v>
      </c>
      <c r="AW331" s="226" t="s">
        <v>35</v>
      </c>
      <c r="AX331" s="303">
        <v>0.284938893895021</v>
      </c>
      <c r="AY331" s="226" t="s">
        <v>35</v>
      </c>
      <c r="AZ331" s="303">
        <v>0.247482604514341</v>
      </c>
      <c r="BA331" s="226" t="s">
        <v>35</v>
      </c>
      <c r="BB331" s="303">
        <v>0.0270489348403563</v>
      </c>
      <c r="BC331" s="226" t="s">
        <v>35</v>
      </c>
      <c r="BD331" s="225" t="s">
        <v>220</v>
      </c>
      <c r="BE331" s="226" t="s">
        <v>35</v>
      </c>
      <c r="BF331" s="225">
        <v>-0.0334477442440315</v>
      </c>
      <c r="BG331" s="226" t="s">
        <v>35</v>
      </c>
      <c r="BH331" s="225">
        <v>0.200048369543311</v>
      </c>
      <c r="BI331" s="226" t="s">
        <v>35</v>
      </c>
      <c r="BJ331" s="225">
        <v>0.350080508519169</v>
      </c>
      <c r="BK331" s="226" t="s">
        <v>35</v>
      </c>
      <c r="BL331" s="225">
        <v>0.0935548841893253</v>
      </c>
      <c r="BM331" s="226" t="s">
        <v>35</v>
      </c>
      <c r="BN331" s="225">
        <v>0.470016564154244</v>
      </c>
      <c r="BO331" s="226" t="s">
        <v>35</v>
      </c>
      <c r="BP331" s="225">
        <v>0.128338994761548</v>
      </c>
      <c r="BQ331" s="226" t="s">
        <v>35</v>
      </c>
      <c r="BR331" s="225">
        <v>0.110103125072265</v>
      </c>
      <c r="BS331" s="226" t="s">
        <v>35</v>
      </c>
      <c r="BT331" s="365"/>
      <c r="BU331" s="242" t="s">
        <v>353</v>
      </c>
      <c r="BV331" s="225">
        <v>0.0905403667832747</v>
      </c>
      <c r="BW331" s="226" t="s">
        <v>35</v>
      </c>
      <c r="BX331" s="225">
        <v>0.0482284177985357</v>
      </c>
      <c r="BY331" s="226" t="s">
        <v>35</v>
      </c>
      <c r="BZ331" s="225">
        <v>0.342849609822773</v>
      </c>
      <c r="CA331" s="226" t="s">
        <v>35</v>
      </c>
      <c r="CB331" s="225">
        <v>0.0194064842006309</v>
      </c>
      <c r="CC331" s="226" t="s">
        <v>35</v>
      </c>
      <c r="CD331" s="225">
        <v>0.0801590145103915</v>
      </c>
      <c r="CE331" s="226" t="s">
        <v>35</v>
      </c>
      <c r="CF331" s="225">
        <v>0.0794297526724715</v>
      </c>
      <c r="CG331" s="226" t="s">
        <v>35</v>
      </c>
      <c r="CH331" s="225">
        <v>0.0269447486726032</v>
      </c>
      <c r="CI331" s="226" t="s">
        <v>35</v>
      </c>
      <c r="CJ331" s="225">
        <v>0.013021457274778</v>
      </c>
      <c r="CK331" s="226" t="s">
        <v>35</v>
      </c>
      <c r="CL331" s="225">
        <v>0.139722877549113</v>
      </c>
      <c r="CM331" s="226" t="s">
        <v>35</v>
      </c>
      <c r="CN331" s="225" t="s">
        <v>220</v>
      </c>
      <c r="CO331" s="226" t="s">
        <v>35</v>
      </c>
      <c r="CP331" s="225">
        <v>0.0224900512594308</v>
      </c>
      <c r="CQ331" s="226" t="s">
        <v>35</v>
      </c>
      <c r="CR331" s="225">
        <v>0.0747159753958275</v>
      </c>
      <c r="CS331" s="226" t="s">
        <v>35</v>
      </c>
      <c r="CT331" s="225">
        <v>0.0189380737124284</v>
      </c>
      <c r="CU331" s="226" t="s">
        <v>35</v>
      </c>
      <c r="CV331" s="225">
        <v>0.0128243794299151</v>
      </c>
      <c r="CW331" s="226" t="s">
        <v>35</v>
      </c>
      <c r="CX331" s="225">
        <v>0.0187346480418508</v>
      </c>
      <c r="CY331" s="226" t="s">
        <v>35</v>
      </c>
      <c r="CZ331" s="225">
        <v>1</v>
      </c>
      <c r="DA331" s="226" t="s">
        <v>35</v>
      </c>
      <c r="DB331" s="225">
        <v>0.807874787809163</v>
      </c>
      <c r="DC331" s="226" t="s">
        <v>35</v>
      </c>
      <c r="DD331" s="366"/>
    </row>
    <row r="332" s="352" customFormat="1" ht="12.75" customHeight="1" spans="1:108">
      <c r="A332" s="243" t="s">
        <v>354</v>
      </c>
      <c r="B332" s="212">
        <v>614.435</v>
      </c>
      <c r="C332" s="223" t="s">
        <v>35</v>
      </c>
      <c r="D332" s="163">
        <v>342.768</v>
      </c>
      <c r="E332" s="164" t="s">
        <v>35</v>
      </c>
      <c r="F332" s="163">
        <v>2430.577</v>
      </c>
      <c r="G332" s="164" t="s">
        <v>35</v>
      </c>
      <c r="H332" s="212">
        <v>154.05</v>
      </c>
      <c r="I332" s="223" t="s">
        <v>35</v>
      </c>
      <c r="J332" s="163">
        <v>630.933</v>
      </c>
      <c r="K332" s="164" t="s">
        <v>35</v>
      </c>
      <c r="L332" s="163">
        <v>497.638</v>
      </c>
      <c r="M332" s="164" t="s">
        <v>35</v>
      </c>
      <c r="N332" s="212">
        <v>218.663</v>
      </c>
      <c r="O332" s="223" t="s">
        <v>35</v>
      </c>
      <c r="P332" s="163">
        <v>84.396</v>
      </c>
      <c r="Q332" s="164" t="s">
        <v>35</v>
      </c>
      <c r="R332" s="163">
        <v>949.177</v>
      </c>
      <c r="S332" s="164" t="s">
        <v>35</v>
      </c>
      <c r="T332" s="212" t="s">
        <v>220</v>
      </c>
      <c r="U332" s="223" t="s">
        <v>35</v>
      </c>
      <c r="V332" s="163">
        <v>169.976</v>
      </c>
      <c r="W332" s="164" t="s">
        <v>35</v>
      </c>
      <c r="X332" s="163">
        <v>507.951</v>
      </c>
      <c r="Y332" s="164" t="s">
        <v>35</v>
      </c>
      <c r="Z332" s="212">
        <v>155.059</v>
      </c>
      <c r="AA332" s="223" t="s">
        <v>35</v>
      </c>
      <c r="AB332" s="163">
        <v>110.909</v>
      </c>
      <c r="AC332" s="164" t="s">
        <v>35</v>
      </c>
      <c r="AD332" s="163">
        <v>136.52</v>
      </c>
      <c r="AE332" s="164" t="s">
        <v>35</v>
      </c>
      <c r="AF332" s="163">
        <v>7117.326</v>
      </c>
      <c r="AG332" s="164" t="s">
        <v>35</v>
      </c>
      <c r="AH332" s="163">
        <v>5684.191</v>
      </c>
      <c r="AI332" s="164" t="s">
        <v>35</v>
      </c>
      <c r="AJ332" s="362"/>
      <c r="AK332" s="243" t="s">
        <v>354</v>
      </c>
      <c r="AL332" s="237">
        <v>0.00182124118320343</v>
      </c>
      <c r="AM332" s="223" t="s">
        <v>35</v>
      </c>
      <c r="AN332" s="237">
        <v>0.0491891594071589</v>
      </c>
      <c r="AO332" s="223" t="s">
        <v>35</v>
      </c>
      <c r="AP332" s="237">
        <v>0.0465554969011225</v>
      </c>
      <c r="AQ332" s="164" t="s">
        <v>35</v>
      </c>
      <c r="AR332" s="237">
        <v>0.171848256870963</v>
      </c>
      <c r="AS332" s="223" t="s">
        <v>35</v>
      </c>
      <c r="AT332" s="237">
        <v>0.161949925874087</v>
      </c>
      <c r="AU332" s="223" t="s">
        <v>35</v>
      </c>
      <c r="AV332" s="237">
        <v>-0.0751168560834859</v>
      </c>
      <c r="AW332" s="164" t="s">
        <v>35</v>
      </c>
      <c r="AX332" s="237">
        <v>0.198002443527665</v>
      </c>
      <c r="AY332" s="223" t="s">
        <v>35</v>
      </c>
      <c r="AZ332" s="237">
        <v>-0.0432051877968869</v>
      </c>
      <c r="BA332" s="223" t="s">
        <v>35</v>
      </c>
      <c r="BB332" s="237">
        <v>0.00285056509441822</v>
      </c>
      <c r="BC332" s="164" t="s">
        <v>35</v>
      </c>
      <c r="BD332" s="222" t="s">
        <v>220</v>
      </c>
      <c r="BE332" s="223" t="s">
        <v>35</v>
      </c>
      <c r="BF332" s="222">
        <v>0.115716095492527</v>
      </c>
      <c r="BG332" s="223" t="s">
        <v>35</v>
      </c>
      <c r="BH332" s="222">
        <v>0.0036097873248454</v>
      </c>
      <c r="BI332" s="164" t="s">
        <v>35</v>
      </c>
      <c r="BJ332" s="222">
        <v>0.208697753457119</v>
      </c>
      <c r="BK332" s="223" t="s">
        <v>35</v>
      </c>
      <c r="BL332" s="222">
        <v>0.276694447002486</v>
      </c>
      <c r="BM332" s="223" t="s">
        <v>35</v>
      </c>
      <c r="BN332" s="222">
        <v>0.0757399060736912</v>
      </c>
      <c r="BO332" s="164" t="s">
        <v>35</v>
      </c>
      <c r="BP332" s="222">
        <v>0.0506870930840734</v>
      </c>
      <c r="BQ332" s="223" t="s">
        <v>35</v>
      </c>
      <c r="BR332" s="222">
        <v>0.0386785105660608</v>
      </c>
      <c r="BS332" s="164" t="s">
        <v>35</v>
      </c>
      <c r="BT332" s="365"/>
      <c r="BU332" s="243" t="s">
        <v>354</v>
      </c>
      <c r="BV332" s="187">
        <v>0.0863294726137316</v>
      </c>
      <c r="BW332" s="164" t="s">
        <v>35</v>
      </c>
      <c r="BX332" s="187">
        <v>0.0481596599621824</v>
      </c>
      <c r="BY332" s="164" t="s">
        <v>35</v>
      </c>
      <c r="BZ332" s="187">
        <v>0.341501429047932</v>
      </c>
      <c r="CA332" s="164" t="s">
        <v>35</v>
      </c>
      <c r="CB332" s="187">
        <v>0.0216443647515935</v>
      </c>
      <c r="CC332" s="164" t="s">
        <v>35</v>
      </c>
      <c r="CD332" s="187">
        <v>0.0886474779994622</v>
      </c>
      <c r="CE332" s="164" t="s">
        <v>35</v>
      </c>
      <c r="CF332" s="187">
        <v>0.0699192365222557</v>
      </c>
      <c r="CG332" s="164" t="s">
        <v>35</v>
      </c>
      <c r="CH332" s="187">
        <v>0.030722633753182</v>
      </c>
      <c r="CI332" s="164" t="s">
        <v>35</v>
      </c>
      <c r="CJ332" s="187">
        <v>0.0118578241322654</v>
      </c>
      <c r="CK332" s="164" t="s">
        <v>35</v>
      </c>
      <c r="CL332" s="187">
        <v>0.133361461874867</v>
      </c>
      <c r="CM332" s="164" t="s">
        <v>35</v>
      </c>
      <c r="CN332" s="187" t="s">
        <v>220</v>
      </c>
      <c r="CO332" s="164" t="s">
        <v>35</v>
      </c>
      <c r="CP332" s="187">
        <v>0.0238820028757991</v>
      </c>
      <c r="CQ332" s="164" t="s">
        <v>35</v>
      </c>
      <c r="CR332" s="187">
        <v>0.0713682357671968</v>
      </c>
      <c r="CS332" s="164" t="s">
        <v>35</v>
      </c>
      <c r="CT332" s="187">
        <v>0.0217861314769058</v>
      </c>
      <c r="CU332" s="164" t="s">
        <v>35</v>
      </c>
      <c r="CV332" s="187">
        <v>0.0155829591057091</v>
      </c>
      <c r="CW332" s="164" t="s">
        <v>35</v>
      </c>
      <c r="CX332" s="187">
        <v>0.019181361089825</v>
      </c>
      <c r="CY332" s="164" t="s">
        <v>35</v>
      </c>
      <c r="CZ332" s="187">
        <v>1</v>
      </c>
      <c r="DA332" s="164" t="s">
        <v>35</v>
      </c>
      <c r="DB332" s="187">
        <v>0.798641371773613</v>
      </c>
      <c r="DC332" s="164" t="s">
        <v>35</v>
      </c>
      <c r="DD332" s="366"/>
    </row>
    <row r="333" s="352" customFormat="1" ht="12.75" customHeight="1" spans="1:108">
      <c r="A333" s="243" t="s">
        <v>355</v>
      </c>
      <c r="B333" s="212">
        <v>583.508</v>
      </c>
      <c r="C333" s="223" t="s">
        <v>35</v>
      </c>
      <c r="D333" s="163">
        <v>312.471</v>
      </c>
      <c r="E333" s="164" t="s">
        <v>35</v>
      </c>
      <c r="F333" s="163">
        <v>2469.94</v>
      </c>
      <c r="G333" s="164" t="s">
        <v>35</v>
      </c>
      <c r="H333" s="212">
        <v>141.102</v>
      </c>
      <c r="I333" s="223" t="s">
        <v>35</v>
      </c>
      <c r="J333" s="163">
        <v>640.1</v>
      </c>
      <c r="K333" s="164" t="s">
        <v>35</v>
      </c>
      <c r="L333" s="163">
        <v>441.514</v>
      </c>
      <c r="M333" s="164" t="s">
        <v>35</v>
      </c>
      <c r="N333" s="212">
        <v>261.629</v>
      </c>
      <c r="O333" s="223" t="s">
        <v>35</v>
      </c>
      <c r="P333" s="163">
        <v>78.125</v>
      </c>
      <c r="Q333" s="164" t="s">
        <v>35</v>
      </c>
      <c r="R333" s="163">
        <v>1034.408</v>
      </c>
      <c r="S333" s="164" t="s">
        <v>35</v>
      </c>
      <c r="T333" s="212" t="s">
        <v>220</v>
      </c>
      <c r="U333" s="223" t="s">
        <v>35</v>
      </c>
      <c r="V333" s="163">
        <v>148.393</v>
      </c>
      <c r="W333" s="164" t="s">
        <v>35</v>
      </c>
      <c r="X333" s="163">
        <v>458.358</v>
      </c>
      <c r="Y333" s="164" t="s">
        <v>35</v>
      </c>
      <c r="Z333" s="212">
        <v>169.458</v>
      </c>
      <c r="AA333" s="223" t="s">
        <v>35</v>
      </c>
      <c r="AB333" s="163">
        <v>115.807</v>
      </c>
      <c r="AC333" s="164" t="s">
        <v>35</v>
      </c>
      <c r="AD333" s="163">
        <v>195.838</v>
      </c>
      <c r="AE333" s="164" t="s">
        <v>35</v>
      </c>
      <c r="AF333" s="163">
        <v>7211.343</v>
      </c>
      <c r="AG333" s="164" t="s">
        <v>35</v>
      </c>
      <c r="AH333" s="163">
        <v>5743.57</v>
      </c>
      <c r="AI333" s="164" t="s">
        <v>35</v>
      </c>
      <c r="AJ333" s="362"/>
      <c r="AK333" s="243" t="s">
        <v>355</v>
      </c>
      <c r="AL333" s="237">
        <v>-0.0503340467258537</v>
      </c>
      <c r="AM333" s="223" t="s">
        <v>35</v>
      </c>
      <c r="AN333" s="237">
        <v>-0.0883892312001121</v>
      </c>
      <c r="AO333" s="223" t="s">
        <v>35</v>
      </c>
      <c r="AP333" s="237">
        <v>0.0161949199716776</v>
      </c>
      <c r="AQ333" s="373" t="s">
        <v>35</v>
      </c>
      <c r="AR333" s="237">
        <v>-0.0840506329113923</v>
      </c>
      <c r="AS333" s="373" t="s">
        <v>35</v>
      </c>
      <c r="AT333" s="237">
        <v>0.0145292764841909</v>
      </c>
      <c r="AU333" s="373" t="s">
        <v>35</v>
      </c>
      <c r="AV333" s="237">
        <v>-0.112780776387655</v>
      </c>
      <c r="AW333" s="373" t="s">
        <v>35</v>
      </c>
      <c r="AX333" s="237">
        <v>0.19649414852993</v>
      </c>
      <c r="AY333" s="373" t="s">
        <v>35</v>
      </c>
      <c r="AZ333" s="237">
        <v>-0.074304469406133</v>
      </c>
      <c r="BA333" s="373" t="s">
        <v>35</v>
      </c>
      <c r="BB333" s="237">
        <v>0.0897946326133063</v>
      </c>
      <c r="BC333" s="373" t="s">
        <v>35</v>
      </c>
      <c r="BD333" s="222" t="s">
        <v>220</v>
      </c>
      <c r="BE333" s="373" t="s">
        <v>35</v>
      </c>
      <c r="BF333" s="222">
        <v>-0.126976749658775</v>
      </c>
      <c r="BG333" s="373" t="s">
        <v>35</v>
      </c>
      <c r="BH333" s="222">
        <v>-0.0976334331461107</v>
      </c>
      <c r="BI333" s="373" t="s">
        <v>35</v>
      </c>
      <c r="BJ333" s="222">
        <v>0.0928614269407129</v>
      </c>
      <c r="BK333" s="373" t="s">
        <v>35</v>
      </c>
      <c r="BL333" s="222">
        <v>0.0441623312805992</v>
      </c>
      <c r="BM333" s="373" t="s">
        <v>35</v>
      </c>
      <c r="BN333" s="222">
        <v>0.434500439496044</v>
      </c>
      <c r="BO333" s="373" t="s">
        <v>35</v>
      </c>
      <c r="BP333" s="222">
        <v>0.0132095958510261</v>
      </c>
      <c r="BQ333" s="373" t="s">
        <v>35</v>
      </c>
      <c r="BR333" s="222">
        <v>0.0104463414406729</v>
      </c>
      <c r="BS333" s="164" t="s">
        <v>35</v>
      </c>
      <c r="BT333" s="365"/>
      <c r="BU333" s="243" t="s">
        <v>355</v>
      </c>
      <c r="BV333" s="187">
        <v>0.0809153024616913</v>
      </c>
      <c r="BW333" s="164" t="s">
        <v>35</v>
      </c>
      <c r="BX333" s="187">
        <v>0.0433304864295042</v>
      </c>
      <c r="BY333" s="164" t="s">
        <v>35</v>
      </c>
      <c r="BZ333" s="187">
        <v>0.34250762999347</v>
      </c>
      <c r="CA333" s="164" t="s">
        <v>35</v>
      </c>
      <c r="CB333" s="187">
        <v>0.0195666743351412</v>
      </c>
      <c r="CC333" s="164" t="s">
        <v>35</v>
      </c>
      <c r="CD333" s="187">
        <v>0.0887629391640364</v>
      </c>
      <c r="CE333" s="164" t="s">
        <v>35</v>
      </c>
      <c r="CF333" s="187">
        <v>0.0612249341072807</v>
      </c>
      <c r="CG333" s="164" t="s">
        <v>35</v>
      </c>
      <c r="CH333" s="187">
        <v>0.0362802046720008</v>
      </c>
      <c r="CI333" s="164" t="s">
        <v>35</v>
      </c>
      <c r="CJ333" s="187">
        <v>0.0108336269679587</v>
      </c>
      <c r="CK333" s="164" t="s">
        <v>35</v>
      </c>
      <c r="CL333" s="187">
        <v>0.143441797179804</v>
      </c>
      <c r="CM333" s="164" t="s">
        <v>35</v>
      </c>
      <c r="CN333" s="187" t="s">
        <v>220</v>
      </c>
      <c r="CO333" s="164" t="s">
        <v>35</v>
      </c>
      <c r="CP333" s="187">
        <v>0.0205777204052005</v>
      </c>
      <c r="CQ333" s="164" t="s">
        <v>35</v>
      </c>
      <c r="CR333" s="187">
        <v>0.0635606987491789</v>
      </c>
      <c r="CS333" s="164" t="s">
        <v>35</v>
      </c>
      <c r="CT333" s="187">
        <v>0.0234988129118252</v>
      </c>
      <c r="CU333" s="164" t="s">
        <v>35</v>
      </c>
      <c r="CV333" s="187">
        <v>0.0160590059299634</v>
      </c>
      <c r="CW333" s="164" t="s">
        <v>35</v>
      </c>
      <c r="CX333" s="187">
        <v>0.027156938728334</v>
      </c>
      <c r="CY333" s="164" t="s">
        <v>35</v>
      </c>
      <c r="CZ333" s="187">
        <v>1</v>
      </c>
      <c r="DA333" s="164" t="s">
        <v>35</v>
      </c>
      <c r="DB333" s="187">
        <v>0.796463294007787</v>
      </c>
      <c r="DC333" s="164" t="s">
        <v>35</v>
      </c>
      <c r="DD333" s="366"/>
    </row>
    <row r="334" s="352" customFormat="1" ht="12.75" customHeight="1" spans="1:108">
      <c r="A334" s="243" t="s">
        <v>356</v>
      </c>
      <c r="B334" s="212">
        <v>613.946</v>
      </c>
      <c r="C334" s="223" t="s">
        <v>35</v>
      </c>
      <c r="D334" s="163">
        <v>265.896</v>
      </c>
      <c r="E334" s="164" t="s">
        <v>35</v>
      </c>
      <c r="F334" s="163">
        <v>1843.255</v>
      </c>
      <c r="G334" s="164" t="s">
        <v>35</v>
      </c>
      <c r="H334" s="212">
        <v>139.589</v>
      </c>
      <c r="I334" s="223" t="s">
        <v>35</v>
      </c>
      <c r="J334" s="163">
        <v>539.325</v>
      </c>
      <c r="K334" s="164" t="s">
        <v>35</v>
      </c>
      <c r="L334" s="163">
        <v>393.844</v>
      </c>
      <c r="M334" s="164" t="s">
        <v>35</v>
      </c>
      <c r="N334" s="212">
        <v>285.518</v>
      </c>
      <c r="O334" s="223" t="s">
        <v>35</v>
      </c>
      <c r="P334" s="163">
        <v>103.783</v>
      </c>
      <c r="Q334" s="164" t="s">
        <v>35</v>
      </c>
      <c r="R334" s="163">
        <v>993.964</v>
      </c>
      <c r="S334" s="164" t="s">
        <v>35</v>
      </c>
      <c r="T334" s="212">
        <v>166.6</v>
      </c>
      <c r="U334" s="223" t="s">
        <v>35</v>
      </c>
      <c r="V334" s="163">
        <v>155.55</v>
      </c>
      <c r="W334" s="164" t="s">
        <v>35</v>
      </c>
      <c r="X334" s="163">
        <v>576.763</v>
      </c>
      <c r="Y334" s="164" t="s">
        <v>35</v>
      </c>
      <c r="Z334" s="212">
        <v>186.841</v>
      </c>
      <c r="AA334" s="223" t="s">
        <v>35</v>
      </c>
      <c r="AB334" s="163">
        <v>123.148</v>
      </c>
      <c r="AC334" s="164" t="s">
        <v>35</v>
      </c>
      <c r="AD334" s="163">
        <v>174.54</v>
      </c>
      <c r="AE334" s="164" t="s">
        <v>35</v>
      </c>
      <c r="AF334" s="163">
        <v>6562.563</v>
      </c>
      <c r="AG334" s="164" t="s">
        <v>35</v>
      </c>
      <c r="AH334" s="163">
        <v>4935.748</v>
      </c>
      <c r="AI334" s="164" t="s">
        <v>35</v>
      </c>
      <c r="AJ334" s="362"/>
      <c r="AK334" s="243" t="s">
        <v>356</v>
      </c>
      <c r="AL334" s="237">
        <v>0.0521638092365486</v>
      </c>
      <c r="AM334" s="223" t="s">
        <v>35</v>
      </c>
      <c r="AN334" s="237">
        <v>-0.149053832195628</v>
      </c>
      <c r="AO334" s="223" t="s">
        <v>35</v>
      </c>
      <c r="AP334" s="237">
        <v>-0.253724786836927</v>
      </c>
      <c r="AQ334" s="164" t="s">
        <v>35</v>
      </c>
      <c r="AR334" s="237">
        <v>-0.010722739578461</v>
      </c>
      <c r="AS334" s="223" t="s">
        <v>35</v>
      </c>
      <c r="AT334" s="237">
        <v>-0.157436338072176</v>
      </c>
      <c r="AU334" s="223" t="s">
        <v>35</v>
      </c>
      <c r="AV334" s="237">
        <v>-0.107969396213937</v>
      </c>
      <c r="AW334" s="164" t="s">
        <v>35</v>
      </c>
      <c r="AX334" s="237">
        <v>0.0913086851992705</v>
      </c>
      <c r="AY334" s="223" t="s">
        <v>35</v>
      </c>
      <c r="AZ334" s="237">
        <v>0.3284224</v>
      </c>
      <c r="BA334" s="223" t="s">
        <v>35</v>
      </c>
      <c r="BB334" s="237">
        <v>-0.0390986921988231</v>
      </c>
      <c r="BC334" s="164" t="s">
        <v>35</v>
      </c>
      <c r="BD334" s="222" t="s">
        <v>220</v>
      </c>
      <c r="BE334" s="223" t="s">
        <v>35</v>
      </c>
      <c r="BF334" s="222">
        <v>0.0482300378050178</v>
      </c>
      <c r="BG334" s="223" t="s">
        <v>35</v>
      </c>
      <c r="BH334" s="222">
        <v>0.258324279275152</v>
      </c>
      <c r="BI334" s="164" t="s">
        <v>35</v>
      </c>
      <c r="BJ334" s="222">
        <v>0.102579990322086</v>
      </c>
      <c r="BK334" s="223" t="s">
        <v>35</v>
      </c>
      <c r="BL334" s="222">
        <v>0.0633899505211257</v>
      </c>
      <c r="BM334" s="223" t="s">
        <v>35</v>
      </c>
      <c r="BN334" s="222">
        <v>-0.108753153116351</v>
      </c>
      <c r="BO334" s="164" t="s">
        <v>35</v>
      </c>
      <c r="BP334" s="222">
        <v>-0.0899665984546845</v>
      </c>
      <c r="BQ334" s="223" t="s">
        <v>35</v>
      </c>
      <c r="BR334" s="222">
        <v>-0.140648063834862</v>
      </c>
      <c r="BS334" s="164" t="s">
        <v>35</v>
      </c>
      <c r="BT334" s="365"/>
      <c r="BU334" s="243" t="s">
        <v>356</v>
      </c>
      <c r="BV334" s="187">
        <v>0.0935527780838066</v>
      </c>
      <c r="BW334" s="164" t="s">
        <v>35</v>
      </c>
      <c r="BX334" s="187">
        <v>0.0405170967501569</v>
      </c>
      <c r="BY334" s="164" t="s">
        <v>35</v>
      </c>
      <c r="BZ334" s="187">
        <v>0.280874255988095</v>
      </c>
      <c r="CA334" s="164" t="s">
        <v>35</v>
      </c>
      <c r="CB334" s="187">
        <v>0.0212705005650993</v>
      </c>
      <c r="CC334" s="164" t="s">
        <v>35</v>
      </c>
      <c r="CD334" s="187">
        <v>0.0821820681950025</v>
      </c>
      <c r="CE334" s="164" t="s">
        <v>35</v>
      </c>
      <c r="CF334" s="187">
        <v>0.0600137476775461</v>
      </c>
      <c r="CG334" s="164" t="s">
        <v>35</v>
      </c>
      <c r="CH334" s="187">
        <v>0.0435070870938687</v>
      </c>
      <c r="CI334" s="164" t="s">
        <v>35</v>
      </c>
      <c r="CJ334" s="187">
        <v>0.015814400562707</v>
      </c>
      <c r="CK334" s="164" t="s">
        <v>35</v>
      </c>
      <c r="CL334" s="187">
        <v>0.151459726939002</v>
      </c>
      <c r="CM334" s="164" t="s">
        <v>35</v>
      </c>
      <c r="CN334" s="187">
        <v>0.0253864229570063</v>
      </c>
      <c r="CO334" s="164" t="s">
        <v>35</v>
      </c>
      <c r="CP334" s="187">
        <v>0.023702629597613</v>
      </c>
      <c r="CQ334" s="164" t="s">
        <v>35</v>
      </c>
      <c r="CR334" s="187">
        <v>0.0878868515243206</v>
      </c>
      <c r="CS334" s="164" t="s">
        <v>35</v>
      </c>
      <c r="CT334" s="187">
        <v>0.028470736204742</v>
      </c>
      <c r="CU334" s="164" t="s">
        <v>35</v>
      </c>
      <c r="CV334" s="187">
        <v>0.0187652293776075</v>
      </c>
      <c r="CW334" s="164" t="s">
        <v>35</v>
      </c>
      <c r="CX334" s="187">
        <v>0.0265963161039368</v>
      </c>
      <c r="CY334" s="164" t="s">
        <v>35</v>
      </c>
      <c r="CZ334" s="187">
        <v>1</v>
      </c>
      <c r="DA334" s="164" t="s">
        <v>35</v>
      </c>
      <c r="DB334" s="187">
        <v>0.752106760727478</v>
      </c>
      <c r="DC334" s="164" t="s">
        <v>35</v>
      </c>
      <c r="DD334" s="366"/>
    </row>
    <row r="335" s="352" customFormat="1" ht="12.75" customHeight="1" spans="1:108">
      <c r="A335" s="243" t="s">
        <v>357</v>
      </c>
      <c r="B335" s="212">
        <v>442.41</v>
      </c>
      <c r="C335" s="223" t="s">
        <v>35</v>
      </c>
      <c r="D335" s="163">
        <v>261.171</v>
      </c>
      <c r="E335" s="164" t="s">
        <v>35</v>
      </c>
      <c r="F335" s="163">
        <v>1722.698</v>
      </c>
      <c r="G335" s="164" t="s">
        <v>35</v>
      </c>
      <c r="H335" s="212">
        <v>106.347</v>
      </c>
      <c r="I335" s="223" t="s">
        <v>35</v>
      </c>
      <c r="J335" s="163">
        <v>448.331</v>
      </c>
      <c r="K335" s="164" t="s">
        <v>35</v>
      </c>
      <c r="L335" s="163">
        <v>349.201</v>
      </c>
      <c r="M335" s="164" t="s">
        <v>35</v>
      </c>
      <c r="N335" s="212">
        <v>236.998</v>
      </c>
      <c r="O335" s="223" t="s">
        <v>35</v>
      </c>
      <c r="P335" s="163">
        <v>90.72</v>
      </c>
      <c r="Q335" s="164" t="s">
        <v>35</v>
      </c>
      <c r="R335" s="163">
        <v>781.959</v>
      </c>
      <c r="S335" s="164" t="s">
        <v>35</v>
      </c>
      <c r="T335" s="212">
        <v>160.875</v>
      </c>
      <c r="U335" s="223" t="s">
        <v>35</v>
      </c>
      <c r="V335" s="163">
        <v>109.434</v>
      </c>
      <c r="W335" s="164" t="s">
        <v>35</v>
      </c>
      <c r="X335" s="163">
        <v>510.532</v>
      </c>
      <c r="Y335" s="164" t="s">
        <v>35</v>
      </c>
      <c r="Z335" s="212">
        <v>177.781</v>
      </c>
      <c r="AA335" s="223" t="s">
        <v>35</v>
      </c>
      <c r="AB335" s="163">
        <v>170.923</v>
      </c>
      <c r="AC335" s="164" t="s">
        <v>35</v>
      </c>
      <c r="AD335" s="163">
        <v>213.962</v>
      </c>
      <c r="AE335" s="164" t="s">
        <v>35</v>
      </c>
      <c r="AF335" s="163">
        <v>5783.342</v>
      </c>
      <c r="AG335" s="164" t="s">
        <v>35</v>
      </c>
      <c r="AH335" s="163">
        <v>4242.768</v>
      </c>
      <c r="AI335" s="164" t="s">
        <v>35</v>
      </c>
      <c r="AJ335" s="362"/>
      <c r="AK335" s="243" t="s">
        <v>357</v>
      </c>
      <c r="AL335" s="237">
        <v>-0.279399165398911</v>
      </c>
      <c r="AM335" s="223" t="s">
        <v>35</v>
      </c>
      <c r="AN335" s="237">
        <v>-0.0177701056051989</v>
      </c>
      <c r="AO335" s="223" t="s">
        <v>35</v>
      </c>
      <c r="AP335" s="237">
        <v>-0.06540440687805</v>
      </c>
      <c r="AQ335" s="164" t="s">
        <v>35</v>
      </c>
      <c r="AR335" s="237">
        <v>-0.238141973937775</v>
      </c>
      <c r="AS335" s="223" t="s">
        <v>35</v>
      </c>
      <c r="AT335" s="237">
        <v>-0.168718305289019</v>
      </c>
      <c r="AU335" s="223" t="s">
        <v>35</v>
      </c>
      <c r="AV335" s="237">
        <v>-0.113351987081179</v>
      </c>
      <c r="AW335" s="164" t="s">
        <v>35</v>
      </c>
      <c r="AX335" s="237">
        <v>-0.169936746544876</v>
      </c>
      <c r="AY335" s="223" t="s">
        <v>35</v>
      </c>
      <c r="AZ335" s="237">
        <v>-0.125868398485301</v>
      </c>
      <c r="BA335" s="223" t="s">
        <v>35</v>
      </c>
      <c r="BB335" s="237">
        <v>-0.213292433126351</v>
      </c>
      <c r="BC335" s="164" t="s">
        <v>35</v>
      </c>
      <c r="BD335" s="222">
        <v>-0.0343637454981992</v>
      </c>
      <c r="BE335" s="223" t="s">
        <v>35</v>
      </c>
      <c r="BF335" s="222">
        <v>-0.296470588235294</v>
      </c>
      <c r="BG335" s="223" t="s">
        <v>35</v>
      </c>
      <c r="BH335" s="222">
        <v>-0.114832262124998</v>
      </c>
      <c r="BI335" s="164" t="s">
        <v>35</v>
      </c>
      <c r="BJ335" s="222">
        <v>-0.0484904276898539</v>
      </c>
      <c r="BK335" s="223" t="s">
        <v>35</v>
      </c>
      <c r="BL335" s="222">
        <v>0.387947835125215</v>
      </c>
      <c r="BM335" s="223" t="s">
        <v>35</v>
      </c>
      <c r="BN335" s="222">
        <v>0.225862266529162</v>
      </c>
      <c r="BO335" s="164" t="s">
        <v>35</v>
      </c>
      <c r="BP335" s="222">
        <v>-0.118737298217175</v>
      </c>
      <c r="BQ335" s="223" t="s">
        <v>35</v>
      </c>
      <c r="BR335" s="222">
        <v>-0.140400198713549</v>
      </c>
      <c r="BS335" s="164" t="s">
        <v>35</v>
      </c>
      <c r="BT335" s="365"/>
      <c r="BU335" s="243" t="s">
        <v>357</v>
      </c>
      <c r="BV335" s="187">
        <v>0.0764972917043467</v>
      </c>
      <c r="BW335" s="164" t="s">
        <v>35</v>
      </c>
      <c r="BX335" s="187">
        <v>0.0451591830467574</v>
      </c>
      <c r="BY335" s="164" t="s">
        <v>35</v>
      </c>
      <c r="BZ335" s="187">
        <v>0.297872406646538</v>
      </c>
      <c r="CA335" s="164" t="s">
        <v>35</v>
      </c>
      <c r="CB335" s="187">
        <v>0.0183885027031083</v>
      </c>
      <c r="CC335" s="164" t="s">
        <v>35</v>
      </c>
      <c r="CD335" s="187">
        <v>0.0775210942047003</v>
      </c>
      <c r="CE335" s="164" t="s">
        <v>35</v>
      </c>
      <c r="CF335" s="187">
        <v>0.0603804858851508</v>
      </c>
      <c r="CG335" s="164" t="s">
        <v>35</v>
      </c>
      <c r="CH335" s="187">
        <v>0.0409794198579299</v>
      </c>
      <c r="CI335" s="164" t="s">
        <v>35</v>
      </c>
      <c r="CJ335" s="187">
        <v>0.0156864318243673</v>
      </c>
      <c r="CK335" s="164" t="s">
        <v>35</v>
      </c>
      <c r="CL335" s="187">
        <v>0.13520884637291</v>
      </c>
      <c r="CM335" s="164" t="s">
        <v>35</v>
      </c>
      <c r="CN335" s="187">
        <v>0.0278169611964847</v>
      </c>
      <c r="CO335" s="164" t="s">
        <v>35</v>
      </c>
      <c r="CP335" s="187">
        <v>0.0189222771193542</v>
      </c>
      <c r="CQ335" s="164" t="s">
        <v>35</v>
      </c>
      <c r="CR335" s="187">
        <v>0.0882762942257262</v>
      </c>
      <c r="CS335" s="164" t="s">
        <v>35</v>
      </c>
      <c r="CT335" s="187">
        <v>0.0307401844815679</v>
      </c>
      <c r="CU335" s="164" t="s">
        <v>35</v>
      </c>
      <c r="CV335" s="187">
        <v>0.0295543649329402</v>
      </c>
      <c r="CW335" s="164" t="s">
        <v>35</v>
      </c>
      <c r="CX335" s="187">
        <v>0.0369962557981181</v>
      </c>
      <c r="CY335" s="164" t="s">
        <v>35</v>
      </c>
      <c r="CZ335" s="187">
        <v>1</v>
      </c>
      <c r="DA335" s="164" t="s">
        <v>35</v>
      </c>
      <c r="DB335" s="187">
        <v>0.733618727718333</v>
      </c>
      <c r="DC335" s="164" t="s">
        <v>35</v>
      </c>
      <c r="DD335" s="366"/>
    </row>
    <row r="336" s="352" customFormat="1" ht="12.75" customHeight="1" spans="1:108">
      <c r="A336" s="243" t="s">
        <v>358</v>
      </c>
      <c r="B336" s="212">
        <v>495.026</v>
      </c>
      <c r="C336" s="223" t="s">
        <v>35</v>
      </c>
      <c r="D336" s="163">
        <v>238.563</v>
      </c>
      <c r="E336" s="164" t="s">
        <v>35</v>
      </c>
      <c r="F336" s="163">
        <v>1900.099</v>
      </c>
      <c r="G336" s="164" t="s">
        <v>35</v>
      </c>
      <c r="H336" s="212">
        <v>98.435</v>
      </c>
      <c r="I336" s="223" t="s">
        <v>35</v>
      </c>
      <c r="J336" s="163">
        <v>478.738</v>
      </c>
      <c r="K336" s="164" t="s">
        <v>35</v>
      </c>
      <c r="L336" s="163">
        <v>328.796</v>
      </c>
      <c r="M336" s="164" t="s">
        <v>35</v>
      </c>
      <c r="N336" s="212">
        <v>295.017</v>
      </c>
      <c r="O336" s="223" t="s">
        <v>35</v>
      </c>
      <c r="P336" s="163">
        <v>100.198</v>
      </c>
      <c r="Q336" s="164" t="s">
        <v>35</v>
      </c>
      <c r="R336" s="163">
        <v>646.229</v>
      </c>
      <c r="S336" s="164" t="s">
        <v>35</v>
      </c>
      <c r="T336" s="212">
        <v>238.123</v>
      </c>
      <c r="U336" s="223" t="s">
        <v>35</v>
      </c>
      <c r="V336" s="163">
        <v>124.691</v>
      </c>
      <c r="W336" s="164" t="s">
        <v>35</v>
      </c>
      <c r="X336" s="163">
        <v>604.496</v>
      </c>
      <c r="Y336" s="164" t="s">
        <v>35</v>
      </c>
      <c r="Z336" s="212">
        <v>241.441</v>
      </c>
      <c r="AA336" s="223" t="s">
        <v>35</v>
      </c>
      <c r="AB336" s="163">
        <v>175.901</v>
      </c>
      <c r="AC336" s="164" t="s">
        <v>35</v>
      </c>
      <c r="AD336" s="163">
        <v>264.444</v>
      </c>
      <c r="AE336" s="164" t="s">
        <v>35</v>
      </c>
      <c r="AF336" s="163">
        <v>6230.196</v>
      </c>
      <c r="AG336" s="164" t="s">
        <v>35</v>
      </c>
      <c r="AH336" s="163">
        <v>4382.468</v>
      </c>
      <c r="AI336" s="164" t="s">
        <v>35</v>
      </c>
      <c r="AJ336" s="362"/>
      <c r="AK336" s="243" t="s">
        <v>358</v>
      </c>
      <c r="AL336" s="237">
        <v>0.118930403923962</v>
      </c>
      <c r="AM336" s="223" t="s">
        <v>35</v>
      </c>
      <c r="AN336" s="237">
        <v>-0.0865639753265102</v>
      </c>
      <c r="AO336" s="223" t="s">
        <v>35</v>
      </c>
      <c r="AP336" s="237">
        <v>0.102978583593874</v>
      </c>
      <c r="AQ336" s="164" t="s">
        <v>35</v>
      </c>
      <c r="AR336" s="237">
        <v>-0.0743979613905423</v>
      </c>
      <c r="AS336" s="223" t="s">
        <v>35</v>
      </c>
      <c r="AT336" s="237">
        <v>0.067822657813089</v>
      </c>
      <c r="AU336" s="223" t="s">
        <v>35</v>
      </c>
      <c r="AV336" s="237">
        <v>-0.0584333950933704</v>
      </c>
      <c r="AW336" s="164" t="s">
        <v>35</v>
      </c>
      <c r="AX336" s="237">
        <v>0.244807973063064</v>
      </c>
      <c r="AY336" s="223" t="s">
        <v>35</v>
      </c>
      <c r="AZ336" s="237">
        <v>0.104475308641975</v>
      </c>
      <c r="BA336" s="223" t="s">
        <v>35</v>
      </c>
      <c r="BB336" s="237">
        <v>-0.173576875513933</v>
      </c>
      <c r="BC336" s="164" t="s">
        <v>35</v>
      </c>
      <c r="BD336" s="222">
        <v>0.480174048174048</v>
      </c>
      <c r="BE336" s="223" t="s">
        <v>35</v>
      </c>
      <c r="BF336" s="222">
        <v>0.13941736571815</v>
      </c>
      <c r="BG336" s="223" t="s">
        <v>35</v>
      </c>
      <c r="BH336" s="222">
        <v>0.184051146647027</v>
      </c>
      <c r="BI336" s="164" t="s">
        <v>35</v>
      </c>
      <c r="BJ336" s="222">
        <v>0.358081009781698</v>
      </c>
      <c r="BK336" s="223" t="s">
        <v>35</v>
      </c>
      <c r="BL336" s="222">
        <v>0.0291242255284544</v>
      </c>
      <c r="BM336" s="223" t="s">
        <v>35</v>
      </c>
      <c r="BN336" s="222">
        <v>0.235939091988297</v>
      </c>
      <c r="BO336" s="164" t="s">
        <v>35</v>
      </c>
      <c r="BP336" s="222">
        <v>0.077265705538424</v>
      </c>
      <c r="BQ336" s="223" t="s">
        <v>35</v>
      </c>
      <c r="BR336" s="222">
        <v>0.0329266177174901</v>
      </c>
      <c r="BS336" s="164" t="s">
        <v>35</v>
      </c>
      <c r="BT336" s="365"/>
      <c r="BU336" s="243" t="s">
        <v>358</v>
      </c>
      <c r="BV336" s="187">
        <v>0.0794559272292557</v>
      </c>
      <c r="BW336" s="164" t="s">
        <v>35</v>
      </c>
      <c r="BX336" s="187">
        <v>0.0382914116987652</v>
      </c>
      <c r="BY336" s="164" t="s">
        <v>35</v>
      </c>
      <c r="BZ336" s="187">
        <v>0.304982218857962</v>
      </c>
      <c r="CA336" s="164" t="s">
        <v>35</v>
      </c>
      <c r="CB336" s="187">
        <v>0.0157996634455802</v>
      </c>
      <c r="CC336" s="164" t="s">
        <v>35</v>
      </c>
      <c r="CD336" s="187">
        <v>0.0768415632509796</v>
      </c>
      <c r="CE336" s="164" t="s">
        <v>35</v>
      </c>
      <c r="CF336" s="187">
        <v>0.0527745836567581</v>
      </c>
      <c r="CG336" s="164" t="s">
        <v>35</v>
      </c>
      <c r="CH336" s="187">
        <v>0.0473527638616827</v>
      </c>
      <c r="CI336" s="164" t="s">
        <v>35</v>
      </c>
      <c r="CJ336" s="187">
        <v>0.0160826400967161</v>
      </c>
      <c r="CK336" s="164" t="s">
        <v>35</v>
      </c>
      <c r="CL336" s="187">
        <v>0.10372530816045</v>
      </c>
      <c r="CM336" s="164" t="s">
        <v>35</v>
      </c>
      <c r="CN336" s="187">
        <v>0.0382207879174267</v>
      </c>
      <c r="CO336" s="164" t="s">
        <v>35</v>
      </c>
      <c r="CP336" s="187">
        <v>0.0200139770883613</v>
      </c>
      <c r="CQ336" s="164" t="s">
        <v>35</v>
      </c>
      <c r="CR336" s="187">
        <v>0.0970268030090867</v>
      </c>
      <c r="CS336" s="164" t="s">
        <v>35</v>
      </c>
      <c r="CT336" s="187">
        <v>0.0387533554321565</v>
      </c>
      <c r="CU336" s="164" t="s">
        <v>35</v>
      </c>
      <c r="CV336" s="187">
        <v>0.028233622184599</v>
      </c>
      <c r="CW336" s="164" t="s">
        <v>35</v>
      </c>
      <c r="CX336" s="187">
        <v>0.0424455346188146</v>
      </c>
      <c r="CY336" s="164" t="s">
        <v>35</v>
      </c>
      <c r="CZ336" s="187">
        <v>1</v>
      </c>
      <c r="DA336" s="164" t="s">
        <v>35</v>
      </c>
      <c r="DB336" s="187">
        <v>0.703423776715853</v>
      </c>
      <c r="DC336" s="164" t="s">
        <v>35</v>
      </c>
      <c r="DD336" s="366"/>
    </row>
    <row r="337" s="352" customFormat="1" ht="12.75" customHeight="1" spans="1:108">
      <c r="A337" s="243" t="s">
        <v>359</v>
      </c>
      <c r="B337" s="212">
        <v>496.671</v>
      </c>
      <c r="C337" s="223" t="s">
        <v>35</v>
      </c>
      <c r="D337" s="163">
        <v>280.152</v>
      </c>
      <c r="E337" s="164" t="s">
        <v>35</v>
      </c>
      <c r="F337" s="163">
        <v>1738.55</v>
      </c>
      <c r="G337" s="164" t="s">
        <v>35</v>
      </c>
      <c r="H337" s="212">
        <v>104.683</v>
      </c>
      <c r="I337" s="223" t="s">
        <v>35</v>
      </c>
      <c r="J337" s="163">
        <v>535.043</v>
      </c>
      <c r="K337" s="164" t="s">
        <v>35</v>
      </c>
      <c r="L337" s="163">
        <v>512.78</v>
      </c>
      <c r="M337" s="164" t="s">
        <v>35</v>
      </c>
      <c r="N337" s="212">
        <v>243.344</v>
      </c>
      <c r="O337" s="223" t="s">
        <v>35</v>
      </c>
      <c r="P337" s="163">
        <v>95.094</v>
      </c>
      <c r="Q337" s="164" t="s">
        <v>35</v>
      </c>
      <c r="R337" s="163">
        <v>645.38</v>
      </c>
      <c r="S337" s="164" t="s">
        <v>35</v>
      </c>
      <c r="T337" s="212">
        <v>348.963</v>
      </c>
      <c r="U337" s="223" t="s">
        <v>35</v>
      </c>
      <c r="V337" s="163">
        <v>192.215</v>
      </c>
      <c r="W337" s="164" t="s">
        <v>35</v>
      </c>
      <c r="X337" s="163">
        <v>459.422</v>
      </c>
      <c r="Y337" s="164" t="s">
        <v>35</v>
      </c>
      <c r="Z337" s="212">
        <v>206.571</v>
      </c>
      <c r="AA337" s="223" t="s">
        <v>35</v>
      </c>
      <c r="AB337" s="163">
        <v>234.75</v>
      </c>
      <c r="AC337" s="164" t="s">
        <v>35</v>
      </c>
      <c r="AD337" s="163">
        <v>286.406</v>
      </c>
      <c r="AE337" s="164" t="s">
        <v>35</v>
      </c>
      <c r="AF337" s="163">
        <v>6380.024</v>
      </c>
      <c r="AG337" s="164" t="s">
        <v>35</v>
      </c>
      <c r="AH337" s="163">
        <v>4451.92</v>
      </c>
      <c r="AI337" s="164" t="s">
        <v>35</v>
      </c>
      <c r="AJ337" s="362"/>
      <c r="AK337" s="243" t="s">
        <v>359</v>
      </c>
      <c r="AL337" s="237">
        <v>0.0033230577787833</v>
      </c>
      <c r="AM337" s="223" t="s">
        <v>35</v>
      </c>
      <c r="AN337" s="237">
        <v>0.174331308710907</v>
      </c>
      <c r="AO337" s="223" t="s">
        <v>35</v>
      </c>
      <c r="AP337" s="237">
        <v>-0.0850213594133779</v>
      </c>
      <c r="AQ337" s="164" t="s">
        <v>35</v>
      </c>
      <c r="AR337" s="237">
        <v>0.0634733580535381</v>
      </c>
      <c r="AS337" s="223" t="s">
        <v>35</v>
      </c>
      <c r="AT337" s="237">
        <v>0.117611303050938</v>
      </c>
      <c r="AU337" s="223" t="s">
        <v>35</v>
      </c>
      <c r="AV337" s="237">
        <v>0.559568851202569</v>
      </c>
      <c r="AW337" s="164" t="s">
        <v>35</v>
      </c>
      <c r="AX337" s="237">
        <v>-0.17515261832369</v>
      </c>
      <c r="AY337" s="223" t="s">
        <v>35</v>
      </c>
      <c r="AZ337" s="237">
        <v>-0.0509391405018066</v>
      </c>
      <c r="BA337" s="223" t="s">
        <v>35</v>
      </c>
      <c r="BB337" s="237">
        <v>-0.00131377576679481</v>
      </c>
      <c r="BC337" s="164" t="s">
        <v>35</v>
      </c>
      <c r="BD337" s="222">
        <v>0.465473725763576</v>
      </c>
      <c r="BE337" s="223" t="s">
        <v>35</v>
      </c>
      <c r="BF337" s="222">
        <v>0.541530663800916</v>
      </c>
      <c r="BG337" s="223" t="s">
        <v>35</v>
      </c>
      <c r="BH337" s="222">
        <v>-0.239991662475848</v>
      </c>
      <c r="BI337" s="164" t="s">
        <v>35</v>
      </c>
      <c r="BJ337" s="222">
        <v>-0.144424517791096</v>
      </c>
      <c r="BK337" s="223" t="s">
        <v>35</v>
      </c>
      <c r="BL337" s="222">
        <v>0.334557506779382</v>
      </c>
      <c r="BM337" s="223" t="s">
        <v>35</v>
      </c>
      <c r="BN337" s="222">
        <v>0.0830497194112931</v>
      </c>
      <c r="BO337" s="164" t="s">
        <v>35</v>
      </c>
      <c r="BP337" s="222">
        <v>0.024048681614511</v>
      </c>
      <c r="BQ337" s="223" t="s">
        <v>35</v>
      </c>
      <c r="BR337" s="222">
        <v>0.0158476913008834</v>
      </c>
      <c r="BS337" s="164" t="s">
        <v>35</v>
      </c>
      <c r="BT337" s="365"/>
      <c r="BU337" s="243" t="s">
        <v>359</v>
      </c>
      <c r="BV337" s="187">
        <v>0.0778478262777695</v>
      </c>
      <c r="BW337" s="164" t="s">
        <v>35</v>
      </c>
      <c r="BX337" s="187">
        <v>0.0439108066051162</v>
      </c>
      <c r="BY337" s="164" t="s">
        <v>35</v>
      </c>
      <c r="BZ337" s="187">
        <v>0.272498974925486</v>
      </c>
      <c r="CA337" s="164" t="s">
        <v>35</v>
      </c>
      <c r="CB337" s="187">
        <v>0.0164079320077793</v>
      </c>
      <c r="CC337" s="164" t="s">
        <v>35</v>
      </c>
      <c r="CD337" s="187">
        <v>0.0838622237157729</v>
      </c>
      <c r="CE337" s="164" t="s">
        <v>35</v>
      </c>
      <c r="CF337" s="187">
        <v>0.0803727384097615</v>
      </c>
      <c r="CG337" s="164" t="s">
        <v>35</v>
      </c>
      <c r="CH337" s="187">
        <v>0.0381415493107863</v>
      </c>
      <c r="CI337" s="164" t="s">
        <v>35</v>
      </c>
      <c r="CJ337" s="187">
        <v>0.0149049596051676</v>
      </c>
      <c r="CK337" s="164" t="s">
        <v>35</v>
      </c>
      <c r="CL337" s="187">
        <v>0.101156359286423</v>
      </c>
      <c r="CM337" s="164" t="s">
        <v>35</v>
      </c>
      <c r="CN337" s="187">
        <v>0.0546961892306361</v>
      </c>
      <c r="CO337" s="164" t="s">
        <v>35</v>
      </c>
      <c r="CP337" s="187">
        <v>0.0301276296139325</v>
      </c>
      <c r="CQ337" s="164" t="s">
        <v>35</v>
      </c>
      <c r="CR337" s="187">
        <v>0.0720094469864063</v>
      </c>
      <c r="CS337" s="164" t="s">
        <v>35</v>
      </c>
      <c r="CT337" s="187">
        <v>0.0323777778892368</v>
      </c>
      <c r="CU337" s="164" t="s">
        <v>35</v>
      </c>
      <c r="CV337" s="187">
        <v>0.0367945324343607</v>
      </c>
      <c r="CW337" s="164" t="s">
        <v>35</v>
      </c>
      <c r="CX337" s="187">
        <v>0.0448910537013654</v>
      </c>
      <c r="CY337" s="164" t="s">
        <v>35</v>
      </c>
      <c r="CZ337" s="187">
        <v>1</v>
      </c>
      <c r="DA337" s="164" t="s">
        <v>35</v>
      </c>
      <c r="DB337" s="187">
        <v>0.697790478531115</v>
      </c>
      <c r="DC337" s="164" t="s">
        <v>35</v>
      </c>
      <c r="DD337" s="366"/>
    </row>
    <row r="338" s="352" customFormat="1" ht="12.75" customHeight="1" spans="1:108">
      <c r="A338" s="243" t="s">
        <v>360</v>
      </c>
      <c r="B338" s="212">
        <v>565.468</v>
      </c>
      <c r="C338" s="223" t="s">
        <v>35</v>
      </c>
      <c r="D338" s="163">
        <v>296.704</v>
      </c>
      <c r="E338" s="164" t="s">
        <v>35</v>
      </c>
      <c r="F338" s="163">
        <v>1844.25</v>
      </c>
      <c r="G338" s="164" t="s">
        <v>35</v>
      </c>
      <c r="H338" s="212">
        <v>111.663</v>
      </c>
      <c r="I338" s="223" t="s">
        <v>35</v>
      </c>
      <c r="J338" s="163">
        <v>494.544</v>
      </c>
      <c r="K338" s="164" t="s">
        <v>35</v>
      </c>
      <c r="L338" s="163">
        <v>395.367</v>
      </c>
      <c r="M338" s="164" t="s">
        <v>35</v>
      </c>
      <c r="N338" s="212">
        <v>288.07</v>
      </c>
      <c r="O338" s="223" t="s">
        <v>35</v>
      </c>
      <c r="P338" s="163">
        <v>84.647</v>
      </c>
      <c r="Q338" s="164" t="s">
        <v>35</v>
      </c>
      <c r="R338" s="163">
        <v>837.743</v>
      </c>
      <c r="S338" s="164" t="s">
        <v>35</v>
      </c>
      <c r="T338" s="212">
        <v>524.416</v>
      </c>
      <c r="U338" s="223" t="s">
        <v>35</v>
      </c>
      <c r="V338" s="163">
        <v>176.142</v>
      </c>
      <c r="W338" s="164" t="s">
        <v>35</v>
      </c>
      <c r="X338" s="163">
        <v>513.096</v>
      </c>
      <c r="Y338" s="164" t="s">
        <v>35</v>
      </c>
      <c r="Z338" s="212">
        <v>269.517</v>
      </c>
      <c r="AA338" s="223" t="s">
        <v>35</v>
      </c>
      <c r="AB338" s="163">
        <v>260.303</v>
      </c>
      <c r="AC338" s="164" t="s">
        <v>35</v>
      </c>
      <c r="AD338" s="163">
        <v>426.389</v>
      </c>
      <c r="AE338" s="164" t="s">
        <v>35</v>
      </c>
      <c r="AF338" s="163">
        <v>7088.315</v>
      </c>
      <c r="AG338" s="164" t="s">
        <v>35</v>
      </c>
      <c r="AH338" s="163">
        <v>4722.146</v>
      </c>
      <c r="AI338" s="164" t="s">
        <v>35</v>
      </c>
      <c r="AJ338" s="362"/>
      <c r="AK338" s="243" t="s">
        <v>360</v>
      </c>
      <c r="AL338" s="237">
        <v>0.138516241133467</v>
      </c>
      <c r="AM338" s="223" t="s">
        <v>35</v>
      </c>
      <c r="AN338" s="237">
        <v>0.0590822125132072</v>
      </c>
      <c r="AO338" s="223" t="s">
        <v>35</v>
      </c>
      <c r="AP338" s="237">
        <v>0.060797791262834</v>
      </c>
      <c r="AQ338" s="164" t="s">
        <v>35</v>
      </c>
      <c r="AR338" s="237">
        <v>0.0666774930026842</v>
      </c>
      <c r="AS338" s="223" t="s">
        <v>35</v>
      </c>
      <c r="AT338" s="237">
        <v>-0.0756929816855842</v>
      </c>
      <c r="AU338" s="223" t="s">
        <v>35</v>
      </c>
      <c r="AV338" s="237">
        <v>-0.228973438901673</v>
      </c>
      <c r="AW338" s="164" t="s">
        <v>35</v>
      </c>
      <c r="AX338" s="237">
        <v>0.183797422578736</v>
      </c>
      <c r="AY338" s="223" t="s">
        <v>35</v>
      </c>
      <c r="AZ338" s="237">
        <v>-0.10985971775296</v>
      </c>
      <c r="BA338" s="223" t="s">
        <v>35</v>
      </c>
      <c r="BB338" s="237">
        <v>0.298061607115188</v>
      </c>
      <c r="BC338" s="164" t="s">
        <v>35</v>
      </c>
      <c r="BD338" s="222">
        <v>0.502783962769692</v>
      </c>
      <c r="BE338" s="223" t="s">
        <v>35</v>
      </c>
      <c r="BF338" s="222">
        <v>-0.0836199047941108</v>
      </c>
      <c r="BG338" s="223" t="s">
        <v>35</v>
      </c>
      <c r="BH338" s="222">
        <v>0.116829407385802</v>
      </c>
      <c r="BI338" s="164" t="s">
        <v>35</v>
      </c>
      <c r="BJ338" s="222">
        <v>0.304718474519657</v>
      </c>
      <c r="BK338" s="223" t="s">
        <v>35</v>
      </c>
      <c r="BL338" s="222">
        <v>0.108851970181044</v>
      </c>
      <c r="BM338" s="223" t="s">
        <v>35</v>
      </c>
      <c r="BN338" s="222">
        <v>0.48875721877335</v>
      </c>
      <c r="BO338" s="164" t="s">
        <v>35</v>
      </c>
      <c r="BP338" s="222">
        <v>0.111016980500387</v>
      </c>
      <c r="BQ338" s="223" t="s">
        <v>35</v>
      </c>
      <c r="BR338" s="222">
        <v>0.0606987546946037</v>
      </c>
      <c r="BS338" s="164" t="s">
        <v>35</v>
      </c>
      <c r="BT338" s="365"/>
      <c r="BU338" s="243" t="s">
        <v>360</v>
      </c>
      <c r="BV338" s="187">
        <v>0.0797746714134459</v>
      </c>
      <c r="BW338" s="164" t="s">
        <v>35</v>
      </c>
      <c r="BX338" s="187">
        <v>0.0418581849141862</v>
      </c>
      <c r="BY338" s="164" t="s">
        <v>35</v>
      </c>
      <c r="BZ338" s="187">
        <v>0.260181721608027</v>
      </c>
      <c r="CA338" s="164" t="s">
        <v>35</v>
      </c>
      <c r="CB338" s="187">
        <v>0.0157531091662828</v>
      </c>
      <c r="CC338" s="164" t="s">
        <v>35</v>
      </c>
      <c r="CD338" s="187">
        <v>0.0697689084077104</v>
      </c>
      <c r="CE338" s="164" t="s">
        <v>35</v>
      </c>
      <c r="CF338" s="187">
        <v>0.0557772898072391</v>
      </c>
      <c r="CG338" s="164" t="s">
        <v>35</v>
      </c>
      <c r="CH338" s="187">
        <v>0.040640123922258</v>
      </c>
      <c r="CI338" s="164" t="s">
        <v>35</v>
      </c>
      <c r="CJ338" s="187">
        <v>0.0119417661320074</v>
      </c>
      <c r="CK338" s="164" t="s">
        <v>35</v>
      </c>
      <c r="CL338" s="187">
        <v>0.11818648014373</v>
      </c>
      <c r="CM338" s="164" t="s">
        <v>35</v>
      </c>
      <c r="CN338" s="187">
        <v>0.0739831680730893</v>
      </c>
      <c r="CO338" s="164" t="s">
        <v>35</v>
      </c>
      <c r="CP338" s="187">
        <v>0.0248496292842516</v>
      </c>
      <c r="CQ338" s="164" t="s">
        <v>35</v>
      </c>
      <c r="CR338" s="187">
        <v>0.0723861735828614</v>
      </c>
      <c r="CS338" s="164" t="s">
        <v>35</v>
      </c>
      <c r="CT338" s="187">
        <v>0.0380227176698553</v>
      </c>
      <c r="CU338" s="164" t="s">
        <v>35</v>
      </c>
      <c r="CV338" s="187">
        <v>0.0367228318718906</v>
      </c>
      <c r="CW338" s="164" t="s">
        <v>35</v>
      </c>
      <c r="CX338" s="187">
        <v>0.0601537883121729</v>
      </c>
      <c r="CY338" s="164" t="s">
        <v>35</v>
      </c>
      <c r="CZ338" s="187">
        <v>1</v>
      </c>
      <c r="DA338" s="164" t="s">
        <v>35</v>
      </c>
      <c r="DB338" s="187">
        <v>0.666187380216596</v>
      </c>
      <c r="DC338" s="164" t="s">
        <v>35</v>
      </c>
      <c r="DD338" s="366"/>
    </row>
    <row r="339" s="352" customFormat="1" ht="12.75" customHeight="1" spans="1:108">
      <c r="A339" s="243" t="s">
        <v>361</v>
      </c>
      <c r="B339" s="212">
        <v>557.63</v>
      </c>
      <c r="C339" s="223" t="s">
        <v>35</v>
      </c>
      <c r="D339" s="163">
        <v>332.7</v>
      </c>
      <c r="E339" s="164" t="s">
        <v>35</v>
      </c>
      <c r="F339" s="163">
        <v>1945.524</v>
      </c>
      <c r="G339" s="164" t="s">
        <v>35</v>
      </c>
      <c r="H339" s="212">
        <v>104.732</v>
      </c>
      <c r="I339" s="223" t="s">
        <v>35</v>
      </c>
      <c r="J339" s="163">
        <v>502.011</v>
      </c>
      <c r="K339" s="164" t="s">
        <v>35</v>
      </c>
      <c r="L339" s="163">
        <v>400.627</v>
      </c>
      <c r="M339" s="164" t="s">
        <v>35</v>
      </c>
      <c r="N339" s="212">
        <v>341.666</v>
      </c>
      <c r="O339" s="223" t="s">
        <v>35</v>
      </c>
      <c r="P339" s="163">
        <v>62.391</v>
      </c>
      <c r="Q339" s="164" t="s">
        <v>35</v>
      </c>
      <c r="R339" s="163">
        <v>860.933</v>
      </c>
      <c r="S339" s="164" t="s">
        <v>35</v>
      </c>
      <c r="T339" s="212">
        <v>679.91</v>
      </c>
      <c r="U339" s="223" t="s">
        <v>35</v>
      </c>
      <c r="V339" s="163">
        <v>160.319</v>
      </c>
      <c r="W339" s="164" t="s">
        <v>35</v>
      </c>
      <c r="X339" s="163">
        <v>575.833</v>
      </c>
      <c r="Y339" s="164" t="s">
        <v>35</v>
      </c>
      <c r="Z339" s="212">
        <v>282.715</v>
      </c>
      <c r="AA339" s="223" t="s">
        <v>35</v>
      </c>
      <c r="AB339" s="163">
        <v>269.642</v>
      </c>
      <c r="AC339" s="164" t="s">
        <v>35</v>
      </c>
      <c r="AD339" s="163">
        <v>531.602</v>
      </c>
      <c r="AE339" s="164" t="s">
        <v>35</v>
      </c>
      <c r="AF339" s="163">
        <v>7608.241</v>
      </c>
      <c r="AG339" s="164" t="s">
        <v>35</v>
      </c>
      <c r="AH339" s="163">
        <v>4941.091</v>
      </c>
      <c r="AI339" s="164" t="s">
        <v>35</v>
      </c>
      <c r="AJ339" s="362"/>
      <c r="AK339" s="243" t="s">
        <v>361</v>
      </c>
      <c r="AL339" s="237">
        <v>-0.0138610849773992</v>
      </c>
      <c r="AM339" s="223" t="s">
        <v>35</v>
      </c>
      <c r="AN339" s="237">
        <v>0.121319564279551</v>
      </c>
      <c r="AO339" s="223" t="s">
        <v>35</v>
      </c>
      <c r="AP339" s="237">
        <v>0.0549133794225294</v>
      </c>
      <c r="AQ339" s="164" t="s">
        <v>35</v>
      </c>
      <c r="AR339" s="237">
        <v>-0.0620706948586371</v>
      </c>
      <c r="AS339" s="223" t="s">
        <v>35</v>
      </c>
      <c r="AT339" s="237">
        <v>0.0150987576434049</v>
      </c>
      <c r="AU339" s="223" t="s">
        <v>35</v>
      </c>
      <c r="AV339" s="237">
        <v>0.0133040946765916</v>
      </c>
      <c r="AW339" s="164" t="s">
        <v>35</v>
      </c>
      <c r="AX339" s="237">
        <v>0.186052001249696</v>
      </c>
      <c r="AY339" s="223" t="s">
        <v>35</v>
      </c>
      <c r="AZ339" s="237">
        <v>-0.2629272153768</v>
      </c>
      <c r="BA339" s="223" t="s">
        <v>35</v>
      </c>
      <c r="BB339" s="237">
        <v>0.0276815204663005</v>
      </c>
      <c r="BC339" s="164" t="s">
        <v>35</v>
      </c>
      <c r="BD339" s="222">
        <v>0.296508878447644</v>
      </c>
      <c r="BE339" s="223" t="s">
        <v>35</v>
      </c>
      <c r="BF339" s="222">
        <v>-0.0898309318617934</v>
      </c>
      <c r="BG339" s="223" t="s">
        <v>35</v>
      </c>
      <c r="BH339" s="222">
        <v>0.122271465768589</v>
      </c>
      <c r="BI339" s="164" t="s">
        <v>35</v>
      </c>
      <c r="BJ339" s="222">
        <v>0.0489690817276831</v>
      </c>
      <c r="BK339" s="223" t="s">
        <v>35</v>
      </c>
      <c r="BL339" s="222">
        <v>0.0358774197761839</v>
      </c>
      <c r="BM339" s="223" t="s">
        <v>35</v>
      </c>
      <c r="BN339" s="222">
        <v>0.246753551334579</v>
      </c>
      <c r="BO339" s="164" t="s">
        <v>35</v>
      </c>
      <c r="BP339" s="222">
        <v>0.073349731212566</v>
      </c>
      <c r="BQ339" s="223" t="s">
        <v>35</v>
      </c>
      <c r="BR339" s="222">
        <v>0.0463655719242904</v>
      </c>
      <c r="BS339" s="164" t="s">
        <v>35</v>
      </c>
      <c r="BT339" s="365"/>
      <c r="BU339" s="243" t="s">
        <v>361</v>
      </c>
      <c r="BV339" s="187">
        <v>0.0732928938502342</v>
      </c>
      <c r="BW339" s="164" t="s">
        <v>35</v>
      </c>
      <c r="BX339" s="187">
        <v>0.0437288987033928</v>
      </c>
      <c r="BY339" s="164" t="s">
        <v>35</v>
      </c>
      <c r="BZ339" s="187">
        <v>0.255712719930928</v>
      </c>
      <c r="CA339" s="164" t="s">
        <v>35</v>
      </c>
      <c r="CB339" s="187">
        <v>0.0137655996964344</v>
      </c>
      <c r="CC339" s="164" t="s">
        <v>35</v>
      </c>
      <c r="CD339" s="187">
        <v>0.0659825313104567</v>
      </c>
      <c r="CE339" s="164" t="s">
        <v>35</v>
      </c>
      <c r="CF339" s="187">
        <v>0.0526569807659878</v>
      </c>
      <c r="CG339" s="164" t="s">
        <v>35</v>
      </c>
      <c r="CH339" s="187">
        <v>0.0449073576927965</v>
      </c>
      <c r="CI339" s="164" t="s">
        <v>35</v>
      </c>
      <c r="CJ339" s="187">
        <v>0.008200450012033</v>
      </c>
      <c r="CK339" s="164" t="s">
        <v>35</v>
      </c>
      <c r="CL339" s="187">
        <v>0.113157955958545</v>
      </c>
      <c r="CM339" s="164" t="s">
        <v>35</v>
      </c>
      <c r="CN339" s="187">
        <v>0.0893649399381539</v>
      </c>
      <c r="CO339" s="164" t="s">
        <v>35</v>
      </c>
      <c r="CP339" s="187">
        <v>0.0210717562706018</v>
      </c>
      <c r="CQ339" s="164" t="s">
        <v>35</v>
      </c>
      <c r="CR339" s="187">
        <v>0.0756854311003029</v>
      </c>
      <c r="CS339" s="164" t="s">
        <v>35</v>
      </c>
      <c r="CT339" s="187">
        <v>0.0371590489838584</v>
      </c>
      <c r="CU339" s="164" t="s">
        <v>35</v>
      </c>
      <c r="CV339" s="187">
        <v>0.0354407805956725</v>
      </c>
      <c r="CW339" s="164" t="s">
        <v>35</v>
      </c>
      <c r="CX339" s="187">
        <v>0.06987186657205</v>
      </c>
      <c r="CY339" s="164" t="s">
        <v>35</v>
      </c>
      <c r="CZ339" s="187">
        <v>1</v>
      </c>
      <c r="DA339" s="164" t="s">
        <v>35</v>
      </c>
      <c r="DB339" s="187">
        <v>0.649439338212341</v>
      </c>
      <c r="DC339" s="164" t="s">
        <v>35</v>
      </c>
      <c r="DD339" s="366"/>
    </row>
    <row r="340" s="352" customFormat="1" ht="12.75" customHeight="1" spans="1:108">
      <c r="A340" s="243" t="s">
        <v>362</v>
      </c>
      <c r="B340" s="212">
        <v>564.559</v>
      </c>
      <c r="C340" s="223" t="s">
        <v>35</v>
      </c>
      <c r="D340" s="163">
        <v>314.906</v>
      </c>
      <c r="E340" s="164" t="s">
        <v>35</v>
      </c>
      <c r="F340" s="163">
        <v>2138.758</v>
      </c>
      <c r="G340" s="164" t="s">
        <v>35</v>
      </c>
      <c r="H340" s="212">
        <v>102.209</v>
      </c>
      <c r="I340" s="223" t="s">
        <v>35</v>
      </c>
      <c r="J340" s="163">
        <v>578.013</v>
      </c>
      <c r="K340" s="164" t="s">
        <v>35</v>
      </c>
      <c r="L340" s="163">
        <v>450.166</v>
      </c>
      <c r="M340" s="164" t="s">
        <v>35</v>
      </c>
      <c r="N340" s="212">
        <v>334.408</v>
      </c>
      <c r="O340" s="223" t="s">
        <v>35</v>
      </c>
      <c r="P340" s="163">
        <v>73.262</v>
      </c>
      <c r="Q340" s="164" t="s">
        <v>35</v>
      </c>
      <c r="R340" s="163">
        <v>961.665</v>
      </c>
      <c r="S340" s="164" t="s">
        <v>35</v>
      </c>
      <c r="T340" s="212">
        <v>574.098</v>
      </c>
      <c r="U340" s="223" t="s">
        <v>35</v>
      </c>
      <c r="V340" s="163">
        <v>165.518</v>
      </c>
      <c r="W340" s="164" t="s">
        <v>35</v>
      </c>
      <c r="X340" s="163">
        <v>613.272</v>
      </c>
      <c r="Y340" s="164" t="s">
        <v>35</v>
      </c>
      <c r="Z340" s="212">
        <v>245.001</v>
      </c>
      <c r="AA340" s="223" t="s">
        <v>35</v>
      </c>
      <c r="AB340" s="163">
        <v>282.14</v>
      </c>
      <c r="AC340" s="164" t="s">
        <v>35</v>
      </c>
      <c r="AD340" s="163">
        <v>634.729</v>
      </c>
      <c r="AE340" s="164" t="s">
        <v>35</v>
      </c>
      <c r="AF340" s="163">
        <v>8032.702</v>
      </c>
      <c r="AG340" s="164" t="s">
        <v>35</v>
      </c>
      <c r="AH340" s="163">
        <v>5342.475</v>
      </c>
      <c r="AI340" s="164" t="s">
        <v>35</v>
      </c>
      <c r="AJ340" s="362"/>
      <c r="AK340" s="243" t="s">
        <v>362</v>
      </c>
      <c r="AL340" s="237">
        <v>0.0124258020551261</v>
      </c>
      <c r="AM340" s="223" t="s">
        <v>35</v>
      </c>
      <c r="AN340" s="237">
        <v>-0.0534836188758641</v>
      </c>
      <c r="AO340" s="223" t="s">
        <v>35</v>
      </c>
      <c r="AP340" s="237">
        <v>0.099322341950035</v>
      </c>
      <c r="AQ340" s="164" t="s">
        <v>35</v>
      </c>
      <c r="AR340" s="237">
        <v>-0.0240900584348623</v>
      </c>
      <c r="AS340" s="223" t="s">
        <v>35</v>
      </c>
      <c r="AT340" s="237">
        <v>0.151395088952234</v>
      </c>
      <c r="AU340" s="223" t="s">
        <v>35</v>
      </c>
      <c r="AV340" s="237">
        <v>0.12365367286778</v>
      </c>
      <c r="AW340" s="164" t="s">
        <v>35</v>
      </c>
      <c r="AX340" s="237">
        <v>-0.0212429682789624</v>
      </c>
      <c r="AY340" s="223" t="s">
        <v>35</v>
      </c>
      <c r="AZ340" s="237">
        <v>0.17423987434085</v>
      </c>
      <c r="BA340" s="223" t="s">
        <v>35</v>
      </c>
      <c r="BB340" s="237">
        <v>0.117003297585294</v>
      </c>
      <c r="BC340" s="164" t="s">
        <v>35</v>
      </c>
      <c r="BD340" s="222">
        <v>-0.155626479975291</v>
      </c>
      <c r="BE340" s="223" t="s">
        <v>35</v>
      </c>
      <c r="BF340" s="222">
        <v>0.0324290944928549</v>
      </c>
      <c r="BG340" s="223" t="s">
        <v>35</v>
      </c>
      <c r="BH340" s="222">
        <v>0.0650171143369694</v>
      </c>
      <c r="BI340" s="164" t="s">
        <v>35</v>
      </c>
      <c r="BJ340" s="222">
        <v>-0.133399359779283</v>
      </c>
      <c r="BK340" s="223" t="s">
        <v>35</v>
      </c>
      <c r="BL340" s="222">
        <v>0.0463503460143449</v>
      </c>
      <c r="BM340" s="223" t="s">
        <v>35</v>
      </c>
      <c r="BN340" s="222">
        <v>0.193992874368419</v>
      </c>
      <c r="BO340" s="164" t="s">
        <v>35</v>
      </c>
      <c r="BP340" s="222">
        <v>0.0557896365270238</v>
      </c>
      <c r="BQ340" s="223" t="s">
        <v>35</v>
      </c>
      <c r="BR340" s="222">
        <v>0.0812338813432094</v>
      </c>
      <c r="BS340" s="164" t="s">
        <v>35</v>
      </c>
      <c r="BT340" s="365"/>
      <c r="BU340" s="243" t="s">
        <v>362</v>
      </c>
      <c r="BV340" s="187">
        <v>0.0702825773942566</v>
      </c>
      <c r="BW340" s="164" t="s">
        <v>35</v>
      </c>
      <c r="BX340" s="187">
        <v>0.0392029979451497</v>
      </c>
      <c r="BY340" s="164" t="s">
        <v>35</v>
      </c>
      <c r="BZ340" s="187">
        <v>0.266256360562112</v>
      </c>
      <c r="CA340" s="164" t="s">
        <v>35</v>
      </c>
      <c r="CB340" s="187">
        <v>0.0127241120111265</v>
      </c>
      <c r="CC340" s="164" t="s">
        <v>35</v>
      </c>
      <c r="CD340" s="187">
        <v>0.0719574808078278</v>
      </c>
      <c r="CE340" s="164" t="s">
        <v>35</v>
      </c>
      <c r="CF340" s="187">
        <v>0.056041665681112</v>
      </c>
      <c r="CG340" s="164" t="s">
        <v>35</v>
      </c>
      <c r="CH340" s="187">
        <v>0.0416308236008257</v>
      </c>
      <c r="CI340" s="164" t="s">
        <v>35</v>
      </c>
      <c r="CJ340" s="187">
        <v>0.009120467807719</v>
      </c>
      <c r="CK340" s="164" t="s">
        <v>35</v>
      </c>
      <c r="CL340" s="187">
        <v>0.119718744701347</v>
      </c>
      <c r="CM340" s="164" t="s">
        <v>35</v>
      </c>
      <c r="CN340" s="187">
        <v>0.0714700981064653</v>
      </c>
      <c r="CO340" s="164" t="s">
        <v>35</v>
      </c>
      <c r="CP340" s="187">
        <v>0.0206055197864928</v>
      </c>
      <c r="CQ340" s="164" t="s">
        <v>35</v>
      </c>
      <c r="CR340" s="187">
        <v>0.0763469129067654</v>
      </c>
      <c r="CS340" s="164" t="s">
        <v>35</v>
      </c>
      <c r="CT340" s="187">
        <v>0.030500446798599</v>
      </c>
      <c r="CU340" s="164" t="s">
        <v>35</v>
      </c>
      <c r="CV340" s="187">
        <v>0.0351239221870798</v>
      </c>
      <c r="CW340" s="164" t="s">
        <v>35</v>
      </c>
      <c r="CX340" s="187">
        <v>0.079018118685344</v>
      </c>
      <c r="CY340" s="164" t="s">
        <v>35</v>
      </c>
      <c r="CZ340" s="187">
        <v>1</v>
      </c>
      <c r="DA340" s="164" t="s">
        <v>35</v>
      </c>
      <c r="DB340" s="187">
        <v>0.665090650692631</v>
      </c>
      <c r="DC340" s="164" t="s">
        <v>35</v>
      </c>
      <c r="DD340" s="366"/>
    </row>
    <row r="341" s="352" customFormat="1" ht="12.75" customHeight="1" spans="1:108">
      <c r="A341" s="243" t="s">
        <v>363</v>
      </c>
      <c r="B341" s="212">
        <v>548.492</v>
      </c>
      <c r="C341" s="223" t="s">
        <v>35</v>
      </c>
      <c r="D341" s="163">
        <v>306.751</v>
      </c>
      <c r="E341" s="164" t="s">
        <v>35</v>
      </c>
      <c r="F341" s="163">
        <v>2327.856</v>
      </c>
      <c r="G341" s="164" t="s">
        <v>35</v>
      </c>
      <c r="H341" s="212">
        <v>104.51</v>
      </c>
      <c r="I341" s="223" t="s">
        <v>35</v>
      </c>
      <c r="J341" s="163">
        <v>519.19</v>
      </c>
      <c r="K341" s="164" t="s">
        <v>35</v>
      </c>
      <c r="L341" s="163">
        <v>454.004</v>
      </c>
      <c r="M341" s="164" t="s">
        <v>35</v>
      </c>
      <c r="N341" s="212">
        <v>349.191</v>
      </c>
      <c r="O341" s="223" t="s">
        <v>35</v>
      </c>
      <c r="P341" s="163">
        <v>71.778</v>
      </c>
      <c r="Q341" s="164" t="s">
        <v>35</v>
      </c>
      <c r="R341" s="163">
        <v>918.931</v>
      </c>
      <c r="S341" s="164" t="s">
        <v>35</v>
      </c>
      <c r="T341" s="212">
        <v>345.857</v>
      </c>
      <c r="U341" s="223" t="s">
        <v>35</v>
      </c>
      <c r="V341" s="163">
        <v>173.471</v>
      </c>
      <c r="W341" s="164" t="s">
        <v>35</v>
      </c>
      <c r="X341" s="163">
        <v>670.221</v>
      </c>
      <c r="Y341" s="164" t="s">
        <v>35</v>
      </c>
      <c r="Z341" s="212">
        <v>339.694</v>
      </c>
      <c r="AA341" s="223" t="s">
        <v>35</v>
      </c>
      <c r="AB341" s="163">
        <v>330.592</v>
      </c>
      <c r="AC341" s="164" t="s">
        <v>35</v>
      </c>
      <c r="AD341" s="163">
        <v>746.724</v>
      </c>
      <c r="AE341" s="164" t="s">
        <v>35</v>
      </c>
      <c r="AF341" s="163">
        <v>8207.262</v>
      </c>
      <c r="AG341" s="164" t="s">
        <v>35</v>
      </c>
      <c r="AH341" s="163">
        <v>5424.415</v>
      </c>
      <c r="AI341" s="164" t="s">
        <v>35</v>
      </c>
      <c r="AJ341" s="362"/>
      <c r="AK341" s="243" t="s">
        <v>363</v>
      </c>
      <c r="AL341" s="237">
        <v>-0.0284593815703939</v>
      </c>
      <c r="AM341" s="223" t="s">
        <v>35</v>
      </c>
      <c r="AN341" s="237">
        <v>-0.0258966167681785</v>
      </c>
      <c r="AO341" s="223" t="s">
        <v>35</v>
      </c>
      <c r="AP341" s="237">
        <v>0.0884148650758994</v>
      </c>
      <c r="AQ341" s="164" t="s">
        <v>35</v>
      </c>
      <c r="AR341" s="237">
        <v>0.0225126945767985</v>
      </c>
      <c r="AS341" s="223" t="s">
        <v>35</v>
      </c>
      <c r="AT341" s="237">
        <v>-0.10176760730295</v>
      </c>
      <c r="AU341" s="223" t="s">
        <v>35</v>
      </c>
      <c r="AV341" s="237">
        <v>0.00852574383671806</v>
      </c>
      <c r="AW341" s="164" t="s">
        <v>35</v>
      </c>
      <c r="AX341" s="237">
        <v>0.0442064783139158</v>
      </c>
      <c r="AY341" s="223" t="s">
        <v>35</v>
      </c>
      <c r="AZ341" s="237">
        <v>-0.0202560672654308</v>
      </c>
      <c r="BA341" s="223" t="s">
        <v>35</v>
      </c>
      <c r="BB341" s="237">
        <v>-0.0444375120234176</v>
      </c>
      <c r="BC341" s="164" t="s">
        <v>35</v>
      </c>
      <c r="BD341" s="222">
        <v>-0.397564527310668</v>
      </c>
      <c r="BE341" s="223" t="s">
        <v>35</v>
      </c>
      <c r="BF341" s="222">
        <v>0.0480491547747073</v>
      </c>
      <c r="BG341" s="223" t="s">
        <v>35</v>
      </c>
      <c r="BH341" s="222">
        <v>0.0928609165264352</v>
      </c>
      <c r="BI341" s="164" t="s">
        <v>35</v>
      </c>
      <c r="BJ341" s="222">
        <v>0.386500463263415</v>
      </c>
      <c r="BK341" s="223" t="s">
        <v>35</v>
      </c>
      <c r="BL341" s="222">
        <v>0.171730346636422</v>
      </c>
      <c r="BM341" s="223" t="s">
        <v>35</v>
      </c>
      <c r="BN341" s="222">
        <v>0.176445380627008</v>
      </c>
      <c r="BO341" s="164" t="s">
        <v>35</v>
      </c>
      <c r="BP341" s="222">
        <v>0.0217311684163063</v>
      </c>
      <c r="BQ341" s="223" t="s">
        <v>35</v>
      </c>
      <c r="BR341" s="222">
        <v>0.0153374606338822</v>
      </c>
      <c r="BS341" s="164" t="s">
        <v>35</v>
      </c>
      <c r="BT341" s="365"/>
      <c r="BU341" s="243" t="s">
        <v>363</v>
      </c>
      <c r="BV341" s="187">
        <v>0.0668300829192488</v>
      </c>
      <c r="BW341" s="164" t="s">
        <v>35</v>
      </c>
      <c r="BX341" s="187">
        <v>0.0373755583774467</v>
      </c>
      <c r="BY341" s="164" t="s">
        <v>35</v>
      </c>
      <c r="BZ341" s="187">
        <v>0.283633689286391</v>
      </c>
      <c r="CA341" s="164" t="s">
        <v>35</v>
      </c>
      <c r="CB341" s="187">
        <v>0.0127338447340904</v>
      </c>
      <c r="CC341" s="164" t="s">
        <v>35</v>
      </c>
      <c r="CD341" s="187">
        <v>0.0632598301357992</v>
      </c>
      <c r="CE341" s="164" t="s">
        <v>35</v>
      </c>
      <c r="CF341" s="187">
        <v>0.055317351876911</v>
      </c>
      <c r="CG341" s="164" t="s">
        <v>35</v>
      </c>
      <c r="CH341" s="187">
        <v>0.0425465886187135</v>
      </c>
      <c r="CI341" s="164" t="s">
        <v>35</v>
      </c>
      <c r="CJ341" s="187">
        <v>0.00874566938401625</v>
      </c>
      <c r="CK341" s="164" t="s">
        <v>35</v>
      </c>
      <c r="CL341" s="187">
        <v>0.111965598271385</v>
      </c>
      <c r="CM341" s="164" t="s">
        <v>35</v>
      </c>
      <c r="CN341" s="187">
        <v>0.0421403630102219</v>
      </c>
      <c r="CO341" s="164" t="s">
        <v>35</v>
      </c>
      <c r="CP341" s="187">
        <v>0.0211362815028934</v>
      </c>
      <c r="CQ341" s="164" t="s">
        <v>35</v>
      </c>
      <c r="CR341" s="187">
        <v>0.0816619476751199</v>
      </c>
      <c r="CS341" s="164" t="s">
        <v>35</v>
      </c>
      <c r="CT341" s="187">
        <v>0.0413894426667505</v>
      </c>
      <c r="CU341" s="164" t="s">
        <v>35</v>
      </c>
      <c r="CV341" s="187">
        <v>0.0402804248237719</v>
      </c>
      <c r="CW341" s="164" t="s">
        <v>35</v>
      </c>
      <c r="CX341" s="187">
        <v>0.0909833267172414</v>
      </c>
      <c r="CY341" s="164" t="s">
        <v>35</v>
      </c>
      <c r="CZ341" s="187">
        <v>1</v>
      </c>
      <c r="DA341" s="164" t="s">
        <v>35</v>
      </c>
      <c r="DB341" s="187">
        <v>0.660928699485894</v>
      </c>
      <c r="DC341" s="164" t="s">
        <v>35</v>
      </c>
      <c r="DD341" s="366"/>
    </row>
    <row r="342" s="352" customFormat="1" ht="12.75" customHeight="1" spans="1:108">
      <c r="A342" s="243" t="s">
        <v>364</v>
      </c>
      <c r="B342" s="212">
        <v>720.97886203255</v>
      </c>
      <c r="C342" s="223" t="s">
        <v>35</v>
      </c>
      <c r="D342" s="163">
        <v>253.170845675089</v>
      </c>
      <c r="E342" s="164" t="s">
        <v>35</v>
      </c>
      <c r="F342" s="163">
        <v>2065.89709029293</v>
      </c>
      <c r="G342" s="164" t="s">
        <v>35</v>
      </c>
      <c r="H342" s="212">
        <v>213.848447364111</v>
      </c>
      <c r="I342" s="223" t="s">
        <v>35</v>
      </c>
      <c r="J342" s="163">
        <v>552.093848265445</v>
      </c>
      <c r="K342" s="164" t="s">
        <v>35</v>
      </c>
      <c r="L342" s="163">
        <v>402.494376760039</v>
      </c>
      <c r="M342" s="164" t="s">
        <v>35</v>
      </c>
      <c r="N342" s="212">
        <v>344.7771161108</v>
      </c>
      <c r="O342" s="223" t="s">
        <v>35</v>
      </c>
      <c r="P342" s="163">
        <v>77.359898832537</v>
      </c>
      <c r="Q342" s="164" t="s">
        <v>35</v>
      </c>
      <c r="R342" s="163">
        <v>1076.31515795319</v>
      </c>
      <c r="S342" s="164" t="s">
        <v>35</v>
      </c>
      <c r="T342" s="212">
        <v>344.672897427564</v>
      </c>
      <c r="U342" s="223" t="s">
        <v>35</v>
      </c>
      <c r="V342" s="163">
        <v>117.00561806068</v>
      </c>
      <c r="W342" s="164" t="s">
        <v>35</v>
      </c>
      <c r="X342" s="163">
        <v>810.738353791382</v>
      </c>
      <c r="Y342" s="164" t="s">
        <v>35</v>
      </c>
      <c r="Z342" s="212">
        <v>461.669248998297</v>
      </c>
      <c r="AA342" s="223" t="s">
        <v>35</v>
      </c>
      <c r="AB342" s="163">
        <v>366.198119640956</v>
      </c>
      <c r="AC342" s="164" t="s">
        <v>35</v>
      </c>
      <c r="AD342" s="163">
        <v>816.535579892383</v>
      </c>
      <c r="AE342" s="164" t="s">
        <v>35</v>
      </c>
      <c r="AF342" s="163">
        <v>8623.75546109798</v>
      </c>
      <c r="AG342" s="164" t="s">
        <v>35</v>
      </c>
      <c r="AH342" s="163">
        <v>5415.72729709005</v>
      </c>
      <c r="AI342" s="164" t="s">
        <v>35</v>
      </c>
      <c r="AJ342" s="362"/>
      <c r="AK342" s="243" t="s">
        <v>364</v>
      </c>
      <c r="AL342" s="237">
        <v>0.112415419903994</v>
      </c>
      <c r="AM342" s="223" t="s">
        <v>35</v>
      </c>
      <c r="AN342" s="237">
        <v>-0.144147736454754</v>
      </c>
      <c r="AO342" s="223" t="s">
        <v>35</v>
      </c>
      <c r="AP342" s="237">
        <v>-0.00567198521286932</v>
      </c>
      <c r="AQ342" s="164" t="s">
        <v>35</v>
      </c>
      <c r="AR342" s="237">
        <v>0.946828641271968</v>
      </c>
      <c r="AS342" s="223" t="s">
        <v>35</v>
      </c>
      <c r="AT342" s="237">
        <v>0.0767346301454103</v>
      </c>
      <c r="AU342" s="223" t="s">
        <v>35</v>
      </c>
      <c r="AV342" s="237">
        <v>-0.136213066855486</v>
      </c>
      <c r="AW342" s="164" t="s">
        <v>35</v>
      </c>
      <c r="AX342" s="237">
        <v>0.10557254772604</v>
      </c>
      <c r="AY342" s="223" t="s">
        <v>35</v>
      </c>
      <c r="AZ342" s="237">
        <v>0.413237240659071</v>
      </c>
      <c r="BA342" s="223" t="s">
        <v>35</v>
      </c>
      <c r="BB342" s="237">
        <v>0.0552044756225983</v>
      </c>
      <c r="BC342" s="164" t="s">
        <v>35</v>
      </c>
      <c r="BD342" s="222">
        <v>0.0105408853830312</v>
      </c>
      <c r="BE342" s="223" t="s">
        <v>35</v>
      </c>
      <c r="BF342" s="222">
        <v>-0.221278187610574</v>
      </c>
      <c r="BG342" s="223" t="s">
        <v>35</v>
      </c>
      <c r="BH342" s="222">
        <v>0.0266420047562777</v>
      </c>
      <c r="BI342" s="164" t="s">
        <v>35</v>
      </c>
      <c r="BJ342" s="222">
        <v>0.219544968407578</v>
      </c>
      <c r="BK342" s="223" t="s">
        <v>35</v>
      </c>
      <c r="BL342" s="222">
        <v>0.233335343875579</v>
      </c>
      <c r="BM342" s="223" t="s">
        <v>35</v>
      </c>
      <c r="BN342" s="222">
        <v>0.0471711919076295</v>
      </c>
      <c r="BO342" s="164" t="s">
        <v>35</v>
      </c>
      <c r="BP342" s="222">
        <v>0.0474582820137815</v>
      </c>
      <c r="BQ342" s="223" t="s">
        <v>35</v>
      </c>
      <c r="BR342" s="222" t="s">
        <v>220</v>
      </c>
      <c r="BS342" s="164" t="s">
        <v>35</v>
      </c>
      <c r="BT342" s="365"/>
      <c r="BU342" s="243" t="s">
        <v>364</v>
      </c>
      <c r="BV342" s="187">
        <v>0.0836038156792486</v>
      </c>
      <c r="BW342" s="164" t="s">
        <v>35</v>
      </c>
      <c r="BX342" s="187">
        <v>0.0293573776317232</v>
      </c>
      <c r="BY342" s="164" t="s">
        <v>35</v>
      </c>
      <c r="BZ342" s="187">
        <v>0.239558867318566</v>
      </c>
      <c r="CA342" s="164" t="s">
        <v>35</v>
      </c>
      <c r="CB342" s="187">
        <v>0.0247976010369018</v>
      </c>
      <c r="CC342" s="164" t="s">
        <v>35</v>
      </c>
      <c r="CD342" s="187">
        <v>0.0640201187007165</v>
      </c>
      <c r="CE342" s="164" t="s">
        <v>35</v>
      </c>
      <c r="CF342" s="187">
        <v>0.0466727493115619</v>
      </c>
      <c r="CG342" s="164" t="s">
        <v>35</v>
      </c>
      <c r="CH342" s="187">
        <v>0.0399799272678939</v>
      </c>
      <c r="CI342" s="164" t="s">
        <v>35</v>
      </c>
      <c r="CJ342" s="187">
        <v>0.00897055803373714</v>
      </c>
      <c r="CK342" s="164" t="s">
        <v>35</v>
      </c>
      <c r="CL342" s="187">
        <v>0.124808172356983</v>
      </c>
      <c r="CM342" s="164" t="s">
        <v>35</v>
      </c>
      <c r="CN342" s="187">
        <v>0.0399678421984938</v>
      </c>
      <c r="CO342" s="164" t="s">
        <v>35</v>
      </c>
      <c r="CP342" s="187">
        <v>0.013567826521577</v>
      </c>
      <c r="CQ342" s="164" t="s">
        <v>35</v>
      </c>
      <c r="CR342" s="187">
        <v>0.0940122151478723</v>
      </c>
      <c r="CS342" s="164" t="s">
        <v>35</v>
      </c>
      <c r="CT342" s="187">
        <v>0.0535345941893762</v>
      </c>
      <c r="CU342" s="164" t="s">
        <v>35</v>
      </c>
      <c r="CV342" s="187">
        <v>0.0424638803005126</v>
      </c>
      <c r="CW342" s="164" t="s">
        <v>35</v>
      </c>
      <c r="CX342" s="187">
        <v>0.0946844543048327</v>
      </c>
      <c r="CY342" s="164" t="s">
        <v>35</v>
      </c>
      <c r="CZ342" s="187">
        <v>1</v>
      </c>
      <c r="DA342" s="164" t="s">
        <v>35</v>
      </c>
      <c r="DB342" s="187">
        <v>0.628001028266694</v>
      </c>
      <c r="DC342" s="164" t="s">
        <v>35</v>
      </c>
      <c r="DD342" s="366"/>
    </row>
    <row r="343" s="352" customFormat="1" ht="12.75" customHeight="1" spans="1:108">
      <c r="A343" s="243" t="s">
        <v>365</v>
      </c>
      <c r="B343" s="212">
        <v>760.392470767656</v>
      </c>
      <c r="C343" s="223" t="s">
        <v>35</v>
      </c>
      <c r="D343" s="163">
        <v>236.380629265826</v>
      </c>
      <c r="E343" s="164" t="s">
        <v>35</v>
      </c>
      <c r="F343" s="163">
        <v>2053.64570953765</v>
      </c>
      <c r="G343" s="164" t="s">
        <v>35</v>
      </c>
      <c r="H343" s="212">
        <v>163.27344438722</v>
      </c>
      <c r="I343" s="223" t="s">
        <v>35</v>
      </c>
      <c r="J343" s="163">
        <v>477.394503982856</v>
      </c>
      <c r="K343" s="164" t="s">
        <v>35</v>
      </c>
      <c r="L343" s="163">
        <v>485.656931883481</v>
      </c>
      <c r="M343" s="164" t="s">
        <v>35</v>
      </c>
      <c r="N343" s="212">
        <v>397.534040116671</v>
      </c>
      <c r="O343" s="223" t="s">
        <v>35</v>
      </c>
      <c r="P343" s="163">
        <v>88.6426701430077</v>
      </c>
      <c r="Q343" s="164" t="s">
        <v>35</v>
      </c>
      <c r="R343" s="163">
        <v>1137.26854902327</v>
      </c>
      <c r="S343" s="164" t="s">
        <v>35</v>
      </c>
      <c r="T343" s="212">
        <v>435.974605982843</v>
      </c>
      <c r="U343" s="223" t="s">
        <v>35</v>
      </c>
      <c r="V343" s="163">
        <v>143.181033145959</v>
      </c>
      <c r="W343" s="164" t="s">
        <v>35</v>
      </c>
      <c r="X343" s="163">
        <v>874.949519368165</v>
      </c>
      <c r="Y343" s="164" t="s">
        <v>35</v>
      </c>
      <c r="Z343" s="212">
        <v>571.395456703655</v>
      </c>
      <c r="AA343" s="223" t="s">
        <v>35</v>
      </c>
      <c r="AB343" s="163">
        <v>449.858676007747</v>
      </c>
      <c r="AC343" s="164" t="s">
        <v>35</v>
      </c>
      <c r="AD343" s="163">
        <v>875.234018742941</v>
      </c>
      <c r="AE343" s="164" t="s">
        <v>35</v>
      </c>
      <c r="AF343" s="163">
        <v>9150.78225905889</v>
      </c>
      <c r="AG343" s="164" t="s">
        <v>35</v>
      </c>
      <c r="AH343" s="163">
        <v>5548.27283457741</v>
      </c>
      <c r="AI343" s="164" t="s">
        <v>35</v>
      </c>
      <c r="AJ343" s="362"/>
      <c r="AK343" s="243" t="s">
        <v>365</v>
      </c>
      <c r="AL343" s="237">
        <v>0.0546668020529661</v>
      </c>
      <c r="AM343" s="223" t="s">
        <v>35</v>
      </c>
      <c r="AN343" s="237">
        <v>-0.0663197074074279</v>
      </c>
      <c r="AO343" s="223" t="s">
        <v>35</v>
      </c>
      <c r="AP343" s="237">
        <v>-0.0059302957600591</v>
      </c>
      <c r="AQ343" s="164" t="s">
        <v>35</v>
      </c>
      <c r="AR343" s="237">
        <v>-0.23649927600727</v>
      </c>
      <c r="AS343" s="223" t="s">
        <v>35</v>
      </c>
      <c r="AT343" s="237">
        <v>-0.135301895714428</v>
      </c>
      <c r="AU343" s="223" t="s">
        <v>35</v>
      </c>
      <c r="AV343" s="237">
        <v>0.206617930399116</v>
      </c>
      <c r="AW343" s="164" t="s">
        <v>35</v>
      </c>
      <c r="AX343" s="237">
        <v>0.153017475756473</v>
      </c>
      <c r="AY343" s="223" t="s">
        <v>35</v>
      </c>
      <c r="AZ343" s="237">
        <v>0.14584780332889</v>
      </c>
      <c r="BA343" s="223" t="s">
        <v>35</v>
      </c>
      <c r="BB343" s="237">
        <v>0.0566315457137911</v>
      </c>
      <c r="BC343" s="164" t="s">
        <v>35</v>
      </c>
      <c r="BD343" s="222">
        <v>0.264893785489667</v>
      </c>
      <c r="BE343" s="223" t="s">
        <v>35</v>
      </c>
      <c r="BF343" s="222">
        <v>0.223710754399025</v>
      </c>
      <c r="BG343" s="223" t="s">
        <v>35</v>
      </c>
      <c r="BH343" s="222">
        <v>0.07920084855552</v>
      </c>
      <c r="BI343" s="164" t="s">
        <v>35</v>
      </c>
      <c r="BJ343" s="222">
        <v>0.237672766690515</v>
      </c>
      <c r="BK343" s="223" t="s">
        <v>35</v>
      </c>
      <c r="BL343" s="222">
        <v>0.228457088880787</v>
      </c>
      <c r="BM343" s="223" t="s">
        <v>35</v>
      </c>
      <c r="BN343" s="222">
        <v>0.071887178337402</v>
      </c>
      <c r="BO343" s="164" t="s">
        <v>35</v>
      </c>
      <c r="BP343" s="222">
        <v>0.0611133746009309</v>
      </c>
      <c r="BQ343" s="223" t="s">
        <v>35</v>
      </c>
      <c r="BR343" s="222">
        <v>0.0244741897470682</v>
      </c>
      <c r="BS343" s="164" t="s">
        <v>35</v>
      </c>
      <c r="BT343" s="365"/>
      <c r="BU343" s="243" t="s">
        <v>365</v>
      </c>
      <c r="BV343" s="187">
        <v>0.0830958981692411</v>
      </c>
      <c r="BW343" s="164" t="s">
        <v>35</v>
      </c>
      <c r="BX343" s="187">
        <v>0.0258317401260225</v>
      </c>
      <c r="BY343" s="164" t="s">
        <v>35</v>
      </c>
      <c r="BZ343" s="187">
        <v>0.224422967501454</v>
      </c>
      <c r="CA343" s="164" t="s">
        <v>35</v>
      </c>
      <c r="CB343" s="187">
        <v>0.0178425668718744</v>
      </c>
      <c r="CC343" s="164" t="s">
        <v>35</v>
      </c>
      <c r="CD343" s="187">
        <v>0.0521698025882165</v>
      </c>
      <c r="CE343" s="164" t="s">
        <v>35</v>
      </c>
      <c r="CF343" s="187">
        <v>0.0530727229797978</v>
      </c>
      <c r="CG343" s="164" t="s">
        <v>35</v>
      </c>
      <c r="CH343" s="187">
        <v>0.0434426291504346</v>
      </c>
      <c r="CI343" s="164" t="s">
        <v>35</v>
      </c>
      <c r="CJ343" s="187">
        <v>0.00968689535315467</v>
      </c>
      <c r="CK343" s="164" t="s">
        <v>35</v>
      </c>
      <c r="CL343" s="187">
        <v>0.124281019570476</v>
      </c>
      <c r="CM343" s="164" t="s">
        <v>35</v>
      </c>
      <c r="CN343" s="187">
        <v>0.0476434247521567</v>
      </c>
      <c r="CO343" s="164" t="s">
        <v>35</v>
      </c>
      <c r="CP343" s="187">
        <v>0.015646862649826</v>
      </c>
      <c r="CQ343" s="164" t="s">
        <v>35</v>
      </c>
      <c r="CR343" s="187">
        <v>0.095614723921772</v>
      </c>
      <c r="CS343" s="164" t="s">
        <v>35</v>
      </c>
      <c r="CT343" s="187">
        <v>0.062442252533984</v>
      </c>
      <c r="CU343" s="164" t="s">
        <v>35</v>
      </c>
      <c r="CV343" s="187">
        <v>0.049160679739965</v>
      </c>
      <c r="CW343" s="164" t="s">
        <v>35</v>
      </c>
      <c r="CX343" s="187">
        <v>0.0956458140916309</v>
      </c>
      <c r="CY343" s="164" t="s">
        <v>35</v>
      </c>
      <c r="CZ343" s="187">
        <v>1</v>
      </c>
      <c r="DA343" s="164" t="s">
        <v>35</v>
      </c>
      <c r="DB343" s="187">
        <v>0.606316780085643</v>
      </c>
      <c r="DC343" s="164" t="s">
        <v>35</v>
      </c>
      <c r="DD343" s="366"/>
    </row>
    <row r="344" s="352" customFormat="1" ht="12.75" customHeight="1" spans="1:108">
      <c r="A344" s="243" t="s">
        <v>366</v>
      </c>
      <c r="B344" s="212">
        <v>657.35874672352</v>
      </c>
      <c r="C344" s="223" t="s">
        <v>35</v>
      </c>
      <c r="D344" s="163">
        <v>204.254238796304</v>
      </c>
      <c r="E344" s="164" t="s">
        <v>35</v>
      </c>
      <c r="F344" s="163">
        <v>1942.04845646098</v>
      </c>
      <c r="G344" s="164" t="s">
        <v>35</v>
      </c>
      <c r="H344" s="212">
        <v>179.385178988953</v>
      </c>
      <c r="I344" s="223" t="s">
        <v>35</v>
      </c>
      <c r="J344" s="163">
        <v>489.77377020171</v>
      </c>
      <c r="K344" s="164" t="s">
        <v>35</v>
      </c>
      <c r="L344" s="163">
        <v>403.38967621378</v>
      </c>
      <c r="M344" s="164" t="s">
        <v>35</v>
      </c>
      <c r="N344" s="212">
        <v>363.748737842348</v>
      </c>
      <c r="O344" s="223" t="s">
        <v>35</v>
      </c>
      <c r="P344" s="163">
        <v>98.7535824417614</v>
      </c>
      <c r="Q344" s="164" t="s">
        <v>35</v>
      </c>
      <c r="R344" s="163">
        <v>1055.92074671677</v>
      </c>
      <c r="S344" s="164" t="s">
        <v>35</v>
      </c>
      <c r="T344" s="212">
        <v>453.848171737385</v>
      </c>
      <c r="U344" s="223" t="s">
        <v>35</v>
      </c>
      <c r="V344" s="163">
        <v>99.5320360644396</v>
      </c>
      <c r="W344" s="164" t="s">
        <v>35</v>
      </c>
      <c r="X344" s="163">
        <v>1008.5198503375</v>
      </c>
      <c r="Y344" s="164" t="s">
        <v>35</v>
      </c>
      <c r="Z344" s="212">
        <v>628.72755923963</v>
      </c>
      <c r="AA344" s="223" t="s">
        <v>35</v>
      </c>
      <c r="AB344" s="163">
        <v>440.280496365395</v>
      </c>
      <c r="AC344" s="164" t="s">
        <v>35</v>
      </c>
      <c r="AD344" s="163">
        <v>947.448132310096</v>
      </c>
      <c r="AE344" s="164" t="s">
        <v>35</v>
      </c>
      <c r="AF344" s="163">
        <v>8972.98938044064</v>
      </c>
      <c r="AG344" s="164" t="s">
        <v>35</v>
      </c>
      <c r="AH344" s="163">
        <v>5116.49437295541</v>
      </c>
      <c r="AI344" s="164" t="s">
        <v>35</v>
      </c>
      <c r="AJ344" s="362"/>
      <c r="AK344" s="243" t="s">
        <v>366</v>
      </c>
      <c r="AL344" s="237">
        <v>-0.135500715755533</v>
      </c>
      <c r="AM344" s="223" t="s">
        <v>35</v>
      </c>
      <c r="AN344" s="237">
        <v>-0.13590957334069</v>
      </c>
      <c r="AO344" s="223" t="s">
        <v>35</v>
      </c>
      <c r="AP344" s="237">
        <v>-0.0543410445912755</v>
      </c>
      <c r="AQ344" s="164" t="s">
        <v>35</v>
      </c>
      <c r="AR344" s="237">
        <v>0.098679455573454</v>
      </c>
      <c r="AS344" s="223" t="s">
        <v>35</v>
      </c>
      <c r="AT344" s="237">
        <v>0.0259308938740905</v>
      </c>
      <c r="AU344" s="223" t="s">
        <v>35</v>
      </c>
      <c r="AV344" s="237">
        <v>-0.169393763928481</v>
      </c>
      <c r="AW344" s="164" t="s">
        <v>35</v>
      </c>
      <c r="AX344" s="237">
        <v>-0.0849871932084283</v>
      </c>
      <c r="AY344" s="223" t="s">
        <v>35</v>
      </c>
      <c r="AZ344" s="237">
        <v>0.114063715391715</v>
      </c>
      <c r="BA344" s="223" t="s">
        <v>35</v>
      </c>
      <c r="BB344" s="237">
        <v>-0.0715291057475952</v>
      </c>
      <c r="BC344" s="164" t="s">
        <v>35</v>
      </c>
      <c r="BD344" s="222">
        <v>0.0409968046516127</v>
      </c>
      <c r="BE344" s="223" t="s">
        <v>35</v>
      </c>
      <c r="BF344" s="222">
        <v>-0.304851809785611</v>
      </c>
      <c r="BG344" s="223" t="s">
        <v>35</v>
      </c>
      <c r="BH344" s="222">
        <v>0.152660614141247</v>
      </c>
      <c r="BI344" s="164" t="s">
        <v>35</v>
      </c>
      <c r="BJ344" s="222">
        <v>0.100336994043881</v>
      </c>
      <c r="BK344" s="223" t="s">
        <v>35</v>
      </c>
      <c r="BL344" s="222">
        <v>-0.0212915303253751</v>
      </c>
      <c r="BM344" s="223" t="s">
        <v>35</v>
      </c>
      <c r="BN344" s="222">
        <v>0.0825083486481402</v>
      </c>
      <c r="BO344" s="164" t="s">
        <v>35</v>
      </c>
      <c r="BP344" s="222">
        <v>-0.0194292546347321</v>
      </c>
      <c r="BQ344" s="223" t="s">
        <v>35</v>
      </c>
      <c r="BR344" s="222">
        <v>-0.0778221393387698</v>
      </c>
      <c r="BS344" s="164" t="s">
        <v>35</v>
      </c>
      <c r="BT344" s="365"/>
      <c r="BU344" s="243" t="s">
        <v>366</v>
      </c>
      <c r="BV344" s="187">
        <v>0.0732597263690552</v>
      </c>
      <c r="BW344" s="164" t="s">
        <v>35</v>
      </c>
      <c r="BX344" s="187">
        <v>0.0227632319772425</v>
      </c>
      <c r="BY344" s="164" t="s">
        <v>35</v>
      </c>
      <c r="BZ344" s="187">
        <v>0.216432715355071</v>
      </c>
      <c r="CA344" s="164" t="s">
        <v>35</v>
      </c>
      <c r="CB344" s="187">
        <v>0.0199916851991353</v>
      </c>
      <c r="CC344" s="164" t="s">
        <v>35</v>
      </c>
      <c r="CD344" s="187">
        <v>0.054583121570312</v>
      </c>
      <c r="CE344" s="164" t="s">
        <v>35</v>
      </c>
      <c r="CF344" s="187">
        <v>0.0449559961692466</v>
      </c>
      <c r="CG344" s="164" t="s">
        <v>35</v>
      </c>
      <c r="CH344" s="187">
        <v>0.0405381888264851</v>
      </c>
      <c r="CI344" s="164" t="s">
        <v>35</v>
      </c>
      <c r="CJ344" s="187">
        <v>0.0110056502080594</v>
      </c>
      <c r="CK344" s="164" t="s">
        <v>35</v>
      </c>
      <c r="CL344" s="187">
        <v>0.117677699364993</v>
      </c>
      <c r="CM344" s="164" t="s">
        <v>35</v>
      </c>
      <c r="CN344" s="187">
        <v>0.0505793724359783</v>
      </c>
      <c r="CO344" s="164" t="s">
        <v>35</v>
      </c>
      <c r="CP344" s="187">
        <v>0.0110924054230355</v>
      </c>
      <c r="CQ344" s="164" t="s">
        <v>35</v>
      </c>
      <c r="CR344" s="187">
        <v>0.11239507900632</v>
      </c>
      <c r="CS344" s="164" t="s">
        <v>35</v>
      </c>
      <c r="CT344" s="187">
        <v>0.0700689070924494</v>
      </c>
      <c r="CU344" s="164" t="s">
        <v>35</v>
      </c>
      <c r="CV344" s="187">
        <v>0.0490673149937211</v>
      </c>
      <c r="CW344" s="164" t="s">
        <v>35</v>
      </c>
      <c r="CX344" s="187">
        <v>0.105588906008888</v>
      </c>
      <c r="CY344" s="164" t="s">
        <v>35</v>
      </c>
      <c r="CZ344" s="187">
        <v>1</v>
      </c>
      <c r="DA344" s="164" t="s">
        <v>35</v>
      </c>
      <c r="DB344" s="187">
        <v>0.570210679632405</v>
      </c>
      <c r="DC344" s="164" t="s">
        <v>35</v>
      </c>
      <c r="DD344" s="366"/>
    </row>
    <row r="345" s="352" customFormat="1" ht="12.75" customHeight="1" spans="1:108">
      <c r="A345" s="243" t="s">
        <v>367</v>
      </c>
      <c r="B345" s="212">
        <v>697.126561308723</v>
      </c>
      <c r="C345" s="223" t="s">
        <v>35</v>
      </c>
      <c r="D345" s="163">
        <v>198.952283037017</v>
      </c>
      <c r="E345" s="164" t="s">
        <v>35</v>
      </c>
      <c r="F345" s="163">
        <v>1915.9904144817</v>
      </c>
      <c r="G345" s="164" t="s">
        <v>35</v>
      </c>
      <c r="H345" s="212">
        <v>210.645640614292</v>
      </c>
      <c r="I345" s="223" t="s">
        <v>35</v>
      </c>
      <c r="J345" s="163">
        <v>490.145908435721</v>
      </c>
      <c r="K345" s="164" t="s">
        <v>35</v>
      </c>
      <c r="L345" s="163">
        <v>416.145071098203</v>
      </c>
      <c r="M345" s="164" t="s">
        <v>35</v>
      </c>
      <c r="N345" s="212">
        <v>259.327982534948</v>
      </c>
      <c r="O345" s="223" t="s">
        <v>35</v>
      </c>
      <c r="P345" s="163">
        <v>80.9827678591564</v>
      </c>
      <c r="Q345" s="164" t="s">
        <v>35</v>
      </c>
      <c r="R345" s="163">
        <v>1050.52042711318</v>
      </c>
      <c r="S345" s="164" t="s">
        <v>35</v>
      </c>
      <c r="T345" s="212">
        <v>426.699718794495</v>
      </c>
      <c r="U345" s="223" t="s">
        <v>35</v>
      </c>
      <c r="V345" s="163">
        <v>132.700681204379</v>
      </c>
      <c r="W345" s="164" t="s">
        <v>35</v>
      </c>
      <c r="X345" s="163">
        <v>958.770115246037</v>
      </c>
      <c r="Y345" s="164" t="s">
        <v>35</v>
      </c>
      <c r="Z345" s="212">
        <v>684.806995873065</v>
      </c>
      <c r="AA345" s="223" t="s">
        <v>35</v>
      </c>
      <c r="AB345" s="163">
        <v>454.83944173757</v>
      </c>
      <c r="AC345" s="164" t="s">
        <v>35</v>
      </c>
      <c r="AD345" s="163">
        <v>952.699531385989</v>
      </c>
      <c r="AE345" s="164" t="s">
        <v>35</v>
      </c>
      <c r="AF345" s="163">
        <v>8930.35354072448</v>
      </c>
      <c r="AG345" s="164" t="s">
        <v>35</v>
      </c>
      <c r="AH345" s="163">
        <v>5028.20864800949</v>
      </c>
      <c r="AI345" s="164" t="s">
        <v>35</v>
      </c>
      <c r="AJ345" s="362"/>
      <c r="AK345" s="243" t="s">
        <v>367</v>
      </c>
      <c r="AL345" s="237">
        <v>0.0604963648592465</v>
      </c>
      <c r="AM345" s="223" t="s">
        <v>35</v>
      </c>
      <c r="AN345" s="237">
        <v>-0.025957629033953</v>
      </c>
      <c r="AO345" s="223" t="s">
        <v>35</v>
      </c>
      <c r="AP345" s="237">
        <v>-0.0134178124611626</v>
      </c>
      <c r="AQ345" s="164" t="s">
        <v>35</v>
      </c>
      <c r="AR345" s="237">
        <v>0.17426446154319</v>
      </c>
      <c r="AS345" s="223" t="s">
        <v>35</v>
      </c>
      <c r="AT345" s="237">
        <v>0.000759816586050066</v>
      </c>
      <c r="AU345" s="223" t="s">
        <v>35</v>
      </c>
      <c r="AV345" s="237">
        <v>0.0316205288249938</v>
      </c>
      <c r="AW345" s="164" t="s">
        <v>35</v>
      </c>
      <c r="AX345" s="237">
        <v>-0.28706836462662</v>
      </c>
      <c r="AY345" s="223" t="s">
        <v>35</v>
      </c>
      <c r="AZ345" s="237">
        <v>-0.179951087780387</v>
      </c>
      <c r="BA345" s="223" t="s">
        <v>35</v>
      </c>
      <c r="BB345" s="237">
        <v>-0.00511432285082103</v>
      </c>
      <c r="BC345" s="164" t="s">
        <v>35</v>
      </c>
      <c r="BD345" s="222">
        <v>-0.0598183591639528</v>
      </c>
      <c r="BE345" s="223" t="s">
        <v>35</v>
      </c>
      <c r="BF345" s="222">
        <v>0.333245922131692</v>
      </c>
      <c r="BG345" s="223" t="s">
        <v>35</v>
      </c>
      <c r="BH345" s="222">
        <v>-0.0493294555132578</v>
      </c>
      <c r="BI345" s="164" t="s">
        <v>35</v>
      </c>
      <c r="BJ345" s="222">
        <v>0.0891951304015619</v>
      </c>
      <c r="BK345" s="223" t="s">
        <v>35</v>
      </c>
      <c r="BL345" s="222">
        <v>0.0330674319947442</v>
      </c>
      <c r="BM345" s="223" t="s">
        <v>35</v>
      </c>
      <c r="BN345" s="222">
        <v>0.00554267711002621</v>
      </c>
      <c r="BO345" s="164" t="s">
        <v>35</v>
      </c>
      <c r="BP345" s="222">
        <v>-0.00475157585821939</v>
      </c>
      <c r="BQ345" s="223" t="s">
        <v>35</v>
      </c>
      <c r="BR345" s="222">
        <v>-0.017255120109695</v>
      </c>
      <c r="BS345" s="164" t="s">
        <v>35</v>
      </c>
      <c r="BT345" s="365"/>
      <c r="BU345" s="243" t="s">
        <v>367</v>
      </c>
      <c r="BV345" s="187">
        <v>0.0780625938412924</v>
      </c>
      <c r="BW345" s="164" t="s">
        <v>35</v>
      </c>
      <c r="BX345" s="187">
        <v>0.0222782090462319</v>
      </c>
      <c r="BY345" s="164" t="s">
        <v>35</v>
      </c>
      <c r="BZ345" s="187">
        <v>0.21454810335832</v>
      </c>
      <c r="CA345" s="164" t="s">
        <v>35</v>
      </c>
      <c r="CB345" s="187">
        <v>0.0235876037442078</v>
      </c>
      <c r="CC345" s="164" t="s">
        <v>35</v>
      </c>
      <c r="CD345" s="187">
        <v>0.0548853868103365</v>
      </c>
      <c r="CE345" s="164" t="s">
        <v>35</v>
      </c>
      <c r="CF345" s="187">
        <v>0.04659894697343</v>
      </c>
      <c r="CG345" s="164" t="s">
        <v>35</v>
      </c>
      <c r="CH345" s="187">
        <v>0.0290389379717558</v>
      </c>
      <c r="CI345" s="164" t="s">
        <v>35</v>
      </c>
      <c r="CJ345" s="187">
        <v>0.00906826000671263</v>
      </c>
      <c r="CK345" s="164" t="s">
        <v>35</v>
      </c>
      <c r="CL345" s="187">
        <v>0.117634808333462</v>
      </c>
      <c r="CM345" s="164" t="s">
        <v>35</v>
      </c>
      <c r="CN345" s="187">
        <v>0.0477808316153045</v>
      </c>
      <c r="CO345" s="164" t="s">
        <v>35</v>
      </c>
      <c r="CP345" s="187">
        <v>0.0148595103877168</v>
      </c>
      <c r="CQ345" s="164" t="s">
        <v>35</v>
      </c>
      <c r="CR345" s="187">
        <v>0.107360824056273</v>
      </c>
      <c r="CS345" s="164" t="s">
        <v>35</v>
      </c>
      <c r="CT345" s="187">
        <v>0.0766830778591448</v>
      </c>
      <c r="CU345" s="164" t="s">
        <v>35</v>
      </c>
      <c r="CV345" s="187">
        <v>0.0509318516521655</v>
      </c>
      <c r="CW345" s="164" t="s">
        <v>35</v>
      </c>
      <c r="CX345" s="187">
        <v>0.106681054343645</v>
      </c>
      <c r="CY345" s="164" t="s">
        <v>35</v>
      </c>
      <c r="CZ345" s="187">
        <v>1</v>
      </c>
      <c r="DA345" s="164" t="s">
        <v>35</v>
      </c>
      <c r="DB345" s="187">
        <v>0.563046986334829</v>
      </c>
      <c r="DC345" s="164" t="s">
        <v>35</v>
      </c>
      <c r="DD345" s="366"/>
    </row>
    <row r="346" s="134" customFormat="1" ht="12.75" customHeight="1" spans="1:107">
      <c r="A346" s="243" t="s">
        <v>368</v>
      </c>
      <c r="B346" s="212">
        <v>74.5013342104389</v>
      </c>
      <c r="C346" s="223" t="s">
        <v>35</v>
      </c>
      <c r="D346" s="163">
        <v>37.3384809614975</v>
      </c>
      <c r="E346" s="164" t="s">
        <v>35</v>
      </c>
      <c r="F346" s="163">
        <v>591.603563804674</v>
      </c>
      <c r="G346" s="164" t="s">
        <v>35</v>
      </c>
      <c r="H346" s="212">
        <v>5.8990523076792</v>
      </c>
      <c r="I346" s="223" t="s">
        <v>35</v>
      </c>
      <c r="J346" s="163">
        <v>49.5462382829238</v>
      </c>
      <c r="K346" s="164" t="s">
        <v>35</v>
      </c>
      <c r="L346" s="163">
        <v>71.2064503108244</v>
      </c>
      <c r="M346" s="164" t="s">
        <v>35</v>
      </c>
      <c r="N346" s="212">
        <v>11.6179064862923</v>
      </c>
      <c r="O346" s="223" t="s">
        <v>35</v>
      </c>
      <c r="P346" s="163">
        <v>6.6562015595141</v>
      </c>
      <c r="Q346" s="164" t="s">
        <v>35</v>
      </c>
      <c r="R346" s="163">
        <v>60.1899578300641</v>
      </c>
      <c r="S346" s="164" t="s">
        <v>35</v>
      </c>
      <c r="T346" s="212">
        <v>3.2497065611433</v>
      </c>
      <c r="U346" s="223" t="s">
        <v>405</v>
      </c>
      <c r="V346" s="163">
        <v>13.9663985363687</v>
      </c>
      <c r="W346" s="164" t="s">
        <v>35</v>
      </c>
      <c r="X346" s="163">
        <v>193.873778783593</v>
      </c>
      <c r="Y346" s="164" t="s">
        <v>35</v>
      </c>
      <c r="Z346" s="212">
        <v>17.0414434937424</v>
      </c>
      <c r="AA346" s="223" t="s">
        <v>35</v>
      </c>
      <c r="AB346" s="163">
        <v>39.7264269047161</v>
      </c>
      <c r="AC346" s="164" t="s">
        <v>35</v>
      </c>
      <c r="AD346" s="163">
        <v>70.8585599660773</v>
      </c>
      <c r="AE346" s="164" t="s">
        <v>35</v>
      </c>
      <c r="AF346" s="163">
        <v>1247.27549999955</v>
      </c>
      <c r="AG346" s="164" t="s">
        <v>35</v>
      </c>
      <c r="AH346" s="163">
        <v>896.003931886715</v>
      </c>
      <c r="AI346" s="164" t="s">
        <v>35</v>
      </c>
      <c r="AJ346" s="251"/>
      <c r="AK346" s="243" t="s">
        <v>368</v>
      </c>
      <c r="AL346" s="237">
        <v>-0.893130833990062</v>
      </c>
      <c r="AM346" s="223" t="s">
        <v>35</v>
      </c>
      <c r="AN346" s="237">
        <v>-0.812324440858262</v>
      </c>
      <c r="AO346" s="223" t="s">
        <v>35</v>
      </c>
      <c r="AP346" s="237">
        <v>-0.691228328005643</v>
      </c>
      <c r="AQ346" s="164" t="s">
        <v>35</v>
      </c>
      <c r="AR346" s="237">
        <v>-0.971995374362004</v>
      </c>
      <c r="AS346" s="223" t="s">
        <v>35</v>
      </c>
      <c r="AT346" s="237">
        <v>-0.898915328211046</v>
      </c>
      <c r="AU346" s="223" t="s">
        <v>35</v>
      </c>
      <c r="AV346" s="237">
        <v>-0.828890319130991</v>
      </c>
      <c r="AW346" s="164" t="s">
        <v>35</v>
      </c>
      <c r="AX346" s="237">
        <v>-0.955199950376637</v>
      </c>
      <c r="AY346" s="223" t="s">
        <v>35</v>
      </c>
      <c r="AZ346" s="237">
        <v>-0.917807186201755</v>
      </c>
      <c r="BA346" s="223" t="s">
        <v>35</v>
      </c>
      <c r="BB346" s="237">
        <v>-0.942704628794829</v>
      </c>
      <c r="BC346" s="164" t="s">
        <v>35</v>
      </c>
      <c r="BD346" s="222">
        <v>-0.992384090220813</v>
      </c>
      <c r="BE346" s="223" t="s">
        <v>405</v>
      </c>
      <c r="BF346" s="222">
        <v>-0.894752623651883</v>
      </c>
      <c r="BG346" s="223" t="s">
        <v>35</v>
      </c>
      <c r="BH346" s="222">
        <v>-0.797789088645257</v>
      </c>
      <c r="BI346" s="164" t="s">
        <v>35</v>
      </c>
      <c r="BJ346" s="222">
        <v>-0.975114968748215</v>
      </c>
      <c r="BK346" s="223" t="s">
        <v>35</v>
      </c>
      <c r="BL346" s="222">
        <v>-0.912658350927189</v>
      </c>
      <c r="BM346" s="223" t="s">
        <v>35</v>
      </c>
      <c r="BN346" s="222">
        <v>-0.925623391602815</v>
      </c>
      <c r="BO346" s="164" t="s">
        <v>35</v>
      </c>
      <c r="BP346" s="222">
        <v>-0.860333021048754</v>
      </c>
      <c r="BQ346" s="223" t="s">
        <v>35</v>
      </c>
      <c r="BR346" s="222">
        <v>-0.821804544200564</v>
      </c>
      <c r="BS346" s="164" t="s">
        <v>35</v>
      </c>
      <c r="BU346" s="243" t="s">
        <v>368</v>
      </c>
      <c r="BV346" s="187">
        <v>0.0597312576174755</v>
      </c>
      <c r="BW346" s="164" t="s">
        <v>35</v>
      </c>
      <c r="BX346" s="187">
        <v>0.0299360333474929</v>
      </c>
      <c r="BY346" s="164" t="s">
        <v>35</v>
      </c>
      <c r="BZ346" s="187">
        <v>0.474316671661462</v>
      </c>
      <c r="CA346" s="164" t="s">
        <v>35</v>
      </c>
      <c r="CB346" s="187">
        <v>0.00472955037414052</v>
      </c>
      <c r="CC346" s="164" t="s">
        <v>35</v>
      </c>
      <c r="CD346" s="187">
        <v>0.039723572124155</v>
      </c>
      <c r="CE346" s="164" t="s">
        <v>35</v>
      </c>
      <c r="CF346" s="187">
        <v>0.0570895927249833</v>
      </c>
      <c r="CG346" s="164" t="s">
        <v>35</v>
      </c>
      <c r="CH346" s="187">
        <v>0.009314627350811</v>
      </c>
      <c r="CI346" s="164" t="s">
        <v>35</v>
      </c>
      <c r="CJ346" s="187">
        <v>0.00533659288546635</v>
      </c>
      <c r="CK346" s="164" t="s">
        <v>35</v>
      </c>
      <c r="CL346" s="187">
        <v>0.0482571475428529</v>
      </c>
      <c r="CM346" s="164" t="s">
        <v>35</v>
      </c>
      <c r="CN346" s="187">
        <v>0.00260544407482105</v>
      </c>
      <c r="CO346" s="164" t="s">
        <v>405</v>
      </c>
      <c r="CP346" s="187">
        <v>0.0111975249544898</v>
      </c>
      <c r="CQ346" s="164" t="s">
        <v>35</v>
      </c>
      <c r="CR346" s="187">
        <v>0.155437815289134</v>
      </c>
      <c r="CS346" s="164" t="s">
        <v>35</v>
      </c>
      <c r="CT346" s="187">
        <v>0.013662934527094</v>
      </c>
      <c r="CU346" s="164" t="s">
        <v>35</v>
      </c>
      <c r="CV346" s="187">
        <v>0.0318505630109229</v>
      </c>
      <c r="CW346" s="164" t="s">
        <v>35</v>
      </c>
      <c r="CX346" s="187">
        <v>0.0568106725146951</v>
      </c>
      <c r="CY346" s="164" t="s">
        <v>35</v>
      </c>
      <c r="CZ346" s="187">
        <v>1</v>
      </c>
      <c r="DA346" s="164" t="s">
        <v>35</v>
      </c>
      <c r="DB346" s="187">
        <v>0.718368902369233</v>
      </c>
      <c r="DC346" s="164" t="s">
        <v>35</v>
      </c>
    </row>
    <row r="347" s="353" customFormat="1" ht="12.75" customHeight="1" spans="1:107">
      <c r="A347" s="243" t="s">
        <v>369</v>
      </c>
      <c r="B347" s="212">
        <v>281.869023433842</v>
      </c>
      <c r="C347" s="223" t="s">
        <v>35</v>
      </c>
      <c r="D347" s="163">
        <v>105.242168724344</v>
      </c>
      <c r="E347" s="164" t="s">
        <v>35</v>
      </c>
      <c r="F347" s="163">
        <v>1070.02497503691</v>
      </c>
      <c r="G347" s="164" t="s">
        <v>35</v>
      </c>
      <c r="H347" s="212">
        <v>54.854075092298</v>
      </c>
      <c r="I347" s="223" t="s">
        <v>35</v>
      </c>
      <c r="J347" s="163">
        <v>227.753333987006</v>
      </c>
      <c r="K347" s="164" t="s">
        <v>35</v>
      </c>
      <c r="L347" s="163">
        <v>256.391101422545</v>
      </c>
      <c r="M347" s="164" t="s">
        <v>35</v>
      </c>
      <c r="N347" s="212">
        <v>110.816567146288</v>
      </c>
      <c r="O347" s="223" t="s">
        <v>35</v>
      </c>
      <c r="P347" s="163">
        <v>45.0352650181236</v>
      </c>
      <c r="Q347" s="164" t="s">
        <v>35</v>
      </c>
      <c r="R347" s="163">
        <v>141.040276922907</v>
      </c>
      <c r="S347" s="164" t="s">
        <v>35</v>
      </c>
      <c r="T347" s="212">
        <v>24.5021421861418</v>
      </c>
      <c r="U347" s="223" t="s">
        <v>35</v>
      </c>
      <c r="V347" s="163">
        <v>80.8686695642934</v>
      </c>
      <c r="W347" s="164" t="s">
        <v>35</v>
      </c>
      <c r="X347" s="163">
        <v>406.870826993907</v>
      </c>
      <c r="Y347" s="164" t="s">
        <v>35</v>
      </c>
      <c r="Z347" s="212">
        <v>121.453017461859</v>
      </c>
      <c r="AA347" s="223" t="s">
        <v>35</v>
      </c>
      <c r="AB347" s="163">
        <v>96.9868026658193</v>
      </c>
      <c r="AC347" s="164" t="s">
        <v>35</v>
      </c>
      <c r="AD347" s="163">
        <v>150.862274498857</v>
      </c>
      <c r="AE347" s="164" t="s">
        <v>35</v>
      </c>
      <c r="AF347" s="163">
        <v>3174.57052015512</v>
      </c>
      <c r="AG347" s="164" t="s">
        <v>35</v>
      </c>
      <c r="AH347" s="163">
        <v>2193.13744667384</v>
      </c>
      <c r="AI347" s="164" t="s">
        <v>35</v>
      </c>
      <c r="AJ347" s="363"/>
      <c r="AK347" s="243" t="s">
        <v>369</v>
      </c>
      <c r="AL347" s="237">
        <v>2.78340906805327</v>
      </c>
      <c r="AM347" s="223" t="s">
        <v>35</v>
      </c>
      <c r="AN347" s="237">
        <v>1.81859802579723</v>
      </c>
      <c r="AO347" s="223" t="s">
        <v>35</v>
      </c>
      <c r="AP347" s="237">
        <v>0.80868581682546</v>
      </c>
      <c r="AQ347" s="164" t="s">
        <v>35</v>
      </c>
      <c r="AR347" s="237">
        <v>8.29879448956414</v>
      </c>
      <c r="AS347" s="223" t="s">
        <v>35</v>
      </c>
      <c r="AT347" s="237">
        <v>3.5967835678355</v>
      </c>
      <c r="AU347" s="223" t="s">
        <v>35</v>
      </c>
      <c r="AV347" s="237">
        <v>2.60067241525688</v>
      </c>
      <c r="AW347" s="164" t="s">
        <v>35</v>
      </c>
      <c r="AX347" s="237">
        <v>8.53842822517445</v>
      </c>
      <c r="AY347" s="223" t="s">
        <v>35</v>
      </c>
      <c r="AZ347" s="237">
        <v>5.76591064970862</v>
      </c>
      <c r="BA347" s="223" t="s">
        <v>35</v>
      </c>
      <c r="BB347" s="237">
        <v>1.34325262897026</v>
      </c>
      <c r="BC347" s="164" t="s">
        <v>35</v>
      </c>
      <c r="BD347" s="222">
        <v>6.53980143287815</v>
      </c>
      <c r="BE347" s="223" t="s">
        <v>35</v>
      </c>
      <c r="BF347" s="222">
        <v>4.79023069932526</v>
      </c>
      <c r="BG347" s="223" t="s">
        <v>35</v>
      </c>
      <c r="BH347" s="222">
        <v>1.09863772990192</v>
      </c>
      <c r="BI347" s="164" t="s">
        <v>35</v>
      </c>
      <c r="BJ347" s="222">
        <v>6.12692076269576</v>
      </c>
      <c r="BK347" s="223" t="s">
        <v>35</v>
      </c>
      <c r="BL347" s="222">
        <v>1.44136737739949</v>
      </c>
      <c r="BM347" s="223" t="s">
        <v>35</v>
      </c>
      <c r="BN347" s="222">
        <v>1.12906210020469</v>
      </c>
      <c r="BO347" s="164" t="s">
        <v>35</v>
      </c>
      <c r="BP347" s="222">
        <v>1.54520394263838</v>
      </c>
      <c r="BQ347" s="223" t="s">
        <v>35</v>
      </c>
      <c r="BR347" s="222">
        <v>1.44768730205877</v>
      </c>
      <c r="BS347" s="164" t="s">
        <v>35</v>
      </c>
      <c r="BU347" s="243" t="s">
        <v>369</v>
      </c>
      <c r="BV347" s="187">
        <v>0.088789655685478</v>
      </c>
      <c r="BW347" s="164" t="s">
        <v>35</v>
      </c>
      <c r="BX347" s="187">
        <v>0.0331516241507849</v>
      </c>
      <c r="BY347" s="164" t="s">
        <v>35</v>
      </c>
      <c r="BZ347" s="187">
        <v>0.337061334200453</v>
      </c>
      <c r="CA347" s="164" t="s">
        <v>35</v>
      </c>
      <c r="CB347" s="187">
        <v>0.0172792113906538</v>
      </c>
      <c r="CC347" s="164" t="s">
        <v>35</v>
      </c>
      <c r="CD347" s="187">
        <v>0.0717430381656407</v>
      </c>
      <c r="CE347" s="164" t="s">
        <v>35</v>
      </c>
      <c r="CF347" s="187">
        <v>0.0807640276990972</v>
      </c>
      <c r="CG347" s="164" t="s">
        <v>35</v>
      </c>
      <c r="CH347" s="187">
        <v>0.034907577715701</v>
      </c>
      <c r="CI347" s="164" t="s">
        <v>35</v>
      </c>
      <c r="CJ347" s="187">
        <v>0.0141862544026658</v>
      </c>
      <c r="CK347" s="164" t="s">
        <v>35</v>
      </c>
      <c r="CL347" s="187">
        <v>0.044428144225322</v>
      </c>
      <c r="CM347" s="164" t="s">
        <v>35</v>
      </c>
      <c r="CN347" s="187">
        <v>0.00771825417976368</v>
      </c>
      <c r="CO347" s="164" t="s">
        <v>35</v>
      </c>
      <c r="CP347" s="187">
        <v>0.0254738929410653</v>
      </c>
      <c r="CQ347" s="164" t="s">
        <v>35</v>
      </c>
      <c r="CR347" s="187">
        <v>0.12816562883411</v>
      </c>
      <c r="CS347" s="164" t="s">
        <v>35</v>
      </c>
      <c r="CT347" s="187">
        <v>0.0382580940290231</v>
      </c>
      <c r="CU347" s="164" t="s">
        <v>35</v>
      </c>
      <c r="CV347" s="187">
        <v>0.0305511570935524</v>
      </c>
      <c r="CW347" s="164" t="s">
        <v>35</v>
      </c>
      <c r="CX347" s="187">
        <v>0.0475221052866972</v>
      </c>
      <c r="CY347" s="164" t="s">
        <v>35</v>
      </c>
      <c r="CZ347" s="187">
        <v>1</v>
      </c>
      <c r="DA347" s="164" t="s">
        <v>35</v>
      </c>
      <c r="DB347" s="187">
        <v>0.690845401842477</v>
      </c>
      <c r="DC347" s="164" t="s">
        <v>35</v>
      </c>
    </row>
    <row r="348" s="134" customFormat="1" ht="12.75" customHeight="1" spans="1:107">
      <c r="A348" s="243" t="s">
        <v>370</v>
      </c>
      <c r="B348" s="212">
        <v>605.482117993519</v>
      </c>
      <c r="C348" s="223" t="s">
        <v>35</v>
      </c>
      <c r="D348" s="163">
        <v>191.645911844952</v>
      </c>
      <c r="E348" s="164" t="s">
        <v>35</v>
      </c>
      <c r="F348" s="163">
        <v>1613.38862848229</v>
      </c>
      <c r="G348" s="164" t="s">
        <v>35</v>
      </c>
      <c r="H348" s="212">
        <v>210.584969722309</v>
      </c>
      <c r="I348" s="223" t="s">
        <v>35</v>
      </c>
      <c r="J348" s="163">
        <v>448.803274026693</v>
      </c>
      <c r="K348" s="164" t="s">
        <v>35</v>
      </c>
      <c r="L348" s="163">
        <v>401.559665813786</v>
      </c>
      <c r="M348" s="164" t="s">
        <v>35</v>
      </c>
      <c r="N348" s="212">
        <v>266.198188663114</v>
      </c>
      <c r="O348" s="223" t="s">
        <v>35</v>
      </c>
      <c r="P348" s="163">
        <v>65.4818164738327</v>
      </c>
      <c r="Q348" s="164" t="s">
        <v>35</v>
      </c>
      <c r="R348" s="163">
        <v>804.176852301395</v>
      </c>
      <c r="S348" s="164" t="s">
        <v>35</v>
      </c>
      <c r="T348" s="212" t="s">
        <v>219</v>
      </c>
      <c r="U348" s="223" t="s">
        <v>35</v>
      </c>
      <c r="V348" s="163">
        <v>146.55391140526</v>
      </c>
      <c r="W348" s="164" t="s">
        <v>35</v>
      </c>
      <c r="X348" s="163">
        <v>891.868483993871</v>
      </c>
      <c r="Y348" s="164" t="s">
        <v>35</v>
      </c>
      <c r="Z348" s="212">
        <v>590.659611018636</v>
      </c>
      <c r="AA348" s="223" t="s">
        <v>35</v>
      </c>
      <c r="AB348" s="163">
        <v>390.261564158766</v>
      </c>
      <c r="AC348" s="164" t="s">
        <v>35</v>
      </c>
      <c r="AD348" s="163">
        <v>544.272375256153</v>
      </c>
      <c r="AE348" s="164" t="s">
        <v>35</v>
      </c>
      <c r="AF348" s="163">
        <v>7170.93737115455</v>
      </c>
      <c r="AG348" s="164" t="s">
        <v>35</v>
      </c>
      <c r="AH348" s="163">
        <v>4331.25463912575</v>
      </c>
      <c r="AI348" s="164" t="s">
        <v>35</v>
      </c>
      <c r="AJ348" s="369"/>
      <c r="AK348" s="243" t="s">
        <v>370</v>
      </c>
      <c r="AL348" s="237">
        <v>1.14809740572871</v>
      </c>
      <c r="AM348" s="223" t="s">
        <v>35</v>
      </c>
      <c r="AN348" s="237">
        <v>0.820999264533601</v>
      </c>
      <c r="AO348" s="223" t="s">
        <v>35</v>
      </c>
      <c r="AP348" s="237">
        <v>0.507804645799635</v>
      </c>
      <c r="AQ348" s="164" t="s">
        <v>35</v>
      </c>
      <c r="AR348" s="237">
        <v>2.83900319835812</v>
      </c>
      <c r="AS348" s="223" t="s">
        <v>35</v>
      </c>
      <c r="AT348" s="237">
        <v>0.970567307051136</v>
      </c>
      <c r="AU348" s="223" t="s">
        <v>35</v>
      </c>
      <c r="AV348" s="237">
        <v>0.566199698764098</v>
      </c>
      <c r="AW348" s="164" t="s">
        <v>35</v>
      </c>
      <c r="AX348" s="237">
        <v>1.40215155114585</v>
      </c>
      <c r="AY348" s="223" t="s">
        <v>35</v>
      </c>
      <c r="AZ348" s="237">
        <v>0.454012015860921</v>
      </c>
      <c r="BA348" s="223" t="s">
        <v>35</v>
      </c>
      <c r="BB348" s="237">
        <v>4.70175321437408</v>
      </c>
      <c r="BC348" s="164" t="s">
        <v>35</v>
      </c>
      <c r="BD348" s="222" t="s">
        <v>220</v>
      </c>
      <c r="BE348" s="223" t="s">
        <v>35</v>
      </c>
      <c r="BF348" s="222">
        <v>0.812245857324809</v>
      </c>
      <c r="BG348" s="223" t="s">
        <v>35</v>
      </c>
      <c r="BH348" s="222" t="s">
        <v>220</v>
      </c>
      <c r="BI348" s="164" t="s">
        <v>35</v>
      </c>
      <c r="BJ348" s="222">
        <v>3.86327654398644</v>
      </c>
      <c r="BK348" s="223" t="s">
        <v>35</v>
      </c>
      <c r="BL348" s="222">
        <v>3.02386256100701</v>
      </c>
      <c r="BM348" s="223" t="s">
        <v>35</v>
      </c>
      <c r="BN348" s="222" t="s">
        <v>220</v>
      </c>
      <c r="BO348" s="164" t="s">
        <v>35</v>
      </c>
      <c r="BP348" s="222">
        <v>1.25886850697655</v>
      </c>
      <c r="BQ348" s="223" t="s">
        <v>35</v>
      </c>
      <c r="BR348" s="222">
        <v>0.974912537148376</v>
      </c>
      <c r="BS348" s="164" t="s">
        <v>35</v>
      </c>
      <c r="BU348" s="243" t="s">
        <v>370</v>
      </c>
      <c r="BV348" s="187">
        <v>0.0844355607439972</v>
      </c>
      <c r="BW348" s="164" t="s">
        <v>35</v>
      </c>
      <c r="BX348" s="187">
        <v>0.026725364052942</v>
      </c>
      <c r="BY348" s="164" t="s">
        <v>35</v>
      </c>
      <c r="BZ348" s="187">
        <v>0.224989920421315</v>
      </c>
      <c r="CA348" s="164" t="s">
        <v>35</v>
      </c>
      <c r="CB348" s="187">
        <v>0.0293664494364987</v>
      </c>
      <c r="CC348" s="164" t="s">
        <v>35</v>
      </c>
      <c r="CD348" s="187">
        <v>0.0625864166422686</v>
      </c>
      <c r="CE348" s="164" t="s">
        <v>35</v>
      </c>
      <c r="CF348" s="187">
        <v>0.0559982112560457</v>
      </c>
      <c r="CG348" s="164" t="s">
        <v>35</v>
      </c>
      <c r="CH348" s="187">
        <v>0.0371218119591881</v>
      </c>
      <c r="CI348" s="164" t="s">
        <v>35</v>
      </c>
      <c r="CJ348" s="187">
        <v>0.00913155604136727</v>
      </c>
      <c r="CK348" s="164" t="s">
        <v>35</v>
      </c>
      <c r="CL348" s="187">
        <v>0.112143895655293</v>
      </c>
      <c r="CM348" s="164" t="s">
        <v>35</v>
      </c>
      <c r="CN348" s="187" t="s">
        <v>220</v>
      </c>
      <c r="CO348" s="164" t="s">
        <v>35</v>
      </c>
      <c r="CP348" s="187">
        <v>0.0204372042063538</v>
      </c>
      <c r="CQ348" s="164" t="s">
        <v>35</v>
      </c>
      <c r="CR348" s="187">
        <v>0.124372650022221</v>
      </c>
      <c r="CS348" s="164" t="s">
        <v>35</v>
      </c>
      <c r="CT348" s="187">
        <v>0.0823685357223441</v>
      </c>
      <c r="CU348" s="164" t="s">
        <v>35</v>
      </c>
      <c r="CV348" s="187">
        <v>0.0544226708391865</v>
      </c>
      <c r="CW348" s="164" t="s">
        <v>35</v>
      </c>
      <c r="CX348" s="187">
        <v>0.0758997530009836</v>
      </c>
      <c r="CY348" s="164" t="s">
        <v>35</v>
      </c>
      <c r="CZ348" s="187">
        <v>1</v>
      </c>
      <c r="DA348" s="164" t="s">
        <v>35</v>
      </c>
      <c r="DB348" s="187">
        <v>0.604001180731049</v>
      </c>
      <c r="DC348" s="164" t="s">
        <v>35</v>
      </c>
    </row>
    <row r="349" s="134" customFormat="1" ht="12.75" customHeight="1" spans="1:107">
      <c r="A349" s="244" t="s">
        <v>371</v>
      </c>
      <c r="B349" s="245">
        <v>648.490866659668</v>
      </c>
      <c r="C349" s="246" t="s">
        <v>35</v>
      </c>
      <c r="D349" s="210">
        <v>215.421807509198</v>
      </c>
      <c r="E349" s="211" t="s">
        <v>35</v>
      </c>
      <c r="F349" s="210">
        <v>1607.5340404319</v>
      </c>
      <c r="G349" s="211" t="s">
        <v>35</v>
      </c>
      <c r="H349" s="245">
        <v>211.95963436389</v>
      </c>
      <c r="I349" s="246" t="s">
        <v>35</v>
      </c>
      <c r="J349" s="210">
        <v>446.485558727476</v>
      </c>
      <c r="K349" s="211" t="s">
        <v>35</v>
      </c>
      <c r="L349" s="210">
        <v>428.060133801869</v>
      </c>
      <c r="M349" s="211" t="s">
        <v>35</v>
      </c>
      <c r="N349" s="245">
        <v>270.217344281738</v>
      </c>
      <c r="O349" s="246" t="s">
        <v>35</v>
      </c>
      <c r="P349" s="210">
        <v>114.758818734129</v>
      </c>
      <c r="Q349" s="211" t="s">
        <v>35</v>
      </c>
      <c r="R349" s="210">
        <v>958.305760765015</v>
      </c>
      <c r="S349" s="211" t="s">
        <v>35</v>
      </c>
      <c r="T349" s="245" t="s">
        <v>219</v>
      </c>
      <c r="U349" s="246" t="s">
        <v>35</v>
      </c>
      <c r="V349" s="210">
        <v>144.629912838551</v>
      </c>
      <c r="W349" s="211" t="s">
        <v>35</v>
      </c>
      <c r="X349" s="210">
        <v>977.670650612518</v>
      </c>
      <c r="Y349" s="211" t="s">
        <v>35</v>
      </c>
      <c r="Z349" s="245">
        <v>702.833977773825</v>
      </c>
      <c r="AA349" s="246" t="s">
        <v>35</v>
      </c>
      <c r="AB349" s="210">
        <v>489.788748813754</v>
      </c>
      <c r="AC349" s="211" t="s">
        <v>35</v>
      </c>
      <c r="AD349" s="210">
        <v>885.451964684072</v>
      </c>
      <c r="AE349" s="211" t="s">
        <v>35</v>
      </c>
      <c r="AF349" s="210">
        <v>8101.60921999757</v>
      </c>
      <c r="AG349" s="211" t="s">
        <v>35</v>
      </c>
      <c r="AH349" s="210">
        <v>4574.51551217686</v>
      </c>
      <c r="AI349" s="211" t="s">
        <v>35</v>
      </c>
      <c r="AJ349" s="251"/>
      <c r="AK349" s="244" t="s">
        <v>371</v>
      </c>
      <c r="AL349" s="254">
        <v>0.0710322359455859</v>
      </c>
      <c r="AM349" s="246" t="s">
        <v>35</v>
      </c>
      <c r="AN349" s="236">
        <v>0.124061585427824</v>
      </c>
      <c r="AO349" s="211" t="s">
        <v>35</v>
      </c>
      <c r="AP349" s="236">
        <v>-0.00362875251941164</v>
      </c>
      <c r="AQ349" s="211" t="s">
        <v>35</v>
      </c>
      <c r="AR349" s="254">
        <v>0.00652783835140047</v>
      </c>
      <c r="AS349" s="246" t="s">
        <v>35</v>
      </c>
      <c r="AT349" s="236">
        <v>-0.00516421210215945</v>
      </c>
      <c r="AU349" s="211" t="s">
        <v>35</v>
      </c>
      <c r="AV349" s="236">
        <v>0.0659938490943281</v>
      </c>
      <c r="AW349" s="211" t="s">
        <v>35</v>
      </c>
      <c r="AX349" s="254">
        <v>0.015098358252583</v>
      </c>
      <c r="AY349" s="246" t="s">
        <v>35</v>
      </c>
      <c r="AZ349" s="236">
        <v>0.752529555742982</v>
      </c>
      <c r="BA349" s="211" t="s">
        <v>35</v>
      </c>
      <c r="BB349" s="236">
        <v>0.191660463768056</v>
      </c>
      <c r="BC349" s="211" t="s">
        <v>35</v>
      </c>
      <c r="BD349" s="254" t="s">
        <v>220</v>
      </c>
      <c r="BE349" s="246" t="s">
        <v>35</v>
      </c>
      <c r="BF349" s="236">
        <v>-0.0131282648703107</v>
      </c>
      <c r="BG349" s="211" t="s">
        <v>35</v>
      </c>
      <c r="BH349" s="236">
        <v>0.0962049541591787</v>
      </c>
      <c r="BI349" s="211" t="s">
        <v>35</v>
      </c>
      <c r="BJ349" s="254">
        <v>0.189913724694561</v>
      </c>
      <c r="BK349" s="246" t="s">
        <v>35</v>
      </c>
      <c r="BL349" s="236">
        <v>0.255026868632389</v>
      </c>
      <c r="BM349" s="211" t="s">
        <v>35</v>
      </c>
      <c r="BN349" s="236">
        <v>0.626854503257398</v>
      </c>
      <c r="BO349" s="211" t="s">
        <v>35</v>
      </c>
      <c r="BP349" s="236">
        <v>0.129783848424991</v>
      </c>
      <c r="BQ349" s="211" t="s">
        <v>35</v>
      </c>
      <c r="BR349" s="236">
        <v>0.0561640663778227</v>
      </c>
      <c r="BS349" s="211" t="s">
        <v>35</v>
      </c>
      <c r="BU349" s="244" t="s">
        <v>371</v>
      </c>
      <c r="BV349" s="236">
        <v>0.0800446984111464</v>
      </c>
      <c r="BW349" s="211" t="s">
        <v>35</v>
      </c>
      <c r="BX349" s="236">
        <v>0.0265900022649157</v>
      </c>
      <c r="BY349" s="211" t="s">
        <v>35</v>
      </c>
      <c r="BZ349" s="236">
        <v>0.198421572403659</v>
      </c>
      <c r="CA349" s="211" t="s">
        <v>35</v>
      </c>
      <c r="CB349" s="236">
        <v>0.0261626583815843</v>
      </c>
      <c r="CC349" s="211" t="s">
        <v>35</v>
      </c>
      <c r="CD349" s="236">
        <v>0.0551107251168564</v>
      </c>
      <c r="CE349" s="211" t="s">
        <v>35</v>
      </c>
      <c r="CF349" s="236">
        <v>0.0528364331305031</v>
      </c>
      <c r="CG349" s="211" t="s">
        <v>35</v>
      </c>
      <c r="CH349" s="236">
        <v>0.0333535396418218</v>
      </c>
      <c r="CI349" s="211" t="s">
        <v>35</v>
      </c>
      <c r="CJ349" s="236">
        <v>0.0141649412626401</v>
      </c>
      <c r="CK349" s="211" t="s">
        <v>35</v>
      </c>
      <c r="CL349" s="236">
        <v>0.118285853432622</v>
      </c>
      <c r="CM349" s="211" t="s">
        <v>35</v>
      </c>
      <c r="CN349" s="236" t="s">
        <v>220</v>
      </c>
      <c r="CO349" s="211" t="s">
        <v>35</v>
      </c>
      <c r="CP349" s="236">
        <v>0.0178519981538427</v>
      </c>
      <c r="CQ349" s="211" t="s">
        <v>35</v>
      </c>
      <c r="CR349" s="236">
        <v>0.120676105704937</v>
      </c>
      <c r="CS349" s="211" t="s">
        <v>35</v>
      </c>
      <c r="CT349" s="236">
        <v>0.0867523918629633</v>
      </c>
      <c r="CU349" s="211" t="s">
        <v>35</v>
      </c>
      <c r="CV349" s="236">
        <v>0.0604557360783072</v>
      </c>
      <c r="CW349" s="211" t="s">
        <v>35</v>
      </c>
      <c r="CX349" s="236">
        <v>0.109293344154205</v>
      </c>
      <c r="CY349" s="211" t="s">
        <v>35</v>
      </c>
      <c r="CZ349" s="236">
        <v>1</v>
      </c>
      <c r="DA349" s="211" t="s">
        <v>35</v>
      </c>
      <c r="DB349" s="236">
        <v>0.564642824401525</v>
      </c>
      <c r="DC349" s="211" t="s">
        <v>35</v>
      </c>
    </row>
    <row r="350" s="134" customFormat="1" spans="1:107">
      <c r="A350" s="162"/>
      <c r="B350" s="212"/>
      <c r="C350" s="226"/>
      <c r="D350" s="160"/>
      <c r="E350" s="161"/>
      <c r="F350" s="160"/>
      <c r="G350" s="161"/>
      <c r="H350" s="255"/>
      <c r="I350" s="226"/>
      <c r="J350" s="160"/>
      <c r="K350" s="161"/>
      <c r="L350" s="160"/>
      <c r="M350" s="161"/>
      <c r="N350" s="255"/>
      <c r="O350" s="226"/>
      <c r="P350" s="160"/>
      <c r="Q350" s="164"/>
      <c r="R350" s="163"/>
      <c r="S350" s="164"/>
      <c r="T350" s="212"/>
      <c r="U350" s="223"/>
      <c r="V350" s="163"/>
      <c r="W350" s="164"/>
      <c r="X350" s="160"/>
      <c r="Y350" s="161"/>
      <c r="Z350" s="255"/>
      <c r="AA350" s="226"/>
      <c r="AB350" s="160"/>
      <c r="AC350" s="164"/>
      <c r="AD350" s="163"/>
      <c r="AE350" s="164"/>
      <c r="AF350" s="251"/>
      <c r="AG350" s="370"/>
      <c r="AH350" s="251"/>
      <c r="AI350" s="370"/>
      <c r="AJ350" s="251"/>
      <c r="AK350" s="162"/>
      <c r="AL350" s="222"/>
      <c r="AM350" s="223"/>
      <c r="AN350" s="187"/>
      <c r="AO350" s="164"/>
      <c r="AP350" s="187"/>
      <c r="AQ350" s="164"/>
      <c r="AR350" s="222"/>
      <c r="AS350" s="223"/>
      <c r="AT350" s="187"/>
      <c r="AU350" s="164"/>
      <c r="AV350" s="187"/>
      <c r="AW350" s="164"/>
      <c r="AX350" s="222"/>
      <c r="AY350" s="223"/>
      <c r="AZ350" s="187"/>
      <c r="BA350" s="164"/>
      <c r="BB350" s="187"/>
      <c r="BC350" s="164"/>
      <c r="BD350" s="222"/>
      <c r="BE350" s="223"/>
      <c r="BF350" s="187"/>
      <c r="BG350" s="164"/>
      <c r="BH350" s="187"/>
      <c r="BI350" s="164"/>
      <c r="BJ350" s="222"/>
      <c r="BK350" s="223"/>
      <c r="BL350" s="187"/>
      <c r="BM350" s="164"/>
      <c r="BN350" s="187"/>
      <c r="BO350" s="164"/>
      <c r="BP350" s="187"/>
      <c r="BQ350" s="164"/>
      <c r="BR350" s="187"/>
      <c r="BS350" s="164"/>
      <c r="BU350" s="162"/>
      <c r="BV350" s="187"/>
      <c r="BW350" s="164"/>
      <c r="BX350" s="187"/>
      <c r="BY350" s="164"/>
      <c r="BZ350" s="187"/>
      <c r="CA350" s="164"/>
      <c r="CB350" s="187"/>
      <c r="CC350" s="164"/>
      <c r="CD350" s="187"/>
      <c r="CE350" s="164"/>
      <c r="CF350" s="187"/>
      <c r="CG350" s="164"/>
      <c r="CH350" s="187"/>
      <c r="CI350" s="164"/>
      <c r="CJ350" s="187"/>
      <c r="CK350" s="164"/>
      <c r="CL350" s="187"/>
      <c r="CM350" s="164"/>
      <c r="CN350" s="187"/>
      <c r="CO350" s="164"/>
      <c r="CP350" s="187"/>
      <c r="CQ350" s="164"/>
      <c r="CR350" s="187"/>
      <c r="CS350" s="164"/>
      <c r="CT350" s="187"/>
      <c r="CU350" s="164"/>
      <c r="CV350" s="187"/>
      <c r="CW350" s="164"/>
      <c r="CX350" s="187"/>
      <c r="CY350" s="164"/>
      <c r="CZ350" s="187"/>
      <c r="DA350" s="164"/>
      <c r="DB350" s="187"/>
      <c r="DC350" s="164"/>
    </row>
    <row r="351" s="134" customFormat="1" ht="12.75" customHeight="1" spans="1:107">
      <c r="A351" s="213" t="s">
        <v>372</v>
      </c>
      <c r="B351" s="298"/>
      <c r="C351" s="215"/>
      <c r="D351" s="214"/>
      <c r="E351" s="215"/>
      <c r="F351" s="214"/>
      <c r="G351" s="215"/>
      <c r="H351" s="214"/>
      <c r="I351" s="215"/>
      <c r="J351" s="214"/>
      <c r="K351" s="345"/>
      <c r="L351" s="346"/>
      <c r="M351" s="345"/>
      <c r="N351" s="210" t="s">
        <v>35</v>
      </c>
      <c r="O351" s="345"/>
      <c r="P351" s="346"/>
      <c r="Q351" s="368"/>
      <c r="S351" s="368"/>
      <c r="U351" s="368"/>
      <c r="W351" s="368"/>
      <c r="X351" s="210"/>
      <c r="Y351" s="211"/>
      <c r="Z351" s="210"/>
      <c r="AA351" s="211"/>
      <c r="AB351" s="214"/>
      <c r="AC351" s="278"/>
      <c r="AD351" s="298"/>
      <c r="AE351" s="278"/>
      <c r="AF351" s="251"/>
      <c r="AG351" s="370"/>
      <c r="AH351" s="251"/>
      <c r="AI351" s="370"/>
      <c r="AJ351" s="251"/>
      <c r="AK351" s="213" t="s">
        <v>372</v>
      </c>
      <c r="AL351" s="224"/>
      <c r="AM351" s="215"/>
      <c r="AN351" s="224"/>
      <c r="AO351" s="215"/>
      <c r="AP351" s="224"/>
      <c r="AQ351" s="215"/>
      <c r="AR351" s="224"/>
      <c r="AS351" s="215"/>
      <c r="AT351" s="224"/>
      <c r="AU351" s="215"/>
      <c r="AV351" s="224"/>
      <c r="AW351" s="215"/>
      <c r="AX351" s="224"/>
      <c r="AY351" s="215"/>
      <c r="AZ351" s="224"/>
      <c r="BA351" s="215"/>
      <c r="BB351" s="224"/>
      <c r="BC351" s="215"/>
      <c r="BD351" s="224"/>
      <c r="BE351" s="215"/>
      <c r="BF351" s="224"/>
      <c r="BG351" s="215"/>
      <c r="BH351" s="224"/>
      <c r="BI351" s="215"/>
      <c r="BJ351" s="224"/>
      <c r="BK351" s="215"/>
      <c r="BL351" s="224"/>
      <c r="BM351" s="215"/>
      <c r="BN351" s="224"/>
      <c r="BO351" s="215"/>
      <c r="BP351" s="224"/>
      <c r="BQ351" s="215"/>
      <c r="BR351" s="224"/>
      <c r="BS351" s="215"/>
      <c r="BU351" s="213" t="s">
        <v>372</v>
      </c>
      <c r="BV351" s="224"/>
      <c r="BW351" s="215"/>
      <c r="BX351" s="224"/>
      <c r="BY351" s="215"/>
      <c r="BZ351" s="224"/>
      <c r="CA351" s="215"/>
      <c r="CB351" s="224"/>
      <c r="CC351" s="215"/>
      <c r="CD351" s="224"/>
      <c r="CE351" s="215"/>
      <c r="CF351" s="224"/>
      <c r="CG351" s="215"/>
      <c r="CH351" s="224"/>
      <c r="CI351" s="215"/>
      <c r="CJ351" s="224"/>
      <c r="CK351" s="215"/>
      <c r="CL351" s="224"/>
      <c r="CM351" s="215"/>
      <c r="CN351" s="224"/>
      <c r="CO351" s="215"/>
      <c r="CP351" s="224"/>
      <c r="CQ351" s="215"/>
      <c r="CR351" s="224"/>
      <c r="CS351" s="215"/>
      <c r="CT351" s="224"/>
      <c r="CU351" s="215"/>
      <c r="CV351" s="224"/>
      <c r="CW351" s="215"/>
      <c r="CX351" s="224"/>
      <c r="CY351" s="215"/>
      <c r="CZ351" s="224"/>
      <c r="DA351" s="215"/>
      <c r="DB351" s="224"/>
      <c r="DC351" s="215"/>
    </row>
    <row r="352" s="134" customFormat="1" ht="12.75" customHeight="1" spans="1:107">
      <c r="A352" s="242">
        <v>2005</v>
      </c>
      <c r="B352" s="255">
        <v>1308.941</v>
      </c>
      <c r="C352" s="226" t="s">
        <v>35</v>
      </c>
      <c r="D352" s="160">
        <v>578.417</v>
      </c>
      <c r="E352" s="161" t="s">
        <v>35</v>
      </c>
      <c r="F352" s="160">
        <v>4573.528</v>
      </c>
      <c r="G352" s="161" t="s">
        <v>35</v>
      </c>
      <c r="H352" s="255">
        <v>254.902</v>
      </c>
      <c r="I352" s="226" t="s">
        <v>35</v>
      </c>
      <c r="J352" s="160">
        <v>1218.627</v>
      </c>
      <c r="K352" s="161" t="s">
        <v>35</v>
      </c>
      <c r="L352" s="160">
        <v>906.253</v>
      </c>
      <c r="M352" s="161" t="s">
        <v>35</v>
      </c>
      <c r="N352" s="160">
        <v>384.006</v>
      </c>
      <c r="O352" s="161" t="s">
        <v>35</v>
      </c>
      <c r="P352" s="160">
        <v>189.414</v>
      </c>
      <c r="Q352" s="161" t="s">
        <v>35</v>
      </c>
      <c r="R352" s="160">
        <v>2138.676</v>
      </c>
      <c r="S352" s="161" t="s">
        <v>35</v>
      </c>
      <c r="T352" s="160" t="s">
        <v>220</v>
      </c>
      <c r="U352" s="161" t="s">
        <v>35</v>
      </c>
      <c r="V352" s="160">
        <v>369.941</v>
      </c>
      <c r="W352" s="161" t="s">
        <v>35</v>
      </c>
      <c r="X352" s="160">
        <v>1177.647</v>
      </c>
      <c r="Y352" s="161" t="s">
        <v>35</v>
      </c>
      <c r="Z352" s="160">
        <v>292.455</v>
      </c>
      <c r="AA352" s="161" t="s">
        <v>35</v>
      </c>
      <c r="AB352" s="160">
        <v>208.329</v>
      </c>
      <c r="AC352" s="161" t="s">
        <v>35</v>
      </c>
      <c r="AD352" s="160">
        <v>305.168</v>
      </c>
      <c r="AE352" s="161" t="s">
        <v>35</v>
      </c>
      <c r="AF352" s="160">
        <v>14028.633</v>
      </c>
      <c r="AG352" s="161" t="s">
        <v>35</v>
      </c>
      <c r="AH352" s="160">
        <v>11108.451</v>
      </c>
      <c r="AI352" s="161" t="s">
        <v>35</v>
      </c>
      <c r="AJ352" s="251"/>
      <c r="AK352" s="242">
        <v>2005</v>
      </c>
      <c r="AL352" s="222">
        <v>0.00278017822558898</v>
      </c>
      <c r="AM352" s="223" t="s">
        <v>35</v>
      </c>
      <c r="AN352" s="187">
        <v>0.0120129262305551</v>
      </c>
      <c r="AO352" s="223" t="s">
        <v>35</v>
      </c>
      <c r="AP352" s="187">
        <v>0.176239061956698</v>
      </c>
      <c r="AQ352" s="223" t="s">
        <v>35</v>
      </c>
      <c r="AR352" s="187">
        <v>0.127012269260528</v>
      </c>
      <c r="AS352" s="223" t="s">
        <v>35</v>
      </c>
      <c r="AT352" s="187">
        <v>0.0177624254713916</v>
      </c>
      <c r="AU352" s="223" t="s">
        <v>35</v>
      </c>
      <c r="AV352" s="187">
        <v>0.164248036361674</v>
      </c>
      <c r="AW352" s="223" t="s">
        <v>35</v>
      </c>
      <c r="AX352" s="187">
        <v>0.23067407196126</v>
      </c>
      <c r="AY352" s="223" t="s">
        <v>35</v>
      </c>
      <c r="AZ352" s="187">
        <v>0.1054797158882</v>
      </c>
      <c r="BA352" s="223" t="s">
        <v>35</v>
      </c>
      <c r="BB352" s="187">
        <v>0.0769536779335068</v>
      </c>
      <c r="BC352" s="223" t="s">
        <v>35</v>
      </c>
      <c r="BD352" s="187" t="s">
        <v>220</v>
      </c>
      <c r="BE352" s="223" t="s">
        <v>35</v>
      </c>
      <c r="BF352" s="187">
        <v>0.0394053653109161</v>
      </c>
      <c r="BG352" s="223" t="s">
        <v>35</v>
      </c>
      <c r="BH352" s="187">
        <v>0.248713799772662</v>
      </c>
      <c r="BI352" s="223" t="s">
        <v>35</v>
      </c>
      <c r="BJ352" s="187">
        <v>0.193932664083837</v>
      </c>
      <c r="BK352" s="223" t="s">
        <v>35</v>
      </c>
      <c r="BL352" s="187">
        <v>0.0404536805357865</v>
      </c>
      <c r="BM352" s="223" t="s">
        <v>35</v>
      </c>
      <c r="BN352" s="187">
        <v>0.271899004297069</v>
      </c>
      <c r="BO352" s="223" t="s">
        <v>35</v>
      </c>
      <c r="BP352" s="187">
        <v>0.122450027903962</v>
      </c>
      <c r="BQ352" s="223" t="s">
        <v>35</v>
      </c>
      <c r="BR352" s="187">
        <v>0.106554324949576</v>
      </c>
      <c r="BS352" s="223" t="s">
        <v>35</v>
      </c>
      <c r="BU352" s="242">
        <v>2005</v>
      </c>
      <c r="BV352" s="187">
        <v>0.0933049570831313</v>
      </c>
      <c r="BW352" s="164" t="s">
        <v>35</v>
      </c>
      <c r="BX352" s="187">
        <v>0.0412311734151146</v>
      </c>
      <c r="BY352" s="164" t="s">
        <v>35</v>
      </c>
      <c r="BZ352" s="187">
        <v>0.326013803340639</v>
      </c>
      <c r="CA352" s="164" t="s">
        <v>35</v>
      </c>
      <c r="CB352" s="187">
        <v>0.0181701239172769</v>
      </c>
      <c r="CC352" s="164" t="s">
        <v>35</v>
      </c>
      <c r="CD352" s="187">
        <v>0.0868671238316663</v>
      </c>
      <c r="CE352" s="164" t="s">
        <v>35</v>
      </c>
      <c r="CF352" s="187">
        <v>0.0646002358177023</v>
      </c>
      <c r="CG352" s="164" t="s">
        <v>35</v>
      </c>
      <c r="CH352" s="187">
        <v>0.0273730163159875</v>
      </c>
      <c r="CI352" s="164" t="s">
        <v>35</v>
      </c>
      <c r="CJ352" s="187">
        <v>0.0135019570331621</v>
      </c>
      <c r="CK352" s="164" t="s">
        <v>35</v>
      </c>
      <c r="CL352" s="187">
        <v>0.152450776921743</v>
      </c>
      <c r="CM352" s="164" t="s">
        <v>35</v>
      </c>
      <c r="CN352" s="187" t="s">
        <v>220</v>
      </c>
      <c r="CO352" s="164" t="s">
        <v>35</v>
      </c>
      <c r="CP352" s="187">
        <v>0.0263704239750231</v>
      </c>
      <c r="CQ352" s="164" t="s">
        <v>35</v>
      </c>
      <c r="CR352" s="187">
        <v>0.0839459553899514</v>
      </c>
      <c r="CS352" s="164" t="s">
        <v>35</v>
      </c>
      <c r="CT352" s="187">
        <v>0.0208470062621212</v>
      </c>
      <c r="CU352" s="164" t="s">
        <v>35</v>
      </c>
      <c r="CV352" s="187">
        <v>0.0148502708710107</v>
      </c>
      <c r="CW352" s="164" t="s">
        <v>35</v>
      </c>
      <c r="CX352" s="187">
        <v>0.0217532242806551</v>
      </c>
      <c r="CY352" s="164" t="s">
        <v>35</v>
      </c>
      <c r="CZ352" s="187">
        <v>1</v>
      </c>
      <c r="DA352" s="164" t="s">
        <v>35</v>
      </c>
      <c r="DB352" s="187">
        <v>0.791841300574332</v>
      </c>
      <c r="DC352" s="164" t="s">
        <v>35</v>
      </c>
    </row>
    <row r="353" s="134" customFormat="1" ht="12.75" customHeight="1" spans="1:107">
      <c r="A353" s="243">
        <v>2006</v>
      </c>
      <c r="B353" s="212">
        <v>1357.805</v>
      </c>
      <c r="C353" s="223" t="s">
        <v>35</v>
      </c>
      <c r="D353" s="163">
        <v>610.179</v>
      </c>
      <c r="E353" s="164" t="s">
        <v>35</v>
      </c>
      <c r="F353" s="163">
        <v>4931.195</v>
      </c>
      <c r="G353" s="164" t="s">
        <v>35</v>
      </c>
      <c r="H353" s="212">
        <v>310.566</v>
      </c>
      <c r="I353" s="223" t="s">
        <v>35</v>
      </c>
      <c r="J353" s="163">
        <v>1442.777</v>
      </c>
      <c r="K353" s="164" t="s">
        <v>35</v>
      </c>
      <c r="L353" s="163">
        <v>881.117</v>
      </c>
      <c r="M353" s="164" t="s">
        <v>35</v>
      </c>
      <c r="N353" s="163">
        <v>487.761</v>
      </c>
      <c r="O353" s="164" t="s">
        <v>35</v>
      </c>
      <c r="P353" s="163">
        <v>229.477</v>
      </c>
      <c r="Q353" s="164" t="s">
        <v>35</v>
      </c>
      <c r="R353" s="163">
        <v>2141.462</v>
      </c>
      <c r="S353" s="164" t="s">
        <v>35</v>
      </c>
      <c r="T353" s="163" t="s">
        <v>220</v>
      </c>
      <c r="U353" s="164" t="s">
        <v>35</v>
      </c>
      <c r="V353" s="163">
        <v>413.057</v>
      </c>
      <c r="W353" s="164" t="s">
        <v>35</v>
      </c>
      <c r="X353" s="163">
        <v>1230.549</v>
      </c>
      <c r="Y353" s="164" t="s">
        <v>35</v>
      </c>
      <c r="Z353" s="163">
        <v>311.192</v>
      </c>
      <c r="AA353" s="164" t="s">
        <v>35</v>
      </c>
      <c r="AB353" s="163">
        <v>250.646</v>
      </c>
      <c r="AC353" s="164" t="s">
        <v>35</v>
      </c>
      <c r="AD353" s="163">
        <v>357.348</v>
      </c>
      <c r="AE353" s="164" t="s">
        <v>35</v>
      </c>
      <c r="AF353" s="163">
        <v>15117.086</v>
      </c>
      <c r="AG353" s="164" t="s">
        <v>35</v>
      </c>
      <c r="AH353" s="163">
        <v>11852.293</v>
      </c>
      <c r="AI353" s="164" t="s">
        <v>35</v>
      </c>
      <c r="AJ353" s="251"/>
      <c r="AK353" s="243">
        <v>2006</v>
      </c>
      <c r="AL353" s="222">
        <v>0.0373309415779625</v>
      </c>
      <c r="AM353" s="223" t="s">
        <v>35</v>
      </c>
      <c r="AN353" s="187">
        <v>0.0549119406933059</v>
      </c>
      <c r="AO353" s="164" t="s">
        <v>35</v>
      </c>
      <c r="AP353" s="187">
        <v>0.0782037411818623</v>
      </c>
      <c r="AQ353" s="164" t="s">
        <v>35</v>
      </c>
      <c r="AR353" s="222">
        <v>0.218374120250136</v>
      </c>
      <c r="AS353" s="223" t="s">
        <v>35</v>
      </c>
      <c r="AT353" s="187">
        <v>0.183936512156714</v>
      </c>
      <c r="AU353" s="164" t="s">
        <v>35</v>
      </c>
      <c r="AV353" s="187">
        <v>-0.0277361840457358</v>
      </c>
      <c r="AW353" s="164" t="s">
        <v>35</v>
      </c>
      <c r="AX353" s="222">
        <v>0.270191090764207</v>
      </c>
      <c r="AY353" s="223" t="s">
        <v>35</v>
      </c>
      <c r="AZ353" s="187">
        <v>0.211510236835714</v>
      </c>
      <c r="BA353" s="164" t="s">
        <v>35</v>
      </c>
      <c r="BB353" s="187">
        <v>0.00130267511301387</v>
      </c>
      <c r="BC353" s="164" t="s">
        <v>35</v>
      </c>
      <c r="BD353" s="222" t="s">
        <v>220</v>
      </c>
      <c r="BE353" s="223" t="s">
        <v>35</v>
      </c>
      <c r="BF353" s="187">
        <v>0.116548314460955</v>
      </c>
      <c r="BG353" s="164" t="s">
        <v>35</v>
      </c>
      <c r="BH353" s="187">
        <v>0.0449217804656234</v>
      </c>
      <c r="BI353" s="164" t="s">
        <v>35</v>
      </c>
      <c r="BJ353" s="222">
        <v>0.0640679762698534</v>
      </c>
      <c r="BK353" s="223" t="s">
        <v>35</v>
      </c>
      <c r="BL353" s="187">
        <v>0.20312582501716</v>
      </c>
      <c r="BM353" s="164" t="s">
        <v>35</v>
      </c>
      <c r="BN353" s="187">
        <v>0.170987783778115</v>
      </c>
      <c r="BO353" s="164" t="s">
        <v>35</v>
      </c>
      <c r="BP353" s="187">
        <v>0.0775879588552926</v>
      </c>
      <c r="BQ353" s="164" t="s">
        <v>35</v>
      </c>
      <c r="BR353" s="187">
        <v>0.0669618113272499</v>
      </c>
      <c r="BS353" s="164" t="s">
        <v>35</v>
      </c>
      <c r="BU353" s="243">
        <v>2006</v>
      </c>
      <c r="BV353" s="187">
        <v>0.0898192283883283</v>
      </c>
      <c r="BW353" s="164" t="s">
        <v>35</v>
      </c>
      <c r="BX353" s="187">
        <v>0.0403635330248171</v>
      </c>
      <c r="BY353" s="164" t="s">
        <v>35</v>
      </c>
      <c r="BZ353" s="187">
        <v>0.326200102321307</v>
      </c>
      <c r="CA353" s="164" t="s">
        <v>35</v>
      </c>
      <c r="CB353" s="187">
        <v>0.0205440387122227</v>
      </c>
      <c r="CC353" s="164" t="s">
        <v>35</v>
      </c>
      <c r="CD353" s="187">
        <v>0.0954401529501122</v>
      </c>
      <c r="CE353" s="164" t="s">
        <v>35</v>
      </c>
      <c r="CF353" s="187">
        <v>0.05828616705627</v>
      </c>
      <c r="CG353" s="164" t="s">
        <v>35</v>
      </c>
      <c r="CH353" s="187">
        <v>0.0322655437694804</v>
      </c>
      <c r="CI353" s="164" t="s">
        <v>35</v>
      </c>
      <c r="CJ353" s="187">
        <v>0.0151799758233829</v>
      </c>
      <c r="CK353" s="164" t="s">
        <v>35</v>
      </c>
      <c r="CL353" s="187">
        <v>0.14165838574974</v>
      </c>
      <c r="CM353" s="164" t="s">
        <v>35</v>
      </c>
      <c r="CN353" s="187" t="s">
        <v>220</v>
      </c>
      <c r="CO353" s="164" t="s">
        <v>35</v>
      </c>
      <c r="CP353" s="187">
        <v>0.0273238506415853</v>
      </c>
      <c r="CQ353" s="164" t="s">
        <v>35</v>
      </c>
      <c r="CR353" s="187">
        <v>0.0814012039092719</v>
      </c>
      <c r="CS353" s="164" t="s">
        <v>35</v>
      </c>
      <c r="CT353" s="187">
        <v>0.0205854488093803</v>
      </c>
      <c r="CU353" s="164" t="s">
        <v>35</v>
      </c>
      <c r="CV353" s="187">
        <v>0.0165803118405227</v>
      </c>
      <c r="CW353" s="164" t="s">
        <v>35</v>
      </c>
      <c r="CX353" s="187">
        <v>0.0236386827461324</v>
      </c>
      <c r="CY353" s="164" t="s">
        <v>35</v>
      </c>
      <c r="CZ353" s="187">
        <v>1</v>
      </c>
      <c r="DA353" s="164" t="s">
        <v>35</v>
      </c>
      <c r="DB353" s="187">
        <v>0.784032914809111</v>
      </c>
      <c r="DC353" s="164" t="s">
        <v>35</v>
      </c>
    </row>
    <row r="354" s="134" customFormat="1" ht="12.75" customHeight="1" spans="1:107">
      <c r="A354" s="243">
        <v>2007</v>
      </c>
      <c r="B354" s="212">
        <v>1360.147</v>
      </c>
      <c r="C354" s="223" t="s">
        <v>35</v>
      </c>
      <c r="D354" s="163">
        <v>548.938</v>
      </c>
      <c r="E354" s="164" t="s">
        <v>35</v>
      </c>
      <c r="F354" s="163">
        <v>4820.903</v>
      </c>
      <c r="G354" s="164" t="s">
        <v>35</v>
      </c>
      <c r="H354" s="212">
        <v>296.779</v>
      </c>
      <c r="I354" s="223" t="s">
        <v>35</v>
      </c>
      <c r="J354" s="163">
        <v>1488.143</v>
      </c>
      <c r="K354" s="164" t="s">
        <v>35</v>
      </c>
      <c r="L354" s="163">
        <v>815.942</v>
      </c>
      <c r="M354" s="164" t="s">
        <v>35</v>
      </c>
      <c r="N354" s="163">
        <v>601.6</v>
      </c>
      <c r="O354" s="164" t="s">
        <v>35</v>
      </c>
      <c r="P354" s="163">
        <v>235.078</v>
      </c>
      <c r="Q354" s="164" t="s">
        <v>35</v>
      </c>
      <c r="R354" s="163">
        <v>2257.619</v>
      </c>
      <c r="S354" s="164" t="s">
        <v>35</v>
      </c>
      <c r="T354" s="163" t="s">
        <v>220</v>
      </c>
      <c r="U354" s="164" t="s">
        <v>35</v>
      </c>
      <c r="V354" s="163">
        <v>378.177</v>
      </c>
      <c r="W354" s="164" t="s">
        <v>35</v>
      </c>
      <c r="X354" s="163">
        <v>1132.206</v>
      </c>
      <c r="Y354" s="164" t="s">
        <v>35</v>
      </c>
      <c r="Z354" s="163">
        <v>381.029</v>
      </c>
      <c r="AA354" s="164" t="s">
        <v>35</v>
      </c>
      <c r="AB354" s="163">
        <v>235.622</v>
      </c>
      <c r="AC354" s="164" t="s">
        <v>35</v>
      </c>
      <c r="AD354" s="163">
        <v>468.704</v>
      </c>
      <c r="AE354" s="164" t="s">
        <v>35</v>
      </c>
      <c r="AF354" s="163">
        <v>15233.723</v>
      </c>
      <c r="AG354" s="164" t="s">
        <v>35</v>
      </c>
      <c r="AH354" s="163">
        <v>11893.293</v>
      </c>
      <c r="AI354" s="164" t="s">
        <v>35</v>
      </c>
      <c r="AJ354" s="251"/>
      <c r="AK354" s="243">
        <v>2007</v>
      </c>
      <c r="AL354" s="222">
        <v>0.00172484266886654</v>
      </c>
      <c r="AM354" s="223" t="s">
        <v>35</v>
      </c>
      <c r="AN354" s="187">
        <v>-0.10036563041337</v>
      </c>
      <c r="AO354" s="164" t="s">
        <v>35</v>
      </c>
      <c r="AP354" s="187">
        <v>-0.0223661810169747</v>
      </c>
      <c r="AQ354" s="164" t="s">
        <v>35</v>
      </c>
      <c r="AR354" s="222">
        <v>-0.0443931402664813</v>
      </c>
      <c r="AS354" s="223" t="s">
        <v>35</v>
      </c>
      <c r="AT354" s="187">
        <v>0.0314435286950097</v>
      </c>
      <c r="AU354" s="164" t="s">
        <v>35</v>
      </c>
      <c r="AV354" s="187">
        <v>-0.0739686102980647</v>
      </c>
      <c r="AW354" s="164" t="s">
        <v>35</v>
      </c>
      <c r="AX354" s="222">
        <v>0.233390943515369</v>
      </c>
      <c r="AY354" s="223" t="s">
        <v>35</v>
      </c>
      <c r="AZ354" s="187">
        <v>0.0244076748432305</v>
      </c>
      <c r="BA354" s="164" t="s">
        <v>35</v>
      </c>
      <c r="BB354" s="187">
        <v>0.0542419151028597</v>
      </c>
      <c r="BC354" s="164" t="s">
        <v>35</v>
      </c>
      <c r="BD354" s="222" t="s">
        <v>220</v>
      </c>
      <c r="BE354" s="223" t="s">
        <v>35</v>
      </c>
      <c r="BF354" s="187">
        <v>-0.0844435513742655</v>
      </c>
      <c r="BG354" s="164" t="s">
        <v>35</v>
      </c>
      <c r="BH354" s="187">
        <v>-0.0799179878249465</v>
      </c>
      <c r="BI354" s="164" t="s">
        <v>35</v>
      </c>
      <c r="BJ354" s="222">
        <v>0.224417722820638</v>
      </c>
      <c r="BK354" s="223" t="s">
        <v>35</v>
      </c>
      <c r="BL354" s="187">
        <v>-0.0599411121661627</v>
      </c>
      <c r="BM354" s="164" t="s">
        <v>35</v>
      </c>
      <c r="BN354" s="187">
        <v>0.311617806731813</v>
      </c>
      <c r="BO354" s="164" t="s">
        <v>35</v>
      </c>
      <c r="BP354" s="187">
        <v>0.00771557428462073</v>
      </c>
      <c r="BQ354" s="164" t="s">
        <v>35</v>
      </c>
      <c r="BR354" s="187">
        <v>0.00345924624036885</v>
      </c>
      <c r="BS354" s="164" t="s">
        <v>35</v>
      </c>
      <c r="BU354" s="243">
        <v>2007</v>
      </c>
      <c r="BV354" s="187">
        <v>0.0892852653287709</v>
      </c>
      <c r="BW354" s="164" t="s">
        <v>35</v>
      </c>
      <c r="BX354" s="187">
        <v>0.0360343955315454</v>
      </c>
      <c r="BY354" s="164" t="s">
        <v>35</v>
      </c>
      <c r="BZ354" s="187">
        <v>0.316462561384371</v>
      </c>
      <c r="CA354" s="164" t="s">
        <v>35</v>
      </c>
      <c r="CB354" s="187">
        <v>0.0194817117260173</v>
      </c>
      <c r="CC354" s="164" t="s">
        <v>35</v>
      </c>
      <c r="CD354" s="187">
        <v>0.0976874136414322</v>
      </c>
      <c r="CE354" s="164" t="s">
        <v>35</v>
      </c>
      <c r="CF354" s="187">
        <v>0.0535615620685764</v>
      </c>
      <c r="CG354" s="164" t="s">
        <v>35</v>
      </c>
      <c r="CH354" s="187">
        <v>0.0394913311736074</v>
      </c>
      <c r="CI354" s="164" t="s">
        <v>35</v>
      </c>
      <c r="CJ354" s="187">
        <v>0.0154314214588253</v>
      </c>
      <c r="CK354" s="164" t="s">
        <v>35</v>
      </c>
      <c r="CL354" s="187">
        <v>0.148198769269994</v>
      </c>
      <c r="CM354" s="164" t="s">
        <v>35</v>
      </c>
      <c r="CN354" s="187" t="s">
        <v>220</v>
      </c>
      <c r="CO354" s="164" t="s">
        <v>35</v>
      </c>
      <c r="CP354" s="187">
        <v>0.0248249886124357</v>
      </c>
      <c r="CQ354" s="164" t="s">
        <v>35</v>
      </c>
      <c r="CR354" s="187">
        <v>0.0743223439207868</v>
      </c>
      <c r="CS354" s="164" t="s">
        <v>35</v>
      </c>
      <c r="CT354" s="187">
        <v>0.025012204830034</v>
      </c>
      <c r="CU354" s="164" t="s">
        <v>35</v>
      </c>
      <c r="CV354" s="187">
        <v>0.0154671317050993</v>
      </c>
      <c r="CW354" s="164" t="s">
        <v>35</v>
      </c>
      <c r="CX354" s="187">
        <v>0.0307675280691398</v>
      </c>
      <c r="CY354" s="164" t="s">
        <v>35</v>
      </c>
      <c r="CZ354" s="187">
        <v>1</v>
      </c>
      <c r="DA354" s="164" t="s">
        <v>35</v>
      </c>
      <c r="DB354" s="187">
        <v>0.780721364042132</v>
      </c>
      <c r="DC354" s="164" t="s">
        <v>35</v>
      </c>
    </row>
    <row r="355" s="134" customFormat="1" spans="1:107">
      <c r="A355" s="243">
        <v>2008</v>
      </c>
      <c r="B355" s="212">
        <v>1365.598</v>
      </c>
      <c r="C355" s="223" t="s">
        <v>35</v>
      </c>
      <c r="D355" s="163">
        <v>476.622</v>
      </c>
      <c r="E355" s="164" t="s">
        <v>35</v>
      </c>
      <c r="F355" s="163">
        <v>4072.939</v>
      </c>
      <c r="G355" s="164" t="s">
        <v>35</v>
      </c>
      <c r="H355" s="212">
        <v>282.114</v>
      </c>
      <c r="I355" s="223" t="s">
        <v>35</v>
      </c>
      <c r="J355" s="163">
        <v>1298.896</v>
      </c>
      <c r="K355" s="164" t="s">
        <v>35</v>
      </c>
      <c r="L355" s="163">
        <v>740.158</v>
      </c>
      <c r="M355" s="164" t="s">
        <v>35</v>
      </c>
      <c r="N355" s="163">
        <v>597.946</v>
      </c>
      <c r="O355" s="164" t="s">
        <v>35</v>
      </c>
      <c r="P355" s="163">
        <v>259.467</v>
      </c>
      <c r="Q355" s="164" t="s">
        <v>35</v>
      </c>
      <c r="R355" s="163">
        <v>2151.969</v>
      </c>
      <c r="S355" s="164" t="s">
        <v>35</v>
      </c>
      <c r="T355" s="163">
        <v>238.504</v>
      </c>
      <c r="U355" s="164" t="s">
        <v>35</v>
      </c>
      <c r="V355" s="163">
        <v>379.791</v>
      </c>
      <c r="W355" s="164" t="s">
        <v>35</v>
      </c>
      <c r="X355" s="163">
        <v>1386.336</v>
      </c>
      <c r="Y355" s="164" t="s">
        <v>35</v>
      </c>
      <c r="Z355" s="163">
        <v>411.495</v>
      </c>
      <c r="AA355" s="164" t="s">
        <v>35</v>
      </c>
      <c r="AB355" s="163">
        <v>267.372</v>
      </c>
      <c r="AC355" s="164" t="s">
        <v>35</v>
      </c>
      <c r="AD355" s="163">
        <v>415.123</v>
      </c>
      <c r="AE355" s="164" t="s">
        <v>35</v>
      </c>
      <c r="AF355" s="163">
        <v>14344.334</v>
      </c>
      <c r="AG355" s="164" t="s">
        <v>35</v>
      </c>
      <c r="AH355" s="163">
        <v>10704.13</v>
      </c>
      <c r="AI355" s="164" t="s">
        <v>35</v>
      </c>
      <c r="AJ355" s="251"/>
      <c r="AK355" s="243">
        <v>2008</v>
      </c>
      <c r="AL355" s="222">
        <v>0.00400765505493175</v>
      </c>
      <c r="AM355" s="223" t="s">
        <v>35</v>
      </c>
      <c r="AN355" s="187">
        <v>-0.131738010485702</v>
      </c>
      <c r="AO355" s="164" t="s">
        <v>35</v>
      </c>
      <c r="AP355" s="187">
        <v>-0.155150186593674</v>
      </c>
      <c r="AQ355" s="164" t="s">
        <v>35</v>
      </c>
      <c r="AR355" s="222">
        <v>-0.0494138736231338</v>
      </c>
      <c r="AS355" s="223" t="s">
        <v>35</v>
      </c>
      <c r="AT355" s="187">
        <v>-0.127169902354814</v>
      </c>
      <c r="AU355" s="164" t="s">
        <v>35</v>
      </c>
      <c r="AV355" s="187">
        <v>-0.0928791507239486</v>
      </c>
      <c r="AW355" s="164" t="s">
        <v>35</v>
      </c>
      <c r="AX355" s="222">
        <v>-0.00607380319148917</v>
      </c>
      <c r="AY355" s="223" t="s">
        <v>35</v>
      </c>
      <c r="AZ355" s="187">
        <v>0.103748543036779</v>
      </c>
      <c r="BA355" s="164" t="s">
        <v>35</v>
      </c>
      <c r="BB355" s="187">
        <v>-0.0467970902087554</v>
      </c>
      <c r="BC355" s="164" t="s">
        <v>35</v>
      </c>
      <c r="BD355" s="222" t="s">
        <v>220</v>
      </c>
      <c r="BE355" s="223" t="s">
        <v>35</v>
      </c>
      <c r="BF355" s="187">
        <v>0.0042678428354979</v>
      </c>
      <c r="BG355" s="164" t="s">
        <v>35</v>
      </c>
      <c r="BH355" s="187">
        <v>0.224455620266983</v>
      </c>
      <c r="BI355" s="164" t="s">
        <v>35</v>
      </c>
      <c r="BJ355" s="222">
        <v>0.0799571686144626</v>
      </c>
      <c r="BK355" s="223" t="s">
        <v>35</v>
      </c>
      <c r="BL355" s="187">
        <v>0.134749726256462</v>
      </c>
      <c r="BM355" s="164" t="s">
        <v>35</v>
      </c>
      <c r="BN355" s="187">
        <v>-0.114317351676111</v>
      </c>
      <c r="BO355" s="164" t="s">
        <v>35</v>
      </c>
      <c r="BP355" s="187">
        <v>-0.0583829048224127</v>
      </c>
      <c r="BQ355" s="164" t="s">
        <v>35</v>
      </c>
      <c r="BR355" s="187">
        <v>-0.0999860173292628</v>
      </c>
      <c r="BS355" s="164" t="s">
        <v>35</v>
      </c>
      <c r="BU355" s="243">
        <v>2008</v>
      </c>
      <c r="BV355" s="187">
        <v>0.0952012132455923</v>
      </c>
      <c r="BW355" s="164" t="s">
        <v>35</v>
      </c>
      <c r="BX355" s="187">
        <v>0.0332271961877073</v>
      </c>
      <c r="BY355" s="164" t="s">
        <v>35</v>
      </c>
      <c r="BZ355" s="187">
        <v>0.283940613764292</v>
      </c>
      <c r="CA355" s="164" t="s">
        <v>35</v>
      </c>
      <c r="CB355" s="187">
        <v>0.0196672776860885</v>
      </c>
      <c r="CC355" s="164" t="s">
        <v>35</v>
      </c>
      <c r="CD355" s="187">
        <v>0.0905511542048589</v>
      </c>
      <c r="CE355" s="164" t="s">
        <v>35</v>
      </c>
      <c r="CF355" s="187">
        <v>0.0515993283480432</v>
      </c>
      <c r="CG355" s="164" t="s">
        <v>35</v>
      </c>
      <c r="CH355" s="187">
        <v>0.0416851699075049</v>
      </c>
      <c r="CI355" s="164" t="s">
        <v>35</v>
      </c>
      <c r="CJ355" s="187">
        <v>0.0180884661497704</v>
      </c>
      <c r="CK355" s="164" t="s">
        <v>35</v>
      </c>
      <c r="CL355" s="187">
        <v>0.150022231774581</v>
      </c>
      <c r="CM355" s="164" t="s">
        <v>35</v>
      </c>
      <c r="CN355" s="187">
        <v>0.0166270528837379</v>
      </c>
      <c r="CO355" s="164" t="s">
        <v>35</v>
      </c>
      <c r="CP355" s="187">
        <v>0.0264767259323437</v>
      </c>
      <c r="CQ355" s="164" t="s">
        <v>35</v>
      </c>
      <c r="CR355" s="187">
        <v>0.0966469408757493</v>
      </c>
      <c r="CS355" s="164" t="s">
        <v>35</v>
      </c>
      <c r="CT355" s="187">
        <v>0.0286869365981021</v>
      </c>
      <c r="CU355" s="164" t="s">
        <v>35</v>
      </c>
      <c r="CV355" s="187">
        <v>0.0186395548235282</v>
      </c>
      <c r="CW355" s="164" t="s">
        <v>35</v>
      </c>
      <c r="CX355" s="187">
        <v>0.0289398587623517</v>
      </c>
      <c r="CY355" s="164" t="s">
        <v>35</v>
      </c>
      <c r="CZ355" s="187">
        <v>1</v>
      </c>
      <c r="DA355" s="164" t="s">
        <v>35</v>
      </c>
      <c r="DB355" s="187">
        <v>0.746227046860454</v>
      </c>
      <c r="DC355" s="164" t="s">
        <v>35</v>
      </c>
    </row>
    <row r="356" s="134" customFormat="1" ht="12.6" customHeight="1" spans="1:107">
      <c r="A356" s="243">
        <v>2009</v>
      </c>
      <c r="B356" s="212">
        <v>1052.379</v>
      </c>
      <c r="C356" s="223" t="s">
        <v>35</v>
      </c>
      <c r="D356" s="163">
        <v>441.125</v>
      </c>
      <c r="E356" s="164" t="s">
        <v>35</v>
      </c>
      <c r="F356" s="163">
        <v>3773.309</v>
      </c>
      <c r="G356" s="164" t="s">
        <v>35</v>
      </c>
      <c r="H356" s="212">
        <v>218.075</v>
      </c>
      <c r="I356" s="223" t="s">
        <v>35</v>
      </c>
      <c r="J356" s="163">
        <v>1109.964</v>
      </c>
      <c r="K356" s="164" t="s">
        <v>35</v>
      </c>
      <c r="L356" s="163">
        <v>636.643</v>
      </c>
      <c r="M356" s="164" t="s">
        <v>35</v>
      </c>
      <c r="N356" s="163">
        <v>528.895</v>
      </c>
      <c r="O356" s="164" t="s">
        <v>35</v>
      </c>
      <c r="P356" s="163">
        <v>234.466</v>
      </c>
      <c r="Q356" s="164" t="s">
        <v>35</v>
      </c>
      <c r="R356" s="163">
        <v>1643.524</v>
      </c>
      <c r="S356" s="164" t="s">
        <v>35</v>
      </c>
      <c r="T356" s="163">
        <v>216.065</v>
      </c>
      <c r="U356" s="164" t="s">
        <v>35</v>
      </c>
      <c r="V356" s="163">
        <v>293.435</v>
      </c>
      <c r="W356" s="164" t="s">
        <v>35</v>
      </c>
      <c r="X356" s="163">
        <v>1302.615</v>
      </c>
      <c r="Y356" s="164" t="s">
        <v>35</v>
      </c>
      <c r="Z356" s="163">
        <v>425.435</v>
      </c>
      <c r="AA356" s="164" t="s">
        <v>35</v>
      </c>
      <c r="AB356" s="163">
        <v>348.272</v>
      </c>
      <c r="AC356" s="164" t="s">
        <v>35</v>
      </c>
      <c r="AD356" s="163">
        <v>480.386</v>
      </c>
      <c r="AE356" s="164" t="s">
        <v>35</v>
      </c>
      <c r="AF356" s="163">
        <v>12704.584</v>
      </c>
      <c r="AG356" s="164" t="s">
        <v>35</v>
      </c>
      <c r="AH356" s="163">
        <v>9185.837</v>
      </c>
      <c r="AI356" s="164" t="s">
        <v>35</v>
      </c>
      <c r="AJ356" s="251"/>
      <c r="AK356" s="243">
        <v>2009</v>
      </c>
      <c r="AL356" s="222">
        <v>-0.22936398559459</v>
      </c>
      <c r="AM356" s="223" t="s">
        <v>35</v>
      </c>
      <c r="AN356" s="187">
        <v>-0.0744762096588071</v>
      </c>
      <c r="AO356" s="164" t="s">
        <v>35</v>
      </c>
      <c r="AP356" s="187">
        <v>-0.0735660416225235</v>
      </c>
      <c r="AQ356" s="164" t="s">
        <v>35</v>
      </c>
      <c r="AR356" s="222">
        <v>-0.226996887782953</v>
      </c>
      <c r="AS356" s="223" t="s">
        <v>35</v>
      </c>
      <c r="AT356" s="187">
        <v>-0.145455833261477</v>
      </c>
      <c r="AU356" s="164" t="s">
        <v>35</v>
      </c>
      <c r="AV356" s="187">
        <v>-0.139855274144169</v>
      </c>
      <c r="AW356" s="164" t="s">
        <v>35</v>
      </c>
      <c r="AX356" s="222">
        <v>-0.115480327655006</v>
      </c>
      <c r="AY356" s="223" t="s">
        <v>35</v>
      </c>
      <c r="AZ356" s="187">
        <v>-0.0963552205097371</v>
      </c>
      <c r="BA356" s="164" t="s">
        <v>35</v>
      </c>
      <c r="BB356" s="187">
        <v>-0.236269667453388</v>
      </c>
      <c r="BC356" s="164" t="s">
        <v>35</v>
      </c>
      <c r="BD356" s="222">
        <v>-0.0940822795424817</v>
      </c>
      <c r="BE356" s="223" t="s">
        <v>35</v>
      </c>
      <c r="BF356" s="187">
        <v>-0.227377689308067</v>
      </c>
      <c r="BG356" s="164" t="s">
        <v>35</v>
      </c>
      <c r="BH356" s="187">
        <v>-0.0603901218752164</v>
      </c>
      <c r="BI356" s="164" t="s">
        <v>35</v>
      </c>
      <c r="BJ356" s="222">
        <v>0.0338764748052829</v>
      </c>
      <c r="BK356" s="223" t="s">
        <v>35</v>
      </c>
      <c r="BL356" s="187">
        <v>0.302574689945095</v>
      </c>
      <c r="BM356" s="164" t="s">
        <v>35</v>
      </c>
      <c r="BN356" s="187">
        <v>0.157213645112412</v>
      </c>
      <c r="BO356" s="164" t="s">
        <v>35</v>
      </c>
      <c r="BP356" s="187">
        <v>-0.114313428563501</v>
      </c>
      <c r="BQ356" s="164" t="s">
        <v>35</v>
      </c>
      <c r="BR356" s="187">
        <v>-0.141841793774926</v>
      </c>
      <c r="BS356" s="164" t="s">
        <v>35</v>
      </c>
      <c r="BU356" s="243">
        <v>2009</v>
      </c>
      <c r="BV356" s="187">
        <v>0.0828345894678645</v>
      </c>
      <c r="BW356" s="164" t="s">
        <v>35</v>
      </c>
      <c r="BX356" s="187">
        <v>0.0347217193416172</v>
      </c>
      <c r="BY356" s="164" t="s">
        <v>35</v>
      </c>
      <c r="BZ356" s="187">
        <v>0.297003742900988</v>
      </c>
      <c r="CA356" s="164" t="s">
        <v>35</v>
      </c>
      <c r="CB356" s="187">
        <v>0.0171650642004492</v>
      </c>
      <c r="CC356" s="164" t="s">
        <v>35</v>
      </c>
      <c r="CD356" s="187">
        <v>0.0873672054118419</v>
      </c>
      <c r="CE356" s="164" t="s">
        <v>35</v>
      </c>
      <c r="CF356" s="187">
        <v>0.0501112826677363</v>
      </c>
      <c r="CG356" s="164" t="s">
        <v>35</v>
      </c>
      <c r="CH356" s="187">
        <v>0.041630249365111</v>
      </c>
      <c r="CI356" s="164" t="s">
        <v>35</v>
      </c>
      <c r="CJ356" s="187">
        <v>0.0184552284435287</v>
      </c>
      <c r="CK356" s="164" t="s">
        <v>35</v>
      </c>
      <c r="CL356" s="187">
        <v>0.129364645076139</v>
      </c>
      <c r="CM356" s="164" t="s">
        <v>35</v>
      </c>
      <c r="CN356" s="187">
        <v>0.0170068535892242</v>
      </c>
      <c r="CO356" s="164" t="s">
        <v>35</v>
      </c>
      <c r="CP356" s="187">
        <v>0.0230967814451855</v>
      </c>
      <c r="CQ356" s="164" t="s">
        <v>35</v>
      </c>
      <c r="CR356" s="187">
        <v>0.102531102159661</v>
      </c>
      <c r="CS356" s="164" t="s">
        <v>35</v>
      </c>
      <c r="CT356" s="187">
        <v>0.0334867320330992</v>
      </c>
      <c r="CU356" s="164" t="s">
        <v>35</v>
      </c>
      <c r="CV356" s="187">
        <v>0.0274130975087417</v>
      </c>
      <c r="CW356" s="164" t="s">
        <v>35</v>
      </c>
      <c r="CX356" s="187">
        <v>0.0378120212357996</v>
      </c>
      <c r="CY356" s="164" t="s">
        <v>35</v>
      </c>
      <c r="CZ356" s="187">
        <v>1</v>
      </c>
      <c r="DA356" s="164" t="s">
        <v>35</v>
      </c>
      <c r="DB356" s="187">
        <v>0.723033276807804</v>
      </c>
      <c r="DC356" s="164" t="s">
        <v>35</v>
      </c>
    </row>
    <row r="357" s="134" customFormat="1" spans="1:107">
      <c r="A357" s="243">
        <v>2010</v>
      </c>
      <c r="B357" s="212">
        <v>1017.482</v>
      </c>
      <c r="C357" s="223" t="s">
        <v>35</v>
      </c>
      <c r="D357" s="163">
        <v>422.63</v>
      </c>
      <c r="E357" s="164" t="s">
        <v>35</v>
      </c>
      <c r="F357" s="163">
        <v>3920.383</v>
      </c>
      <c r="G357" s="164" t="s">
        <v>35</v>
      </c>
      <c r="H357" s="212">
        <v>154.172</v>
      </c>
      <c r="I357" s="223" t="s">
        <v>35</v>
      </c>
      <c r="J357" s="163">
        <v>1174.798</v>
      </c>
      <c r="K357" s="164" t="s">
        <v>35</v>
      </c>
      <c r="L357" s="163">
        <v>651.679</v>
      </c>
      <c r="M357" s="164" t="s">
        <v>35</v>
      </c>
      <c r="N357" s="163">
        <v>676.265</v>
      </c>
      <c r="O357" s="164" t="s">
        <v>35</v>
      </c>
      <c r="P357" s="163">
        <v>271.35</v>
      </c>
      <c r="Q357" s="164" t="s">
        <v>35</v>
      </c>
      <c r="R357" s="163">
        <v>1280.267</v>
      </c>
      <c r="S357" s="164" t="s">
        <v>35</v>
      </c>
      <c r="T357" s="163">
        <v>344.535</v>
      </c>
      <c r="U357" s="164" t="s">
        <v>35</v>
      </c>
      <c r="V357" s="163">
        <v>302.863</v>
      </c>
      <c r="W357" s="164" t="s">
        <v>35</v>
      </c>
      <c r="X357" s="163">
        <v>1467.116</v>
      </c>
      <c r="Y357" s="164" t="s">
        <v>35</v>
      </c>
      <c r="Z357" s="163">
        <v>485.497</v>
      </c>
      <c r="AA357" s="164" t="s">
        <v>35</v>
      </c>
      <c r="AB357" s="163">
        <v>379.524</v>
      </c>
      <c r="AC357" s="164" t="s">
        <v>35</v>
      </c>
      <c r="AD357" s="163">
        <v>605.966</v>
      </c>
      <c r="AE357" s="164" t="s">
        <v>35</v>
      </c>
      <c r="AF357" s="163">
        <v>13154.528</v>
      </c>
      <c r="AG357" s="164" t="s">
        <v>35</v>
      </c>
      <c r="AH357" s="163">
        <v>9143.504</v>
      </c>
      <c r="AI357" s="164" t="s">
        <v>35</v>
      </c>
      <c r="AJ357" s="251"/>
      <c r="AK357" s="243">
        <v>2010</v>
      </c>
      <c r="AL357" s="222">
        <v>-0.0331601067676189</v>
      </c>
      <c r="AM357" s="223" t="s">
        <v>35</v>
      </c>
      <c r="AN357" s="187">
        <v>-0.0419268914706715</v>
      </c>
      <c r="AO357" s="164" t="s">
        <v>35</v>
      </c>
      <c r="AP357" s="187">
        <v>0.0389774598369759</v>
      </c>
      <c r="AQ357" s="164" t="s">
        <v>35</v>
      </c>
      <c r="AR357" s="222">
        <v>-0.293032213687951</v>
      </c>
      <c r="AS357" s="223" t="s">
        <v>35</v>
      </c>
      <c r="AT357" s="187">
        <v>0.0584109034166872</v>
      </c>
      <c r="AU357" s="164" t="s">
        <v>35</v>
      </c>
      <c r="AV357" s="187">
        <v>0.0236176318596134</v>
      </c>
      <c r="AW357" s="164" t="s">
        <v>35</v>
      </c>
      <c r="AX357" s="222">
        <v>0.278637536751151</v>
      </c>
      <c r="AY357" s="223" t="s">
        <v>35</v>
      </c>
      <c r="AZ357" s="187">
        <v>0.157310654849744</v>
      </c>
      <c r="BA357" s="164" t="s">
        <v>35</v>
      </c>
      <c r="BB357" s="187">
        <v>-0.221023240305587</v>
      </c>
      <c r="BC357" s="164" t="s">
        <v>35</v>
      </c>
      <c r="BD357" s="222">
        <v>0.594589591095272</v>
      </c>
      <c r="BE357" s="223" t="s">
        <v>35</v>
      </c>
      <c r="BF357" s="187">
        <v>0.0321297732036058</v>
      </c>
      <c r="BG357" s="164" t="s">
        <v>35</v>
      </c>
      <c r="BH357" s="187">
        <v>0.126285203225819</v>
      </c>
      <c r="BI357" s="164" t="s">
        <v>35</v>
      </c>
      <c r="BJ357" s="222">
        <v>0.141177853256079</v>
      </c>
      <c r="BK357" s="223" t="s">
        <v>35</v>
      </c>
      <c r="BL357" s="187">
        <v>0.0897344604217393</v>
      </c>
      <c r="BM357" s="164" t="s">
        <v>35</v>
      </c>
      <c r="BN357" s="187">
        <v>0.261414778948596</v>
      </c>
      <c r="BO357" s="164" t="s">
        <v>35</v>
      </c>
      <c r="BP357" s="187">
        <v>0.0354158782373354</v>
      </c>
      <c r="BQ357" s="164" t="s">
        <v>35</v>
      </c>
      <c r="BR357" s="187">
        <v>-0.0046085076406211</v>
      </c>
      <c r="BS357" s="164" t="s">
        <v>35</v>
      </c>
      <c r="BU357" s="243">
        <v>2010</v>
      </c>
      <c r="BV357" s="187">
        <v>0.0773484232957655</v>
      </c>
      <c r="BW357" s="164" t="s">
        <v>35</v>
      </c>
      <c r="BX357" s="187">
        <v>0.0321281006813776</v>
      </c>
      <c r="BY357" s="164" t="s">
        <v>35</v>
      </c>
      <c r="BZ357" s="187">
        <v>0.298025364346026</v>
      </c>
      <c r="CA357" s="164" t="s">
        <v>35</v>
      </c>
      <c r="CB357" s="187">
        <v>0.0117200708379655</v>
      </c>
      <c r="CC357" s="164" t="s">
        <v>35</v>
      </c>
      <c r="CD357" s="187">
        <v>0.0893074992884579</v>
      </c>
      <c r="CE357" s="164" t="s">
        <v>35</v>
      </c>
      <c r="CF357" s="187">
        <v>0.0495402799705166</v>
      </c>
      <c r="CG357" s="164" t="s">
        <v>35</v>
      </c>
      <c r="CH357" s="187">
        <v>0.0514092941989253</v>
      </c>
      <c r="CI357" s="164" t="s">
        <v>35</v>
      </c>
      <c r="CJ357" s="187">
        <v>0.0206278780964243</v>
      </c>
      <c r="CK357" s="164" t="s">
        <v>35</v>
      </c>
      <c r="CL357" s="187">
        <v>0.0973251947922419</v>
      </c>
      <c r="CM357" s="164" t="s">
        <v>35</v>
      </c>
      <c r="CN357" s="187">
        <v>0.0261913616360845</v>
      </c>
      <c r="CO357" s="164" t="s">
        <v>35</v>
      </c>
      <c r="CP357" s="187">
        <v>0.023023479063635</v>
      </c>
      <c r="CQ357" s="164" t="s">
        <v>35</v>
      </c>
      <c r="CR357" s="187">
        <v>0.111529353238672</v>
      </c>
      <c r="CS357" s="164" t="s">
        <v>35</v>
      </c>
      <c r="CT357" s="187">
        <v>0.0369072155230503</v>
      </c>
      <c r="CU357" s="164" t="s">
        <v>35</v>
      </c>
      <c r="CV357" s="187">
        <v>0.0288512062158369</v>
      </c>
      <c r="CW357" s="164" t="s">
        <v>35</v>
      </c>
      <c r="CX357" s="187">
        <v>0.0460652027955697</v>
      </c>
      <c r="CY357" s="164" t="s">
        <v>35</v>
      </c>
      <c r="CZ357" s="187">
        <v>1</v>
      </c>
      <c r="DA357" s="164" t="s">
        <v>35</v>
      </c>
      <c r="DB357" s="187">
        <v>0.695084156573311</v>
      </c>
      <c r="DC357" s="164" t="s">
        <v>35</v>
      </c>
    </row>
    <row r="358" s="134" customFormat="1" spans="1:107">
      <c r="A358" s="243">
        <v>2011</v>
      </c>
      <c r="B358" s="212">
        <v>1010.442</v>
      </c>
      <c r="C358" s="223" t="s">
        <v>35</v>
      </c>
      <c r="D358" s="163">
        <v>491.364</v>
      </c>
      <c r="E358" s="164" t="s">
        <v>35</v>
      </c>
      <c r="F358" s="163">
        <v>3570.869</v>
      </c>
      <c r="G358" s="164" t="s">
        <v>35</v>
      </c>
      <c r="H358" s="212">
        <v>191.871</v>
      </c>
      <c r="I358" s="223" t="s">
        <v>35</v>
      </c>
      <c r="J358" s="163">
        <v>1255.32</v>
      </c>
      <c r="K358" s="164" t="s">
        <v>35</v>
      </c>
      <c r="L358" s="163">
        <v>868.412</v>
      </c>
      <c r="M358" s="164" t="s">
        <v>35</v>
      </c>
      <c r="N358" s="163">
        <v>595.092</v>
      </c>
      <c r="O358" s="164" t="s">
        <v>35</v>
      </c>
      <c r="P358" s="163">
        <v>250.148</v>
      </c>
      <c r="Q358" s="164" t="s">
        <v>35</v>
      </c>
      <c r="R358" s="163">
        <v>1284.399</v>
      </c>
      <c r="S358" s="164" t="s">
        <v>35</v>
      </c>
      <c r="T358" s="163">
        <v>495.912</v>
      </c>
      <c r="U358" s="164" t="s">
        <v>35</v>
      </c>
      <c r="V358" s="163">
        <v>420.194</v>
      </c>
      <c r="W358" s="164" t="s">
        <v>35</v>
      </c>
      <c r="X358" s="163">
        <v>1065.468</v>
      </c>
      <c r="Y358" s="164" t="s">
        <v>35</v>
      </c>
      <c r="Z358" s="163">
        <v>456.532</v>
      </c>
      <c r="AA358" s="164" t="s">
        <v>35</v>
      </c>
      <c r="AB358" s="163">
        <v>525.314</v>
      </c>
      <c r="AC358" s="164" t="s">
        <v>35</v>
      </c>
      <c r="AD358" s="163">
        <v>661.825</v>
      </c>
      <c r="AE358" s="164" t="s">
        <v>35</v>
      </c>
      <c r="AF358" s="163">
        <v>13143.168</v>
      </c>
      <c r="AG358" s="164" t="s">
        <v>35</v>
      </c>
      <c r="AH358" s="163">
        <v>9075.904</v>
      </c>
      <c r="AI358" s="164" t="s">
        <v>35</v>
      </c>
      <c r="AJ358" s="251"/>
      <c r="AK358" s="243">
        <v>2011</v>
      </c>
      <c r="AL358" s="222">
        <v>-0.00691904131964973</v>
      </c>
      <c r="AM358" s="223" t="s">
        <v>35</v>
      </c>
      <c r="AN358" s="187">
        <v>0.162633982443272</v>
      </c>
      <c r="AO358" s="164" t="s">
        <v>35</v>
      </c>
      <c r="AP358" s="187">
        <v>-0.089153024079535</v>
      </c>
      <c r="AQ358" s="164" t="s">
        <v>35</v>
      </c>
      <c r="AR358" s="222">
        <v>0.244525594790234</v>
      </c>
      <c r="AS358" s="223" t="s">
        <v>35</v>
      </c>
      <c r="AT358" s="187">
        <v>0.0685411449457693</v>
      </c>
      <c r="AU358" s="164" t="s">
        <v>35</v>
      </c>
      <c r="AV358" s="187">
        <v>0.332576314412464</v>
      </c>
      <c r="AW358" s="164" t="s">
        <v>35</v>
      </c>
      <c r="AX358" s="222">
        <v>-0.120031348657701</v>
      </c>
      <c r="AY358" s="223" t="s">
        <v>35</v>
      </c>
      <c r="AZ358" s="187">
        <v>-0.0781352496775383</v>
      </c>
      <c r="BA358" s="164" t="s">
        <v>35</v>
      </c>
      <c r="BB358" s="187">
        <v>0.00322745177373127</v>
      </c>
      <c r="BC358" s="164" t="s">
        <v>35</v>
      </c>
      <c r="BD358" s="222">
        <v>0.439366102137664</v>
      </c>
      <c r="BE358" s="223" t="s">
        <v>35</v>
      </c>
      <c r="BF358" s="187">
        <v>0.387406186955818</v>
      </c>
      <c r="BG358" s="164" t="s">
        <v>35</v>
      </c>
      <c r="BH358" s="187">
        <v>-0.273767036825991</v>
      </c>
      <c r="BI358" s="164" t="s">
        <v>35</v>
      </c>
      <c r="BJ358" s="222">
        <v>-0.0596605128353008</v>
      </c>
      <c r="BK358" s="223" t="s">
        <v>35</v>
      </c>
      <c r="BL358" s="187">
        <v>0.384139079478504</v>
      </c>
      <c r="BM358" s="164" t="s">
        <v>35</v>
      </c>
      <c r="BN358" s="187">
        <v>0.0921817395695469</v>
      </c>
      <c r="BO358" s="164" t="s">
        <v>35</v>
      </c>
      <c r="BP358" s="187">
        <v>-0.000863580966188981</v>
      </c>
      <c r="BQ358" s="164" t="s">
        <v>35</v>
      </c>
      <c r="BR358" s="187">
        <v>-0.00739322692919476</v>
      </c>
      <c r="BS358" s="164" t="s">
        <v>35</v>
      </c>
      <c r="BU358" s="243">
        <v>2011</v>
      </c>
      <c r="BV358" s="187">
        <v>0.0768796381511672</v>
      </c>
      <c r="BW358" s="164" t="s">
        <v>35</v>
      </c>
      <c r="BX358" s="187">
        <v>0.0373855070558331</v>
      </c>
      <c r="BY358" s="164" t="s">
        <v>35</v>
      </c>
      <c r="BZ358" s="187">
        <v>0.271690128285661</v>
      </c>
      <c r="CA358" s="164" t="s">
        <v>35</v>
      </c>
      <c r="CB358" s="187">
        <v>0.0145985351476904</v>
      </c>
      <c r="CC358" s="164" t="s">
        <v>35</v>
      </c>
      <c r="CD358" s="187">
        <v>0.0955112192129021</v>
      </c>
      <c r="CE358" s="164" t="s">
        <v>35</v>
      </c>
      <c r="CF358" s="187">
        <v>0.0660732633106417</v>
      </c>
      <c r="CG358" s="164" t="s">
        <v>35</v>
      </c>
      <c r="CH358" s="187">
        <v>0.0452776682151518</v>
      </c>
      <c r="CI358" s="164" t="s">
        <v>35</v>
      </c>
      <c r="CJ358" s="187">
        <v>0.0190325498388212</v>
      </c>
      <c r="CK358" s="164" t="s">
        <v>35</v>
      </c>
      <c r="CL358" s="187">
        <v>0.0977236994916294</v>
      </c>
      <c r="CM358" s="164" t="s">
        <v>35</v>
      </c>
      <c r="CN358" s="187">
        <v>0.037731542349607</v>
      </c>
      <c r="CO358" s="164" t="s">
        <v>35</v>
      </c>
      <c r="CP358" s="187">
        <v>0.0319705264362443</v>
      </c>
      <c r="CQ358" s="164" t="s">
        <v>35</v>
      </c>
      <c r="CR358" s="187">
        <v>0.0810662999970783</v>
      </c>
      <c r="CS358" s="164" t="s">
        <v>35</v>
      </c>
      <c r="CT358" s="187">
        <v>0.0347353088692163</v>
      </c>
      <c r="CU358" s="164" t="s">
        <v>35</v>
      </c>
      <c r="CV358" s="187">
        <v>0.0399685981340267</v>
      </c>
      <c r="CW358" s="164" t="s">
        <v>35</v>
      </c>
      <c r="CX358" s="187">
        <v>0.0503550589933873</v>
      </c>
      <c r="CY358" s="164" t="s">
        <v>35</v>
      </c>
      <c r="CZ358" s="187">
        <v>1</v>
      </c>
      <c r="DA358" s="164" t="s">
        <v>35</v>
      </c>
      <c r="DB358" s="187">
        <v>0.690541580233928</v>
      </c>
      <c r="DC358" s="164" t="s">
        <v>35</v>
      </c>
    </row>
    <row r="359" s="354" customFormat="1" ht="12.75" customHeight="1" spans="1:107">
      <c r="A359" s="243">
        <v>2012</v>
      </c>
      <c r="B359" s="212">
        <v>1162.399</v>
      </c>
      <c r="C359" s="223" t="s">
        <v>35</v>
      </c>
      <c r="D359" s="163">
        <v>515.066</v>
      </c>
      <c r="E359" s="164" t="s">
        <v>35</v>
      </c>
      <c r="F359" s="163">
        <v>3815.605</v>
      </c>
      <c r="G359" s="164" t="s">
        <v>35</v>
      </c>
      <c r="H359" s="212">
        <v>180.498</v>
      </c>
      <c r="I359" s="223" t="s">
        <v>35</v>
      </c>
      <c r="J359" s="163">
        <v>1168.498</v>
      </c>
      <c r="K359" s="164" t="s">
        <v>35</v>
      </c>
      <c r="L359" s="163">
        <v>691.178</v>
      </c>
      <c r="M359" s="164" t="s">
        <v>35</v>
      </c>
      <c r="N359" s="163">
        <v>644.891</v>
      </c>
      <c r="O359" s="164" t="s">
        <v>35</v>
      </c>
      <c r="P359" s="163">
        <v>260.194</v>
      </c>
      <c r="Q359" s="164" t="s">
        <v>35</v>
      </c>
      <c r="R359" s="163">
        <v>1606.109</v>
      </c>
      <c r="S359" s="164" t="s">
        <v>35</v>
      </c>
      <c r="T359" s="163">
        <v>741.36</v>
      </c>
      <c r="U359" s="164" t="s">
        <v>35</v>
      </c>
      <c r="V359" s="163">
        <v>415.185</v>
      </c>
      <c r="W359" s="164" t="s">
        <v>35</v>
      </c>
      <c r="X359" s="163">
        <v>1064.956</v>
      </c>
      <c r="Y359" s="164" t="s">
        <v>35</v>
      </c>
      <c r="Z359" s="163">
        <v>577.368</v>
      </c>
      <c r="AA359" s="164" t="s">
        <v>35</v>
      </c>
      <c r="AB359" s="163">
        <v>606.668</v>
      </c>
      <c r="AC359" s="164" t="s">
        <v>35</v>
      </c>
      <c r="AD359" s="163">
        <v>989.782</v>
      </c>
      <c r="AE359" s="164" t="s">
        <v>35</v>
      </c>
      <c r="AF359" s="163">
        <v>14439.754</v>
      </c>
      <c r="AG359" s="164" t="s">
        <v>35</v>
      </c>
      <c r="AH359" s="163">
        <v>9603.746</v>
      </c>
      <c r="AI359" s="164" t="s">
        <v>35</v>
      </c>
      <c r="AJ359" s="371"/>
      <c r="AK359" s="243">
        <v>2012</v>
      </c>
      <c r="AL359" s="222">
        <v>0.150386662470483</v>
      </c>
      <c r="AM359" s="223" t="s">
        <v>35</v>
      </c>
      <c r="AN359" s="187">
        <v>0.0482371520909144</v>
      </c>
      <c r="AO359" s="164" t="s">
        <v>35</v>
      </c>
      <c r="AP359" s="187">
        <v>0.0685368183486988</v>
      </c>
      <c r="AQ359" s="164" t="s">
        <v>35</v>
      </c>
      <c r="AR359" s="222">
        <v>-0.0592741998530264</v>
      </c>
      <c r="AS359" s="223" t="s">
        <v>35</v>
      </c>
      <c r="AT359" s="187">
        <v>-0.0691632412452601</v>
      </c>
      <c r="AU359" s="164" t="s">
        <v>35</v>
      </c>
      <c r="AV359" s="187">
        <v>-0.204089763844811</v>
      </c>
      <c r="AW359" s="164" t="s">
        <v>35</v>
      </c>
      <c r="AX359" s="222">
        <v>0.0836828591209426</v>
      </c>
      <c r="AY359" s="223" t="s">
        <v>35</v>
      </c>
      <c r="AZ359" s="187">
        <v>0.0401602251467132</v>
      </c>
      <c r="BA359" s="164" t="s">
        <v>35</v>
      </c>
      <c r="BB359" s="187">
        <v>0.250475124941704</v>
      </c>
      <c r="BC359" s="164" t="s">
        <v>35</v>
      </c>
      <c r="BD359" s="222">
        <v>0.494942651115521</v>
      </c>
      <c r="BE359" s="223" t="s">
        <v>35</v>
      </c>
      <c r="BF359" s="187">
        <v>-0.0119206842553678</v>
      </c>
      <c r="BG359" s="164" t="s">
        <v>35</v>
      </c>
      <c r="BH359" s="187">
        <v>-0.000480540006832839</v>
      </c>
      <c r="BI359" s="164" t="s">
        <v>35</v>
      </c>
      <c r="BJ359" s="222">
        <v>0.264682431899626</v>
      </c>
      <c r="BK359" s="223" t="s">
        <v>35</v>
      </c>
      <c r="BL359" s="187">
        <v>0.154867374560739</v>
      </c>
      <c r="BM359" s="164" t="s">
        <v>35</v>
      </c>
      <c r="BN359" s="187">
        <v>0.495534317984361</v>
      </c>
      <c r="BO359" s="164" t="s">
        <v>35</v>
      </c>
      <c r="BP359" s="187">
        <v>0.0986509492992861</v>
      </c>
      <c r="BQ359" s="164" t="s">
        <v>35</v>
      </c>
      <c r="BR359" s="187">
        <v>0.0581586142823899</v>
      </c>
      <c r="BS359" s="164" t="s">
        <v>35</v>
      </c>
      <c r="BU359" s="243">
        <v>2012</v>
      </c>
      <c r="BV359" s="187">
        <v>0.0804999171038509</v>
      </c>
      <c r="BW359" s="164" t="s">
        <v>35</v>
      </c>
      <c r="BX359" s="187">
        <v>0.035669998256203</v>
      </c>
      <c r="BY359" s="164" t="s">
        <v>35</v>
      </c>
      <c r="BZ359" s="187">
        <v>0.264243075055157</v>
      </c>
      <c r="CA359" s="164" t="s">
        <v>35</v>
      </c>
      <c r="CB359" s="187">
        <v>0.0125000744472517</v>
      </c>
      <c r="CC359" s="164" t="s">
        <v>35</v>
      </c>
      <c r="CD359" s="187">
        <v>0.0809222927204993</v>
      </c>
      <c r="CE359" s="164" t="s">
        <v>35</v>
      </c>
      <c r="CF359" s="187">
        <v>0.0478663279166667</v>
      </c>
      <c r="CG359" s="164" t="s">
        <v>35</v>
      </c>
      <c r="CH359" s="187">
        <v>0.044660802393171</v>
      </c>
      <c r="CI359" s="164" t="s">
        <v>35</v>
      </c>
      <c r="CJ359" s="187">
        <v>0.0180192820459407</v>
      </c>
      <c r="CK359" s="164" t="s">
        <v>35</v>
      </c>
      <c r="CL359" s="187">
        <v>0.111228279927761</v>
      </c>
      <c r="CM359" s="164" t="s">
        <v>35</v>
      </c>
      <c r="CN359" s="187">
        <v>0.0513415948775859</v>
      </c>
      <c r="CO359" s="164" t="s">
        <v>35</v>
      </c>
      <c r="CP359" s="187">
        <v>0.0287529136576703</v>
      </c>
      <c r="CQ359" s="164" t="s">
        <v>35</v>
      </c>
      <c r="CR359" s="187">
        <v>0.0737516719467658</v>
      </c>
      <c r="CS359" s="164" t="s">
        <v>35</v>
      </c>
      <c r="CT359" s="187">
        <v>0.0399846146963446</v>
      </c>
      <c r="CU359" s="164" t="s">
        <v>35</v>
      </c>
      <c r="CV359" s="187">
        <v>0.042013735137039</v>
      </c>
      <c r="CW359" s="164" t="s">
        <v>35</v>
      </c>
      <c r="CX359" s="187">
        <v>0.0685456275778659</v>
      </c>
      <c r="CY359" s="164" t="s">
        <v>35</v>
      </c>
      <c r="CZ359" s="187">
        <v>1</v>
      </c>
      <c r="DA359" s="164" t="s">
        <v>35</v>
      </c>
      <c r="DB359" s="187">
        <v>0.665090693373308</v>
      </c>
      <c r="DC359" s="164" t="s">
        <v>35</v>
      </c>
    </row>
    <row r="360" s="134" customFormat="1" spans="1:107">
      <c r="A360" s="243">
        <v>2013</v>
      </c>
      <c r="B360" s="212">
        <v>1280.018</v>
      </c>
      <c r="C360" s="223" t="s">
        <v>35</v>
      </c>
      <c r="D360" s="163">
        <v>561.982</v>
      </c>
      <c r="E360" s="164" t="s">
        <v>35</v>
      </c>
      <c r="F360" s="163">
        <v>4172.211</v>
      </c>
      <c r="G360" s="164" t="s">
        <v>35</v>
      </c>
      <c r="H360" s="212">
        <v>187.925</v>
      </c>
      <c r="I360" s="223" t="s">
        <v>35</v>
      </c>
      <c r="J360" s="163">
        <v>1116.557</v>
      </c>
      <c r="K360" s="164" t="s">
        <v>35</v>
      </c>
      <c r="L360" s="163">
        <v>695.33</v>
      </c>
      <c r="M360" s="164" t="s">
        <v>35</v>
      </c>
      <c r="N360" s="163">
        <v>752.241</v>
      </c>
      <c r="O360" s="164" t="s">
        <v>35</v>
      </c>
      <c r="P360" s="163">
        <v>204.033</v>
      </c>
      <c r="Q360" s="164" t="s">
        <v>35</v>
      </c>
      <c r="R360" s="163">
        <v>1686.679</v>
      </c>
      <c r="S360" s="164" t="s">
        <v>35</v>
      </c>
      <c r="T360" s="163">
        <v>978.78</v>
      </c>
      <c r="U360" s="164" t="s">
        <v>35</v>
      </c>
      <c r="V360" s="163">
        <v>397.239</v>
      </c>
      <c r="W360" s="164" t="s">
        <v>35</v>
      </c>
      <c r="X360" s="163">
        <v>1211.555</v>
      </c>
      <c r="Y360" s="164" t="s">
        <v>35</v>
      </c>
      <c r="Z360" s="163">
        <v>568.625</v>
      </c>
      <c r="AA360" s="164" t="s">
        <v>35</v>
      </c>
      <c r="AB360" s="163">
        <v>607.02</v>
      </c>
      <c r="AC360" s="164" t="s">
        <v>35</v>
      </c>
      <c r="AD360" s="163">
        <v>1211.321</v>
      </c>
      <c r="AE360" s="164" t="s">
        <v>35</v>
      </c>
      <c r="AF360" s="163">
        <v>15631.516</v>
      </c>
      <c r="AG360" s="164" t="s">
        <v>35</v>
      </c>
      <c r="AH360" s="163">
        <v>10265.017</v>
      </c>
      <c r="AI360" s="164" t="s">
        <v>35</v>
      </c>
      <c r="AJ360" s="251"/>
      <c r="AK360" s="243">
        <v>2013</v>
      </c>
      <c r="AL360" s="222">
        <v>0.101186425659348</v>
      </c>
      <c r="AM360" s="223" t="s">
        <v>35</v>
      </c>
      <c r="AN360" s="187">
        <v>0.0910873557951795</v>
      </c>
      <c r="AO360" s="164" t="s">
        <v>35</v>
      </c>
      <c r="AP360" s="187">
        <v>0.0934598838192109</v>
      </c>
      <c r="AQ360" s="164" t="s">
        <v>35</v>
      </c>
      <c r="AR360" s="222">
        <v>0.0411472703298653</v>
      </c>
      <c r="AS360" s="223" t="s">
        <v>35</v>
      </c>
      <c r="AT360" s="187">
        <v>-0.0444510816449836</v>
      </c>
      <c r="AU360" s="164" t="s">
        <v>35</v>
      </c>
      <c r="AV360" s="187">
        <v>0.00600713564378502</v>
      </c>
      <c r="AW360" s="164" t="s">
        <v>35</v>
      </c>
      <c r="AX360" s="222">
        <v>0.166462239355178</v>
      </c>
      <c r="AY360" s="223" t="s">
        <v>35</v>
      </c>
      <c r="AZ360" s="187">
        <v>-0.215842794222772</v>
      </c>
      <c r="BA360" s="164" t="s">
        <v>35</v>
      </c>
      <c r="BB360" s="187">
        <v>0.0501647148481206</v>
      </c>
      <c r="BC360" s="164" t="s">
        <v>35</v>
      </c>
      <c r="BD360" s="222">
        <v>0.320249271608935</v>
      </c>
      <c r="BE360" s="223" t="s">
        <v>35</v>
      </c>
      <c r="BF360" s="187">
        <v>-0.0432241049170852</v>
      </c>
      <c r="BG360" s="164" t="s">
        <v>35</v>
      </c>
      <c r="BH360" s="187">
        <v>0.137657330443699</v>
      </c>
      <c r="BI360" s="164" t="s">
        <v>35</v>
      </c>
      <c r="BJ360" s="222">
        <v>-0.0151428551634314</v>
      </c>
      <c r="BK360" s="223" t="s">
        <v>35</v>
      </c>
      <c r="BL360" s="187">
        <v>0.000580218505014234</v>
      </c>
      <c r="BM360" s="164" t="s">
        <v>35</v>
      </c>
      <c r="BN360" s="187">
        <v>0.22382605462617</v>
      </c>
      <c r="BO360" s="164" t="s">
        <v>35</v>
      </c>
      <c r="BP360" s="187">
        <v>0.0825334004997592</v>
      </c>
      <c r="BQ360" s="164" t="s">
        <v>35</v>
      </c>
      <c r="BR360" s="187">
        <v>0.068855527832577</v>
      </c>
      <c r="BS360" s="164" t="s">
        <v>35</v>
      </c>
      <c r="BU360" s="243">
        <v>2013</v>
      </c>
      <c r="BV360" s="187">
        <v>0.0818870031543966</v>
      </c>
      <c r="BW360" s="164" t="s">
        <v>35</v>
      </c>
      <c r="BX360" s="187">
        <v>0.0359518552135314</v>
      </c>
      <c r="BY360" s="164" t="s">
        <v>35</v>
      </c>
      <c r="BZ360" s="187">
        <v>0.266910196042406</v>
      </c>
      <c r="CA360" s="164" t="s">
        <v>35</v>
      </c>
      <c r="CB360" s="187">
        <v>0.0120221864597138</v>
      </c>
      <c r="CC360" s="164" t="s">
        <v>35</v>
      </c>
      <c r="CD360" s="187">
        <v>0.0714298600340492</v>
      </c>
      <c r="CE360" s="164" t="s">
        <v>35</v>
      </c>
      <c r="CF360" s="187">
        <v>0.0444825697008531</v>
      </c>
      <c r="CG360" s="164" t="s">
        <v>35</v>
      </c>
      <c r="CH360" s="187">
        <v>0.0481233554058352</v>
      </c>
      <c r="CI360" s="164" t="s">
        <v>35</v>
      </c>
      <c r="CJ360" s="187">
        <v>0.0130526687238781</v>
      </c>
      <c r="CK360" s="164" t="s">
        <v>35</v>
      </c>
      <c r="CL360" s="187">
        <v>0.107902458085319</v>
      </c>
      <c r="CM360" s="164" t="s">
        <v>35</v>
      </c>
      <c r="CN360" s="187">
        <v>0.0626158077054075</v>
      </c>
      <c r="CO360" s="164" t="s">
        <v>35</v>
      </c>
      <c r="CP360" s="187">
        <v>0.0254126982949063</v>
      </c>
      <c r="CQ360" s="164" t="s">
        <v>35</v>
      </c>
      <c r="CR360" s="187">
        <v>0.077507197638412</v>
      </c>
      <c r="CS360" s="164" t="s">
        <v>35</v>
      </c>
      <c r="CT360" s="187">
        <v>0.0363768299888507</v>
      </c>
      <c r="CU360" s="164" t="s">
        <v>35</v>
      </c>
      <c r="CV360" s="187">
        <v>0.038833085671281</v>
      </c>
      <c r="CW360" s="164" t="s">
        <v>35</v>
      </c>
      <c r="CX360" s="187">
        <v>0.0774922278811601</v>
      </c>
      <c r="CY360" s="164" t="s">
        <v>35</v>
      </c>
      <c r="CZ360" s="187">
        <v>1</v>
      </c>
      <c r="DA360" s="164" t="s">
        <v>35</v>
      </c>
      <c r="DB360" s="187">
        <v>0.656687233663069</v>
      </c>
      <c r="DC360" s="164" t="s">
        <v>35</v>
      </c>
    </row>
    <row r="361" s="134" customFormat="1" spans="1:107">
      <c r="A361" s="243">
        <v>2014</v>
      </c>
      <c r="B361" s="212">
        <v>1429.36</v>
      </c>
      <c r="C361" s="223" t="s">
        <v>35</v>
      </c>
      <c r="D361" s="163">
        <v>592.274</v>
      </c>
      <c r="E361" s="164" t="s">
        <v>35</v>
      </c>
      <c r="F361" s="163">
        <v>4602.129</v>
      </c>
      <c r="G361" s="164" t="s">
        <v>35</v>
      </c>
      <c r="H361" s="212">
        <v>178.646</v>
      </c>
      <c r="I361" s="223" t="s">
        <v>35</v>
      </c>
      <c r="J361" s="163">
        <v>1331.209</v>
      </c>
      <c r="K361" s="164" t="s">
        <v>35</v>
      </c>
      <c r="L361" s="163">
        <v>814.298</v>
      </c>
      <c r="M361" s="164" t="s">
        <v>35</v>
      </c>
      <c r="N361" s="163">
        <v>758.004</v>
      </c>
      <c r="O361" s="164" t="s">
        <v>35</v>
      </c>
      <c r="P361" s="163">
        <v>179.339</v>
      </c>
      <c r="Q361" s="164" t="s">
        <v>35</v>
      </c>
      <c r="R361" s="163">
        <v>1781.823</v>
      </c>
      <c r="S361" s="164" t="s">
        <v>35</v>
      </c>
      <c r="T361" s="163">
        <v>833.359</v>
      </c>
      <c r="U361" s="164" t="s">
        <v>35</v>
      </c>
      <c r="V361" s="163">
        <v>411.524</v>
      </c>
      <c r="W361" s="164" t="s">
        <v>35</v>
      </c>
      <c r="X361" s="163">
        <v>1292.507</v>
      </c>
      <c r="Y361" s="164" t="s">
        <v>35</v>
      </c>
      <c r="Z361" s="163">
        <v>512.004</v>
      </c>
      <c r="AA361" s="164" t="s">
        <v>35</v>
      </c>
      <c r="AB361" s="163">
        <v>624.766</v>
      </c>
      <c r="AC361" s="164" t="s">
        <v>35</v>
      </c>
      <c r="AD361" s="163">
        <v>1452.575</v>
      </c>
      <c r="AE361" s="164" t="s">
        <v>35</v>
      </c>
      <c r="AF361" s="163">
        <v>16793.818</v>
      </c>
      <c r="AG361" s="164" t="s">
        <v>35</v>
      </c>
      <c r="AH361" s="163">
        <v>11309.094</v>
      </c>
      <c r="AI361" s="164" t="s">
        <v>35</v>
      </c>
      <c r="AJ361" s="251"/>
      <c r="AK361" s="243">
        <v>2014</v>
      </c>
      <c r="AL361" s="222">
        <v>0.116671796802857</v>
      </c>
      <c r="AM361" s="223" t="s">
        <v>35</v>
      </c>
      <c r="AN361" s="187">
        <v>0.0539020822730978</v>
      </c>
      <c r="AO361" s="164" t="s">
        <v>35</v>
      </c>
      <c r="AP361" s="187">
        <v>0.103043206587586</v>
      </c>
      <c r="AQ361" s="164" t="s">
        <v>35</v>
      </c>
      <c r="AR361" s="222">
        <v>-0.0493760808833312</v>
      </c>
      <c r="AS361" s="223" t="s">
        <v>35</v>
      </c>
      <c r="AT361" s="187">
        <v>0.192244551778369</v>
      </c>
      <c r="AU361" s="164" t="s">
        <v>35</v>
      </c>
      <c r="AV361" s="187">
        <v>0.171095738713992</v>
      </c>
      <c r="AW361" s="164" t="s">
        <v>35</v>
      </c>
      <c r="AX361" s="222">
        <v>0.00766110860748089</v>
      </c>
      <c r="AY361" s="223" t="s">
        <v>35</v>
      </c>
      <c r="AZ361" s="187">
        <v>-0.121029441315866</v>
      </c>
      <c r="BA361" s="164" t="s">
        <v>35</v>
      </c>
      <c r="BB361" s="187">
        <v>0.0564090736885916</v>
      </c>
      <c r="BC361" s="164" t="s">
        <v>35</v>
      </c>
      <c r="BD361" s="222">
        <v>-0.148573734649257</v>
      </c>
      <c r="BE361" s="223" t="s">
        <v>35</v>
      </c>
      <c r="BF361" s="187">
        <v>0.0359607188619446</v>
      </c>
      <c r="BG361" s="164" t="s">
        <v>35</v>
      </c>
      <c r="BH361" s="187">
        <v>0.0668166117097449</v>
      </c>
      <c r="BI361" s="164" t="s">
        <v>35</v>
      </c>
      <c r="BJ361" s="222">
        <v>-0.0995752912728072</v>
      </c>
      <c r="BK361" s="223" t="s">
        <v>35</v>
      </c>
      <c r="BL361" s="187">
        <v>0.0292346215940166</v>
      </c>
      <c r="BM361" s="164" t="s">
        <v>35</v>
      </c>
      <c r="BN361" s="187">
        <v>0.199166034436784</v>
      </c>
      <c r="BO361" s="164" t="s">
        <v>35</v>
      </c>
      <c r="BP361" s="187">
        <v>0.0743563196301626</v>
      </c>
      <c r="BQ361" s="164" t="s">
        <v>35</v>
      </c>
      <c r="BR361" s="187">
        <v>0.101712154982305</v>
      </c>
      <c r="BS361" s="164" t="s">
        <v>35</v>
      </c>
      <c r="BU361" s="243">
        <v>2014</v>
      </c>
      <c r="BV361" s="187">
        <v>0.0851122716704444</v>
      </c>
      <c r="BW361" s="164" t="s">
        <v>35</v>
      </c>
      <c r="BX361" s="187">
        <v>0.0352673823188985</v>
      </c>
      <c r="BY361" s="164" t="s">
        <v>35</v>
      </c>
      <c r="BZ361" s="187">
        <v>0.274037089124105</v>
      </c>
      <c r="CA361" s="164" t="s">
        <v>35</v>
      </c>
      <c r="CB361" s="187">
        <v>0.0106376048615032</v>
      </c>
      <c r="CC361" s="164" t="s">
        <v>35</v>
      </c>
      <c r="CD361" s="187">
        <v>0.0792677996153108</v>
      </c>
      <c r="CE361" s="164" t="s">
        <v>35</v>
      </c>
      <c r="CF361" s="187">
        <v>0.0484879614629621</v>
      </c>
      <c r="CG361" s="164" t="s">
        <v>35</v>
      </c>
      <c r="CH361" s="187">
        <v>0.0451358946488523</v>
      </c>
      <c r="CI361" s="164" t="s">
        <v>35</v>
      </c>
      <c r="CJ361" s="187">
        <v>0.0106788700461086</v>
      </c>
      <c r="CK361" s="164" t="s">
        <v>35</v>
      </c>
      <c r="CL361" s="187">
        <v>0.106099935107073</v>
      </c>
      <c r="CM361" s="164" t="s">
        <v>35</v>
      </c>
      <c r="CN361" s="187">
        <v>0.0496229624496347</v>
      </c>
      <c r="CO361" s="164" t="s">
        <v>35</v>
      </c>
      <c r="CP361" s="187">
        <v>0.0245044932605558</v>
      </c>
      <c r="CQ361" s="164" t="s">
        <v>35</v>
      </c>
      <c r="CR361" s="187">
        <v>0.0769632611238255</v>
      </c>
      <c r="CS361" s="164" t="s">
        <v>35</v>
      </c>
      <c r="CT361" s="187">
        <v>0.0304876472997385</v>
      </c>
      <c r="CU361" s="164" t="s">
        <v>35</v>
      </c>
      <c r="CV361" s="187">
        <v>0.0372021418834002</v>
      </c>
      <c r="CW361" s="164" t="s">
        <v>35</v>
      </c>
      <c r="CX361" s="187">
        <v>0.0864946255818659</v>
      </c>
      <c r="CY361" s="164" t="s">
        <v>35</v>
      </c>
      <c r="CZ361" s="187">
        <v>1</v>
      </c>
      <c r="DA361" s="164" t="s">
        <v>35</v>
      </c>
      <c r="DB361" s="187">
        <v>0.673408155310484</v>
      </c>
      <c r="DC361" s="164" t="s">
        <v>35</v>
      </c>
    </row>
    <row r="362" s="132" customFormat="1" ht="12.75" customHeight="1" spans="1:107">
      <c r="A362" s="243">
        <v>2015</v>
      </c>
      <c r="B362" s="212">
        <v>1308.29655291287</v>
      </c>
      <c r="C362" s="223" t="s">
        <v>35</v>
      </c>
      <c r="D362" s="163">
        <v>554.110424581545</v>
      </c>
      <c r="E362" s="164" t="s">
        <v>35</v>
      </c>
      <c r="F362" s="163">
        <v>5004.60958462958</v>
      </c>
      <c r="G362" s="164" t="s">
        <v>35</v>
      </c>
      <c r="H362" s="212">
        <v>221.514132875772</v>
      </c>
      <c r="I362" s="223" t="s">
        <v>35</v>
      </c>
      <c r="J362" s="163">
        <v>1237.9040459705</v>
      </c>
      <c r="K362" s="164" t="s">
        <v>35</v>
      </c>
      <c r="L362" s="163">
        <v>792.824658481303</v>
      </c>
      <c r="M362" s="164" t="s">
        <v>35</v>
      </c>
      <c r="N362" s="163">
        <v>772.732724783692</v>
      </c>
      <c r="O362" s="164" t="s">
        <v>35</v>
      </c>
      <c r="P362" s="163">
        <v>190.154961579849</v>
      </c>
      <c r="Q362" s="164" t="s">
        <v>35</v>
      </c>
      <c r="R362" s="163">
        <v>1835.46137936031</v>
      </c>
      <c r="S362" s="164" t="s">
        <v>35</v>
      </c>
      <c r="T362" s="163">
        <v>539.553885543763</v>
      </c>
      <c r="U362" s="164" t="s">
        <v>35</v>
      </c>
      <c r="V362" s="163">
        <v>487.582955755143</v>
      </c>
      <c r="W362" s="164" t="s">
        <v>35</v>
      </c>
      <c r="X362" s="163">
        <v>1382.68062830489</v>
      </c>
      <c r="Y362" s="164" t="s">
        <v>35</v>
      </c>
      <c r="Z362" s="163">
        <v>621.10661979683</v>
      </c>
      <c r="AA362" s="164" t="s">
        <v>35</v>
      </c>
      <c r="AB362" s="163">
        <v>760.709814920663</v>
      </c>
      <c r="AC362" s="164" t="s">
        <v>35</v>
      </c>
      <c r="AD362" s="163">
        <v>1704.85702185171</v>
      </c>
      <c r="AE362" s="164" t="s">
        <v>35</v>
      </c>
      <c r="AF362" s="163">
        <v>17388.3558265174</v>
      </c>
      <c r="AG362" s="164" t="s">
        <v>35</v>
      </c>
      <c r="AH362" s="163" t="s">
        <v>220</v>
      </c>
      <c r="AI362" s="164" t="s">
        <v>35</v>
      </c>
      <c r="AJ362" s="136"/>
      <c r="AK362" s="243">
        <v>2015</v>
      </c>
      <c r="AL362" s="222">
        <v>-0.0846976598527526</v>
      </c>
      <c r="AM362" s="223" t="s">
        <v>35</v>
      </c>
      <c r="AN362" s="187">
        <v>-0.0644356757488165</v>
      </c>
      <c r="AO362" s="164" t="s">
        <v>35</v>
      </c>
      <c r="AP362" s="187">
        <v>0.0874553026717801</v>
      </c>
      <c r="AQ362" s="164" t="s">
        <v>35</v>
      </c>
      <c r="AR362" s="222">
        <v>0.239961336250307</v>
      </c>
      <c r="AS362" s="223" t="s">
        <v>35</v>
      </c>
      <c r="AT362" s="187">
        <v>-0.0700903870312657</v>
      </c>
      <c r="AU362" s="164" t="s">
        <v>35</v>
      </c>
      <c r="AV362" s="187">
        <v>-0.0263703724173429</v>
      </c>
      <c r="AW362" s="164" t="s">
        <v>35</v>
      </c>
      <c r="AX362" s="222">
        <v>0.0194309327967826</v>
      </c>
      <c r="AY362" s="223" t="s">
        <v>35</v>
      </c>
      <c r="AZ362" s="187">
        <v>0.0603101477082433</v>
      </c>
      <c r="BA362" s="164" t="s">
        <v>35</v>
      </c>
      <c r="BB362" s="187">
        <v>0.0301030906887544</v>
      </c>
      <c r="BC362" s="164" t="s">
        <v>35</v>
      </c>
      <c r="BD362" s="222">
        <v>-0.352555278644903</v>
      </c>
      <c r="BE362" s="223" t="s">
        <v>35</v>
      </c>
      <c r="BF362" s="187">
        <v>0.184822648873804</v>
      </c>
      <c r="BG362" s="164" t="s">
        <v>35</v>
      </c>
      <c r="BH362" s="187">
        <v>0.0697664525645853</v>
      </c>
      <c r="BI362" s="164" t="s">
        <v>35</v>
      </c>
      <c r="BJ362" s="222">
        <v>0.213089389529828</v>
      </c>
      <c r="BK362" s="223" t="s">
        <v>35</v>
      </c>
      <c r="BL362" s="187">
        <v>0.217591570156928</v>
      </c>
      <c r="BM362" s="164" t="s">
        <v>35</v>
      </c>
      <c r="BN362" s="187">
        <v>0.173679171025048</v>
      </c>
      <c r="BO362" s="164" t="s">
        <v>35</v>
      </c>
      <c r="BP362" s="187">
        <v>0.0354021835009396</v>
      </c>
      <c r="BQ362" s="164" t="s">
        <v>35</v>
      </c>
      <c r="BR362" s="187" t="s">
        <v>220</v>
      </c>
      <c r="BS362" s="164" t="s">
        <v>35</v>
      </c>
      <c r="BU362" s="243">
        <v>2015</v>
      </c>
      <c r="BV362" s="187">
        <v>0.0752398079476673</v>
      </c>
      <c r="BW362" s="164" t="s">
        <v>35</v>
      </c>
      <c r="BX362" s="187">
        <v>0.0318667521018015</v>
      </c>
      <c r="BY362" s="164" t="s">
        <v>35</v>
      </c>
      <c r="BZ362" s="187">
        <v>0.287813847068709</v>
      </c>
      <c r="CA362" s="164" t="s">
        <v>35</v>
      </c>
      <c r="CB362" s="187">
        <v>0.0127392224478154</v>
      </c>
      <c r="CC362" s="164" t="s">
        <v>35</v>
      </c>
      <c r="CD362" s="187">
        <v>0.0711915524573452</v>
      </c>
      <c r="CE362" s="164" t="s">
        <v>35</v>
      </c>
      <c r="CF362" s="187">
        <v>0.045595148062949</v>
      </c>
      <c r="CG362" s="164" t="s">
        <v>35</v>
      </c>
      <c r="CH362" s="187">
        <v>0.0444396659749318</v>
      </c>
      <c r="CI362" s="164" t="s">
        <v>35</v>
      </c>
      <c r="CJ362" s="187">
        <v>0.0109357643400569</v>
      </c>
      <c r="CK362" s="164" t="s">
        <v>35</v>
      </c>
      <c r="CL362" s="187">
        <v>0.105556925431743</v>
      </c>
      <c r="CM362" s="164" t="s">
        <v>35</v>
      </c>
      <c r="CN362" s="187">
        <v>0.0310296091779384</v>
      </c>
      <c r="CO362" s="164" t="s">
        <v>35</v>
      </c>
      <c r="CP362" s="187">
        <v>0.0280407739880487</v>
      </c>
      <c r="CQ362" s="164" t="s">
        <v>35</v>
      </c>
      <c r="CR362" s="187">
        <v>0.0795176175424416</v>
      </c>
      <c r="CS362" s="164" t="s">
        <v>35</v>
      </c>
      <c r="CT362" s="187">
        <v>0.0357196865530919</v>
      </c>
      <c r="CU362" s="164" t="s">
        <v>35</v>
      </c>
      <c r="CV362" s="187">
        <v>0.0437482314320124</v>
      </c>
      <c r="CW362" s="164" t="s">
        <v>35</v>
      </c>
      <c r="CX362" s="187">
        <v>0.0980459014561796</v>
      </c>
      <c r="CY362" s="164" t="s">
        <v>35</v>
      </c>
      <c r="CZ362" s="187">
        <v>1</v>
      </c>
      <c r="DA362" s="164" t="s">
        <v>35</v>
      </c>
      <c r="DB362" s="187" t="s">
        <v>220</v>
      </c>
      <c r="DC362" s="164" t="s">
        <v>35</v>
      </c>
    </row>
    <row r="363" s="132" customFormat="1" ht="12.75" customHeight="1" spans="1:107">
      <c r="A363" s="243">
        <v>2016</v>
      </c>
      <c r="B363" s="212">
        <v>1538.55244715194</v>
      </c>
      <c r="C363" s="223" t="s">
        <v>35</v>
      </c>
      <c r="D363" s="163">
        <v>435.234999077502</v>
      </c>
      <c r="E363" s="164" t="s">
        <v>35</v>
      </c>
      <c r="F363" s="163">
        <v>4574.36645282321</v>
      </c>
      <c r="G363" s="164" t="s">
        <v>35</v>
      </c>
      <c r="H363" s="212">
        <v>353.857380877468</v>
      </c>
      <c r="I363" s="223" t="s">
        <v>35</v>
      </c>
      <c r="J363" s="163">
        <v>1189.07519350175</v>
      </c>
      <c r="K363" s="164" t="s">
        <v>35</v>
      </c>
      <c r="L363" s="163">
        <v>737.450520074742</v>
      </c>
      <c r="M363" s="164" t="s">
        <v>35</v>
      </c>
      <c r="N363" s="163">
        <v>744.493166705784</v>
      </c>
      <c r="O363" s="164" t="s">
        <v>35</v>
      </c>
      <c r="P363" s="163">
        <v>215.664230308117</v>
      </c>
      <c r="Q363" s="164" t="s">
        <v>35</v>
      </c>
      <c r="R363" s="163">
        <v>2061.04389099611</v>
      </c>
      <c r="S363" s="164" t="s">
        <v>35</v>
      </c>
      <c r="T363" s="163">
        <v>561.510532283209</v>
      </c>
      <c r="U363" s="164" t="s">
        <v>35</v>
      </c>
      <c r="V363" s="163">
        <v>323.286024915373</v>
      </c>
      <c r="W363" s="164" t="s">
        <v>35</v>
      </c>
      <c r="X363" s="163">
        <v>1835.15091142013</v>
      </c>
      <c r="Y363" s="164" t="s">
        <v>35</v>
      </c>
      <c r="Z363" s="163">
        <v>864.097066767876</v>
      </c>
      <c r="AA363" s="164" t="s">
        <v>35</v>
      </c>
      <c r="AB363" s="163">
        <v>836.833541144184</v>
      </c>
      <c r="AC363" s="164" t="s">
        <v>35</v>
      </c>
      <c r="AD363" s="163">
        <v>1868.56057771827</v>
      </c>
      <c r="AE363" s="164" t="s">
        <v>35</v>
      </c>
      <c r="AF363" s="163">
        <v>18139.1769357656</v>
      </c>
      <c r="AG363" s="164" t="s">
        <v>35</v>
      </c>
      <c r="AH363" s="163">
        <v>11280.216670331</v>
      </c>
      <c r="AI363" s="164" t="s">
        <v>35</v>
      </c>
      <c r="AJ363" s="136"/>
      <c r="AK363" s="243">
        <v>2016</v>
      </c>
      <c r="AL363" s="222">
        <v>0.107391570197531</v>
      </c>
      <c r="AM363" s="223" t="s">
        <v>35</v>
      </c>
      <c r="AN363" s="187">
        <v>-0.169729738278248</v>
      </c>
      <c r="AO363" s="164" t="s">
        <v>35</v>
      </c>
      <c r="AP363" s="187">
        <v>-0.0341882772962148</v>
      </c>
      <c r="AQ363" s="164" t="s">
        <v>35</v>
      </c>
      <c r="AR363" s="222">
        <v>0.541659817032886</v>
      </c>
      <c r="AS363" s="223" t="s">
        <v>35</v>
      </c>
      <c r="AT363" s="187">
        <v>-0.0188488894795104</v>
      </c>
      <c r="AU363" s="164" t="s">
        <v>35</v>
      </c>
      <c r="AV363" s="187">
        <v>-0.0780302943347289</v>
      </c>
      <c r="AW363" s="164" t="s">
        <v>35</v>
      </c>
      <c r="AX363" s="222">
        <v>0.104164499610257</v>
      </c>
      <c r="AY363" s="223" t="s">
        <v>35</v>
      </c>
      <c r="AZ363" s="187">
        <v>0.53233235211108</v>
      </c>
      <c r="BA363" s="164" t="s">
        <v>35</v>
      </c>
      <c r="BB363" s="187">
        <v>0.0784800438722097</v>
      </c>
      <c r="BC363" s="164" t="s">
        <v>35</v>
      </c>
      <c r="BD363" s="222">
        <v>0.0389131665798782</v>
      </c>
      <c r="BE363" s="223" t="s">
        <v>35</v>
      </c>
      <c r="BF363" s="187">
        <v>-0.238088098327688</v>
      </c>
      <c r="BG363" s="164" t="s">
        <v>35</v>
      </c>
      <c r="BH363" s="187">
        <v>0.0825266811419158</v>
      </c>
      <c r="BI363" s="164" t="s">
        <v>35</v>
      </c>
      <c r="BJ363" s="222">
        <v>0.184007805231175</v>
      </c>
      <c r="BK363" s="223" t="s">
        <v>35</v>
      </c>
      <c r="BL363" s="187">
        <v>0.183909805155997</v>
      </c>
      <c r="BM363" s="164" t="s">
        <v>35</v>
      </c>
      <c r="BN363" s="187">
        <v>0.122151553977356</v>
      </c>
      <c r="BO363" s="164" t="s">
        <v>35</v>
      </c>
      <c r="BP363" s="187">
        <v>0.0437370773784512</v>
      </c>
      <c r="BQ363" s="164" t="s">
        <v>35</v>
      </c>
      <c r="BR363" s="187" t="s">
        <v>220</v>
      </c>
      <c r="BS363" s="164" t="s">
        <v>35</v>
      </c>
      <c r="BU363" s="243">
        <v>2016</v>
      </c>
      <c r="BV363" s="187">
        <v>0.0848193086489127</v>
      </c>
      <c r="BW363" s="164" t="s">
        <v>35</v>
      </c>
      <c r="BX363" s="187">
        <v>0.0239941977863028</v>
      </c>
      <c r="BY363" s="164" t="s">
        <v>35</v>
      </c>
      <c r="BZ363" s="187">
        <v>0.252181588449241</v>
      </c>
      <c r="CA363" s="164" t="s">
        <v>35</v>
      </c>
      <c r="CB363" s="187">
        <v>0.019507907229228</v>
      </c>
      <c r="CC363" s="164" t="s">
        <v>35</v>
      </c>
      <c r="CD363" s="187">
        <v>0.0655528747369571</v>
      </c>
      <c r="CE363" s="164" t="s">
        <v>35</v>
      </c>
      <c r="CF363" s="187">
        <v>0.0406551257913299</v>
      </c>
      <c r="CG363" s="164" t="s">
        <v>35</v>
      </c>
      <c r="CH363" s="187">
        <v>0.0410433819209207</v>
      </c>
      <c r="CI363" s="164" t="s">
        <v>35</v>
      </c>
      <c r="CJ363" s="187">
        <v>0.0118894165414355</v>
      </c>
      <c r="CK363" s="164" t="s">
        <v>35</v>
      </c>
      <c r="CL363" s="187">
        <v>0.113623892544555</v>
      </c>
      <c r="CM363" s="164" t="s">
        <v>35</v>
      </c>
      <c r="CN363" s="187">
        <v>0.0309556786546395</v>
      </c>
      <c r="CO363" s="164" t="s">
        <v>35</v>
      </c>
      <c r="CP363" s="187">
        <v>0.0178225299891055</v>
      </c>
      <c r="CQ363" s="164" t="s">
        <v>35</v>
      </c>
      <c r="CR363" s="187">
        <v>0.101170572287748</v>
      </c>
      <c r="CS363" s="164" t="s">
        <v>35</v>
      </c>
      <c r="CT363" s="187">
        <v>0.0476370603709205</v>
      </c>
      <c r="CU363" s="164" t="s">
        <v>35</v>
      </c>
      <c r="CV363" s="187">
        <v>0.0461340414787052</v>
      </c>
      <c r="CW363" s="164" t="s">
        <v>35</v>
      </c>
      <c r="CX363" s="187">
        <v>0.103012423570001</v>
      </c>
      <c r="CY363" s="164" t="s">
        <v>35</v>
      </c>
      <c r="CZ363" s="187">
        <v>1</v>
      </c>
      <c r="DA363" s="164" t="s">
        <v>35</v>
      </c>
      <c r="DB363" s="187">
        <v>0.621870369878219</v>
      </c>
      <c r="DC363" s="164" t="s">
        <v>35</v>
      </c>
    </row>
    <row r="364" spans="1:107">
      <c r="A364" s="243">
        <v>2017</v>
      </c>
      <c r="B364" s="212">
        <v>1568.90039788308</v>
      </c>
      <c r="C364" s="223" t="s">
        <v>35</v>
      </c>
      <c r="D364" s="163">
        <v>446.64971638234</v>
      </c>
      <c r="E364" s="164" t="s">
        <v>35</v>
      </c>
      <c r="F364" s="163">
        <v>4487.14116001184</v>
      </c>
      <c r="G364" s="164" t="s">
        <v>35</v>
      </c>
      <c r="H364" s="212">
        <v>300.343243290511</v>
      </c>
      <c r="I364" s="223" t="s">
        <v>35</v>
      </c>
      <c r="J364" s="163">
        <v>1208.86043757063</v>
      </c>
      <c r="K364" s="164" t="s">
        <v>35</v>
      </c>
      <c r="L364" s="163">
        <v>785.313831709554</v>
      </c>
      <c r="M364" s="164" t="s">
        <v>35</v>
      </c>
      <c r="N364" s="163">
        <v>785.239411923141</v>
      </c>
      <c r="O364" s="164" t="s">
        <v>35</v>
      </c>
      <c r="P364" s="163">
        <v>174.007629290047</v>
      </c>
      <c r="Q364" s="164" t="s">
        <v>35</v>
      </c>
      <c r="R364" s="163">
        <v>2174.68265077879</v>
      </c>
      <c r="S364" s="164" t="s">
        <v>35</v>
      </c>
      <c r="T364" s="163">
        <v>701.551651438619</v>
      </c>
      <c r="U364" s="164" t="s">
        <v>35</v>
      </c>
      <c r="V364" s="163">
        <v>399.237035033805</v>
      </c>
      <c r="W364" s="164" t="s">
        <v>35</v>
      </c>
      <c r="X364" s="163">
        <v>1912.25926825147</v>
      </c>
      <c r="Y364" s="164" t="s">
        <v>35</v>
      </c>
      <c r="Z364" s="163">
        <v>1114.23258280008</v>
      </c>
      <c r="AA364" s="164" t="s">
        <v>35</v>
      </c>
      <c r="AB364" s="163">
        <v>1054.9386866769</v>
      </c>
      <c r="AC364" s="164" t="s">
        <v>35</v>
      </c>
      <c r="AD364" s="163">
        <v>2005.06286666384</v>
      </c>
      <c r="AE364" s="164" t="s">
        <v>35</v>
      </c>
      <c r="AF364" s="163">
        <v>19118.4205697045</v>
      </c>
      <c r="AG364" s="164" t="s">
        <v>35</v>
      </c>
      <c r="AH364" s="163">
        <v>11456.7876062594</v>
      </c>
      <c r="AI364" s="164" t="s">
        <v>35</v>
      </c>
      <c r="AK364" s="243">
        <v>2017</v>
      </c>
      <c r="AL364" s="222">
        <v>0.0197250024120514</v>
      </c>
      <c r="AM364" s="223" t="s">
        <v>35</v>
      </c>
      <c r="AN364" s="187">
        <v>0.026226561119929</v>
      </c>
      <c r="AO364" s="164" t="s">
        <v>35</v>
      </c>
      <c r="AP364" s="187">
        <v>-0.0190682783530682</v>
      </c>
      <c r="AQ364" s="164" t="s">
        <v>35</v>
      </c>
      <c r="AR364" s="222">
        <v>-0.151230807887226</v>
      </c>
      <c r="AS364" s="223" t="s">
        <v>35</v>
      </c>
      <c r="AT364" s="187">
        <v>0.016639186635979</v>
      </c>
      <c r="AU364" s="164" t="s">
        <v>35</v>
      </c>
      <c r="AV364" s="187">
        <v>0.0649037600922178</v>
      </c>
      <c r="AW364" s="164" t="s">
        <v>35</v>
      </c>
      <c r="AX364" s="222">
        <v>0.0547301802616262</v>
      </c>
      <c r="AY364" s="223" t="s">
        <v>35</v>
      </c>
      <c r="AZ364" s="187">
        <v>-0.193154891557845</v>
      </c>
      <c r="BA364" s="164" t="s">
        <v>35</v>
      </c>
      <c r="BB364" s="187">
        <v>0.0551365064466252</v>
      </c>
      <c r="BC364" s="164" t="s">
        <v>35</v>
      </c>
      <c r="BD364" s="222">
        <v>0.249400698836362</v>
      </c>
      <c r="BE364" s="223" t="s">
        <v>35</v>
      </c>
      <c r="BF364" s="187">
        <v>0.234934405649963</v>
      </c>
      <c r="BG364" s="164" t="s">
        <v>35</v>
      </c>
      <c r="BH364" s="187">
        <v>0.0420174473671306</v>
      </c>
      <c r="BI364" s="164" t="s">
        <v>35</v>
      </c>
      <c r="BJ364" s="222">
        <v>0.289476177679698</v>
      </c>
      <c r="BK364" s="223" t="s">
        <v>35</v>
      </c>
      <c r="BL364" s="187">
        <v>0.260631457523203</v>
      </c>
      <c r="BM364" s="164" t="s">
        <v>35</v>
      </c>
      <c r="BN364" s="187">
        <v>0.0730521079023594</v>
      </c>
      <c r="BO364" s="164" t="s">
        <v>35</v>
      </c>
      <c r="BP364" s="187">
        <v>0.0539850092099876</v>
      </c>
      <c r="BQ364" s="164" t="s">
        <v>35</v>
      </c>
      <c r="BR364" s="187">
        <v>0.0156531510952944</v>
      </c>
      <c r="BS364" s="164" t="s">
        <v>35</v>
      </c>
      <c r="BU364" s="243">
        <v>2017</v>
      </c>
      <c r="BV364" s="187">
        <v>0.0820622389889883</v>
      </c>
      <c r="BW364" s="164" t="s">
        <v>35</v>
      </c>
      <c r="BX364" s="187">
        <v>0.0233622706830768</v>
      </c>
      <c r="BY364" s="164" t="s">
        <v>35</v>
      </c>
      <c r="BZ364" s="187">
        <v>0.234702502942229</v>
      </c>
      <c r="CA364" s="164" t="s">
        <v>35</v>
      </c>
      <c r="CB364" s="187">
        <v>0.0157096263363115</v>
      </c>
      <c r="CC364" s="164" t="s">
        <v>35</v>
      </c>
      <c r="CD364" s="187">
        <v>0.0632301414838745</v>
      </c>
      <c r="CE364" s="164" t="s">
        <v>35</v>
      </c>
      <c r="CF364" s="187">
        <v>0.0410762923038726</v>
      </c>
      <c r="CG364" s="164" t="s">
        <v>35</v>
      </c>
      <c r="CH364" s="187">
        <v>0.0410723997340789</v>
      </c>
      <c r="CI364" s="164" t="s">
        <v>35</v>
      </c>
      <c r="CJ364" s="187">
        <v>0.00910156927742153</v>
      </c>
      <c r="CK364" s="164" t="s">
        <v>35</v>
      </c>
      <c r="CL364" s="187">
        <v>0.113748028653834</v>
      </c>
      <c r="CM364" s="164" t="s">
        <v>35</v>
      </c>
      <c r="CN364" s="187">
        <v>0.0366950632182615</v>
      </c>
      <c r="CO364" s="164" t="s">
        <v>35</v>
      </c>
      <c r="CP364" s="187">
        <v>0.0208823230757066</v>
      </c>
      <c r="CQ364" s="164" t="s">
        <v>35</v>
      </c>
      <c r="CR364" s="187">
        <v>0.100021822476365</v>
      </c>
      <c r="CS364" s="164" t="s">
        <v>35</v>
      </c>
      <c r="CT364" s="187">
        <v>0.0582805770349941</v>
      </c>
      <c r="CU364" s="164" t="s">
        <v>35</v>
      </c>
      <c r="CV364" s="187">
        <v>0.0551791756453237</v>
      </c>
      <c r="CW364" s="164" t="s">
        <v>35</v>
      </c>
      <c r="CX364" s="187">
        <v>0.104875968145669</v>
      </c>
      <c r="CY364" s="164" t="s">
        <v>35</v>
      </c>
      <c r="CZ364" s="187">
        <v>1</v>
      </c>
      <c r="DA364" s="164" t="s">
        <v>35</v>
      </c>
      <c r="DB364" s="187">
        <v>0.599253874789953</v>
      </c>
      <c r="DC364" s="164" t="s">
        <v>35</v>
      </c>
    </row>
    <row r="365" spans="1:107">
      <c r="A365" s="243">
        <v>2018</v>
      </c>
      <c r="B365" s="212">
        <v>1413.21215912473</v>
      </c>
      <c r="C365" s="223" t="s">
        <v>35</v>
      </c>
      <c r="D365" s="163">
        <v>400.294973110271</v>
      </c>
      <c r="E365" s="164" t="s">
        <v>35</v>
      </c>
      <c r="F365" s="163">
        <v>4166.04669507673</v>
      </c>
      <c r="G365" s="164" t="s">
        <v>35</v>
      </c>
      <c r="H365" s="212">
        <v>309.348475345157</v>
      </c>
      <c r="I365" s="223" t="s">
        <v>35</v>
      </c>
      <c r="J365" s="163">
        <v>1183.6685141431</v>
      </c>
      <c r="K365" s="164" t="s">
        <v>35</v>
      </c>
      <c r="L365" s="163">
        <v>733.604969742875</v>
      </c>
      <c r="M365" s="164" t="s">
        <v>35</v>
      </c>
      <c r="N365" s="163">
        <v>720.222342988312</v>
      </c>
      <c r="O365" s="164" t="s">
        <v>35</v>
      </c>
      <c r="P365" s="163">
        <v>187.376766373152</v>
      </c>
      <c r="Q365" s="164" t="s">
        <v>35</v>
      </c>
      <c r="R365" s="163">
        <v>2106.3020271853</v>
      </c>
      <c r="S365" s="164" t="s">
        <v>35</v>
      </c>
      <c r="T365" s="163">
        <v>727.802470336721</v>
      </c>
      <c r="U365" s="164" t="s">
        <v>35</v>
      </c>
      <c r="V365" s="163">
        <v>245.386082189575</v>
      </c>
      <c r="W365" s="164" t="s">
        <v>35</v>
      </c>
      <c r="X365" s="163">
        <v>2254.51041700848</v>
      </c>
      <c r="Y365" s="164" t="s">
        <v>35</v>
      </c>
      <c r="Z365" s="163">
        <v>1374.48312932016</v>
      </c>
      <c r="AA365" s="164" t="s">
        <v>35</v>
      </c>
      <c r="AB365" s="163">
        <v>1078.95750040059</v>
      </c>
      <c r="AC365" s="164" t="s">
        <v>35</v>
      </c>
      <c r="AD365" s="163">
        <v>2295.12787450533</v>
      </c>
      <c r="AE365" s="164" t="s">
        <v>35</v>
      </c>
      <c r="AF365" s="163">
        <v>19196.3443968507</v>
      </c>
      <c r="AG365" s="164" t="s">
        <v>35</v>
      </c>
      <c r="AH365" s="163">
        <v>10723.3516813713</v>
      </c>
      <c r="AI365" s="164" t="s">
        <v>35</v>
      </c>
      <c r="AK365" s="243">
        <v>2018</v>
      </c>
      <c r="AL365" s="222">
        <v>-0.099233985132789</v>
      </c>
      <c r="AM365" s="223" t="s">
        <v>35</v>
      </c>
      <c r="AN365" s="187">
        <v>-0.103783214388943</v>
      </c>
      <c r="AO365" s="164" t="s">
        <v>35</v>
      </c>
      <c r="AP365" s="187">
        <v>-0.0715588062610137</v>
      </c>
      <c r="AQ365" s="164" t="s">
        <v>35</v>
      </c>
      <c r="AR365" s="222">
        <v>0.0299831351489279</v>
      </c>
      <c r="AS365" s="223" t="s">
        <v>35</v>
      </c>
      <c r="AT365" s="187">
        <v>-0.0208393977043027</v>
      </c>
      <c r="AU365" s="164" t="s">
        <v>35</v>
      </c>
      <c r="AV365" s="187">
        <v>-0.0658448379218193</v>
      </c>
      <c r="AW365" s="164" t="s">
        <v>35</v>
      </c>
      <c r="AX365" s="222">
        <v>-0.0827990393090361</v>
      </c>
      <c r="AY365" s="223" t="s">
        <v>35</v>
      </c>
      <c r="AZ365" s="187">
        <v>0.0768307524081102</v>
      </c>
      <c r="BA365" s="164" t="s">
        <v>35</v>
      </c>
      <c r="BB365" s="187">
        <v>-0.0314439550842084</v>
      </c>
      <c r="BC365" s="164" t="s">
        <v>35</v>
      </c>
      <c r="BD365" s="222">
        <v>0.0374182269320755</v>
      </c>
      <c r="BE365" s="223" t="s">
        <v>35</v>
      </c>
      <c r="BF365" s="187">
        <v>-0.385362427188658</v>
      </c>
      <c r="BG365" s="164" t="s">
        <v>35</v>
      </c>
      <c r="BH365" s="187">
        <v>0.178977377408639</v>
      </c>
      <c r="BI365" s="164" t="s">
        <v>35</v>
      </c>
      <c r="BJ365" s="222">
        <v>0.233569319850679</v>
      </c>
      <c r="BK365" s="223" t="s">
        <v>35</v>
      </c>
      <c r="BL365" s="187">
        <v>0.0227679712830988</v>
      </c>
      <c r="BM365" s="164" t="s">
        <v>35</v>
      </c>
      <c r="BN365" s="187">
        <v>0.144666290850082</v>
      </c>
      <c r="BO365" s="164" t="s">
        <v>35</v>
      </c>
      <c r="BP365" s="187">
        <v>0.00407585066256111</v>
      </c>
      <c r="BQ365" s="164" t="s">
        <v>35</v>
      </c>
      <c r="BR365" s="187">
        <v>-0.0640175894058954</v>
      </c>
      <c r="BS365" s="164" t="s">
        <v>35</v>
      </c>
      <c r="BU365" s="243">
        <v>2018</v>
      </c>
      <c r="BV365" s="187">
        <v>0.0736188166824396</v>
      </c>
      <c r="BW365" s="164" t="s">
        <v>35</v>
      </c>
      <c r="BX365" s="187">
        <v>0.0208526667804492</v>
      </c>
      <c r="BY365" s="164" t="s">
        <v>35</v>
      </c>
      <c r="BZ365" s="187">
        <v>0.217022918997026</v>
      </c>
      <c r="CA365" s="164" t="s">
        <v>35</v>
      </c>
      <c r="CB365" s="187">
        <v>0.0161149679829618</v>
      </c>
      <c r="CC365" s="164" t="s">
        <v>35</v>
      </c>
      <c r="CD365" s="187">
        <v>0.0616611418128804</v>
      </c>
      <c r="CE365" s="164" t="s">
        <v>35</v>
      </c>
      <c r="CF365" s="187">
        <v>0.0382158683224724</v>
      </c>
      <c r="CG365" s="164" t="s">
        <v>35</v>
      </c>
      <c r="CH365" s="187">
        <v>0.0375187237788082</v>
      </c>
      <c r="CI365" s="164" t="s">
        <v>35</v>
      </c>
      <c r="CJ365" s="187">
        <v>0.00976106504965045</v>
      </c>
      <c r="CK365" s="164" t="s">
        <v>35</v>
      </c>
      <c r="CL365" s="187">
        <v>0.109724121616137</v>
      </c>
      <c r="CM365" s="164" t="s">
        <v>35</v>
      </c>
      <c r="CN365" s="187">
        <v>0.0379135972605349</v>
      </c>
      <c r="CO365" s="164" t="s">
        <v>35</v>
      </c>
      <c r="CP365" s="187">
        <v>0.0127829589382566</v>
      </c>
      <c r="CQ365" s="164" t="s">
        <v>35</v>
      </c>
      <c r="CR365" s="187">
        <v>0.117444778568275</v>
      </c>
      <c r="CS365" s="164" t="s">
        <v>35</v>
      </c>
      <c r="CT365" s="187">
        <v>0.0716012955855103</v>
      </c>
      <c r="CU365" s="164" t="s">
        <v>35</v>
      </c>
      <c r="CV365" s="187">
        <v>0.0562064046203296</v>
      </c>
      <c r="CW365" s="164" t="s">
        <v>35</v>
      </c>
      <c r="CX365" s="187">
        <v>0.119560674004258</v>
      </c>
      <c r="CY365" s="164" t="s">
        <v>35</v>
      </c>
      <c r="CZ365" s="187">
        <v>1</v>
      </c>
      <c r="DA365" s="164" t="s">
        <v>35</v>
      </c>
      <c r="DB365" s="187">
        <v>0.558614257990213</v>
      </c>
      <c r="DC365" s="164" t="s">
        <v>35</v>
      </c>
    </row>
    <row r="366" spans="1:107">
      <c r="A366" s="243">
        <v>2019</v>
      </c>
      <c r="B366" s="212">
        <v>1431.93677772746</v>
      </c>
      <c r="C366" s="223" t="s">
        <v>35</v>
      </c>
      <c r="D366" s="163">
        <v>369.574259248007</v>
      </c>
      <c r="E366" s="164" t="s">
        <v>35</v>
      </c>
      <c r="F366" s="163">
        <v>4083.04331563863</v>
      </c>
      <c r="G366" s="164" t="s">
        <v>35</v>
      </c>
      <c r="H366" s="212">
        <v>365.04970018033</v>
      </c>
      <c r="I366" s="223" t="s">
        <v>35</v>
      </c>
      <c r="J366" s="163">
        <v>1202.83323931131</v>
      </c>
      <c r="K366" s="164" t="s">
        <v>35</v>
      </c>
      <c r="L366" s="163">
        <v>746.888393976271</v>
      </c>
      <c r="M366" s="164" t="s">
        <v>35</v>
      </c>
      <c r="N366" s="163">
        <v>573.819515589484</v>
      </c>
      <c r="O366" s="164" t="s">
        <v>35</v>
      </c>
      <c r="P366" s="163">
        <v>188.895792870507</v>
      </c>
      <c r="Q366" s="164" t="s">
        <v>35</v>
      </c>
      <c r="R366" s="163">
        <v>2015.48830379414</v>
      </c>
      <c r="S366" s="164" t="s">
        <v>35</v>
      </c>
      <c r="T366" s="163">
        <v>795.222790746594</v>
      </c>
      <c r="U366" s="164" t="s">
        <v>35</v>
      </c>
      <c r="V366" s="163">
        <v>309.310968149324</v>
      </c>
      <c r="W366" s="164" t="s">
        <v>35</v>
      </c>
      <c r="X366" s="163">
        <v>2213.21089852229</v>
      </c>
      <c r="Y366" s="164" t="s">
        <v>35</v>
      </c>
      <c r="Z366" s="163">
        <v>1506.99678033034</v>
      </c>
      <c r="AA366" s="164" t="s">
        <v>35</v>
      </c>
      <c r="AB366" s="163">
        <v>1170.13147342568</v>
      </c>
      <c r="AC366" s="164" t="s">
        <v>35</v>
      </c>
      <c r="AD366" s="163">
        <v>2402.75027121605</v>
      </c>
      <c r="AE366" s="164" t="s">
        <v>35</v>
      </c>
      <c r="AF366" s="163">
        <v>19375.1524807263</v>
      </c>
      <c r="AG366" s="164" t="s">
        <v>35</v>
      </c>
      <c r="AH366" s="163">
        <v>10423.5838052853</v>
      </c>
      <c r="AI366" s="164" t="s">
        <v>35</v>
      </c>
      <c r="AK366" s="243">
        <v>2019</v>
      </c>
      <c r="AL366" s="222">
        <v>0.0132496868795229</v>
      </c>
      <c r="AM366" s="223" t="s">
        <v>35</v>
      </c>
      <c r="AN366" s="187">
        <v>-0.0767451902370038</v>
      </c>
      <c r="AO366" s="164" t="s">
        <v>35</v>
      </c>
      <c r="AP366" s="187">
        <v>-0.0199237755871043</v>
      </c>
      <c r="AQ366" s="164" t="s">
        <v>35</v>
      </c>
      <c r="AR366" s="222">
        <v>0.180059800757137</v>
      </c>
      <c r="AS366" s="223" t="s">
        <v>35</v>
      </c>
      <c r="AT366" s="187">
        <v>0.0161909562848175</v>
      </c>
      <c r="AU366" s="164" t="s">
        <v>35</v>
      </c>
      <c r="AV366" s="187">
        <v>0.0181070532251868</v>
      </c>
      <c r="AW366" s="164" t="s">
        <v>35</v>
      </c>
      <c r="AX366" s="222">
        <v>-0.203274487141541</v>
      </c>
      <c r="AY366" s="223" t="s">
        <v>35</v>
      </c>
      <c r="AZ366" s="187">
        <v>0.00810680281636333</v>
      </c>
      <c r="BA366" s="164" t="s">
        <v>35</v>
      </c>
      <c r="BB366" s="187">
        <v>-0.043115242837473</v>
      </c>
      <c r="BC366" s="164" t="s">
        <v>35</v>
      </c>
      <c r="BD366" s="222">
        <v>0.0926354651952195</v>
      </c>
      <c r="BE366" s="223" t="s">
        <v>35</v>
      </c>
      <c r="BF366" s="187">
        <v>0.260507382445445</v>
      </c>
      <c r="BG366" s="164" t="s">
        <v>35</v>
      </c>
      <c r="BH366" s="187">
        <v>-0.0183186194992113</v>
      </c>
      <c r="BI366" s="164" t="s">
        <v>35</v>
      </c>
      <c r="BJ366" s="222">
        <v>0.0964098053904252</v>
      </c>
      <c r="BK366" s="223" t="s">
        <v>35</v>
      </c>
      <c r="BL366" s="187">
        <v>0.084501913181239</v>
      </c>
      <c r="BM366" s="164" t="s">
        <v>35</v>
      </c>
      <c r="BN366" s="187">
        <v>0.0468916777606168</v>
      </c>
      <c r="BO366" s="164" t="s">
        <v>35</v>
      </c>
      <c r="BP366" s="187">
        <v>0.00931469451574118</v>
      </c>
      <c r="BQ366" s="164" t="s">
        <v>35</v>
      </c>
      <c r="BR366" s="187">
        <v>-0.0279546810543178</v>
      </c>
      <c r="BS366" s="164" t="s">
        <v>35</v>
      </c>
      <c r="BU366" s="243">
        <v>2019</v>
      </c>
      <c r="BV366" s="187">
        <v>0.073905832697415</v>
      </c>
      <c r="BW366" s="164" t="s">
        <v>35</v>
      </c>
      <c r="BX366" s="187">
        <v>0.0190746503603337</v>
      </c>
      <c r="BY366" s="164" t="s">
        <v>35</v>
      </c>
      <c r="BZ366" s="187">
        <v>0.210736061029728</v>
      </c>
      <c r="CA366" s="164" t="s">
        <v>35</v>
      </c>
      <c r="CB366" s="187">
        <v>0.0188411265688602</v>
      </c>
      <c r="CC366" s="164" t="s">
        <v>35</v>
      </c>
      <c r="CD366" s="187">
        <v>0.0620812269997794</v>
      </c>
      <c r="CE366" s="164" t="s">
        <v>35</v>
      </c>
      <c r="CF366" s="187">
        <v>0.0385487750209578</v>
      </c>
      <c r="CG366" s="164" t="s">
        <v>35</v>
      </c>
      <c r="CH366" s="187">
        <v>0.0296162580480489</v>
      </c>
      <c r="CI366" s="164" t="s">
        <v>35</v>
      </c>
      <c r="CJ366" s="187">
        <v>0.00974938354980246</v>
      </c>
      <c r="CK366" s="164" t="s">
        <v>35</v>
      </c>
      <c r="CL366" s="187">
        <v>0.104024384107381</v>
      </c>
      <c r="CM366" s="164" t="s">
        <v>35</v>
      </c>
      <c r="CN366" s="187">
        <v>0.041043433931044</v>
      </c>
      <c r="CO366" s="164" t="s">
        <v>35</v>
      </c>
      <c r="CP366" s="187">
        <v>0.0159643114270721</v>
      </c>
      <c r="CQ366" s="164" t="s">
        <v>35</v>
      </c>
      <c r="CR366" s="187">
        <v>0.114229340941905</v>
      </c>
      <c r="CS366" s="164" t="s">
        <v>35</v>
      </c>
      <c r="CT366" s="187">
        <v>0.0777798668593419</v>
      </c>
      <c r="CU366" s="164" t="s">
        <v>35</v>
      </c>
      <c r="CV366" s="187">
        <v>0.0603934072049078</v>
      </c>
      <c r="CW366" s="164" t="s">
        <v>35</v>
      </c>
      <c r="CX366" s="187">
        <v>0.124011941253428</v>
      </c>
      <c r="CY366" s="164" t="s">
        <v>35</v>
      </c>
      <c r="CZ366" s="187">
        <v>1</v>
      </c>
      <c r="DA366" s="164" t="s">
        <v>35</v>
      </c>
      <c r="DB366" s="187">
        <v>0.537987188263644</v>
      </c>
      <c r="DC366" s="164" t="s">
        <v>35</v>
      </c>
    </row>
    <row r="367" ht="12.75" customHeight="1" spans="1:107">
      <c r="A367" s="243">
        <v>2020</v>
      </c>
      <c r="B367" s="212">
        <v>227.864035881626</v>
      </c>
      <c r="C367" s="223" t="s">
        <v>35</v>
      </c>
      <c r="D367" s="163">
        <v>77.1321601131804</v>
      </c>
      <c r="E367" s="164" t="s">
        <v>35</v>
      </c>
      <c r="F367" s="163">
        <v>1315.91867339646</v>
      </c>
      <c r="G367" s="164" t="s">
        <v>35</v>
      </c>
      <c r="H367" s="212">
        <v>27.8053612271843</v>
      </c>
      <c r="I367" s="223" t="s">
        <v>35</v>
      </c>
      <c r="J367" s="163">
        <v>196.621899563444</v>
      </c>
      <c r="K367" s="164" t="s">
        <v>35</v>
      </c>
      <c r="L367" s="163">
        <v>142.506075056334</v>
      </c>
      <c r="M367" s="164" t="s">
        <v>35</v>
      </c>
      <c r="N367" s="163">
        <v>77.5363384619809</v>
      </c>
      <c r="O367" s="164" t="s">
        <v>35</v>
      </c>
      <c r="P367" s="163">
        <v>45.3749217161826</v>
      </c>
      <c r="Q367" s="164" t="s">
        <v>35</v>
      </c>
      <c r="R367" s="163">
        <v>280.089238893801</v>
      </c>
      <c r="S367" s="164" t="s">
        <v>35</v>
      </c>
      <c r="T367" s="163">
        <v>82.4371180477587</v>
      </c>
      <c r="U367" s="164" t="s">
        <v>35</v>
      </c>
      <c r="V367" s="163">
        <v>44.3537025442806</v>
      </c>
      <c r="W367" s="164" t="s">
        <v>35</v>
      </c>
      <c r="X367" s="163">
        <v>541.935210572277</v>
      </c>
      <c r="Y367" s="164" t="s">
        <v>35</v>
      </c>
      <c r="Z367" s="163">
        <v>148.171018730266</v>
      </c>
      <c r="AA367" s="164" t="s">
        <v>35</v>
      </c>
      <c r="AB367" s="163">
        <v>235.36399788338</v>
      </c>
      <c r="AC367" s="164" t="s">
        <v>35</v>
      </c>
      <c r="AD367" s="163">
        <v>427.148962725153</v>
      </c>
      <c r="AE367" s="164" t="s">
        <v>35</v>
      </c>
      <c r="AF367" s="163">
        <v>3870.25871481329</v>
      </c>
      <c r="AG367" s="164" t="s">
        <v>35</v>
      </c>
      <c r="AH367" s="163">
        <v>2317.66842136683</v>
      </c>
      <c r="AI367" s="164" t="s">
        <v>35</v>
      </c>
      <c r="AK367" s="243">
        <v>2020</v>
      </c>
      <c r="AL367" s="222">
        <v>-0.840870044386139</v>
      </c>
      <c r="AM367" s="223" t="s">
        <v>35</v>
      </c>
      <c r="AN367" s="187">
        <v>-0.791294555334764</v>
      </c>
      <c r="AO367" s="164" t="s">
        <v>35</v>
      </c>
      <c r="AP367" s="187">
        <v>-0.677711311962744</v>
      </c>
      <c r="AQ367" s="164" t="s">
        <v>35</v>
      </c>
      <c r="AR367" s="222">
        <v>-0.923831299646462</v>
      </c>
      <c r="AS367" s="223" t="s">
        <v>35</v>
      </c>
      <c r="AT367" s="187">
        <v>-0.836534364750328</v>
      </c>
      <c r="AU367" s="164" t="s">
        <v>35</v>
      </c>
      <c r="AV367" s="187">
        <v>-0.80920030863291</v>
      </c>
      <c r="AW367" s="164" t="s">
        <v>35</v>
      </c>
      <c r="AX367" s="222">
        <v>-0.864876783804873</v>
      </c>
      <c r="AY367" s="223" t="s">
        <v>35</v>
      </c>
      <c r="AZ367" s="187">
        <v>-0.759788606052819</v>
      </c>
      <c r="BA367" s="164" t="s">
        <v>35</v>
      </c>
      <c r="BB367" s="187">
        <v>-0.86103157315945</v>
      </c>
      <c r="BC367" s="164" t="s">
        <v>35</v>
      </c>
      <c r="BD367" s="222">
        <v>-0.896334563084689</v>
      </c>
      <c r="BE367" s="223" t="s">
        <v>35</v>
      </c>
      <c r="BF367" s="187">
        <v>-0.856604818090808</v>
      </c>
      <c r="BG367" s="164" t="s">
        <v>35</v>
      </c>
      <c r="BH367" s="187">
        <v>-0.755136209145674</v>
      </c>
      <c r="BI367" s="164" t="s">
        <v>35</v>
      </c>
      <c r="BJ367" s="222">
        <v>-0.901677946055209</v>
      </c>
      <c r="BK367" s="223" t="s">
        <v>35</v>
      </c>
      <c r="BL367" s="187">
        <v>-0.798856792395877</v>
      </c>
      <c r="BM367" s="164" t="s">
        <v>35</v>
      </c>
      <c r="BN367" s="187">
        <v>-0.822224986157646</v>
      </c>
      <c r="BO367" s="164" t="s">
        <v>35</v>
      </c>
      <c r="BP367" s="187">
        <v>-0.800246283549857</v>
      </c>
      <c r="BQ367" s="164" t="s">
        <v>35</v>
      </c>
      <c r="BR367" s="187">
        <v>-0.777651481039405</v>
      </c>
      <c r="BS367" s="164" t="s">
        <v>35</v>
      </c>
      <c r="BU367" s="243">
        <v>2020</v>
      </c>
      <c r="BV367" s="187">
        <v>0.0588756599163471</v>
      </c>
      <c r="BW367" s="164" t="s">
        <v>35</v>
      </c>
      <c r="BX367" s="187">
        <v>0.0199294584152629</v>
      </c>
      <c r="BY367" s="164" t="s">
        <v>35</v>
      </c>
      <c r="BZ367" s="187">
        <v>0.340007934963062</v>
      </c>
      <c r="CA367" s="164" t="s">
        <v>35</v>
      </c>
      <c r="CB367" s="187">
        <v>0.00718436757748524</v>
      </c>
      <c r="CC367" s="164" t="s">
        <v>35</v>
      </c>
      <c r="CD367" s="187">
        <v>0.0508032961235589</v>
      </c>
      <c r="CE367" s="164" t="s">
        <v>35</v>
      </c>
      <c r="CF367" s="187">
        <v>0.0368208136864073</v>
      </c>
      <c r="CG367" s="164" t="s">
        <v>35</v>
      </c>
      <c r="CH367" s="187">
        <v>0.0200338902836684</v>
      </c>
      <c r="CI367" s="164" t="s">
        <v>35</v>
      </c>
      <c r="CJ367" s="187">
        <v>0.0117240022075298</v>
      </c>
      <c r="CK367" s="164" t="s">
        <v>35</v>
      </c>
      <c r="CL367" s="187">
        <v>0.0723696423243666</v>
      </c>
      <c r="CM367" s="164" t="s">
        <v>35</v>
      </c>
      <c r="CN367" s="187">
        <v>0.021300156946158</v>
      </c>
      <c r="CO367" s="164" t="s">
        <v>35</v>
      </c>
      <c r="CP367" s="187">
        <v>0.0114601389241805</v>
      </c>
      <c r="CQ367" s="164" t="s">
        <v>35</v>
      </c>
      <c r="CR367" s="187">
        <v>0.140025577230286</v>
      </c>
      <c r="CS367" s="164" t="s">
        <v>35</v>
      </c>
      <c r="CT367" s="187">
        <v>0.0382845255701245</v>
      </c>
      <c r="CU367" s="164" t="s">
        <v>35</v>
      </c>
      <c r="CV367" s="187">
        <v>0.0608135050461955</v>
      </c>
      <c r="CW367" s="164" t="s">
        <v>35</v>
      </c>
      <c r="CX367" s="187">
        <v>0.110367030785372</v>
      </c>
      <c r="CY367" s="164" t="s">
        <v>35</v>
      </c>
      <c r="CZ367" s="187">
        <v>1</v>
      </c>
      <c r="DA367" s="164" t="s">
        <v>35</v>
      </c>
      <c r="DB367" s="187">
        <v>0.598840695712674</v>
      </c>
      <c r="DC367" s="164" t="s">
        <v>35</v>
      </c>
    </row>
    <row r="368" spans="1:107">
      <c r="A368" s="243">
        <v>2021</v>
      </c>
      <c r="B368" s="212">
        <v>499.100576565558</v>
      </c>
      <c r="C368" s="223" t="s">
        <v>35</v>
      </c>
      <c r="D368" s="163">
        <v>171.762253856219</v>
      </c>
      <c r="E368" s="164" t="s">
        <v>35</v>
      </c>
      <c r="F368" s="163">
        <v>1896.77699660071</v>
      </c>
      <c r="G368" s="164" t="s">
        <v>35</v>
      </c>
      <c r="H368" s="212">
        <v>89.3368799008013</v>
      </c>
      <c r="I368" s="223" t="s">
        <v>35</v>
      </c>
      <c r="J368" s="163">
        <v>418.254641769182</v>
      </c>
      <c r="K368" s="164" t="s">
        <v>35</v>
      </c>
      <c r="L368" s="163">
        <v>357.560647511122</v>
      </c>
      <c r="M368" s="164" t="s">
        <v>35</v>
      </c>
      <c r="N368" s="163">
        <v>193.379969550683</v>
      </c>
      <c r="O368" s="164" t="s">
        <v>35</v>
      </c>
      <c r="P368" s="163">
        <v>72.56397066802</v>
      </c>
      <c r="Q368" s="164" t="s">
        <v>35</v>
      </c>
      <c r="R368" s="163">
        <v>284.703695090139</v>
      </c>
      <c r="S368" s="164" t="s">
        <v>35</v>
      </c>
      <c r="T368" s="163">
        <v>55.528562837864</v>
      </c>
      <c r="U368" s="164" t="s">
        <v>35</v>
      </c>
      <c r="V368" s="163">
        <v>155.534172614718</v>
      </c>
      <c r="W368" s="164" t="s">
        <v>35</v>
      </c>
      <c r="X368" s="163">
        <v>791.210611508641</v>
      </c>
      <c r="Y368" s="164" t="s">
        <v>35</v>
      </c>
      <c r="Z368" s="163">
        <v>245.675148554227</v>
      </c>
      <c r="AA368" s="164" t="s">
        <v>35</v>
      </c>
      <c r="AB368" s="163">
        <v>213.974854255087</v>
      </c>
      <c r="AC368" s="164" t="s">
        <v>35</v>
      </c>
      <c r="AD368" s="163">
        <v>342.47419135863</v>
      </c>
      <c r="AE368" s="164" t="s">
        <v>35</v>
      </c>
      <c r="AF368" s="163">
        <v>5787.83717264157</v>
      </c>
      <c r="AG368" s="164" t="s">
        <v>35</v>
      </c>
      <c r="AH368" s="163">
        <v>3821.53878094361</v>
      </c>
      <c r="AI368" s="164" t="s">
        <v>35</v>
      </c>
      <c r="AK368" s="243">
        <v>2021</v>
      </c>
      <c r="AL368" s="222">
        <v>1.19034379266783</v>
      </c>
      <c r="AM368" s="223" t="s">
        <v>35</v>
      </c>
      <c r="AN368" s="187">
        <v>1.22685652267721</v>
      </c>
      <c r="AO368" s="164" t="s">
        <v>35</v>
      </c>
      <c r="AP368" s="187">
        <v>0.44140898290091</v>
      </c>
      <c r="AQ368" s="164" t="s">
        <v>35</v>
      </c>
      <c r="AR368" s="222">
        <v>2.21293721634732</v>
      </c>
      <c r="AS368" s="223" t="s">
        <v>35</v>
      </c>
      <c r="AT368" s="187">
        <v>1.12720273122081</v>
      </c>
      <c r="AU368" s="164" t="s">
        <v>35</v>
      </c>
      <c r="AV368" s="187">
        <v>1.50909055890968</v>
      </c>
      <c r="AW368" s="164" t="s">
        <v>35</v>
      </c>
      <c r="AX368" s="222">
        <v>1.4940559921527</v>
      </c>
      <c r="AY368" s="223" t="s">
        <v>35</v>
      </c>
      <c r="AZ368" s="187">
        <v>0.599208724191376</v>
      </c>
      <c r="BA368" s="164" t="s">
        <v>35</v>
      </c>
      <c r="BB368" s="187">
        <v>0.0164749499643859</v>
      </c>
      <c r="BC368" s="164" t="s">
        <v>35</v>
      </c>
      <c r="BD368" s="222">
        <v>-0.326413099428168</v>
      </c>
      <c r="BE368" s="223" t="s">
        <v>35</v>
      </c>
      <c r="BF368" s="187">
        <v>2.50667844379937</v>
      </c>
      <c r="BG368" s="164" t="s">
        <v>35</v>
      </c>
      <c r="BH368" s="187">
        <v>0.459972697978293</v>
      </c>
      <c r="BI368" s="164" t="s">
        <v>35</v>
      </c>
      <c r="BJ368" s="222">
        <v>0.65805128870349</v>
      </c>
      <c r="BK368" s="223" t="s">
        <v>35</v>
      </c>
      <c r="BL368" s="187">
        <v>-0.0908768708071088</v>
      </c>
      <c r="BM368" s="164" t="s">
        <v>35</v>
      </c>
      <c r="BN368" s="187">
        <v>-0.198232417155621</v>
      </c>
      <c r="BO368" s="164" t="s">
        <v>35</v>
      </c>
      <c r="BP368" s="187">
        <v>0.495465186988357</v>
      </c>
      <c r="BQ368" s="164" t="s">
        <v>35</v>
      </c>
      <c r="BR368" s="187">
        <v>0.648872093053711</v>
      </c>
      <c r="BS368" s="164" t="s">
        <v>35</v>
      </c>
      <c r="BU368" s="243">
        <v>2021</v>
      </c>
      <c r="BV368" s="187">
        <v>0.0862326568074078</v>
      </c>
      <c r="BW368" s="164" t="s">
        <v>35</v>
      </c>
      <c r="BX368" s="187">
        <v>0.0296764143034498</v>
      </c>
      <c r="BY368" s="164" t="s">
        <v>35</v>
      </c>
      <c r="BZ368" s="187">
        <v>0.327717753631106</v>
      </c>
      <c r="CA368" s="164" t="s">
        <v>35</v>
      </c>
      <c r="CB368" s="187">
        <v>0.0154352787122427</v>
      </c>
      <c r="CC368" s="164" t="s">
        <v>35</v>
      </c>
      <c r="CD368" s="187">
        <v>0.0722644105722639</v>
      </c>
      <c r="CE368" s="164" t="s">
        <v>35</v>
      </c>
      <c r="CF368" s="187">
        <v>0.0617779382601276</v>
      </c>
      <c r="CG368" s="164" t="s">
        <v>35</v>
      </c>
      <c r="CH368" s="187">
        <v>0.0334114391580966</v>
      </c>
      <c r="CI368" s="164" t="s">
        <v>35</v>
      </c>
      <c r="CJ368" s="187">
        <v>0.012537320678443</v>
      </c>
      <c r="CK368" s="164" t="s">
        <v>35</v>
      </c>
      <c r="CL368" s="187">
        <v>0.0491899973337018</v>
      </c>
      <c r="CM368" s="164" t="s">
        <v>35</v>
      </c>
      <c r="CN368" s="187">
        <v>0.00959400915774566</v>
      </c>
      <c r="CO368" s="164" t="s">
        <v>35</v>
      </c>
      <c r="CP368" s="187">
        <v>0.0268725895313555</v>
      </c>
      <c r="CQ368" s="164" t="s">
        <v>35</v>
      </c>
      <c r="CR368" s="187">
        <v>0.136702292740473</v>
      </c>
      <c r="CS368" s="164" t="s">
        <v>35</v>
      </c>
      <c r="CT368" s="187">
        <v>0.0424467968303436</v>
      </c>
      <c r="CU368" s="164" t="s">
        <v>35</v>
      </c>
      <c r="CV368" s="187">
        <v>0.0369697432516798</v>
      </c>
      <c r="CW368" s="164" t="s">
        <v>35</v>
      </c>
      <c r="CX368" s="187">
        <v>0.059171359031568</v>
      </c>
      <c r="CY368" s="164" t="s">
        <v>35</v>
      </c>
      <c r="CZ368" s="187">
        <v>1</v>
      </c>
      <c r="DA368" s="164" t="s">
        <v>35</v>
      </c>
      <c r="DB368" s="187">
        <v>0.660270610066153</v>
      </c>
      <c r="DC368" s="164" t="s">
        <v>35</v>
      </c>
    </row>
    <row r="369" spans="1:107">
      <c r="A369" s="243">
        <v>2022</v>
      </c>
      <c r="B369" s="212">
        <v>1211.20690678775</v>
      </c>
      <c r="C369" s="223" t="s">
        <v>35</v>
      </c>
      <c r="D369" s="163">
        <v>323.600534171445</v>
      </c>
      <c r="E369" s="164" t="s">
        <v>35</v>
      </c>
      <c r="F369" s="163">
        <v>3418.28498344079</v>
      </c>
      <c r="G369" s="164" t="s">
        <v>35</v>
      </c>
      <c r="H369" s="212">
        <v>348.409640128765</v>
      </c>
      <c r="I369" s="223" t="s">
        <v>35</v>
      </c>
      <c r="J369" s="163">
        <v>1036.79812494693</v>
      </c>
      <c r="K369" s="164" t="s">
        <v>35</v>
      </c>
      <c r="L369" s="163">
        <v>665.664032558001</v>
      </c>
      <c r="M369" s="164" t="s">
        <v>35</v>
      </c>
      <c r="N369" s="163">
        <v>566.634926185747</v>
      </c>
      <c r="O369" s="164" t="s">
        <v>35</v>
      </c>
      <c r="P369" s="163">
        <v>161.995949198693</v>
      </c>
      <c r="Q369" s="164" t="s">
        <v>35</v>
      </c>
      <c r="R369" s="163">
        <v>1453.29490541334</v>
      </c>
      <c r="S369" s="164" t="s">
        <v>35</v>
      </c>
      <c r="T369" s="163" t="s">
        <v>219</v>
      </c>
      <c r="U369" s="164" t="s">
        <v>35</v>
      </c>
      <c r="V369" s="163">
        <v>306.922473266434</v>
      </c>
      <c r="W369" s="164" t="s">
        <v>35</v>
      </c>
      <c r="X369" s="163">
        <v>2171.3198167912</v>
      </c>
      <c r="Y369" s="164" t="s">
        <v>35</v>
      </c>
      <c r="Z369" s="163">
        <v>1162.57340774921</v>
      </c>
      <c r="AA369" s="164" t="s">
        <v>35</v>
      </c>
      <c r="AB369" s="163">
        <v>878.496069660987</v>
      </c>
      <c r="AC369" s="164" t="s">
        <v>35</v>
      </c>
      <c r="AD369" s="163">
        <v>1132.94768945955</v>
      </c>
      <c r="AE369" s="164" t="s">
        <v>35</v>
      </c>
      <c r="AF369" s="163">
        <v>14852.0418352595</v>
      </c>
      <c r="AG369" s="164" t="s">
        <v>35</v>
      </c>
      <c r="AH369" s="163">
        <v>8675.484413504</v>
      </c>
      <c r="AI369" s="164" t="s">
        <v>35</v>
      </c>
      <c r="AJ369" s="372"/>
      <c r="AK369" s="243">
        <v>2022</v>
      </c>
      <c r="AL369" s="222">
        <v>1.42677921777287</v>
      </c>
      <c r="AM369" s="223" t="s">
        <v>35</v>
      </c>
      <c r="AN369" s="187">
        <v>0.884002607711062</v>
      </c>
      <c r="AO369" s="164" t="s">
        <v>35</v>
      </c>
      <c r="AP369" s="187">
        <v>0.802154385869735</v>
      </c>
      <c r="AQ369" s="164" t="s">
        <v>35</v>
      </c>
      <c r="AR369" s="222">
        <v>2.89995308226161</v>
      </c>
      <c r="AS369" s="223" t="s">
        <v>35</v>
      </c>
      <c r="AT369" s="187">
        <v>1.47886818556599</v>
      </c>
      <c r="AU369" s="164" t="s">
        <v>35</v>
      </c>
      <c r="AV369" s="187">
        <v>0.861681471916717</v>
      </c>
      <c r="AW369" s="164" t="s">
        <v>35</v>
      </c>
      <c r="AX369" s="222">
        <v>1.93016348850565</v>
      </c>
      <c r="AY369" s="223" t="s">
        <v>35</v>
      </c>
      <c r="AZ369" s="187">
        <v>1.23245706798246</v>
      </c>
      <c r="BA369" s="164" t="s">
        <v>35</v>
      </c>
      <c r="BB369" s="187">
        <v>4.10458743766294</v>
      </c>
      <c r="BC369" s="164" t="s">
        <v>35</v>
      </c>
      <c r="BD369" s="222" t="s">
        <v>220</v>
      </c>
      <c r="BE369" s="223" t="s">
        <v>35</v>
      </c>
      <c r="BF369" s="187">
        <v>0.973344301812875</v>
      </c>
      <c r="BG369" s="164" t="s">
        <v>35</v>
      </c>
      <c r="BH369" s="187" t="s">
        <v>220</v>
      </c>
      <c r="BI369" s="164" t="s">
        <v>35</v>
      </c>
      <c r="BJ369" s="222">
        <v>3.73215713754864</v>
      </c>
      <c r="BK369" s="223" t="s">
        <v>35</v>
      </c>
      <c r="BL369" s="187">
        <v>3.10560424363556</v>
      </c>
      <c r="BM369" s="164" t="s">
        <v>35</v>
      </c>
      <c r="BN369" s="187" t="s">
        <v>220</v>
      </c>
      <c r="BO369" s="164" t="s">
        <v>35</v>
      </c>
      <c r="BP369" s="187">
        <v>1.56607803437583</v>
      </c>
      <c r="BQ369" s="164" t="s">
        <v>35</v>
      </c>
      <c r="BR369" s="187">
        <v>1.27015474938131</v>
      </c>
      <c r="BS369" s="164" t="s">
        <v>35</v>
      </c>
      <c r="BU369" s="243">
        <v>2022</v>
      </c>
      <c r="BV369" s="187">
        <v>0.0815515415471218</v>
      </c>
      <c r="BW369" s="164" t="s">
        <v>35</v>
      </c>
      <c r="BX369" s="187">
        <v>0.0217882859313796</v>
      </c>
      <c r="BY369" s="164" t="s">
        <v>35</v>
      </c>
      <c r="BZ369" s="187">
        <v>0.230155895152787</v>
      </c>
      <c r="CA369" s="164" t="s">
        <v>35</v>
      </c>
      <c r="CB369" s="187">
        <v>0.0234587031192993</v>
      </c>
      <c r="CC369" s="164" t="s">
        <v>35</v>
      </c>
      <c r="CD369" s="187">
        <v>0.0698084570759501</v>
      </c>
      <c r="CE369" s="164" t="s">
        <v>35</v>
      </c>
      <c r="CF369" s="187">
        <v>0.0448196981897588</v>
      </c>
      <c r="CG369" s="164" t="s">
        <v>35</v>
      </c>
      <c r="CH369" s="187">
        <v>0.038151988290292</v>
      </c>
      <c r="CI369" s="164" t="s">
        <v>35</v>
      </c>
      <c r="CJ369" s="187">
        <v>0.0109073184007674</v>
      </c>
      <c r="CK369" s="164" t="s">
        <v>35</v>
      </c>
      <c r="CL369" s="187">
        <v>0.0978515224730347</v>
      </c>
      <c r="CM369" s="164" t="s">
        <v>35</v>
      </c>
      <c r="CN369" s="187" t="s">
        <v>220</v>
      </c>
      <c r="CO369" s="164" t="s">
        <v>35</v>
      </c>
      <c r="CP369" s="187">
        <v>0.0206653385891888</v>
      </c>
      <c r="CQ369" s="164" t="s">
        <v>35</v>
      </c>
      <c r="CR369" s="187">
        <v>0.146196721021643</v>
      </c>
      <c r="CS369" s="164" t="s">
        <v>35</v>
      </c>
      <c r="CT369" s="187">
        <v>0.0782770086863884</v>
      </c>
      <c r="CU369" s="164" t="s">
        <v>35</v>
      </c>
      <c r="CV369" s="187">
        <v>0.0591498515426609</v>
      </c>
      <c r="CW369" s="164" t="s">
        <v>35</v>
      </c>
      <c r="CX369" s="187">
        <v>0.076282285090921</v>
      </c>
      <c r="CY369" s="164" t="s">
        <v>35</v>
      </c>
      <c r="CZ369" s="187">
        <v>1</v>
      </c>
      <c r="DA369" s="164" t="s">
        <v>35</v>
      </c>
      <c r="DB369" s="187">
        <v>0.584127388660324</v>
      </c>
      <c r="DC369" s="164" t="s">
        <v>35</v>
      </c>
    </row>
    <row r="370" spans="1:107">
      <c r="A370" s="243">
        <v>2023</v>
      </c>
      <c r="B370" s="212">
        <v>1386.08700013851</v>
      </c>
      <c r="C370" s="223" t="s">
        <v>35</v>
      </c>
      <c r="D370" s="163">
        <v>407.340343540478</v>
      </c>
      <c r="E370" s="164" t="s">
        <v>35</v>
      </c>
      <c r="F370" s="163">
        <v>3724.9586534762</v>
      </c>
      <c r="G370" s="164" t="s">
        <v>35</v>
      </c>
      <c r="H370" s="212">
        <v>368.553538407667</v>
      </c>
      <c r="I370" s="223" t="s">
        <v>35</v>
      </c>
      <c r="J370" s="163">
        <v>1259.4482121472</v>
      </c>
      <c r="K370" s="164" t="s">
        <v>35</v>
      </c>
      <c r="L370" s="163">
        <v>752.856439677439</v>
      </c>
      <c r="M370" s="164" t="s">
        <v>35</v>
      </c>
      <c r="N370" s="163">
        <v>563.868676719482</v>
      </c>
      <c r="O370" s="164" t="s">
        <v>35</v>
      </c>
      <c r="P370" s="163">
        <v>295.012882975219</v>
      </c>
      <c r="Q370" s="164" t="s">
        <v>35</v>
      </c>
      <c r="R370" s="163">
        <v>1797.83218496473</v>
      </c>
      <c r="S370" s="164" t="s">
        <v>35</v>
      </c>
      <c r="T370" s="163" t="s">
        <v>219</v>
      </c>
      <c r="U370" s="164" t="s">
        <v>35</v>
      </c>
      <c r="V370" s="163">
        <v>325.785277624893</v>
      </c>
      <c r="W370" s="164" t="s">
        <v>35</v>
      </c>
      <c r="X370" s="163">
        <v>2526.1050290905</v>
      </c>
      <c r="Y370" s="164" t="s">
        <v>35</v>
      </c>
      <c r="Z370" s="163">
        <v>1594.07587703972</v>
      </c>
      <c r="AA370" s="164" t="s">
        <v>35</v>
      </c>
      <c r="AB370" s="163">
        <v>1146.91370433688</v>
      </c>
      <c r="AC370" s="164" t="s">
        <v>35</v>
      </c>
      <c r="AD370" s="163">
        <v>2033.77415616277</v>
      </c>
      <c r="AE370" s="164" t="s">
        <v>35</v>
      </c>
      <c r="AF370" s="163">
        <v>18182.6119763016</v>
      </c>
      <c r="AG370" s="164" t="s">
        <v>35</v>
      </c>
      <c r="AH370" s="163">
        <v>9892.39151066404</v>
      </c>
      <c r="AI370" s="164" t="s">
        <v>35</v>
      </c>
      <c r="AJ370" s="372"/>
      <c r="AK370" s="243">
        <v>2023</v>
      </c>
      <c r="AL370" s="222">
        <v>0.144384986884329</v>
      </c>
      <c r="AM370" s="223" t="s">
        <v>35</v>
      </c>
      <c r="AN370" s="187">
        <v>0.258775250737586</v>
      </c>
      <c r="AO370" s="164" t="s">
        <v>35</v>
      </c>
      <c r="AP370" s="187">
        <v>0.0897156531772614</v>
      </c>
      <c r="AQ370" s="164" t="s">
        <v>35</v>
      </c>
      <c r="AR370" s="222">
        <v>0.0578167075728946</v>
      </c>
      <c r="AS370" s="223" t="s">
        <v>35</v>
      </c>
      <c r="AT370" s="187">
        <v>0.214747771859319</v>
      </c>
      <c r="AU370" s="164" t="s">
        <v>35</v>
      </c>
      <c r="AV370" s="187">
        <v>0.130985606634592</v>
      </c>
      <c r="AW370" s="164" t="s">
        <v>35</v>
      </c>
      <c r="AX370" s="222">
        <v>-0.00488189015259921</v>
      </c>
      <c r="AY370" s="223" t="s">
        <v>35</v>
      </c>
      <c r="AZ370" s="187">
        <v>0.821112715685112</v>
      </c>
      <c r="BA370" s="164" t="s">
        <v>35</v>
      </c>
      <c r="BB370" s="187">
        <v>0.237073203978099</v>
      </c>
      <c r="BC370" s="164" t="s">
        <v>35</v>
      </c>
      <c r="BD370" s="222" t="s">
        <v>220</v>
      </c>
      <c r="BE370" s="223" t="s">
        <v>35</v>
      </c>
      <c r="BF370" s="187">
        <v>0.061457879436819</v>
      </c>
      <c r="BG370" s="164" t="s">
        <v>35</v>
      </c>
      <c r="BH370" s="187" t="s">
        <v>220</v>
      </c>
      <c r="BI370" s="164" t="s">
        <v>35</v>
      </c>
      <c r="BJ370" s="222">
        <v>0.371161482289464</v>
      </c>
      <c r="BK370" s="223" t="s">
        <v>35</v>
      </c>
      <c r="BL370" s="187">
        <v>0.305542214639015</v>
      </c>
      <c r="BM370" s="164" t="s">
        <v>35</v>
      </c>
      <c r="BN370" s="187">
        <v>0.795117440182032</v>
      </c>
      <c r="BO370" s="164" t="s">
        <v>35</v>
      </c>
      <c r="BP370" s="187">
        <v>0.224249983805945</v>
      </c>
      <c r="BQ370" s="164" t="s">
        <v>35</v>
      </c>
      <c r="BR370" s="187">
        <v>0.140269642495795</v>
      </c>
      <c r="BS370" s="164" t="s">
        <v>35</v>
      </c>
      <c r="BU370" s="243">
        <v>2023</v>
      </c>
      <c r="BV370" s="187">
        <v>0.0762314568415734</v>
      </c>
      <c r="BW370" s="164" t="s">
        <v>35</v>
      </c>
      <c r="BX370" s="187">
        <v>0.022402740820262</v>
      </c>
      <c r="BY370" s="164" t="s">
        <v>35</v>
      </c>
      <c r="BZ370" s="187">
        <v>0.204863781855497</v>
      </c>
      <c r="CA370" s="164" t="s">
        <v>35</v>
      </c>
      <c r="CB370" s="187">
        <v>0.0202695596698661</v>
      </c>
      <c r="CC370" s="164" t="s">
        <v>35</v>
      </c>
      <c r="CD370" s="187">
        <v>0.0692666275774187</v>
      </c>
      <c r="CE370" s="164" t="s">
        <v>35</v>
      </c>
      <c r="CF370" s="187">
        <v>0.0414052964809829</v>
      </c>
      <c r="CG370" s="164" t="s">
        <v>35</v>
      </c>
      <c r="CH370" s="187">
        <v>0.0310114233012508</v>
      </c>
      <c r="CI370" s="164" t="s">
        <v>35</v>
      </c>
      <c r="CJ370" s="187">
        <v>0.0162250002012761</v>
      </c>
      <c r="CK370" s="164" t="s">
        <v>35</v>
      </c>
      <c r="CL370" s="187">
        <v>0.0988764533559834</v>
      </c>
      <c r="CM370" s="164" t="s">
        <v>35</v>
      </c>
      <c r="CN370" s="187" t="s">
        <v>220</v>
      </c>
      <c r="CO370" s="164" t="s">
        <v>35</v>
      </c>
      <c r="CP370" s="187">
        <v>0.0179174080186888</v>
      </c>
      <c r="CQ370" s="164" t="s">
        <v>35</v>
      </c>
      <c r="CR370" s="187">
        <v>0.138929711109873</v>
      </c>
      <c r="CS370" s="164" t="s">
        <v>35</v>
      </c>
      <c r="CT370" s="187">
        <v>0.0876703456641633</v>
      </c>
      <c r="CU370" s="164" t="s">
        <v>35</v>
      </c>
      <c r="CV370" s="187">
        <v>0.0630774998571003</v>
      </c>
      <c r="CW370" s="164" t="s">
        <v>35</v>
      </c>
      <c r="CX370" s="187">
        <v>0.111852695246068</v>
      </c>
      <c r="CY370" s="164" t="s">
        <v>35</v>
      </c>
      <c r="CZ370" s="187">
        <v>1</v>
      </c>
      <c r="DA370" s="164" t="s">
        <v>35</v>
      </c>
      <c r="DB370" s="187">
        <v>0.544057780232968</v>
      </c>
      <c r="DC370" s="164" t="s">
        <v>35</v>
      </c>
    </row>
    <row r="371" ht="12.75" customHeight="1" spans="1:107">
      <c r="A371" s="244" t="s">
        <v>373</v>
      </c>
      <c r="B371" s="245">
        <v>1054.28700106867</v>
      </c>
      <c r="C371" s="246" t="s">
        <v>35</v>
      </c>
      <c r="D371" s="245">
        <v>343.605285596779</v>
      </c>
      <c r="E371" s="246" t="s">
        <v>35</v>
      </c>
      <c r="F371" s="245">
        <v>2694.13306409385</v>
      </c>
      <c r="G371" s="246" t="s">
        <v>35</v>
      </c>
      <c r="H371" s="245">
        <v>299.410343849731</v>
      </c>
      <c r="I371" s="246" t="s">
        <v>35</v>
      </c>
      <c r="J371" s="245">
        <v>1053.19859771934</v>
      </c>
      <c r="K371" s="246" t="s">
        <v>35</v>
      </c>
      <c r="L371" s="245">
        <v>561.743182500066</v>
      </c>
      <c r="M371" s="246" t="s">
        <v>35</v>
      </c>
      <c r="N371" s="245">
        <v>380.603118860061</v>
      </c>
      <c r="O371" s="246" t="s">
        <v>35</v>
      </c>
      <c r="P371" s="245">
        <v>180.514340759446</v>
      </c>
      <c r="Q371" s="246" t="s">
        <v>35</v>
      </c>
      <c r="R371" s="245">
        <v>1342.45827052135</v>
      </c>
      <c r="S371" s="246" t="s">
        <v>35</v>
      </c>
      <c r="T371" s="245" t="s">
        <v>219</v>
      </c>
      <c r="U371" s="246" t="s">
        <v>35</v>
      </c>
      <c r="V371" s="245">
        <v>271.608491022197</v>
      </c>
      <c r="W371" s="246" t="s">
        <v>35</v>
      </c>
      <c r="X371" s="245">
        <v>1785.83015756005</v>
      </c>
      <c r="Y371" s="246" t="s">
        <v>35</v>
      </c>
      <c r="Z371" s="245">
        <v>1278.29647981085</v>
      </c>
      <c r="AA371" s="246" t="s">
        <v>35</v>
      </c>
      <c r="AB371" s="245">
        <v>855.193698732086</v>
      </c>
      <c r="AC371" s="246" t="s">
        <v>35</v>
      </c>
      <c r="AD371" s="245">
        <v>1648.34094512705</v>
      </c>
      <c r="AE371" s="246" t="s">
        <v>35</v>
      </c>
      <c r="AF371" s="245">
        <v>13749.2229772218</v>
      </c>
      <c r="AG371" s="246" t="s">
        <v>35</v>
      </c>
      <c r="AH371" s="245">
        <v>7430.02852036012</v>
      </c>
      <c r="AI371" s="246" t="s">
        <v>35</v>
      </c>
      <c r="AK371" s="244" t="s">
        <v>373</v>
      </c>
      <c r="AL371" s="254">
        <v>0.10242316162987</v>
      </c>
      <c r="AM371" s="246" t="s">
        <v>35</v>
      </c>
      <c r="AN371" s="236">
        <v>0.215742844193685</v>
      </c>
      <c r="AO371" s="211" t="s">
        <v>35</v>
      </c>
      <c r="AP371" s="236">
        <v>0.011254392321566</v>
      </c>
      <c r="AQ371" s="211" t="s">
        <v>35</v>
      </c>
      <c r="AR371" s="236">
        <v>0.154569337891802</v>
      </c>
      <c r="AS371" s="211" t="s">
        <v>35</v>
      </c>
      <c r="AT371" s="236">
        <v>0.225569873124026</v>
      </c>
      <c r="AU371" s="211" t="s">
        <v>35</v>
      </c>
      <c r="AV371" s="236">
        <v>0.0138551952509591</v>
      </c>
      <c r="AW371" s="211" t="s">
        <v>35</v>
      </c>
      <c r="AX371" s="236">
        <v>0.0645765188515446</v>
      </c>
      <c r="AY371" s="211" t="s">
        <v>35</v>
      </c>
      <c r="AZ371" s="236">
        <v>-0.0967246943511546</v>
      </c>
      <c r="BA371" s="211" t="s">
        <v>35</v>
      </c>
      <c r="BB371" s="236">
        <v>0.0449573112784452</v>
      </c>
      <c r="BC371" s="211" t="s">
        <v>35</v>
      </c>
      <c r="BD371" s="236" t="s">
        <v>220</v>
      </c>
      <c r="BE371" s="211" t="s">
        <v>35</v>
      </c>
      <c r="BF371" s="236">
        <v>0.27991661918415</v>
      </c>
      <c r="BG371" s="211" t="s">
        <v>35</v>
      </c>
      <c r="BH371" s="236">
        <v>0.0451871035264351</v>
      </c>
      <c r="BI371" s="211" t="s">
        <v>35</v>
      </c>
      <c r="BJ371" s="236">
        <v>0.177049351528617</v>
      </c>
      <c r="BK371" s="211" t="s">
        <v>35</v>
      </c>
      <c r="BL371" s="236">
        <v>0.0723861298889876</v>
      </c>
      <c r="BM371" s="211" t="s">
        <v>35</v>
      </c>
      <c r="BN371" s="236">
        <v>0.261924707179367</v>
      </c>
      <c r="BO371" s="211" t="s">
        <v>35</v>
      </c>
      <c r="BP371" s="236">
        <v>0.0974398467711068</v>
      </c>
      <c r="BQ371" s="211" t="s">
        <v>35</v>
      </c>
      <c r="BR371" s="236">
        <v>0.067724008762069</v>
      </c>
      <c r="BS371" s="211" t="s">
        <v>35</v>
      </c>
      <c r="BU371" s="244" t="s">
        <v>373</v>
      </c>
      <c r="BV371" s="236">
        <v>0.0766797514896149</v>
      </c>
      <c r="BW371" s="211" t="s">
        <v>35</v>
      </c>
      <c r="BX371" s="236">
        <v>0.0249908875698668</v>
      </c>
      <c r="BY371" s="211" t="s">
        <v>35</v>
      </c>
      <c r="BZ371" s="236">
        <v>0.195948023285185</v>
      </c>
      <c r="CA371" s="211" t="s">
        <v>35</v>
      </c>
      <c r="CB371" s="236">
        <v>0.0217765283424206</v>
      </c>
      <c r="CC371" s="211" t="s">
        <v>35</v>
      </c>
      <c r="CD371" s="236">
        <v>0.0766005904089392</v>
      </c>
      <c r="CE371" s="211" t="s">
        <v>35</v>
      </c>
      <c r="CF371" s="236">
        <v>0.0408563584597254</v>
      </c>
      <c r="CG371" s="211" t="s">
        <v>35</v>
      </c>
      <c r="CH371" s="236">
        <v>0.0276817911448962</v>
      </c>
      <c r="CI371" s="211" t="s">
        <v>35</v>
      </c>
      <c r="CJ371" s="236">
        <v>0.0131290576244565</v>
      </c>
      <c r="CK371" s="211" t="s">
        <v>35</v>
      </c>
      <c r="CL371" s="236">
        <v>0.0976388464093855</v>
      </c>
      <c r="CM371" s="211" t="s">
        <v>35</v>
      </c>
      <c r="CN371" s="236" t="s">
        <v>220</v>
      </c>
      <c r="CO371" s="211" t="s">
        <v>35</v>
      </c>
      <c r="CP371" s="236">
        <v>0.01975446114098</v>
      </c>
      <c r="CQ371" s="211" t="s">
        <v>35</v>
      </c>
      <c r="CR371" s="236">
        <v>0.129885896862581</v>
      </c>
      <c r="CS371" s="211" t="s">
        <v>35</v>
      </c>
      <c r="CT371" s="236">
        <v>0.0929722706460282</v>
      </c>
      <c r="CU371" s="211" t="s">
        <v>35</v>
      </c>
      <c r="CV371" s="236">
        <v>0.0621994202980691</v>
      </c>
      <c r="CW371" s="211" t="s">
        <v>35</v>
      </c>
      <c r="CX371" s="236">
        <v>0.119886116317834</v>
      </c>
      <c r="CY371" s="211" t="s">
        <v>35</v>
      </c>
      <c r="CZ371" s="236">
        <v>1</v>
      </c>
      <c r="DA371" s="211" t="s">
        <v>35</v>
      </c>
      <c r="DB371" s="236">
        <v>0.540396248767613</v>
      </c>
      <c r="DC371" s="211" t="s">
        <v>35</v>
      </c>
    </row>
    <row r="372" ht="12.75" customHeight="1" spans="1:107">
      <c r="A372" s="397" t="s">
        <v>406</v>
      </c>
      <c r="B372" s="212"/>
      <c r="C372" s="223"/>
      <c r="D372" s="212"/>
      <c r="E372" s="223"/>
      <c r="F372" s="212"/>
      <c r="G372" s="223"/>
      <c r="H372" s="212"/>
      <c r="I372" s="223"/>
      <c r="J372" s="212"/>
      <c r="K372" s="223"/>
      <c r="L372" s="212"/>
      <c r="M372" s="223"/>
      <c r="N372" s="212"/>
      <c r="O372" s="223"/>
      <c r="P372" s="212"/>
      <c r="Q372" s="223"/>
      <c r="R372" s="212"/>
      <c r="S372" s="223"/>
      <c r="T372" s="212"/>
      <c r="U372" s="223"/>
      <c r="V372" s="212"/>
      <c r="W372" s="223"/>
      <c r="X372" s="212"/>
      <c r="Y372" s="223"/>
      <c r="Z372" s="212"/>
      <c r="AA372" s="223"/>
      <c r="AB372" s="212"/>
      <c r="AC372" s="223"/>
      <c r="AD372" s="212"/>
      <c r="AE372" s="223"/>
      <c r="AF372" s="212"/>
      <c r="AG372" s="223"/>
      <c r="AH372" s="212"/>
      <c r="AI372" s="223"/>
      <c r="AK372" s="243"/>
      <c r="AL372" s="222"/>
      <c r="AM372" s="223"/>
      <c r="AN372" s="187"/>
      <c r="AO372" s="164"/>
      <c r="AP372" s="187"/>
      <c r="AQ372" s="164"/>
      <c r="AR372" s="187"/>
      <c r="AS372" s="164"/>
      <c r="AT372" s="187"/>
      <c r="AU372" s="164"/>
      <c r="AV372" s="187"/>
      <c r="AW372" s="164"/>
      <c r="AX372" s="187"/>
      <c r="AY372" s="164"/>
      <c r="AZ372" s="187"/>
      <c r="BA372" s="164"/>
      <c r="BB372" s="187"/>
      <c r="BC372" s="164"/>
      <c r="BD372" s="187"/>
      <c r="BE372" s="164"/>
      <c r="BF372" s="187"/>
      <c r="BG372" s="164"/>
      <c r="BH372" s="187"/>
      <c r="BI372" s="164"/>
      <c r="BJ372" s="187"/>
      <c r="BK372" s="164"/>
      <c r="BL372" s="187"/>
      <c r="BM372" s="164"/>
      <c r="BN372" s="187"/>
      <c r="BO372" s="164"/>
      <c r="BP372" s="187"/>
      <c r="BQ372" s="164"/>
      <c r="BR372" s="187"/>
      <c r="BS372" s="164"/>
      <c r="BU372" s="243"/>
      <c r="BV372" s="187"/>
      <c r="BW372" s="164"/>
      <c r="BX372" s="187"/>
      <c r="BY372" s="164"/>
      <c r="BZ372" s="187"/>
      <c r="CA372" s="164"/>
      <c r="CB372" s="187"/>
      <c r="CC372" s="164"/>
      <c r="CD372" s="187"/>
      <c r="CE372" s="164"/>
      <c r="CF372" s="187"/>
      <c r="CG372" s="164"/>
      <c r="CH372" s="187"/>
      <c r="CI372" s="164"/>
      <c r="CJ372" s="187"/>
      <c r="CK372" s="164"/>
      <c r="CL372" s="187"/>
      <c r="CM372" s="164"/>
      <c r="CN372" s="187"/>
      <c r="CO372" s="164"/>
      <c r="CP372" s="187"/>
      <c r="CQ372" s="164"/>
      <c r="CR372" s="187"/>
      <c r="CS372" s="164"/>
      <c r="CT372" s="187"/>
      <c r="CU372" s="164"/>
      <c r="CV372" s="187"/>
      <c r="CW372" s="164"/>
      <c r="CX372" s="187"/>
      <c r="CY372" s="164"/>
      <c r="CZ372" s="187"/>
      <c r="DA372" s="164"/>
      <c r="DB372" s="187"/>
      <c r="DC372" s="164"/>
    </row>
    <row r="373" ht="12.75" customHeight="1" spans="1:107">
      <c r="A373" s="243"/>
      <c r="B373" s="212"/>
      <c r="C373" s="223"/>
      <c r="D373" s="212"/>
      <c r="E373" s="223"/>
      <c r="F373" s="212"/>
      <c r="G373" s="223"/>
      <c r="H373" s="212"/>
      <c r="I373" s="223"/>
      <c r="J373" s="212"/>
      <c r="K373" s="223"/>
      <c r="L373" s="212"/>
      <c r="M373" s="223"/>
      <c r="N373" s="212"/>
      <c r="O373" s="223"/>
      <c r="P373" s="212"/>
      <c r="Q373" s="223"/>
      <c r="R373" s="212"/>
      <c r="S373" s="223"/>
      <c r="T373" s="212"/>
      <c r="U373" s="223"/>
      <c r="V373" s="212"/>
      <c r="W373" s="223"/>
      <c r="X373" s="212"/>
      <c r="Y373" s="223"/>
      <c r="Z373" s="212"/>
      <c r="AA373" s="223"/>
      <c r="AB373" s="212"/>
      <c r="AC373" s="223"/>
      <c r="AD373" s="212"/>
      <c r="AE373" s="223"/>
      <c r="AF373" s="212"/>
      <c r="AG373" s="223"/>
      <c r="AH373" s="212"/>
      <c r="AI373" s="223"/>
      <c r="AK373" s="243"/>
      <c r="AL373" s="222"/>
      <c r="AM373" s="223"/>
      <c r="AN373" s="187"/>
      <c r="AO373" s="164"/>
      <c r="AP373" s="187"/>
      <c r="AQ373" s="164"/>
      <c r="AR373" s="187"/>
      <c r="AS373" s="164"/>
      <c r="AT373" s="187"/>
      <c r="AU373" s="164"/>
      <c r="AV373" s="187"/>
      <c r="AW373" s="164"/>
      <c r="AX373" s="187"/>
      <c r="AY373" s="164"/>
      <c r="AZ373" s="187"/>
      <c r="BA373" s="164"/>
      <c r="BB373" s="187"/>
      <c r="BC373" s="164"/>
      <c r="BD373" s="187"/>
      <c r="BE373" s="164"/>
      <c r="BF373" s="187"/>
      <c r="BG373" s="164"/>
      <c r="BH373" s="187"/>
      <c r="BI373" s="164"/>
      <c r="BJ373" s="187"/>
      <c r="BK373" s="164"/>
      <c r="BL373" s="187"/>
      <c r="BM373" s="164"/>
      <c r="BN373" s="187"/>
      <c r="BO373" s="164"/>
      <c r="BP373" s="187"/>
      <c r="BQ373" s="164"/>
      <c r="BR373" s="187"/>
      <c r="BS373" s="164"/>
      <c r="BU373" s="243"/>
      <c r="BV373" s="187"/>
      <c r="BW373" s="164"/>
      <c r="BX373" s="187"/>
      <c r="BY373" s="164"/>
      <c r="BZ373" s="187"/>
      <c r="CA373" s="164"/>
      <c r="CB373" s="187"/>
      <c r="CC373" s="164"/>
      <c r="CD373" s="187"/>
      <c r="CE373" s="164"/>
      <c r="CF373" s="187"/>
      <c r="CG373" s="164"/>
      <c r="CH373" s="187"/>
      <c r="CI373" s="164"/>
      <c r="CJ373" s="187"/>
      <c r="CK373" s="164"/>
      <c r="CL373" s="187"/>
      <c r="CM373" s="164"/>
      <c r="CN373" s="187"/>
      <c r="CO373" s="164"/>
      <c r="CP373" s="187"/>
      <c r="CQ373" s="164"/>
      <c r="CR373" s="187"/>
      <c r="CS373" s="164"/>
      <c r="CT373" s="187"/>
      <c r="CU373" s="164"/>
      <c r="CV373" s="187"/>
      <c r="CW373" s="164"/>
      <c r="CX373" s="187"/>
      <c r="CY373" s="164"/>
      <c r="CZ373" s="187"/>
      <c r="DA373" s="164"/>
      <c r="DB373" s="187"/>
      <c r="DC373" s="164"/>
    </row>
    <row r="374" s="129" customFormat="1" spans="1:107">
      <c r="A374" s="247" t="s">
        <v>374</v>
      </c>
      <c r="B374" s="212"/>
      <c r="C374" s="223"/>
      <c r="D374" s="163"/>
      <c r="E374" s="164"/>
      <c r="F374" s="163"/>
      <c r="G374" s="164"/>
      <c r="I374" s="243"/>
      <c r="J374" s="212"/>
      <c r="K374" s="223"/>
      <c r="L374" s="163"/>
      <c r="M374" s="164"/>
      <c r="N374" s="163"/>
      <c r="O374" s="164"/>
      <c r="Q374" s="243"/>
      <c r="R374" s="163"/>
      <c r="S374" s="164"/>
      <c r="T374" s="163"/>
      <c r="U374" s="164"/>
      <c r="V374" s="163"/>
      <c r="W374" s="164"/>
      <c r="Y374" s="175"/>
      <c r="AA374" s="175"/>
      <c r="AC374" s="175"/>
      <c r="AE374" s="175"/>
      <c r="AG374" s="175"/>
      <c r="AI374" s="175"/>
      <c r="AM374" s="175"/>
      <c r="AO374" s="175"/>
      <c r="AQ374" s="175"/>
      <c r="AS374" s="175"/>
      <c r="AU374" s="175"/>
      <c r="AW374" s="175"/>
      <c r="AY374" s="175"/>
      <c r="BA374" s="175"/>
      <c r="BC374" s="175"/>
      <c r="BE374" s="175"/>
      <c r="BG374" s="175"/>
      <c r="BI374" s="175"/>
      <c r="BK374" s="175"/>
      <c r="BM374" s="175"/>
      <c r="BO374" s="175"/>
      <c r="BQ374" s="175"/>
      <c r="BS374" s="175"/>
      <c r="BW374" s="175"/>
      <c r="BY374" s="175"/>
      <c r="CA374" s="175"/>
      <c r="CC374" s="175"/>
      <c r="CE374" s="175"/>
      <c r="CG374" s="175"/>
      <c r="CI374" s="175"/>
      <c r="CK374" s="175"/>
      <c r="CM374" s="175"/>
      <c r="CO374" s="175"/>
      <c r="CQ374" s="175"/>
      <c r="CS374" s="175"/>
      <c r="CU374" s="175"/>
      <c r="CW374" s="175"/>
      <c r="CY374" s="175"/>
      <c r="DA374" s="175"/>
      <c r="DC374" s="175"/>
    </row>
    <row r="375" spans="1:107">
      <c r="A375" s="247" t="s">
        <v>375</v>
      </c>
      <c r="H375" s="140"/>
      <c r="I375" s="135"/>
      <c r="P375" s="140"/>
      <c r="Q375" s="135"/>
      <c r="X375" s="140"/>
      <c r="Y375" s="135"/>
      <c r="Z375" s="140"/>
      <c r="AA375" s="135"/>
      <c r="AB375" s="140"/>
      <c r="AC375" s="135"/>
      <c r="AD375" s="140"/>
      <c r="AE375" s="135"/>
      <c r="AF375" s="140"/>
      <c r="AG375" s="135"/>
      <c r="AH375" s="140"/>
      <c r="AI375" s="135"/>
      <c r="AJ375" s="140"/>
      <c r="AK375" s="140"/>
      <c r="AL375" s="140"/>
      <c r="AM375" s="135"/>
      <c r="AN375" s="140"/>
      <c r="AO375" s="135"/>
      <c r="AP375" s="140"/>
      <c r="AQ375" s="135"/>
      <c r="AR375" s="140"/>
      <c r="AS375" s="135"/>
      <c r="AT375" s="140"/>
      <c r="AU375" s="135"/>
      <c r="AV375" s="140"/>
      <c r="AW375" s="135"/>
      <c r="AX375" s="140"/>
      <c r="AY375" s="135"/>
      <c r="AZ375" s="140"/>
      <c r="BA375" s="135"/>
      <c r="BB375" s="140"/>
      <c r="BC375" s="135"/>
      <c r="BD375" s="140"/>
      <c r="BE375" s="135"/>
      <c r="BF375" s="140"/>
      <c r="BG375" s="135"/>
      <c r="BH375" s="140"/>
      <c r="BI375" s="135"/>
      <c r="BJ375" s="140"/>
      <c r="BK375" s="135"/>
      <c r="BL375" s="140"/>
      <c r="BM375" s="135"/>
      <c r="BN375" s="140"/>
      <c r="BO375" s="135"/>
      <c r="BP375" s="140"/>
      <c r="BQ375" s="135"/>
      <c r="BR375" s="140"/>
      <c r="BS375" s="135"/>
      <c r="BU375" s="140"/>
      <c r="BV375" s="140"/>
      <c r="BW375" s="135"/>
      <c r="BX375" s="140"/>
      <c r="BY375" s="135"/>
      <c r="BZ375" s="140"/>
      <c r="CA375" s="135"/>
      <c r="CB375" s="140"/>
      <c r="CC375" s="135"/>
      <c r="CD375" s="140"/>
      <c r="CE375" s="135"/>
      <c r="CF375" s="140"/>
      <c r="CG375" s="135"/>
      <c r="CH375" s="140"/>
      <c r="CI375" s="135"/>
      <c r="CJ375" s="140"/>
      <c r="CK375" s="135"/>
      <c r="CL375" s="140"/>
      <c r="CM375" s="135"/>
      <c r="CN375" s="140"/>
      <c r="CO375" s="135"/>
      <c r="CP375" s="140"/>
      <c r="CQ375" s="135"/>
      <c r="CR375" s="140"/>
      <c r="CS375" s="135"/>
      <c r="CT375" s="140"/>
      <c r="CU375" s="135"/>
      <c r="CV375" s="140"/>
      <c r="CW375" s="135"/>
      <c r="CX375" s="140"/>
      <c r="CY375" s="135"/>
      <c r="CZ375" s="140"/>
      <c r="DA375" s="135"/>
      <c r="DB375" s="140"/>
      <c r="DC375" s="135"/>
    </row>
    <row r="376" spans="1:107">
      <c r="A376" s="396" t="s">
        <v>376</v>
      </c>
      <c r="H376" s="140"/>
      <c r="I376" s="135"/>
      <c r="P376" s="140"/>
      <c r="Q376" s="135"/>
      <c r="X376" s="140"/>
      <c r="Y376" s="135"/>
      <c r="Z376" s="140"/>
      <c r="AA376" s="135"/>
      <c r="AB376" s="140"/>
      <c r="AC376" s="135"/>
      <c r="AD376" s="140"/>
      <c r="AE376" s="135"/>
      <c r="AF376" s="140"/>
      <c r="AG376" s="135"/>
      <c r="AH376" s="140"/>
      <c r="AI376" s="135"/>
      <c r="AJ376" s="140"/>
      <c r="AK376" s="140"/>
      <c r="AL376" s="140"/>
      <c r="AM376" s="135"/>
      <c r="AN376" s="140"/>
      <c r="AO376" s="135"/>
      <c r="AP376" s="140"/>
      <c r="AQ376" s="135"/>
      <c r="AR376" s="140"/>
      <c r="AS376" s="135"/>
      <c r="AT376" s="140"/>
      <c r="AU376" s="135"/>
      <c r="AV376" s="140"/>
      <c r="AW376" s="135"/>
      <c r="AX376" s="140"/>
      <c r="AY376" s="135"/>
      <c r="AZ376" s="140"/>
      <c r="BA376" s="135"/>
      <c r="BB376" s="140"/>
      <c r="BC376" s="135"/>
      <c r="BD376" s="140"/>
      <c r="BE376" s="135"/>
      <c r="BF376" s="140"/>
      <c r="BG376" s="135"/>
      <c r="BH376" s="140"/>
      <c r="BI376" s="135"/>
      <c r="BJ376" s="140"/>
      <c r="BK376" s="135"/>
      <c r="BL376" s="140"/>
      <c r="BM376" s="135"/>
      <c r="BN376" s="140"/>
      <c r="BO376" s="135"/>
      <c r="BP376" s="140"/>
      <c r="BQ376" s="135"/>
      <c r="BR376" s="140"/>
      <c r="BS376" s="135"/>
      <c r="BU376" s="140"/>
      <c r="BV376" s="140"/>
      <c r="BW376" s="135"/>
      <c r="BX376" s="140"/>
      <c r="BY376" s="135"/>
      <c r="BZ376" s="140"/>
      <c r="CA376" s="135"/>
      <c r="CB376" s="140"/>
      <c r="CC376" s="135"/>
      <c r="CD376" s="140"/>
      <c r="CE376" s="135"/>
      <c r="CF376" s="140"/>
      <c r="CG376" s="135"/>
      <c r="CH376" s="140"/>
      <c r="CI376" s="135"/>
      <c r="CJ376" s="140"/>
      <c r="CK376" s="135"/>
      <c r="CL376" s="140"/>
      <c r="CM376" s="135"/>
      <c r="CN376" s="140"/>
      <c r="CO376" s="135"/>
      <c r="CP376" s="140"/>
      <c r="CQ376" s="135"/>
      <c r="CR376" s="140"/>
      <c r="CS376" s="135"/>
      <c r="CT376" s="140"/>
      <c r="CU376" s="135"/>
      <c r="CV376" s="140"/>
      <c r="CW376" s="135"/>
      <c r="CX376" s="140"/>
      <c r="CY376" s="135"/>
      <c r="CZ376" s="140"/>
      <c r="DA376" s="135"/>
      <c r="DB376" s="140"/>
      <c r="DC376" s="135"/>
    </row>
    <row r="377" spans="1:107">
      <c r="A377" s="248"/>
      <c r="H377" s="140"/>
      <c r="I377" s="135"/>
      <c r="P377" s="140"/>
      <c r="Q377" s="135"/>
      <c r="X377" s="140"/>
      <c r="Y377" s="135"/>
      <c r="Z377" s="140"/>
      <c r="AA377" s="135"/>
      <c r="AB377" s="140"/>
      <c r="AC377" s="135"/>
      <c r="AD377" s="140"/>
      <c r="AE377" s="135"/>
      <c r="AF377" s="140"/>
      <c r="AG377" s="135"/>
      <c r="AH377" s="140"/>
      <c r="AI377" s="135"/>
      <c r="AJ377" s="140"/>
      <c r="AK377" s="140"/>
      <c r="AL377" s="140"/>
      <c r="AM377" s="135"/>
      <c r="AN377" s="140"/>
      <c r="AO377" s="135"/>
      <c r="AP377" s="140"/>
      <c r="AQ377" s="135"/>
      <c r="AR377" s="140"/>
      <c r="AS377" s="135"/>
      <c r="AT377" s="140"/>
      <c r="AU377" s="135"/>
      <c r="AV377" s="140"/>
      <c r="AW377" s="135"/>
      <c r="AX377" s="140"/>
      <c r="AY377" s="135"/>
      <c r="AZ377" s="140"/>
      <c r="BA377" s="135"/>
      <c r="BB377" s="140"/>
      <c r="BC377" s="135"/>
      <c r="BD377" s="140"/>
      <c r="BE377" s="135"/>
      <c r="BF377" s="140"/>
      <c r="BG377" s="135"/>
      <c r="BH377" s="140"/>
      <c r="BI377" s="135"/>
      <c r="BJ377" s="140"/>
      <c r="BK377" s="135"/>
      <c r="BL377" s="140"/>
      <c r="BM377" s="135"/>
      <c r="BN377" s="140"/>
      <c r="BO377" s="135"/>
      <c r="BP377" s="140"/>
      <c r="BQ377" s="135"/>
      <c r="BR377" s="140"/>
      <c r="BS377" s="135"/>
      <c r="BU377" s="140"/>
      <c r="BV377" s="140"/>
      <c r="BW377" s="135"/>
      <c r="BX377" s="140"/>
      <c r="BY377" s="135"/>
      <c r="BZ377" s="140"/>
      <c r="CA377" s="135"/>
      <c r="CB377" s="140"/>
      <c r="CC377" s="135"/>
      <c r="CD377" s="140"/>
      <c r="CE377" s="135"/>
      <c r="CF377" s="140"/>
      <c r="CG377" s="135"/>
      <c r="CH377" s="140"/>
      <c r="CI377" s="135"/>
      <c r="CJ377" s="140"/>
      <c r="CK377" s="135"/>
      <c r="CL377" s="140"/>
      <c r="CM377" s="135"/>
      <c r="CN377" s="140"/>
      <c r="CO377" s="135"/>
      <c r="CP377" s="140"/>
      <c r="CQ377" s="135"/>
      <c r="CR377" s="140"/>
      <c r="CS377" s="135"/>
      <c r="CT377" s="140"/>
      <c r="CU377" s="135"/>
      <c r="CV377" s="140"/>
      <c r="CW377" s="135"/>
      <c r="CX377" s="140"/>
      <c r="CY377" s="135"/>
      <c r="CZ377" s="140"/>
      <c r="DA377" s="135"/>
      <c r="DB377" s="140"/>
      <c r="DC377" s="135"/>
    </row>
    <row r="378" spans="1:107">
      <c r="A378" s="249" t="s">
        <v>377</v>
      </c>
      <c r="H378" s="140"/>
      <c r="I378" s="135"/>
      <c r="P378" s="140"/>
      <c r="Q378" s="135"/>
      <c r="X378" s="140"/>
      <c r="Y378" s="135"/>
      <c r="Z378" s="140"/>
      <c r="AA378" s="135"/>
      <c r="AB378" s="140"/>
      <c r="AC378" s="135"/>
      <c r="AD378" s="140"/>
      <c r="AE378" s="135"/>
      <c r="AF378" s="140"/>
      <c r="AG378" s="135"/>
      <c r="AH378" s="140"/>
      <c r="AI378" s="135"/>
      <c r="AJ378" s="140"/>
      <c r="AK378" s="140"/>
      <c r="AL378" s="140"/>
      <c r="AM378" s="135"/>
      <c r="AN378" s="140"/>
      <c r="AO378" s="135"/>
      <c r="AP378" s="140"/>
      <c r="AQ378" s="135"/>
      <c r="AR378" s="140"/>
      <c r="AS378" s="135"/>
      <c r="AT378" s="140"/>
      <c r="AU378" s="135"/>
      <c r="AV378" s="140"/>
      <c r="AW378" s="135"/>
      <c r="AX378" s="140"/>
      <c r="AY378" s="135"/>
      <c r="AZ378" s="140"/>
      <c r="BA378" s="135"/>
      <c r="BB378" s="140"/>
      <c r="BC378" s="135"/>
      <c r="BD378" s="140"/>
      <c r="BE378" s="135"/>
      <c r="BF378" s="140"/>
      <c r="BG378" s="135"/>
      <c r="BH378" s="140"/>
      <c r="BI378" s="135"/>
      <c r="BJ378" s="140"/>
      <c r="BK378" s="135"/>
      <c r="BL378" s="140"/>
      <c r="BM378" s="135"/>
      <c r="BN378" s="140"/>
      <c r="BO378" s="135"/>
      <c r="BP378" s="140"/>
      <c r="BQ378" s="135"/>
      <c r="BR378" s="140"/>
      <c r="BS378" s="135"/>
      <c r="BU378" s="140"/>
      <c r="BV378" s="140"/>
      <c r="BW378" s="135"/>
      <c r="BX378" s="140"/>
      <c r="BY378" s="135"/>
      <c r="BZ378" s="140"/>
      <c r="CA378" s="135"/>
      <c r="CB378" s="140"/>
      <c r="CC378" s="135"/>
      <c r="CD378" s="140"/>
      <c r="CE378" s="135"/>
      <c r="CF378" s="140"/>
      <c r="CG378" s="135"/>
      <c r="CH378" s="140"/>
      <c r="CI378" s="135"/>
      <c r="CJ378" s="140"/>
      <c r="CK378" s="135"/>
      <c r="CL378" s="140"/>
      <c r="CM378" s="135"/>
      <c r="CN378" s="140"/>
      <c r="CO378" s="135"/>
      <c r="CP378" s="140"/>
      <c r="CQ378" s="135"/>
      <c r="CR378" s="140"/>
      <c r="CS378" s="135"/>
      <c r="CT378" s="140"/>
      <c r="CU378" s="135"/>
      <c r="CV378" s="140"/>
      <c r="CW378" s="135"/>
      <c r="CX378" s="140"/>
      <c r="CY378" s="135"/>
      <c r="CZ378" s="140"/>
      <c r="DA378" s="135"/>
      <c r="DB378" s="140"/>
      <c r="DC378" s="135"/>
    </row>
    <row r="379" spans="1:107">
      <c r="A379" s="397" t="s">
        <v>378</v>
      </c>
      <c r="H379" s="140"/>
      <c r="I379" s="135"/>
      <c r="P379" s="140"/>
      <c r="Q379" s="135"/>
      <c r="X379" s="140"/>
      <c r="Y379" s="135"/>
      <c r="Z379" s="140"/>
      <c r="AA379" s="135"/>
      <c r="AB379" s="140"/>
      <c r="AC379" s="135"/>
      <c r="AD379" s="140"/>
      <c r="AE379" s="135"/>
      <c r="AF379" s="140"/>
      <c r="AG379" s="135"/>
      <c r="AH379" s="140"/>
      <c r="AI379" s="135"/>
      <c r="AJ379" s="140"/>
      <c r="AK379" s="140"/>
      <c r="AL379" s="140"/>
      <c r="AM379" s="135"/>
      <c r="AN379" s="140"/>
      <c r="AO379" s="135"/>
      <c r="AP379" s="140"/>
      <c r="AQ379" s="135"/>
      <c r="AR379" s="140"/>
      <c r="AS379" s="135"/>
      <c r="AT379" s="140"/>
      <c r="AU379" s="135"/>
      <c r="AV379" s="140"/>
      <c r="AW379" s="135"/>
      <c r="AX379" s="140"/>
      <c r="AY379" s="135"/>
      <c r="AZ379" s="140"/>
      <c r="BA379" s="135"/>
      <c r="BB379" s="140"/>
      <c r="BC379" s="135"/>
      <c r="BD379" s="140"/>
      <c r="BE379" s="135"/>
      <c r="BF379" s="140"/>
      <c r="BG379" s="135"/>
      <c r="BH379" s="140"/>
      <c r="BI379" s="135"/>
      <c r="BJ379" s="140"/>
      <c r="BK379" s="135"/>
      <c r="BL379" s="140"/>
      <c r="BM379" s="135"/>
      <c r="BN379" s="140"/>
      <c r="BO379" s="135"/>
      <c r="BP379" s="140"/>
      <c r="BQ379" s="135"/>
      <c r="BR379" s="140"/>
      <c r="BS379" s="135"/>
      <c r="BU379" s="140"/>
      <c r="BV379" s="140"/>
      <c r="BW379" s="135"/>
      <c r="BX379" s="140"/>
      <c r="BY379" s="135"/>
      <c r="BZ379" s="140"/>
      <c r="CA379" s="135"/>
      <c r="CB379" s="140"/>
      <c r="CC379" s="135"/>
      <c r="CD379" s="140"/>
      <c r="CE379" s="135"/>
      <c r="CF379" s="140"/>
      <c r="CG379" s="135"/>
      <c r="CH379" s="140"/>
      <c r="CI379" s="135"/>
      <c r="CJ379" s="140"/>
      <c r="CK379" s="135"/>
      <c r="CL379" s="140"/>
      <c r="CM379" s="135"/>
      <c r="CN379" s="140"/>
      <c r="CO379" s="135"/>
      <c r="CP379" s="140"/>
      <c r="CQ379" s="135"/>
      <c r="CR379" s="140"/>
      <c r="CS379" s="135"/>
      <c r="CT379" s="140"/>
      <c r="CU379" s="135"/>
      <c r="CV379" s="140"/>
      <c r="CW379" s="135"/>
      <c r="CX379" s="140"/>
      <c r="CY379" s="135"/>
      <c r="CZ379" s="140"/>
      <c r="DA379" s="135"/>
      <c r="DB379" s="140"/>
      <c r="DC379" s="135"/>
    </row>
    <row r="380" spans="1:107">
      <c r="A380" s="397" t="s">
        <v>379</v>
      </c>
      <c r="H380" s="140"/>
      <c r="I380" s="135"/>
      <c r="P380" s="140"/>
      <c r="Q380" s="135"/>
      <c r="X380" s="140"/>
      <c r="Y380" s="135"/>
      <c r="Z380" s="140"/>
      <c r="AA380" s="135"/>
      <c r="AB380" s="140"/>
      <c r="AC380" s="135"/>
      <c r="AD380" s="140"/>
      <c r="AE380" s="135"/>
      <c r="AF380" s="140"/>
      <c r="AG380" s="135"/>
      <c r="AH380" s="140"/>
      <c r="AI380" s="135"/>
      <c r="AJ380" s="140"/>
      <c r="AK380" s="140"/>
      <c r="AL380" s="140"/>
      <c r="AM380" s="135"/>
      <c r="AN380" s="140"/>
      <c r="AO380" s="135"/>
      <c r="AP380" s="140"/>
      <c r="AQ380" s="135"/>
      <c r="AR380" s="140"/>
      <c r="AS380" s="135"/>
      <c r="AT380" s="140"/>
      <c r="AU380" s="135"/>
      <c r="AV380" s="140"/>
      <c r="AW380" s="135"/>
      <c r="AX380" s="140"/>
      <c r="AY380" s="135"/>
      <c r="AZ380" s="140"/>
      <c r="BA380" s="135"/>
      <c r="BB380" s="140"/>
      <c r="BC380" s="135"/>
      <c r="BD380" s="140"/>
      <c r="BE380" s="135"/>
      <c r="BF380" s="140"/>
      <c r="BG380" s="135"/>
      <c r="BH380" s="140"/>
      <c r="BI380" s="135"/>
      <c r="BJ380" s="140"/>
      <c r="BK380" s="135"/>
      <c r="BL380" s="140"/>
      <c r="BM380" s="135"/>
      <c r="BN380" s="140"/>
      <c r="BO380" s="135"/>
      <c r="BP380" s="140"/>
      <c r="BQ380" s="135"/>
      <c r="BR380" s="140"/>
      <c r="BS380" s="135"/>
      <c r="BU380" s="140"/>
      <c r="BV380" s="140"/>
      <c r="BW380" s="135"/>
      <c r="BX380" s="140"/>
      <c r="BY380" s="135"/>
      <c r="BZ380" s="140"/>
      <c r="CA380" s="135"/>
      <c r="CB380" s="140"/>
      <c r="CC380" s="135"/>
      <c r="CD380" s="140"/>
      <c r="CE380" s="135"/>
      <c r="CF380" s="140"/>
      <c r="CG380" s="135"/>
      <c r="CH380" s="140"/>
      <c r="CI380" s="135"/>
      <c r="CJ380" s="140"/>
      <c r="CK380" s="135"/>
      <c r="CL380" s="140"/>
      <c r="CM380" s="135"/>
      <c r="CN380" s="140"/>
      <c r="CO380" s="135"/>
      <c r="CP380" s="140"/>
      <c r="CQ380" s="135"/>
      <c r="CR380" s="140"/>
      <c r="CS380" s="135"/>
      <c r="CT380" s="140"/>
      <c r="CU380" s="135"/>
      <c r="CV380" s="140"/>
      <c r="CW380" s="135"/>
      <c r="CX380" s="140"/>
      <c r="CY380" s="135"/>
      <c r="CZ380" s="140"/>
      <c r="DA380" s="135"/>
      <c r="DB380" s="140"/>
      <c r="DC380" s="135"/>
    </row>
    <row r="381" ht="12.45" customHeight="1" spans="1:107">
      <c r="A381" s="367" t="s">
        <v>407</v>
      </c>
      <c r="H381" s="140"/>
      <c r="I381" s="135"/>
      <c r="P381" s="140"/>
      <c r="Q381" s="135"/>
      <c r="X381" s="140"/>
      <c r="Y381" s="135"/>
      <c r="Z381" s="140"/>
      <c r="AA381" s="135"/>
      <c r="AB381" s="140"/>
      <c r="AC381" s="135"/>
      <c r="AD381" s="140"/>
      <c r="AE381" s="135"/>
      <c r="AF381" s="140"/>
      <c r="AG381" s="135"/>
      <c r="AH381" s="140"/>
      <c r="AI381" s="135"/>
      <c r="AJ381" s="140"/>
      <c r="AK381" s="140"/>
      <c r="AL381" s="140"/>
      <c r="AM381" s="135"/>
      <c r="AN381" s="140"/>
      <c r="AO381" s="135"/>
      <c r="AP381" s="140"/>
      <c r="AQ381" s="135"/>
      <c r="AR381" s="140"/>
      <c r="AS381" s="135"/>
      <c r="AT381" s="140"/>
      <c r="AU381" s="135"/>
      <c r="AV381" s="140"/>
      <c r="AW381" s="135"/>
      <c r="AX381" s="140"/>
      <c r="AY381" s="135"/>
      <c r="AZ381" s="140"/>
      <c r="BA381" s="135"/>
      <c r="BB381" s="140"/>
      <c r="BC381" s="135"/>
      <c r="BD381" s="140"/>
      <c r="BE381" s="135"/>
      <c r="BF381" s="140"/>
      <c r="BG381" s="135"/>
      <c r="BH381" s="140"/>
      <c r="BI381" s="135"/>
      <c r="BJ381" s="140"/>
      <c r="BK381" s="135"/>
      <c r="BL381" s="140"/>
      <c r="BM381" s="135"/>
      <c r="BN381" s="140"/>
      <c r="BO381" s="135"/>
      <c r="BP381" s="140"/>
      <c r="BQ381" s="135"/>
      <c r="BR381" s="140"/>
      <c r="BS381" s="135"/>
      <c r="BU381" s="140"/>
      <c r="BV381" s="140"/>
      <c r="BW381" s="135"/>
      <c r="BX381" s="140"/>
      <c r="BY381" s="135"/>
      <c r="BZ381" s="140"/>
      <c r="CA381" s="135"/>
      <c r="CB381" s="140"/>
      <c r="CC381" s="135"/>
      <c r="CD381" s="140"/>
      <c r="CE381" s="135"/>
      <c r="CF381" s="140"/>
      <c r="CG381" s="135"/>
      <c r="CH381" s="140"/>
      <c r="CI381" s="135"/>
      <c r="CJ381" s="140"/>
      <c r="CK381" s="135"/>
      <c r="CL381" s="140"/>
      <c r="CM381" s="135"/>
      <c r="CN381" s="140"/>
      <c r="CO381" s="135"/>
      <c r="CP381" s="140"/>
      <c r="CQ381" s="135"/>
      <c r="CR381" s="140"/>
      <c r="CS381" s="135"/>
      <c r="CT381" s="140"/>
      <c r="CU381" s="135"/>
      <c r="CV381" s="140"/>
      <c r="CW381" s="135"/>
      <c r="CX381" s="140"/>
      <c r="CY381" s="135"/>
      <c r="CZ381" s="140"/>
      <c r="DA381" s="135"/>
      <c r="DB381" s="140"/>
      <c r="DC381" s="135"/>
    </row>
    <row r="382" ht="12.45" customHeight="1" spans="1:107">
      <c r="A382" s="367" t="s">
        <v>408</v>
      </c>
      <c r="H382" s="140"/>
      <c r="I382" s="135"/>
      <c r="P382" s="140"/>
      <c r="Q382" s="135"/>
      <c r="X382" s="140"/>
      <c r="Y382" s="135"/>
      <c r="Z382" s="140"/>
      <c r="AA382" s="135"/>
      <c r="AB382" s="140"/>
      <c r="AC382" s="135"/>
      <c r="AD382" s="140"/>
      <c r="AE382" s="135"/>
      <c r="AF382" s="140"/>
      <c r="AG382" s="135"/>
      <c r="AH382" s="140"/>
      <c r="AI382" s="135"/>
      <c r="AJ382" s="140"/>
      <c r="AK382" s="140"/>
      <c r="AL382" s="140"/>
      <c r="AM382" s="135"/>
      <c r="AN382" s="140"/>
      <c r="AO382" s="135"/>
      <c r="AP382" s="140"/>
      <c r="AQ382" s="135"/>
      <c r="AR382" s="140"/>
      <c r="AS382" s="135"/>
      <c r="AT382" s="140"/>
      <c r="AU382" s="135"/>
      <c r="AV382" s="140"/>
      <c r="AW382" s="135"/>
      <c r="AX382" s="140"/>
      <c r="AY382" s="135"/>
      <c r="AZ382" s="140"/>
      <c r="BA382" s="135"/>
      <c r="BB382" s="140"/>
      <c r="BC382" s="135"/>
      <c r="BD382" s="140"/>
      <c r="BE382" s="135"/>
      <c r="BF382" s="140"/>
      <c r="BG382" s="135"/>
      <c r="BH382" s="140"/>
      <c r="BI382" s="135"/>
      <c r="BJ382" s="140"/>
      <c r="BK382" s="135"/>
      <c r="BL382" s="140"/>
      <c r="BM382" s="135"/>
      <c r="BN382" s="140"/>
      <c r="BO382" s="135"/>
      <c r="BP382" s="140"/>
      <c r="BQ382" s="135"/>
      <c r="BR382" s="140"/>
      <c r="BS382" s="135"/>
      <c r="BU382" s="140"/>
      <c r="BV382" s="140"/>
      <c r="BW382" s="135"/>
      <c r="BX382" s="140"/>
      <c r="BY382" s="135"/>
      <c r="BZ382" s="140"/>
      <c r="CA382" s="135"/>
      <c r="CB382" s="140"/>
      <c r="CC382" s="135"/>
      <c r="CD382" s="140"/>
      <c r="CE382" s="135"/>
      <c r="CF382" s="140"/>
      <c r="CG382" s="135"/>
      <c r="CH382" s="140"/>
      <c r="CI382" s="135"/>
      <c r="CJ382" s="140"/>
      <c r="CK382" s="135"/>
      <c r="CL382" s="140"/>
      <c r="CM382" s="135"/>
      <c r="CN382" s="140"/>
      <c r="CO382" s="135"/>
      <c r="CP382" s="140"/>
      <c r="CQ382" s="135"/>
      <c r="CR382" s="140"/>
      <c r="CS382" s="135"/>
      <c r="CT382" s="140"/>
      <c r="CU382" s="135"/>
      <c r="CV382" s="140"/>
      <c r="CW382" s="135"/>
      <c r="CX382" s="140"/>
      <c r="CY382" s="135"/>
      <c r="CZ382" s="140"/>
      <c r="DA382" s="135"/>
      <c r="DB382" s="140"/>
      <c r="DC382" s="135"/>
    </row>
    <row r="383" ht="12.45" customHeight="1" spans="1:1">
      <c r="A383" s="250" t="s">
        <v>380</v>
      </c>
    </row>
  </sheetData>
  <conditionalFormatting sqref="B258:F258">
    <cfRule type="expression" dxfId="0" priority="26" stopIfTrue="1">
      <formula>IF(OR(#REF!="",#REF!="",#REF!=""),1,0)</formula>
    </cfRule>
  </conditionalFormatting>
  <conditionalFormatting sqref="G258">
    <cfRule type="expression" dxfId="0" priority="22" stopIfTrue="1">
      <formula>IF(OR(#REF!="",#REF!="",#REF!=""),1,0)</formula>
    </cfRule>
  </conditionalFormatting>
  <conditionalFormatting sqref="H258:L258">
    <cfRule type="expression" dxfId="0" priority="20" stopIfTrue="1">
      <formula>IF(OR(#REF!="",#REF!="",#REF!=""),1,0)</formula>
    </cfRule>
  </conditionalFormatting>
  <conditionalFormatting sqref="M258">
    <cfRule type="expression" dxfId="0" priority="18" stopIfTrue="1">
      <formula>IF(OR(#REF!="",#REF!="",#REF!=""),1,0)</formula>
    </cfRule>
  </conditionalFormatting>
  <conditionalFormatting sqref="N258:R258">
    <cfRule type="expression" dxfId="0" priority="16" stopIfTrue="1">
      <formula>IF(OR(#REF!="",#REF!="",#REF!=""),1,0)</formula>
    </cfRule>
  </conditionalFormatting>
  <conditionalFormatting sqref="S258">
    <cfRule type="expression" dxfId="0" priority="14" stopIfTrue="1">
      <formula>IF(OR(#REF!="",#REF!="",#REF!=""),1,0)</formula>
    </cfRule>
  </conditionalFormatting>
  <conditionalFormatting sqref="T258:X258">
    <cfRule type="expression" dxfId="0" priority="12" stopIfTrue="1">
      <formula>IF(OR(#REF!="",#REF!="",#REF!=""),1,0)</formula>
    </cfRule>
  </conditionalFormatting>
  <conditionalFormatting sqref="Y258">
    <cfRule type="expression" dxfId="0" priority="10" stopIfTrue="1">
      <formula>IF(OR(#REF!="",#REF!="",#REF!=""),1,0)</formula>
    </cfRule>
  </conditionalFormatting>
  <conditionalFormatting sqref="Z258:AD258">
    <cfRule type="expression" dxfId="0" priority="8" stopIfTrue="1">
      <formula>IF(OR(#REF!="",#REF!="",#REF!=""),1,0)</formula>
    </cfRule>
  </conditionalFormatting>
  <conditionalFormatting sqref="AE258">
    <cfRule type="expression" dxfId="0" priority="6" stopIfTrue="1">
      <formula>IF(OR(#REF!="",#REF!="",#REF!=""),1,0)</formula>
    </cfRule>
  </conditionalFormatting>
  <conditionalFormatting sqref="AF258:AH258">
    <cfRule type="expression" dxfId="0" priority="4" stopIfTrue="1">
      <formula>IF(OR(#REF!="",#REF!="",#REF!=""),1,0)</formula>
    </cfRule>
  </conditionalFormatting>
  <conditionalFormatting sqref="AI258">
    <cfRule type="expression" dxfId="0" priority="2" stopIfTrue="1">
      <formula>IF(OR(#REF!="",#REF!="",#REF!=""),1,0)</formula>
    </cfRule>
  </conditionalFormatting>
  <conditionalFormatting sqref="B276:F276">
    <cfRule type="expression" dxfId="0" priority="24" stopIfTrue="1">
      <formula>IF(OR(B264="",B265="",B266=""),1,0)</formula>
    </cfRule>
  </conditionalFormatting>
  <conditionalFormatting sqref="G276">
    <cfRule type="expression" dxfId="0" priority="21" stopIfTrue="1">
      <formula>IF(OR(G264="",G265="",G266=""),1,0)</formula>
    </cfRule>
  </conditionalFormatting>
  <conditionalFormatting sqref="H276:L276">
    <cfRule type="expression" dxfId="0" priority="19" stopIfTrue="1">
      <formula>IF(OR(H264="",H265="",H266=""),1,0)</formula>
    </cfRule>
  </conditionalFormatting>
  <conditionalFormatting sqref="M276">
    <cfRule type="expression" dxfId="0" priority="17" stopIfTrue="1">
      <formula>IF(OR(M264="",M265="",M266=""),1,0)</formula>
    </cfRule>
  </conditionalFormatting>
  <conditionalFormatting sqref="N276:R276">
    <cfRule type="expression" dxfId="0" priority="15" stopIfTrue="1">
      <formula>IF(OR(N264="",N265="",N266=""),1,0)</formula>
    </cfRule>
  </conditionalFormatting>
  <conditionalFormatting sqref="S276">
    <cfRule type="expression" dxfId="0" priority="13" stopIfTrue="1">
      <formula>IF(OR(S264="",S265="",S266=""),1,0)</formula>
    </cfRule>
  </conditionalFormatting>
  <conditionalFormatting sqref="T276:X276">
    <cfRule type="expression" dxfId="0" priority="11" stopIfTrue="1">
      <formula>IF(OR(T264="",T265="",T266=""),1,0)</formula>
    </cfRule>
  </conditionalFormatting>
  <conditionalFormatting sqref="Y276">
    <cfRule type="expression" dxfId="0" priority="9" stopIfTrue="1">
      <formula>IF(OR(Y264="",Y265="",Y266=""),1,0)</formula>
    </cfRule>
  </conditionalFormatting>
  <conditionalFormatting sqref="Z276:AD276">
    <cfRule type="expression" dxfId="0" priority="7" stopIfTrue="1">
      <formula>IF(OR(Z264="",Z265="",Z266=""),1,0)</formula>
    </cfRule>
  </conditionalFormatting>
  <conditionalFormatting sqref="AE276">
    <cfRule type="expression" dxfId="0" priority="5" stopIfTrue="1">
      <formula>IF(OR(AE264="",AE265="",AE266=""),1,0)</formula>
    </cfRule>
  </conditionalFormatting>
  <conditionalFormatting sqref="AF276:AH276">
    <cfRule type="expression" dxfId="0" priority="3" stopIfTrue="1">
      <formula>IF(OR(AF264="",AF265="",AF266=""),1,0)</formula>
    </cfRule>
  </conditionalFormatting>
  <conditionalFormatting sqref="AI276">
    <cfRule type="expression" dxfId="0" priority="1" stopIfTrue="1">
      <formula>IF(OR(AI264="",AI265="",AI266=""),1,0)</formula>
    </cfRule>
  </conditionalFormatting>
  <hyperlinks>
    <hyperlink ref="D3" location="'País emissor tradicional'!A12" display="Turistes. Mensual"/>
    <hyperlink ref="D4" location="'País emissor tradicional'!A250" display="Turistes. Trimestral"/>
    <hyperlink ref="D5" location="'País emissor tradicional'!A330" display="Turistes. Estiu"/>
    <hyperlink ref="D6" location="'País emissor tradicional'!A351" display="Turistes. Anual"/>
  </hyperlinks>
  <pageMargins left="0.236220472440945" right="0.236220472440945" top="0.748031496062992" bottom="0.748031496062992" header="0.31496062992126" footer="0.31496062992126"/>
  <pageSetup paperSize="9" scale="60" orientation="landscape" horizontalDpi="200" verticalDpi="300"/>
  <headerFooter alignWithMargins="0"/>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ull5"/>
  <dimension ref="B4:H120"/>
  <sheetViews>
    <sheetView workbookViewId="0">
      <selection activeCell="A1" sqref="A1"/>
    </sheetView>
  </sheetViews>
  <sheetFormatPr defaultColWidth="8.66071428571429" defaultRowHeight="15.2" outlineLevelCol="7"/>
  <cols>
    <col min="5" max="5" width="17.5535714285714" customWidth="1"/>
    <col min="6" max="6" width="28.3303571428571" customWidth="1"/>
    <col min="7" max="7" width="12.5535714285714" customWidth="1"/>
  </cols>
  <sheetData>
    <row r="4" spans="2:2">
      <c r="B4" s="1" t="s">
        <v>409</v>
      </c>
    </row>
    <row r="8" ht="14.25" customHeight="1" spans="2:7">
      <c r="B8" s="45"/>
      <c r="C8" s="45"/>
      <c r="D8" s="45"/>
      <c r="E8" s="45"/>
      <c r="F8" s="45"/>
      <c r="G8" s="348" t="s">
        <v>410</v>
      </c>
    </row>
    <row r="9" ht="14.25" customHeight="1" spans="2:8">
      <c r="B9" s="347" t="s">
        <v>411</v>
      </c>
      <c r="C9" s="347" t="s">
        <v>412</v>
      </c>
      <c r="D9" s="347" t="s">
        <v>413</v>
      </c>
      <c r="E9" s="347" t="s">
        <v>414</v>
      </c>
      <c r="F9" s="349">
        <v>200301</v>
      </c>
      <c r="G9" s="350">
        <v>80477</v>
      </c>
      <c r="H9" s="48" t="e">
        <f>+(#REF!+#REF!+#REF!+#REF!+#REF!)-'Resta Europa_comprovació'!G9</f>
        <v>#REF!</v>
      </c>
    </row>
    <row r="10" ht="14.25" customHeight="1" spans="2:8">
      <c r="B10" s="347"/>
      <c r="C10" s="347"/>
      <c r="D10" s="347"/>
      <c r="E10" s="347"/>
      <c r="F10" s="347">
        <v>200302</v>
      </c>
      <c r="G10" s="350">
        <v>101369</v>
      </c>
      <c r="H10" s="48" t="e">
        <f>+(#REF!+#REF!+#REF!+#REF!+#REF!)-'Resta Europa_comprovació'!G10</f>
        <v>#REF!</v>
      </c>
    </row>
    <row r="11" ht="14.25" customHeight="1" spans="2:8">
      <c r="B11" s="347"/>
      <c r="C11" s="347"/>
      <c r="D11" s="347"/>
      <c r="E11" s="347"/>
      <c r="F11" s="347">
        <v>200303</v>
      </c>
      <c r="G11" s="350">
        <v>141714</v>
      </c>
      <c r="H11" s="48" t="e">
        <f>+(#REF!+#REF!+#REF!+#REF!+#REF!)-'Resta Europa_comprovació'!G11</f>
        <v>#REF!</v>
      </c>
    </row>
    <row r="12" ht="14.25" customHeight="1" spans="2:8">
      <c r="B12" s="347"/>
      <c r="C12" s="347"/>
      <c r="D12" s="347"/>
      <c r="E12" s="347"/>
      <c r="F12" s="347">
        <v>200304</v>
      </c>
      <c r="G12" s="350">
        <v>183552</v>
      </c>
      <c r="H12" s="48" t="e">
        <f>+(#REF!+#REF!+#REF!+#REF!+#REF!)-'Resta Europa_comprovació'!G12</f>
        <v>#REF!</v>
      </c>
    </row>
    <row r="13" ht="14.25" customHeight="1" spans="2:8">
      <c r="B13" s="347"/>
      <c r="C13" s="347"/>
      <c r="D13" s="347"/>
      <c r="E13" s="347"/>
      <c r="F13" s="347">
        <v>200305</v>
      </c>
      <c r="G13" s="350">
        <v>158208</v>
      </c>
      <c r="H13" s="48" t="e">
        <f>+(#REF!+#REF!+#REF!+#REF!+#REF!)-'Resta Europa_comprovació'!G13</f>
        <v>#REF!</v>
      </c>
    </row>
    <row r="14" ht="14.25" customHeight="1" spans="2:8">
      <c r="B14" s="347"/>
      <c r="C14" s="347"/>
      <c r="D14" s="347"/>
      <c r="E14" s="347"/>
      <c r="F14" s="347">
        <v>200306</v>
      </c>
      <c r="G14" s="350">
        <v>230784</v>
      </c>
      <c r="H14" s="48" t="e">
        <f>+(#REF!+#REF!+#REF!+#REF!+#REF!)-'Resta Europa_comprovació'!G14</f>
        <v>#REF!</v>
      </c>
    </row>
    <row r="15" ht="14.25" customHeight="1" spans="2:8">
      <c r="B15" s="347"/>
      <c r="C15" s="347"/>
      <c r="D15" s="347"/>
      <c r="E15" s="347"/>
      <c r="F15" s="347">
        <v>200307</v>
      </c>
      <c r="G15" s="350">
        <v>329199</v>
      </c>
      <c r="H15" s="48" t="e">
        <f>+(#REF!+#REF!+#REF!+#REF!+#REF!)-'Resta Europa_comprovació'!G15</f>
        <v>#REF!</v>
      </c>
    </row>
    <row r="16" ht="14.25" customHeight="1" spans="2:8">
      <c r="B16" s="347"/>
      <c r="C16" s="347"/>
      <c r="D16" s="347"/>
      <c r="E16" s="347"/>
      <c r="F16" s="347">
        <v>200308</v>
      </c>
      <c r="G16" s="350">
        <v>212949</v>
      </c>
      <c r="H16" s="48" t="e">
        <f>+(#REF!+#REF!+#REF!+#REF!+#REF!)-'Resta Europa_comprovació'!G16</f>
        <v>#REF!</v>
      </c>
    </row>
    <row r="17" ht="14.25" customHeight="1" spans="2:8">
      <c r="B17" s="347"/>
      <c r="C17" s="347"/>
      <c r="D17" s="347"/>
      <c r="E17" s="347"/>
      <c r="F17" s="347">
        <v>200309</v>
      </c>
      <c r="G17" s="350">
        <v>157085</v>
      </c>
      <c r="H17" s="48" t="e">
        <f>+(#REF!+#REF!+#REF!+#REF!+#REF!)-'Resta Europa_comprovació'!G17</f>
        <v>#REF!</v>
      </c>
    </row>
    <row r="18" ht="14.25" customHeight="1" spans="2:8">
      <c r="B18" s="347"/>
      <c r="C18" s="347"/>
      <c r="D18" s="347"/>
      <c r="E18" s="347"/>
      <c r="F18" s="347">
        <v>200310</v>
      </c>
      <c r="G18" s="350">
        <v>133979</v>
      </c>
      <c r="H18" s="48" t="e">
        <f>+(#REF!+#REF!+#REF!+#REF!+#REF!)-'Resta Europa_comprovació'!G18</f>
        <v>#REF!</v>
      </c>
    </row>
    <row r="19" ht="14.25" customHeight="1" spans="2:8">
      <c r="B19" s="347"/>
      <c r="C19" s="347"/>
      <c r="D19" s="347"/>
      <c r="E19" s="347"/>
      <c r="F19" s="347">
        <v>200311</v>
      </c>
      <c r="G19" s="350">
        <v>97402</v>
      </c>
      <c r="H19" s="48" t="e">
        <f>+(#REF!+#REF!+#REF!+#REF!+#REF!)-'Resta Europa_comprovació'!G19</f>
        <v>#REF!</v>
      </c>
    </row>
    <row r="20" ht="14.25" customHeight="1" spans="2:8">
      <c r="B20" s="347"/>
      <c r="C20" s="347"/>
      <c r="D20" s="347"/>
      <c r="E20" s="347"/>
      <c r="F20" s="351">
        <v>200312</v>
      </c>
      <c r="G20" s="350">
        <v>118972</v>
      </c>
      <c r="H20" s="48" t="e">
        <f>+(#REF!+#REF!+#REF!+#REF!+#REF!)-'Resta Europa_comprovació'!G20</f>
        <v>#REF!</v>
      </c>
    </row>
    <row r="21" ht="14.25" customHeight="1" spans="2:8">
      <c r="B21" s="347"/>
      <c r="C21" s="347"/>
      <c r="D21" s="347"/>
      <c r="E21" s="347" t="s">
        <v>415</v>
      </c>
      <c r="F21" s="349">
        <v>200401</v>
      </c>
      <c r="G21" s="350">
        <v>93923</v>
      </c>
      <c r="H21" s="48" t="e">
        <f>+(#REF!+#REF!+#REF!+#REF!+#REF!)-'Resta Europa_comprovació'!G21</f>
        <v>#REF!</v>
      </c>
    </row>
    <row r="22" ht="14.25" customHeight="1" spans="2:8">
      <c r="B22" s="347"/>
      <c r="C22" s="347"/>
      <c r="D22" s="347"/>
      <c r="E22" s="347"/>
      <c r="F22" s="347">
        <v>200402</v>
      </c>
      <c r="G22" s="350">
        <v>127023</v>
      </c>
      <c r="H22" s="48" t="e">
        <f>+(#REF!+#REF!+#REF!+#REF!+#REF!)-'Resta Europa_comprovació'!G22</f>
        <v>#REF!</v>
      </c>
    </row>
    <row r="23" ht="14.25" customHeight="1" spans="2:8">
      <c r="B23" s="347"/>
      <c r="C23" s="347"/>
      <c r="D23" s="347"/>
      <c r="E23" s="347"/>
      <c r="F23" s="347">
        <v>200403</v>
      </c>
      <c r="G23" s="350">
        <v>150257</v>
      </c>
      <c r="H23" s="48" t="e">
        <f>+(#REF!+#REF!+#REF!+#REF!+#REF!)-'Resta Europa_comprovació'!G23</f>
        <v>#REF!</v>
      </c>
    </row>
    <row r="24" ht="14.25" customHeight="1" spans="2:8">
      <c r="B24" s="347"/>
      <c r="C24" s="347"/>
      <c r="D24" s="347"/>
      <c r="E24" s="347"/>
      <c r="F24" s="347">
        <v>200404</v>
      </c>
      <c r="G24" s="350">
        <v>155893</v>
      </c>
      <c r="H24" s="48" t="e">
        <f>+(#REF!+#REF!+#REF!+#REF!+#REF!)-'Resta Europa_comprovació'!G24</f>
        <v>#REF!</v>
      </c>
    </row>
    <row r="25" ht="14.25" customHeight="1" spans="2:8">
      <c r="B25" s="347"/>
      <c r="C25" s="347"/>
      <c r="D25" s="347"/>
      <c r="E25" s="347"/>
      <c r="F25" s="347">
        <v>200405</v>
      </c>
      <c r="G25" s="350">
        <v>214728</v>
      </c>
      <c r="H25" s="48" t="e">
        <f>+(#REF!+#REF!+#REF!+#REF!+#REF!)-'Resta Europa_comprovació'!G25</f>
        <v>#REF!</v>
      </c>
    </row>
    <row r="26" ht="14.25" customHeight="1" spans="2:8">
      <c r="B26" s="347"/>
      <c r="C26" s="347"/>
      <c r="D26" s="347"/>
      <c r="E26" s="347"/>
      <c r="F26" s="347">
        <v>200406</v>
      </c>
      <c r="G26" s="350">
        <v>182265</v>
      </c>
      <c r="H26" s="48" t="e">
        <f>+(#REF!+#REF!+#REF!+#REF!+#REF!)-'Resta Europa_comprovació'!G26</f>
        <v>#REF!</v>
      </c>
    </row>
    <row r="27" ht="14.25" customHeight="1" spans="2:8">
      <c r="B27" s="347"/>
      <c r="C27" s="347"/>
      <c r="D27" s="347"/>
      <c r="E27" s="347"/>
      <c r="F27" s="347">
        <v>200407</v>
      </c>
      <c r="G27" s="350">
        <v>318324</v>
      </c>
      <c r="H27" s="48" t="e">
        <f>+(#REF!+#REF!+#REF!+#REF!+#REF!)-'Resta Europa_comprovació'!G27</f>
        <v>#REF!</v>
      </c>
    </row>
    <row r="28" ht="14.25" customHeight="1" spans="2:8">
      <c r="B28" s="347"/>
      <c r="C28" s="347"/>
      <c r="D28" s="347"/>
      <c r="E28" s="347"/>
      <c r="F28" s="347">
        <v>200408</v>
      </c>
      <c r="G28" s="350">
        <v>249492</v>
      </c>
      <c r="H28" s="48" t="e">
        <f>+(#REF!+#REF!+#REF!+#REF!+#REF!)-'Resta Europa_comprovació'!G28</f>
        <v>#REF!</v>
      </c>
    </row>
    <row r="29" ht="14.25" customHeight="1" spans="2:8">
      <c r="B29" s="347"/>
      <c r="C29" s="347"/>
      <c r="D29" s="347"/>
      <c r="E29" s="347"/>
      <c r="F29" s="347">
        <v>200409</v>
      </c>
      <c r="G29" s="350">
        <v>204922</v>
      </c>
      <c r="H29" s="48" t="e">
        <f>+(#REF!+#REF!+#REF!+#REF!+#REF!)-'Resta Europa_comprovació'!G29</f>
        <v>#REF!</v>
      </c>
    </row>
    <row r="30" ht="14.25" customHeight="1" spans="2:8">
      <c r="B30" s="347"/>
      <c r="C30" s="347"/>
      <c r="D30" s="347"/>
      <c r="E30" s="347"/>
      <c r="F30" s="347">
        <v>200410</v>
      </c>
      <c r="G30" s="350">
        <v>163878</v>
      </c>
      <c r="H30" s="48" t="e">
        <f>+(#REF!+#REF!+#REF!+#REF!+#REF!)-'Resta Europa_comprovació'!G30</f>
        <v>#REF!</v>
      </c>
    </row>
    <row r="31" ht="14.25" customHeight="1" spans="2:8">
      <c r="B31" s="347"/>
      <c r="C31" s="347"/>
      <c r="D31" s="347"/>
      <c r="E31" s="347"/>
      <c r="F31" s="347">
        <v>200411</v>
      </c>
      <c r="G31" s="350">
        <v>101407</v>
      </c>
      <c r="H31" s="48" t="e">
        <f>+(#REF!+#REF!+#REF!+#REF!+#REF!)-'Resta Europa_comprovació'!G31</f>
        <v>#REF!</v>
      </c>
    </row>
    <row r="32" ht="14.25" customHeight="1" spans="2:8">
      <c r="B32" s="347"/>
      <c r="C32" s="347"/>
      <c r="D32" s="347"/>
      <c r="E32" s="347"/>
      <c r="F32" s="351">
        <v>200412</v>
      </c>
      <c r="G32" s="350">
        <v>124254</v>
      </c>
      <c r="H32" s="48" t="e">
        <f>+(#REF!+#REF!+#REF!+#REF!+#REF!)-'Resta Europa_comprovació'!G32</f>
        <v>#REF!</v>
      </c>
    </row>
    <row r="33" ht="14.25" customHeight="1" spans="2:8">
      <c r="B33" s="347"/>
      <c r="C33" s="347"/>
      <c r="D33" s="347"/>
      <c r="E33" s="347" t="s">
        <v>416</v>
      </c>
      <c r="F33" s="349">
        <v>200501</v>
      </c>
      <c r="G33" s="350">
        <v>108902</v>
      </c>
      <c r="H33" s="48" t="e">
        <f>+(#REF!+#REF!+#REF!+#REF!+#REF!)-'Resta Europa_comprovació'!G33</f>
        <v>#REF!</v>
      </c>
    </row>
    <row r="34" ht="14.25" customHeight="1" spans="2:8">
      <c r="B34" s="347"/>
      <c r="C34" s="347"/>
      <c r="D34" s="347"/>
      <c r="E34" s="347"/>
      <c r="F34" s="347">
        <v>200502</v>
      </c>
      <c r="G34" s="350">
        <v>124325</v>
      </c>
      <c r="H34" s="48" t="e">
        <f>+(#REF!+#REF!+#REF!+#REF!+#REF!)-'Resta Europa_comprovació'!G34</f>
        <v>#REF!</v>
      </c>
    </row>
    <row r="35" ht="14.25" customHeight="1" spans="2:8">
      <c r="B35" s="347"/>
      <c r="C35" s="347"/>
      <c r="D35" s="347"/>
      <c r="E35" s="347"/>
      <c r="F35" s="347">
        <v>200503</v>
      </c>
      <c r="G35" s="350">
        <v>180379</v>
      </c>
      <c r="H35" s="48" t="e">
        <f>+(#REF!+#REF!+#REF!+#REF!+#REF!)-'Resta Europa_comprovació'!G35</f>
        <v>#REF!</v>
      </c>
    </row>
    <row r="36" ht="14.25" customHeight="1" spans="2:8">
      <c r="B36" s="347"/>
      <c r="C36" s="347"/>
      <c r="D36" s="347"/>
      <c r="E36" s="347"/>
      <c r="F36" s="347">
        <v>200504</v>
      </c>
      <c r="G36" s="350">
        <v>166672</v>
      </c>
      <c r="H36" s="48" t="e">
        <f>+(#REF!+#REF!+#REF!+#REF!+#REF!)-'Resta Europa_comprovació'!G36</f>
        <v>#REF!</v>
      </c>
    </row>
    <row r="37" ht="14.25" customHeight="1" spans="2:8">
      <c r="B37" s="347"/>
      <c r="C37" s="347"/>
      <c r="D37" s="347"/>
      <c r="E37" s="347"/>
      <c r="F37" s="347">
        <v>200505</v>
      </c>
      <c r="G37" s="350">
        <v>234503</v>
      </c>
      <c r="H37" s="48" t="e">
        <f>+(#REF!+#REF!+#REF!+#REF!+#REF!)-'Resta Europa_comprovació'!G37</f>
        <v>#REF!</v>
      </c>
    </row>
    <row r="38" ht="14.25" customHeight="1" spans="2:8">
      <c r="B38" s="347"/>
      <c r="C38" s="347"/>
      <c r="D38" s="347"/>
      <c r="E38" s="347"/>
      <c r="F38" s="347">
        <v>200506</v>
      </c>
      <c r="G38" s="350">
        <v>277442</v>
      </c>
      <c r="H38" s="48" t="e">
        <f>+(#REF!+#REF!+#REF!+#REF!+#REF!)-'Resta Europa_comprovació'!G38</f>
        <v>#REF!</v>
      </c>
    </row>
    <row r="39" ht="14.25" customHeight="1" spans="2:8">
      <c r="B39" s="347"/>
      <c r="C39" s="347"/>
      <c r="D39" s="347"/>
      <c r="E39" s="347"/>
      <c r="F39" s="347">
        <v>200507</v>
      </c>
      <c r="G39" s="350">
        <v>340529</v>
      </c>
      <c r="H39" s="48" t="e">
        <f>+(#REF!+#REF!+#REF!+#REF!+#REF!)-'Resta Europa_comprovació'!G39</f>
        <v>#REF!</v>
      </c>
    </row>
    <row r="40" ht="14.25" customHeight="1" spans="2:8">
      <c r="B40" s="347"/>
      <c r="C40" s="347"/>
      <c r="D40" s="347"/>
      <c r="E40" s="347"/>
      <c r="F40" s="347">
        <v>200508</v>
      </c>
      <c r="G40" s="350">
        <v>278182</v>
      </c>
      <c r="H40" s="48" t="e">
        <f>+(#REF!+#REF!+#REF!+#REF!+#REF!)-'Resta Europa_comprovació'!G40</f>
        <v>#REF!</v>
      </c>
    </row>
    <row r="41" ht="14.25" customHeight="1" spans="2:8">
      <c r="B41" s="347"/>
      <c r="C41" s="347"/>
      <c r="D41" s="347"/>
      <c r="E41" s="347"/>
      <c r="F41" s="347">
        <v>200509</v>
      </c>
      <c r="G41" s="350">
        <v>245755</v>
      </c>
      <c r="H41" s="48" t="e">
        <f>+(#REF!+#REF!+#REF!+#REF!+#REF!)-'Resta Europa_comprovació'!G41</f>
        <v>#REF!</v>
      </c>
    </row>
    <row r="42" ht="14.25" customHeight="1" spans="2:8">
      <c r="B42" s="347"/>
      <c r="C42" s="347"/>
      <c r="D42" s="347"/>
      <c r="E42" s="347"/>
      <c r="F42" s="347">
        <v>200510</v>
      </c>
      <c r="G42" s="350">
        <v>236449</v>
      </c>
      <c r="H42" s="48" t="e">
        <f>+(#REF!+#REF!+#REF!+#REF!+#REF!)-'Resta Europa_comprovació'!G42</f>
        <v>#REF!</v>
      </c>
    </row>
    <row r="43" ht="14.25" customHeight="1" spans="2:8">
      <c r="B43" s="347"/>
      <c r="C43" s="347"/>
      <c r="D43" s="347"/>
      <c r="E43" s="347"/>
      <c r="F43" s="347">
        <v>200511</v>
      </c>
      <c r="G43" s="350">
        <v>151406</v>
      </c>
      <c r="H43" s="48" t="e">
        <f>+(#REF!+#REF!+#REF!+#REF!+#REF!)-'Resta Europa_comprovació'!G43</f>
        <v>#REF!</v>
      </c>
    </row>
    <row r="44" ht="14.25" customHeight="1" spans="2:8">
      <c r="B44" s="347"/>
      <c r="C44" s="347"/>
      <c r="D44" s="347"/>
      <c r="E44" s="347"/>
      <c r="F44" s="351">
        <v>200512</v>
      </c>
      <c r="G44" s="350">
        <v>153692</v>
      </c>
      <c r="H44" s="48" t="e">
        <f>+(#REF!+#REF!+#REF!+#REF!+#REF!)-'Resta Europa_comprovació'!G44</f>
        <v>#REF!</v>
      </c>
    </row>
    <row r="45" ht="14.25" customHeight="1" spans="2:8">
      <c r="B45" s="347"/>
      <c r="C45" s="347"/>
      <c r="D45" s="347"/>
      <c r="E45" s="347" t="s">
        <v>417</v>
      </c>
      <c r="F45" s="349">
        <v>200601</v>
      </c>
      <c r="G45" s="350">
        <v>148965</v>
      </c>
      <c r="H45" s="48" t="e">
        <f>+(#REF!+#REF!+#REF!+#REF!+#REF!)-'Resta Europa_comprovació'!G45</f>
        <v>#REF!</v>
      </c>
    </row>
    <row r="46" ht="14.25" customHeight="1" spans="2:8">
      <c r="B46" s="347"/>
      <c r="C46" s="347"/>
      <c r="D46" s="347"/>
      <c r="E46" s="347"/>
      <c r="F46" s="347">
        <v>200602</v>
      </c>
      <c r="G46" s="350">
        <v>150765</v>
      </c>
      <c r="H46" s="48" t="e">
        <f>+(#REF!+#REF!+#REF!+#REF!+#REF!)-'Resta Europa_comprovació'!G46</f>
        <v>#REF!</v>
      </c>
    </row>
    <row r="47" ht="14.25" customHeight="1" spans="2:8">
      <c r="B47" s="347"/>
      <c r="C47" s="347"/>
      <c r="D47" s="347"/>
      <c r="E47" s="347"/>
      <c r="F47" s="347">
        <v>200603</v>
      </c>
      <c r="G47" s="350">
        <v>198149</v>
      </c>
      <c r="H47" s="48" t="e">
        <f>+(#REF!+#REF!+#REF!+#REF!+#REF!)-'Resta Europa_comprovació'!G47</f>
        <v>#REF!</v>
      </c>
    </row>
    <row r="48" ht="14.25" customHeight="1" spans="2:8">
      <c r="B48" s="347"/>
      <c r="C48" s="347"/>
      <c r="D48" s="347"/>
      <c r="E48" s="347"/>
      <c r="F48" s="347">
        <v>200604</v>
      </c>
      <c r="G48" s="350">
        <v>217459</v>
      </c>
      <c r="H48" s="48" t="e">
        <f>+(#REF!+#REF!+#REF!+#REF!+#REF!)-'Resta Europa_comprovació'!G48</f>
        <v>#REF!</v>
      </c>
    </row>
    <row r="49" ht="14.25" customHeight="1" spans="2:8">
      <c r="B49" s="347"/>
      <c r="C49" s="347"/>
      <c r="D49" s="347"/>
      <c r="E49" s="347"/>
      <c r="F49" s="347">
        <v>200605</v>
      </c>
      <c r="G49" s="350">
        <v>251002</v>
      </c>
      <c r="H49" s="48" t="e">
        <f>+(#REF!+#REF!+#REF!+#REF!+#REF!)-'Resta Europa_comprovació'!G49</f>
        <v>#REF!</v>
      </c>
    </row>
    <row r="50" ht="14.25" customHeight="1" spans="2:8">
      <c r="B50" s="347"/>
      <c r="C50" s="347"/>
      <c r="D50" s="347"/>
      <c r="E50" s="347"/>
      <c r="F50" s="347">
        <v>200606</v>
      </c>
      <c r="G50" s="350">
        <v>295728</v>
      </c>
      <c r="H50" s="48" t="e">
        <f>+(#REF!+#REF!+#REF!+#REF!+#REF!)-'Resta Europa_comprovació'!G50</f>
        <v>#REF!</v>
      </c>
    </row>
    <row r="51" ht="14.25" customHeight="1" spans="2:8">
      <c r="B51" s="347"/>
      <c r="C51" s="347"/>
      <c r="D51" s="347"/>
      <c r="E51" s="347"/>
      <c r="F51" s="347">
        <v>200607</v>
      </c>
      <c r="G51" s="350">
        <v>347564</v>
      </c>
      <c r="H51" s="48" t="e">
        <f>+(#REF!+#REF!+#REF!+#REF!+#REF!)-'Resta Europa_comprovació'!G51</f>
        <v>#REF!</v>
      </c>
    </row>
    <row r="52" ht="14.25" customHeight="1" spans="2:8">
      <c r="B52" s="347"/>
      <c r="C52" s="347"/>
      <c r="D52" s="347"/>
      <c r="E52" s="347"/>
      <c r="F52" s="347">
        <v>200608</v>
      </c>
      <c r="G52" s="350">
        <v>284620</v>
      </c>
      <c r="H52" s="48" t="e">
        <f>+(#REF!+#REF!+#REF!+#REF!+#REF!)-'Resta Europa_comprovació'!G52</f>
        <v>#REF!</v>
      </c>
    </row>
    <row r="53" ht="14.25" customHeight="1" spans="2:8">
      <c r="B53" s="347"/>
      <c r="C53" s="347"/>
      <c r="D53" s="347"/>
      <c r="E53" s="347"/>
      <c r="F53" s="347">
        <v>200609</v>
      </c>
      <c r="G53" s="350">
        <v>321399</v>
      </c>
      <c r="H53" s="48" t="e">
        <f>+(#REF!+#REF!+#REF!+#REF!+#REF!)-'Resta Europa_comprovació'!G53</f>
        <v>#REF!</v>
      </c>
    </row>
    <row r="54" ht="14.25" customHeight="1" spans="2:8">
      <c r="B54" s="347"/>
      <c r="C54" s="347"/>
      <c r="D54" s="347"/>
      <c r="E54" s="347"/>
      <c r="F54" s="347">
        <v>200610</v>
      </c>
      <c r="G54" s="350">
        <v>289544</v>
      </c>
      <c r="H54" s="48" t="e">
        <f>+(#REF!+#REF!+#REF!+#REF!+#REF!)-'Resta Europa_comprovació'!G54</f>
        <v>#REF!</v>
      </c>
    </row>
    <row r="55" ht="14.25" customHeight="1" spans="2:8">
      <c r="B55" s="347"/>
      <c r="C55" s="347"/>
      <c r="D55" s="347"/>
      <c r="E55" s="347"/>
      <c r="F55" s="347">
        <v>200611</v>
      </c>
      <c r="G55" s="350">
        <v>151228</v>
      </c>
      <c r="H55" s="48" t="e">
        <f>+(#REF!+#REF!+#REF!+#REF!+#REF!)-'Resta Europa_comprovació'!G55</f>
        <v>#REF!</v>
      </c>
    </row>
    <row r="56" ht="14.25" customHeight="1" spans="2:8">
      <c r="B56" s="347"/>
      <c r="C56" s="347"/>
      <c r="D56" s="347"/>
      <c r="E56" s="347"/>
      <c r="F56" s="351">
        <v>200612</v>
      </c>
      <c r="G56" s="350">
        <v>176947</v>
      </c>
      <c r="H56" s="48" t="e">
        <f>+(#REF!+#REF!+#REF!+#REF!+#REF!)-'Resta Europa_comprovació'!G56</f>
        <v>#REF!</v>
      </c>
    </row>
    <row r="57" ht="14.25" customHeight="1" spans="2:8">
      <c r="B57" s="347"/>
      <c r="C57" s="347"/>
      <c r="D57" s="347"/>
      <c r="E57" s="347" t="s">
        <v>418</v>
      </c>
      <c r="F57" s="349">
        <v>200701</v>
      </c>
      <c r="G57" s="350">
        <v>139747</v>
      </c>
      <c r="H57" s="48" t="e">
        <f>+(#REF!+#REF!+#REF!+#REF!+#REF!)-'Resta Europa_comprovació'!G57</f>
        <v>#REF!</v>
      </c>
    </row>
    <row r="58" ht="14.25" customHeight="1" spans="2:8">
      <c r="B58" s="347"/>
      <c r="C58" s="347"/>
      <c r="D58" s="347"/>
      <c r="E58" s="347"/>
      <c r="F58" s="347">
        <v>200702</v>
      </c>
      <c r="G58" s="350">
        <v>147728</v>
      </c>
      <c r="H58" s="48" t="e">
        <f>+(#REF!+#REF!+#REF!+#REF!+#REF!)-'Resta Europa_comprovació'!G58</f>
        <v>#REF!</v>
      </c>
    </row>
    <row r="59" ht="14.25" customHeight="1" spans="2:8">
      <c r="B59" s="347"/>
      <c r="C59" s="347"/>
      <c r="D59" s="347"/>
      <c r="E59" s="347"/>
      <c r="F59" s="347">
        <v>200703</v>
      </c>
      <c r="G59" s="350">
        <v>206758</v>
      </c>
      <c r="H59" s="48" t="e">
        <f>+(#REF!+#REF!+#REF!+#REF!+#REF!)-'Resta Europa_comprovació'!G59</f>
        <v>#REF!</v>
      </c>
    </row>
    <row r="60" ht="14.25" customHeight="1" spans="2:8">
      <c r="B60" s="347"/>
      <c r="C60" s="347"/>
      <c r="D60" s="347"/>
      <c r="E60" s="347"/>
      <c r="F60" s="347">
        <v>200704</v>
      </c>
      <c r="G60" s="350">
        <v>218090</v>
      </c>
      <c r="H60" s="48" t="e">
        <f>+(#REF!+#REF!+#REF!+#REF!+#REF!)-'Resta Europa_comprovació'!G60</f>
        <v>#REF!</v>
      </c>
    </row>
    <row r="61" ht="14.25" customHeight="1" spans="2:8">
      <c r="B61" s="347"/>
      <c r="C61" s="347"/>
      <c r="D61" s="347"/>
      <c r="E61" s="347"/>
      <c r="F61" s="347">
        <v>200705</v>
      </c>
      <c r="G61" s="350">
        <v>263271</v>
      </c>
      <c r="H61" s="48" t="e">
        <f>+(#REF!+#REF!+#REF!+#REF!+#REF!)-'Resta Europa_comprovació'!G61</f>
        <v>#REF!</v>
      </c>
    </row>
    <row r="62" ht="14.25" customHeight="1" spans="2:8">
      <c r="B62" s="347"/>
      <c r="C62" s="347"/>
      <c r="D62" s="347"/>
      <c r="E62" s="347"/>
      <c r="F62" s="347">
        <v>200706</v>
      </c>
      <c r="G62" s="350">
        <v>288686</v>
      </c>
      <c r="H62" s="48" t="e">
        <f>+(#REF!+#REF!+#REF!+#REF!+#REF!)-'Resta Europa_comprovació'!G62</f>
        <v>#REF!</v>
      </c>
    </row>
    <row r="63" ht="14.25" customHeight="1" spans="2:8">
      <c r="B63" s="347"/>
      <c r="C63" s="347"/>
      <c r="D63" s="347"/>
      <c r="E63" s="347"/>
      <c r="F63" s="347">
        <v>200707</v>
      </c>
      <c r="G63" s="350">
        <v>336941</v>
      </c>
      <c r="H63" s="48" t="e">
        <f>+(#REF!+#REF!+#REF!+#REF!+#REF!)-'Resta Europa_comprovació'!G63</f>
        <v>#REF!</v>
      </c>
    </row>
    <row r="64" ht="14.25" customHeight="1" spans="2:8">
      <c r="B64" s="347"/>
      <c r="C64" s="347"/>
      <c r="D64" s="347"/>
      <c r="E64" s="347"/>
      <c r="F64" s="347">
        <v>200708</v>
      </c>
      <c r="G64" s="350">
        <v>300132</v>
      </c>
      <c r="H64" s="48" t="e">
        <f>+(#REF!+#REF!+#REF!+#REF!+#REF!)-'Resta Europa_comprovació'!G64</f>
        <v>#REF!</v>
      </c>
    </row>
    <row r="65" ht="14.25" customHeight="1" spans="2:8">
      <c r="B65" s="347"/>
      <c r="C65" s="347"/>
      <c r="D65" s="347"/>
      <c r="E65" s="347"/>
      <c r="F65" s="347">
        <v>200709</v>
      </c>
      <c r="G65" s="350">
        <v>322543</v>
      </c>
      <c r="H65" s="48" t="e">
        <f>+(#REF!+#REF!+#REF!+#REF!+#REF!)-'Resta Europa_comprovació'!G65</f>
        <v>#REF!</v>
      </c>
    </row>
    <row r="66" ht="14.25" customHeight="1" spans="2:8">
      <c r="B66" s="347"/>
      <c r="C66" s="347"/>
      <c r="D66" s="347"/>
      <c r="E66" s="347"/>
      <c r="F66" s="347">
        <v>200710</v>
      </c>
      <c r="G66" s="350">
        <v>269923</v>
      </c>
      <c r="H66" s="48" t="e">
        <f>+(#REF!+#REF!+#REF!+#REF!+#REF!)-'Resta Europa_comprovació'!G66</f>
        <v>#REF!</v>
      </c>
    </row>
    <row r="67" ht="14.25" customHeight="1" spans="2:8">
      <c r="B67" s="347"/>
      <c r="C67" s="347"/>
      <c r="D67" s="347"/>
      <c r="E67" s="347"/>
      <c r="F67" s="347">
        <v>200711</v>
      </c>
      <c r="G67" s="350">
        <v>180551</v>
      </c>
      <c r="H67" s="48" t="e">
        <f>+(#REF!+#REF!+#REF!+#REF!+#REF!)-'Resta Europa_comprovació'!G67</f>
        <v>#REF!</v>
      </c>
    </row>
    <row r="68" ht="14.25" customHeight="1" spans="2:8">
      <c r="B68" s="347"/>
      <c r="C68" s="347"/>
      <c r="D68" s="347"/>
      <c r="E68" s="347"/>
      <c r="F68" s="351">
        <v>200712</v>
      </c>
      <c r="G68" s="350">
        <v>182309</v>
      </c>
      <c r="H68" s="48" t="e">
        <f>+(#REF!+#REF!+#REF!+#REF!+#REF!)-'Resta Europa_comprovació'!G68</f>
        <v>#REF!</v>
      </c>
    </row>
    <row r="69" ht="14.25" customHeight="1" spans="2:8">
      <c r="B69" s="347"/>
      <c r="C69" s="347"/>
      <c r="D69" s="347"/>
      <c r="E69" s="347" t="s">
        <v>419</v>
      </c>
      <c r="F69" s="349">
        <v>200801</v>
      </c>
      <c r="G69" s="350">
        <v>147841</v>
      </c>
      <c r="H69" s="48" t="e">
        <f>+(#REF!+#REF!+#REF!+#REF!+#REF!)-'Resta Europa_comprovació'!G69</f>
        <v>#REF!</v>
      </c>
    </row>
    <row r="70" ht="14.25" customHeight="1" spans="2:8">
      <c r="B70" s="347"/>
      <c r="C70" s="347"/>
      <c r="D70" s="347"/>
      <c r="E70" s="347"/>
      <c r="F70" s="347">
        <v>200802</v>
      </c>
      <c r="G70" s="350">
        <v>208918</v>
      </c>
      <c r="H70" s="48" t="e">
        <f>+(#REF!+#REF!+#REF!+#REF!+#REF!)-'Resta Europa_comprovació'!G70</f>
        <v>#REF!</v>
      </c>
    </row>
    <row r="71" ht="14.25" customHeight="1" spans="2:8">
      <c r="B71" s="347"/>
      <c r="C71" s="347"/>
      <c r="D71" s="347"/>
      <c r="E71" s="347"/>
      <c r="F71" s="347">
        <v>200803</v>
      </c>
      <c r="G71" s="350">
        <v>255975</v>
      </c>
      <c r="H71" s="48" t="e">
        <f>+(#REF!+#REF!+#REF!+#REF!+#REF!)-'Resta Europa_comprovació'!G71</f>
        <v>#REF!</v>
      </c>
    </row>
    <row r="72" ht="14.25" customHeight="1" spans="2:8">
      <c r="B72" s="347"/>
      <c r="C72" s="347"/>
      <c r="D72" s="347"/>
      <c r="E72" s="347"/>
      <c r="F72" s="347">
        <v>200804</v>
      </c>
      <c r="G72" s="350">
        <v>269050</v>
      </c>
      <c r="H72" s="48" t="e">
        <f>+(#REF!+#REF!+#REF!+#REF!+#REF!)-'Resta Europa_comprovació'!G72</f>
        <v>#REF!</v>
      </c>
    </row>
    <row r="73" ht="14.25" customHeight="1" spans="2:8">
      <c r="B73" s="347"/>
      <c r="C73" s="347"/>
      <c r="D73" s="347"/>
      <c r="E73" s="347"/>
      <c r="F73" s="347">
        <v>200805</v>
      </c>
      <c r="G73" s="350">
        <v>285808</v>
      </c>
      <c r="H73" s="48" t="e">
        <f>+(#REF!+#REF!+#REF!+#REF!+#REF!)-'Resta Europa_comprovació'!G73</f>
        <v>#REF!</v>
      </c>
    </row>
    <row r="74" ht="14.25" customHeight="1" spans="2:8">
      <c r="B74" s="347"/>
      <c r="C74" s="347"/>
      <c r="D74" s="347"/>
      <c r="E74" s="347"/>
      <c r="F74" s="347">
        <v>200806</v>
      </c>
      <c r="G74" s="350">
        <v>337937</v>
      </c>
      <c r="H74" s="48" t="e">
        <f>+(#REF!+#REF!+#REF!+#REF!+#REF!)-'Resta Europa_comprovació'!G74</f>
        <v>#REF!</v>
      </c>
    </row>
    <row r="75" ht="14.25" customHeight="1" spans="2:8">
      <c r="B75" s="347"/>
      <c r="C75" s="347"/>
      <c r="D75" s="347"/>
      <c r="E75" s="347"/>
      <c r="F75" s="347">
        <v>200807</v>
      </c>
      <c r="G75" s="350">
        <v>410615</v>
      </c>
      <c r="H75" s="48" t="e">
        <f>+(#REF!+#REF!+#REF!+#REF!+#REF!)-'Resta Europa_comprovació'!G75</f>
        <v>#REF!</v>
      </c>
    </row>
    <row r="76" ht="14.25" customHeight="1" spans="2:8">
      <c r="B76" s="347"/>
      <c r="C76" s="347"/>
      <c r="D76" s="347"/>
      <c r="E76" s="347"/>
      <c r="F76" s="347">
        <v>200808</v>
      </c>
      <c r="G76" s="350">
        <v>380747</v>
      </c>
      <c r="H76" s="48" t="e">
        <f>+(#REF!+#REF!+#REF!+#REF!+#REF!)-'Resta Europa_comprovació'!G76</f>
        <v>#REF!</v>
      </c>
    </row>
    <row r="77" ht="14.25" customHeight="1" spans="2:8">
      <c r="B77" s="347"/>
      <c r="C77" s="347"/>
      <c r="D77" s="347"/>
      <c r="E77" s="347"/>
      <c r="F77" s="347">
        <v>200809</v>
      </c>
      <c r="G77" s="350">
        <v>298507</v>
      </c>
      <c r="H77" s="48" t="e">
        <f>+(#REF!+#REF!+#REF!+#REF!+#REF!)-'Resta Europa_comprovació'!G77</f>
        <v>#REF!</v>
      </c>
    </row>
    <row r="78" ht="14.25" customHeight="1" spans="2:8">
      <c r="B78" s="347"/>
      <c r="C78" s="347"/>
      <c r="D78" s="347"/>
      <c r="E78" s="347"/>
      <c r="F78" s="347">
        <v>200810</v>
      </c>
      <c r="G78" s="350">
        <v>225382</v>
      </c>
      <c r="H78" s="48" t="e">
        <f>+(#REF!+#REF!+#REF!+#REF!+#REF!)-'Resta Europa_comprovació'!G78</f>
        <v>#REF!</v>
      </c>
    </row>
    <row r="79" ht="14.25" customHeight="1" spans="2:8">
      <c r="B79" s="347"/>
      <c r="C79" s="347"/>
      <c r="D79" s="347"/>
      <c r="E79" s="347"/>
      <c r="F79" s="347">
        <v>200811</v>
      </c>
      <c r="G79" s="350">
        <v>154377</v>
      </c>
      <c r="H79" s="48" t="e">
        <f>+(#REF!+#REF!+#REF!+#REF!+#REF!)-'Resta Europa_comprovació'!G79</f>
        <v>#REF!</v>
      </c>
    </row>
    <row r="80" ht="14.25" customHeight="1" spans="2:8">
      <c r="B80" s="347"/>
      <c r="C80" s="347"/>
      <c r="D80" s="347"/>
      <c r="E80" s="347"/>
      <c r="F80" s="351">
        <v>200812</v>
      </c>
      <c r="G80" s="350">
        <v>169007</v>
      </c>
      <c r="H80" s="48" t="e">
        <f>+(#REF!+#REF!+#REF!+#REF!+#REF!)-'Resta Europa_comprovació'!G80</f>
        <v>#REF!</v>
      </c>
    </row>
    <row r="81" ht="14.25" customHeight="1" spans="2:8">
      <c r="B81" s="347"/>
      <c r="C81" s="347"/>
      <c r="D81" s="347"/>
      <c r="E81" s="347" t="s">
        <v>420</v>
      </c>
      <c r="F81" s="349">
        <v>200901</v>
      </c>
      <c r="G81" s="350">
        <v>137905</v>
      </c>
      <c r="H81" s="48" t="e">
        <f>+(#REF!+#REF!+#REF!+#REF!+#REF!)-'Resta Europa_comprovació'!G81</f>
        <v>#REF!</v>
      </c>
    </row>
    <row r="82" ht="14.25" customHeight="1" spans="2:8">
      <c r="B82" s="347"/>
      <c r="C82" s="347"/>
      <c r="D82" s="347"/>
      <c r="E82" s="347"/>
      <c r="F82" s="347">
        <v>200902</v>
      </c>
      <c r="G82" s="350">
        <v>186415</v>
      </c>
      <c r="H82" s="48" t="e">
        <f>+(#REF!+#REF!+#REF!+#REF!+#REF!)-'Resta Europa_comprovació'!G82</f>
        <v>#REF!</v>
      </c>
    </row>
    <row r="83" ht="14.25" customHeight="1" spans="2:8">
      <c r="B83" s="347"/>
      <c r="C83" s="347"/>
      <c r="D83" s="347"/>
      <c r="E83" s="347"/>
      <c r="F83" s="347">
        <v>200903</v>
      </c>
      <c r="G83" s="350">
        <v>202890</v>
      </c>
      <c r="H83" s="48" t="e">
        <f>+(#REF!+#REF!+#REF!+#REF!+#REF!)-'Resta Europa_comprovació'!G83</f>
        <v>#REF!</v>
      </c>
    </row>
    <row r="84" ht="14.25" customHeight="1" spans="2:8">
      <c r="B84" s="347"/>
      <c r="C84" s="347"/>
      <c r="D84" s="347"/>
      <c r="E84" s="347"/>
      <c r="F84" s="347">
        <v>200904</v>
      </c>
      <c r="G84" s="350">
        <v>249321</v>
      </c>
      <c r="H84" s="48" t="e">
        <f>+(#REF!+#REF!+#REF!+#REF!+#REF!)-'Resta Europa_comprovació'!G84</f>
        <v>#REF!</v>
      </c>
    </row>
    <row r="85" ht="14.25" customHeight="1" spans="2:8">
      <c r="B85" s="347"/>
      <c r="C85" s="347"/>
      <c r="D85" s="347"/>
      <c r="E85" s="347"/>
      <c r="F85" s="347">
        <v>200905</v>
      </c>
      <c r="G85" s="350">
        <v>243104</v>
      </c>
      <c r="H85" s="48" t="e">
        <f>+(#REF!+#REF!+#REF!+#REF!+#REF!)-'Resta Europa_comprovació'!G85</f>
        <v>#REF!</v>
      </c>
    </row>
    <row r="86" ht="14.25" customHeight="1" spans="2:8">
      <c r="B86" s="347"/>
      <c r="C86" s="347"/>
      <c r="D86" s="347"/>
      <c r="E86" s="347"/>
      <c r="F86" s="347">
        <v>200906</v>
      </c>
      <c r="G86" s="350">
        <v>292608</v>
      </c>
      <c r="H86" s="48" t="e">
        <f>+(#REF!+#REF!+#REF!+#REF!+#REF!)-'Resta Europa_comprovació'!G86</f>
        <v>#REF!</v>
      </c>
    </row>
    <row r="87" ht="14.25" customHeight="1" spans="2:8">
      <c r="B87" s="347"/>
      <c r="C87" s="347"/>
      <c r="D87" s="347"/>
      <c r="E87" s="347"/>
      <c r="F87" s="347">
        <v>200907</v>
      </c>
      <c r="G87" s="350">
        <v>350867</v>
      </c>
      <c r="H87" s="48" t="e">
        <f>+(#REF!+#REF!+#REF!+#REF!+#REF!)-'Resta Europa_comprovació'!G87</f>
        <v>#REF!</v>
      </c>
    </row>
    <row r="88" ht="14.25" customHeight="1" spans="2:8">
      <c r="B88" s="347"/>
      <c r="C88" s="347"/>
      <c r="D88" s="347"/>
      <c r="E88" s="347"/>
      <c r="F88" s="347">
        <v>200908</v>
      </c>
      <c r="G88" s="350">
        <v>299746</v>
      </c>
      <c r="H88" s="48" t="e">
        <f>+(#REF!+#REF!+#REF!+#REF!+#REF!)-'Resta Europa_comprovació'!G88</f>
        <v>#REF!</v>
      </c>
    </row>
    <row r="89" ht="14.25" customHeight="1" spans="2:8">
      <c r="B89" s="347"/>
      <c r="C89" s="347"/>
      <c r="D89" s="347"/>
      <c r="E89" s="347"/>
      <c r="F89" s="347">
        <v>200909</v>
      </c>
      <c r="G89" s="350">
        <v>271685</v>
      </c>
      <c r="H89" s="48" t="e">
        <f>+(#REF!+#REF!+#REF!+#REF!+#REF!)-'Resta Europa_comprovació'!G89</f>
        <v>#REF!</v>
      </c>
    </row>
    <row r="90" ht="14.25" customHeight="1" spans="2:8">
      <c r="B90" s="347"/>
      <c r="C90" s="347"/>
      <c r="D90" s="347"/>
      <c r="E90" s="347"/>
      <c r="F90" s="347">
        <v>200910</v>
      </c>
      <c r="G90" s="350">
        <v>258505</v>
      </c>
      <c r="H90" s="48" t="e">
        <f>+(#REF!+#REF!+#REF!+#REF!+#REF!)-'Resta Europa_comprovació'!G90</f>
        <v>#REF!</v>
      </c>
    </row>
    <row r="91" ht="14.25" customHeight="1" spans="2:8">
      <c r="B91" s="347"/>
      <c r="C91" s="347"/>
      <c r="D91" s="347"/>
      <c r="E91" s="347"/>
      <c r="F91" s="347">
        <v>200911</v>
      </c>
      <c r="G91" s="350">
        <v>149181</v>
      </c>
      <c r="H91" s="48" t="e">
        <f>+(#REF!+#REF!+#REF!+#REF!+#REF!)-'Resta Europa_comprovació'!G91</f>
        <v>#REF!</v>
      </c>
    </row>
    <row r="92" ht="14.25" customHeight="1" spans="2:8">
      <c r="B92" s="347"/>
      <c r="C92" s="347"/>
      <c r="D92" s="347"/>
      <c r="E92" s="347"/>
      <c r="F92" s="351">
        <v>200912</v>
      </c>
      <c r="G92" s="350">
        <v>151324</v>
      </c>
      <c r="H92" s="48" t="e">
        <f>+(#REF!+#REF!+#REF!+#REF!+#REF!)-'Resta Europa_comprovació'!G92</f>
        <v>#REF!</v>
      </c>
    </row>
    <row r="93" ht="14.25" customHeight="1" spans="2:8">
      <c r="B93" s="347"/>
      <c r="C93" s="347"/>
      <c r="D93" s="347"/>
      <c r="E93" s="347" t="s">
        <v>421</v>
      </c>
      <c r="F93" s="349">
        <v>201001</v>
      </c>
      <c r="G93" s="350">
        <v>146226</v>
      </c>
      <c r="H93" s="48" t="e">
        <f>+(#REF!+#REF!+#REF!+#REF!+#REF!)-'Resta Europa_comprovació'!G93</f>
        <v>#REF!</v>
      </c>
    </row>
    <row r="94" ht="14.25" customHeight="1" spans="2:8">
      <c r="B94" s="347"/>
      <c r="C94" s="347"/>
      <c r="D94" s="347"/>
      <c r="E94" s="347"/>
      <c r="F94" s="347">
        <v>201002</v>
      </c>
      <c r="G94" s="350">
        <v>174920</v>
      </c>
      <c r="H94" s="48" t="e">
        <f>+(#REF!+#REF!+#REF!+#REF!+#REF!)-'Resta Europa_comprovació'!G94</f>
        <v>#REF!</v>
      </c>
    </row>
    <row r="95" ht="14.25" customHeight="1" spans="2:8">
      <c r="B95" s="347"/>
      <c r="C95" s="347"/>
      <c r="D95" s="347"/>
      <c r="E95" s="347"/>
      <c r="F95" s="347">
        <v>201003</v>
      </c>
      <c r="G95" s="350">
        <v>231247</v>
      </c>
      <c r="H95" s="48" t="e">
        <f>+(#REF!+#REF!+#REF!+#REF!+#REF!)-'Resta Europa_comprovació'!G95</f>
        <v>#REF!</v>
      </c>
    </row>
    <row r="96" ht="14.25" customHeight="1" spans="2:8">
      <c r="B96" s="347"/>
      <c r="C96" s="347"/>
      <c r="D96" s="347"/>
      <c r="E96" s="347"/>
      <c r="F96" s="347">
        <v>201004</v>
      </c>
      <c r="G96" s="350">
        <v>289584</v>
      </c>
      <c r="H96" s="48" t="e">
        <f>+(#REF!+#REF!+#REF!+#REF!+#REF!)-'Resta Europa_comprovació'!G96</f>
        <v>#REF!</v>
      </c>
    </row>
    <row r="97" ht="14.25" customHeight="1" spans="2:8">
      <c r="B97" s="347"/>
      <c r="C97" s="347"/>
      <c r="D97" s="347"/>
      <c r="E97" s="347"/>
      <c r="F97" s="347">
        <v>201005</v>
      </c>
      <c r="G97" s="350">
        <v>298131</v>
      </c>
      <c r="H97" s="48" t="e">
        <f>+(#REF!+#REF!+#REF!+#REF!+#REF!)-'Resta Europa_comprovació'!G97</f>
        <v>#REF!</v>
      </c>
    </row>
    <row r="98" ht="14.25" customHeight="1" spans="2:8">
      <c r="B98" s="347"/>
      <c r="C98" s="347"/>
      <c r="D98" s="347"/>
      <c r="E98" s="347"/>
      <c r="F98" s="347">
        <v>201006</v>
      </c>
      <c r="G98" s="350">
        <v>336444</v>
      </c>
      <c r="H98" s="48" t="e">
        <f>+(#REF!+#REF!+#REF!+#REF!+#REF!)-'Resta Europa_comprovació'!G98</f>
        <v>#REF!</v>
      </c>
    </row>
    <row r="99" ht="14.25" customHeight="1" spans="2:8">
      <c r="B99" s="347"/>
      <c r="C99" s="347"/>
      <c r="D99" s="347"/>
      <c r="E99" s="347"/>
      <c r="F99" s="347">
        <v>201007</v>
      </c>
      <c r="G99" s="350">
        <v>415554</v>
      </c>
      <c r="H99" s="48" t="e">
        <f>+(#REF!+#REF!+#REF!+#REF!+#REF!)-'Resta Europa_comprovació'!G99</f>
        <v>#REF!</v>
      </c>
    </row>
    <row r="100" ht="14.25" customHeight="1" spans="2:8">
      <c r="B100" s="347"/>
      <c r="C100" s="347"/>
      <c r="D100" s="347"/>
      <c r="E100" s="347"/>
      <c r="F100" s="347">
        <v>201008</v>
      </c>
      <c r="G100" s="350">
        <v>364388</v>
      </c>
      <c r="H100" s="48" t="e">
        <f>+(#REF!+#REF!+#REF!+#REF!+#REF!)-'Resta Europa_comprovació'!G100</f>
        <v>#REF!</v>
      </c>
    </row>
    <row r="101" ht="14.25" customHeight="1" spans="2:8">
      <c r="B101" s="347"/>
      <c r="C101" s="347"/>
      <c r="D101" s="347"/>
      <c r="E101" s="347"/>
      <c r="F101" s="347">
        <v>201009</v>
      </c>
      <c r="G101" s="350">
        <v>344573</v>
      </c>
      <c r="H101" s="48" t="e">
        <f>+(#REF!+#REF!+#REF!+#REF!+#REF!)-'Resta Europa_comprovació'!G101</f>
        <v>#REF!</v>
      </c>
    </row>
    <row r="102" ht="14.25" customHeight="1" spans="2:8">
      <c r="B102" s="347"/>
      <c r="C102" s="347"/>
      <c r="D102" s="347"/>
      <c r="E102" s="347"/>
      <c r="F102" s="347">
        <v>201010</v>
      </c>
      <c r="G102" s="350">
        <v>289286</v>
      </c>
      <c r="H102" s="48" t="e">
        <f>+(#REF!+#REF!+#REF!+#REF!+#REF!)-'Resta Europa_comprovació'!G102</f>
        <v>#REF!</v>
      </c>
    </row>
    <row r="103" ht="14.25" customHeight="1" spans="2:8">
      <c r="B103" s="347"/>
      <c r="C103" s="347"/>
      <c r="D103" s="347"/>
      <c r="E103" s="347"/>
      <c r="F103" s="347">
        <v>201011</v>
      </c>
      <c r="G103" s="350">
        <v>173676</v>
      </c>
      <c r="H103" s="48" t="e">
        <f>+(#REF!+#REF!+#REF!+#REF!+#REF!)-'Resta Europa_comprovació'!G103</f>
        <v>#REF!</v>
      </c>
    </row>
    <row r="104" ht="14.25" customHeight="1" spans="2:8">
      <c r="B104" s="347"/>
      <c r="C104" s="347"/>
      <c r="D104" s="347"/>
      <c r="E104" s="347"/>
      <c r="F104" s="351">
        <v>201012</v>
      </c>
      <c r="G104" s="350">
        <v>152270</v>
      </c>
      <c r="H104" s="48" t="e">
        <f>+(#REF!+#REF!+#REF!+#REF!+#REF!)-'Resta Europa_comprovació'!G104</f>
        <v>#REF!</v>
      </c>
    </row>
    <row r="105" ht="14.25" customHeight="1" spans="2:8">
      <c r="B105" s="347"/>
      <c r="C105" s="347"/>
      <c r="D105" s="347"/>
      <c r="E105" s="347" t="s">
        <v>422</v>
      </c>
      <c r="F105" s="349">
        <v>201101</v>
      </c>
      <c r="G105" s="350">
        <v>142951</v>
      </c>
      <c r="H105" s="48" t="e">
        <f>+(#REF!+#REF!+#REF!+#REF!+#REF!)-'Resta Europa_comprovació'!G105</f>
        <v>#REF!</v>
      </c>
    </row>
    <row r="106" ht="14.25" customHeight="1" spans="2:8">
      <c r="B106" s="347"/>
      <c r="C106" s="347"/>
      <c r="D106" s="347"/>
      <c r="E106" s="347"/>
      <c r="F106" s="347">
        <v>201102</v>
      </c>
      <c r="G106" s="350">
        <v>145742</v>
      </c>
      <c r="H106" s="48" t="e">
        <f>+(#REF!+#REF!+#REF!+#REF!+#REF!)-'Resta Europa_comprovació'!G106</f>
        <v>#REF!</v>
      </c>
    </row>
    <row r="107" ht="14.25" customHeight="1" spans="2:8">
      <c r="B107" s="347"/>
      <c r="C107" s="347"/>
      <c r="D107" s="347"/>
      <c r="E107" s="347"/>
      <c r="F107" s="347">
        <v>201103</v>
      </c>
      <c r="G107" s="350">
        <v>184665</v>
      </c>
      <c r="H107" s="48" t="e">
        <f>+(#REF!+#REF!+#REF!+#REF!+#REF!)-'Resta Europa_comprovació'!G107</f>
        <v>#REF!</v>
      </c>
    </row>
    <row r="108" ht="14.25" customHeight="1" spans="2:8">
      <c r="B108" s="347"/>
      <c r="C108" s="347"/>
      <c r="D108" s="347"/>
      <c r="E108" s="347"/>
      <c r="F108" s="347">
        <v>201104</v>
      </c>
      <c r="G108" s="350">
        <v>253362</v>
      </c>
      <c r="H108" s="48" t="e">
        <f>+(#REF!+#REF!+#REF!+#REF!+#REF!)-'Resta Europa_comprovació'!G108</f>
        <v>#REF!</v>
      </c>
    </row>
    <row r="109" ht="14.25" customHeight="1" spans="2:8">
      <c r="B109" s="347"/>
      <c r="C109" s="347"/>
      <c r="D109" s="347"/>
      <c r="E109" s="347"/>
      <c r="F109" s="347">
        <v>201105</v>
      </c>
      <c r="G109" s="350">
        <v>352529</v>
      </c>
      <c r="H109" s="48" t="e">
        <f>+(#REF!+#REF!+#REF!+#REF!+#REF!)-'Resta Europa_comprovació'!G109</f>
        <v>#REF!</v>
      </c>
    </row>
    <row r="110" ht="14.25" customHeight="1" spans="2:8">
      <c r="B110" s="347"/>
      <c r="C110" s="347"/>
      <c r="D110" s="347"/>
      <c r="E110" s="347"/>
      <c r="F110" s="347">
        <v>201106</v>
      </c>
      <c r="G110" s="350">
        <v>381583</v>
      </c>
      <c r="H110" s="48" t="e">
        <f>+(#REF!+#REF!+#REF!+#REF!+#REF!)-'Resta Europa_comprovació'!G110</f>
        <v>#REF!</v>
      </c>
    </row>
    <row r="111" ht="14.25" customHeight="1" spans="2:8">
      <c r="B111" s="347"/>
      <c r="C111" s="347"/>
      <c r="D111" s="347"/>
      <c r="E111" s="347"/>
      <c r="F111" s="347">
        <v>201107</v>
      </c>
      <c r="G111" s="350">
        <v>426916</v>
      </c>
      <c r="H111" s="48" t="e">
        <f>+(#REF!+#REF!+#REF!+#REF!+#REF!)-'Resta Europa_comprovació'!G111</f>
        <v>#REF!</v>
      </c>
    </row>
    <row r="112" ht="14.25" customHeight="1" spans="2:8">
      <c r="B112" s="347"/>
      <c r="C112" s="347"/>
      <c r="D112" s="347"/>
      <c r="E112" s="347"/>
      <c r="F112" s="347">
        <v>201108</v>
      </c>
      <c r="G112" s="350">
        <v>408438</v>
      </c>
      <c r="H112" s="48" t="e">
        <f>+(#REF!+#REF!+#REF!+#REF!+#REF!)-'Resta Europa_comprovació'!G112</f>
        <v>#REF!</v>
      </c>
    </row>
    <row r="113" ht="14.25" customHeight="1" spans="2:8">
      <c r="B113" s="347"/>
      <c r="C113" s="347"/>
      <c r="D113" s="347"/>
      <c r="E113" s="347"/>
      <c r="F113" s="347">
        <v>201109</v>
      </c>
      <c r="G113" s="350">
        <v>363507</v>
      </c>
      <c r="H113" s="48" t="e">
        <f>+(#REF!+#REF!+#REF!+#REF!+#REF!)-'Resta Europa_comprovació'!G113</f>
        <v>#REF!</v>
      </c>
    </row>
    <row r="114" ht="14.25" customHeight="1" spans="2:8">
      <c r="B114" s="347"/>
      <c r="C114" s="347"/>
      <c r="D114" s="347"/>
      <c r="E114" s="347"/>
      <c r="F114" s="347">
        <v>201110</v>
      </c>
      <c r="G114" s="350">
        <v>262259</v>
      </c>
      <c r="H114" s="48" t="e">
        <f>+(#REF!+#REF!+#REF!+#REF!+#REF!)-'Resta Europa_comprovació'!G114</f>
        <v>#REF!</v>
      </c>
    </row>
    <row r="115" ht="14.25" customHeight="1" spans="2:8">
      <c r="B115" s="347"/>
      <c r="C115" s="347"/>
      <c r="D115" s="347"/>
      <c r="E115" s="347"/>
      <c r="F115" s="347">
        <v>201111</v>
      </c>
      <c r="G115" s="350">
        <v>192017</v>
      </c>
      <c r="H115" s="48" t="e">
        <f>+(#REF!+#REF!+#REF!+#REF!+#REF!)-'Resta Europa_comprovació'!G115</f>
        <v>#REF!</v>
      </c>
    </row>
    <row r="116" ht="14.25" customHeight="1" spans="2:8">
      <c r="B116" s="347"/>
      <c r="C116" s="347"/>
      <c r="D116" s="347"/>
      <c r="E116" s="347"/>
      <c r="F116" s="351">
        <v>201112</v>
      </c>
      <c r="G116" s="350">
        <v>151251</v>
      </c>
      <c r="H116" s="48" t="e">
        <f>+(#REF!+#REF!+#REF!+#REF!+#REF!)-'Resta Europa_comprovació'!G116</f>
        <v>#REF!</v>
      </c>
    </row>
    <row r="117" ht="14.25" customHeight="1" spans="2:8">
      <c r="B117" s="347"/>
      <c r="C117" s="347"/>
      <c r="D117" s="347"/>
      <c r="E117" s="347" t="s">
        <v>423</v>
      </c>
      <c r="F117" s="349">
        <v>201201</v>
      </c>
      <c r="G117" s="350">
        <v>141603</v>
      </c>
      <c r="H117" s="48" t="e">
        <f>+(#REF!+#REF!+#REF!+#REF!+#REF!)-'Resta Europa_comprovació'!G117</f>
        <v>#REF!</v>
      </c>
    </row>
    <row r="118" ht="14.25" customHeight="1" spans="2:8">
      <c r="B118" s="347"/>
      <c r="C118" s="347"/>
      <c r="D118" s="347"/>
      <c r="E118" s="347"/>
      <c r="F118" s="347">
        <v>201202</v>
      </c>
      <c r="G118" s="350">
        <v>155698</v>
      </c>
      <c r="H118" s="48" t="e">
        <f>+(#REF!+#REF!+#REF!+#REF!+#REF!)-'Resta Europa_comprovació'!G118</f>
        <v>#REF!</v>
      </c>
    </row>
    <row r="119" ht="14.25" customHeight="1" spans="2:8">
      <c r="B119" s="347"/>
      <c r="C119" s="347"/>
      <c r="D119" s="347"/>
      <c r="E119" s="347"/>
      <c r="F119" s="347">
        <v>201203</v>
      </c>
      <c r="G119" s="350">
        <v>193898</v>
      </c>
      <c r="H119" s="48" t="e">
        <f>+(#REF!+#REF!+#REF!+#REF!+#REF!)-'Resta Europa_comprovació'!G119</f>
        <v>#REF!</v>
      </c>
    </row>
    <row r="120" ht="14.25" customHeight="1" spans="2:8">
      <c r="B120" s="347"/>
      <c r="C120" s="347"/>
      <c r="D120" s="347"/>
      <c r="E120" s="347"/>
      <c r="F120" s="347">
        <v>201204</v>
      </c>
      <c r="G120" s="350">
        <v>289096</v>
      </c>
      <c r="H120" s="48" t="e">
        <f>+(#REF!+#REF!+#REF!+#REF!+#REF!)-'Resta Europa_comprovació'!G120</f>
        <v>#REF!</v>
      </c>
    </row>
  </sheetData>
  <sheetProtection selectLockedCells="1" selectUnlockedCells="1"/>
  <mergeCells count="14">
    <mergeCell ref="B8:F8"/>
    <mergeCell ref="B9:B120"/>
    <mergeCell ref="C9:C120"/>
    <mergeCell ref="D9:D120"/>
    <mergeCell ref="E9:E20"/>
    <mergeCell ref="E21:E32"/>
    <mergeCell ref="E33:E44"/>
    <mergeCell ref="E45:E56"/>
    <mergeCell ref="E57:E68"/>
    <mergeCell ref="E69:E80"/>
    <mergeCell ref="E81:E92"/>
    <mergeCell ref="E93:E104"/>
    <mergeCell ref="E105:E116"/>
    <mergeCell ref="E117:E120"/>
  </mergeCells>
  <pageMargins left="0.747916666666667" right="0.747916666666667" top="0.984027777777778" bottom="0.984027777777778" header="0.511805555555556" footer="0.511805555555556"/>
  <pageSetup paperSize="9" firstPageNumber="0" orientation="portrait" useFirstPageNumber="1" horizontalDpi="300" verticalDpi="300"/>
  <headerFooter alignWithMargins="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ull6"/>
  <dimension ref="B4:H120"/>
  <sheetViews>
    <sheetView workbookViewId="0">
      <selection activeCell="A1" sqref="A1"/>
    </sheetView>
  </sheetViews>
  <sheetFormatPr defaultColWidth="8.66071428571429" defaultRowHeight="15.2" outlineLevelCol="7"/>
  <cols>
    <col min="5" max="5" width="17.6607142857143" customWidth="1"/>
    <col min="6" max="6" width="21.8839285714286" customWidth="1"/>
    <col min="7" max="7" width="16.6607142857143" customWidth="1"/>
  </cols>
  <sheetData>
    <row r="4" spans="2:2">
      <c r="B4" s="1" t="s">
        <v>424</v>
      </c>
    </row>
    <row r="8" ht="12" customHeight="1" spans="2:7">
      <c r="B8" s="45"/>
      <c r="C8" s="45"/>
      <c r="D8" s="45"/>
      <c r="E8" s="45"/>
      <c r="F8" s="45"/>
      <c r="G8" s="348" t="s">
        <v>410</v>
      </c>
    </row>
    <row r="9" ht="12" customHeight="1" spans="2:8">
      <c r="B9" s="347" t="s">
        <v>411</v>
      </c>
      <c r="C9" s="347" t="s">
        <v>412</v>
      </c>
      <c r="D9" s="347" t="s">
        <v>413</v>
      </c>
      <c r="E9" s="347" t="s">
        <v>414</v>
      </c>
      <c r="F9" s="349">
        <v>200301</v>
      </c>
      <c r="G9" s="350">
        <v>32236</v>
      </c>
      <c r="H9" s="48" t="e">
        <f>+(#REF!+#REF!+#REF!)-Resta_món_comprovació!G9</f>
        <v>#REF!</v>
      </c>
    </row>
    <row r="10" ht="12" customHeight="1" spans="2:8">
      <c r="B10" s="347"/>
      <c r="C10" s="347"/>
      <c r="D10" s="347"/>
      <c r="E10" s="347"/>
      <c r="F10" s="347">
        <v>200302</v>
      </c>
      <c r="G10" s="350">
        <v>29646</v>
      </c>
      <c r="H10" s="48" t="e">
        <f>+(#REF!+#REF!+#REF!)-Resta_món_comprovació!G10</f>
        <v>#REF!</v>
      </c>
    </row>
    <row r="11" ht="12" customHeight="1" spans="2:8">
      <c r="B11" s="347"/>
      <c r="C11" s="347"/>
      <c r="D11" s="347"/>
      <c r="E11" s="347"/>
      <c r="F11" s="347">
        <v>200303</v>
      </c>
      <c r="G11" s="350">
        <v>52011</v>
      </c>
      <c r="H11" s="48" t="e">
        <f>+(#REF!+#REF!+#REF!)-Resta_món_comprovació!G11</f>
        <v>#REF!</v>
      </c>
    </row>
    <row r="12" ht="12" customHeight="1" spans="2:8">
      <c r="B12" s="347"/>
      <c r="C12" s="347"/>
      <c r="D12" s="347"/>
      <c r="E12" s="347"/>
      <c r="F12" s="347">
        <v>200304</v>
      </c>
      <c r="G12" s="350">
        <v>45803</v>
      </c>
      <c r="H12" s="48" t="e">
        <f>+(#REF!+#REF!+#REF!)-Resta_món_comprovació!G12</f>
        <v>#REF!</v>
      </c>
    </row>
    <row r="13" ht="12" customHeight="1" spans="2:8">
      <c r="B13" s="347"/>
      <c r="C13" s="347"/>
      <c r="D13" s="347"/>
      <c r="E13" s="347"/>
      <c r="F13" s="347">
        <v>200305</v>
      </c>
      <c r="G13" s="350">
        <v>57159</v>
      </c>
      <c r="H13" s="48" t="e">
        <f>+(#REF!+#REF!+#REF!)-Resta_món_comprovació!G13</f>
        <v>#REF!</v>
      </c>
    </row>
    <row r="14" ht="12" customHeight="1" spans="2:8">
      <c r="B14" s="347"/>
      <c r="C14" s="347"/>
      <c r="D14" s="347"/>
      <c r="E14" s="347"/>
      <c r="F14" s="347">
        <v>200306</v>
      </c>
      <c r="G14" s="350">
        <v>73126</v>
      </c>
      <c r="H14" s="48" t="e">
        <f>+(#REF!+#REF!+#REF!)-Resta_món_comprovació!G14</f>
        <v>#REF!</v>
      </c>
    </row>
    <row r="15" ht="12" customHeight="1" spans="2:8">
      <c r="B15" s="347"/>
      <c r="C15" s="347"/>
      <c r="D15" s="347"/>
      <c r="E15" s="347"/>
      <c r="F15" s="347">
        <v>200307</v>
      </c>
      <c r="G15" s="350">
        <v>83723</v>
      </c>
      <c r="H15" s="48" t="e">
        <f>+(#REF!+#REF!+#REF!)-Resta_món_comprovació!G15</f>
        <v>#REF!</v>
      </c>
    </row>
    <row r="16" ht="12" customHeight="1" spans="2:8">
      <c r="B16" s="347"/>
      <c r="C16" s="347"/>
      <c r="D16" s="347"/>
      <c r="E16" s="347"/>
      <c r="F16" s="347">
        <v>200308</v>
      </c>
      <c r="G16" s="350">
        <v>73627</v>
      </c>
      <c r="H16" s="48" t="e">
        <f>+(#REF!+#REF!+#REF!)-Resta_món_comprovació!G16</f>
        <v>#REF!</v>
      </c>
    </row>
    <row r="17" ht="12" customHeight="1" spans="2:8">
      <c r="B17" s="347"/>
      <c r="C17" s="347"/>
      <c r="D17" s="347"/>
      <c r="E17" s="347"/>
      <c r="F17" s="347">
        <v>200309</v>
      </c>
      <c r="G17" s="350">
        <v>67147</v>
      </c>
      <c r="H17" s="48" t="e">
        <f>+(#REF!+#REF!+#REF!)-Resta_món_comprovació!G17</f>
        <v>#REF!</v>
      </c>
    </row>
    <row r="18" ht="12" customHeight="1" spans="2:8">
      <c r="B18" s="347"/>
      <c r="C18" s="347"/>
      <c r="D18" s="347"/>
      <c r="E18" s="347"/>
      <c r="F18" s="347">
        <v>200310</v>
      </c>
      <c r="G18" s="350">
        <v>63959</v>
      </c>
      <c r="H18" s="48" t="e">
        <f>+(#REF!+#REF!+#REF!)-Resta_món_comprovació!G18</f>
        <v>#REF!</v>
      </c>
    </row>
    <row r="19" ht="12" customHeight="1" spans="2:8">
      <c r="B19" s="347"/>
      <c r="C19" s="347"/>
      <c r="D19" s="347"/>
      <c r="E19" s="347"/>
      <c r="F19" s="347">
        <v>200311</v>
      </c>
      <c r="G19" s="350">
        <v>38018</v>
      </c>
      <c r="H19" s="48" t="e">
        <f>+(#REF!+#REF!+#REF!)-Resta_món_comprovació!G19</f>
        <v>#REF!</v>
      </c>
    </row>
    <row r="20" ht="12" customHeight="1" spans="2:8">
      <c r="B20" s="347"/>
      <c r="C20" s="347"/>
      <c r="D20" s="347"/>
      <c r="E20" s="347"/>
      <c r="F20" s="351">
        <v>200312</v>
      </c>
      <c r="G20" s="350">
        <v>55481</v>
      </c>
      <c r="H20" s="48" t="e">
        <f>+(#REF!+#REF!+#REF!)-Resta_món_comprovació!G20</f>
        <v>#REF!</v>
      </c>
    </row>
    <row r="21" ht="12" customHeight="1" spans="2:8">
      <c r="B21" s="347"/>
      <c r="C21" s="347"/>
      <c r="D21" s="347"/>
      <c r="E21" s="347" t="s">
        <v>415</v>
      </c>
      <c r="F21" s="349">
        <v>200401</v>
      </c>
      <c r="G21" s="350">
        <v>39604</v>
      </c>
      <c r="H21" s="48" t="e">
        <f>+(#REF!+#REF!+#REF!)-Resta_món_comprovació!G21</f>
        <v>#REF!</v>
      </c>
    </row>
    <row r="22" ht="12" customHeight="1" spans="2:8">
      <c r="B22" s="347"/>
      <c r="C22" s="347"/>
      <c r="D22" s="347"/>
      <c r="E22" s="347"/>
      <c r="F22" s="347">
        <v>200402</v>
      </c>
      <c r="G22" s="350">
        <v>36281</v>
      </c>
      <c r="H22" s="48" t="e">
        <f>+(#REF!+#REF!+#REF!)-Resta_món_comprovació!G22</f>
        <v>#REF!</v>
      </c>
    </row>
    <row r="23" ht="12" customHeight="1" spans="2:8">
      <c r="B23" s="347"/>
      <c r="C23" s="347"/>
      <c r="D23" s="347"/>
      <c r="E23" s="347"/>
      <c r="F23" s="347">
        <v>200403</v>
      </c>
      <c r="G23" s="350">
        <v>59504</v>
      </c>
      <c r="H23" s="48" t="e">
        <f>+(#REF!+#REF!+#REF!)-Resta_món_comprovació!G23</f>
        <v>#REF!</v>
      </c>
    </row>
    <row r="24" ht="12" customHeight="1" spans="2:8">
      <c r="B24" s="347"/>
      <c r="C24" s="347"/>
      <c r="D24" s="347"/>
      <c r="E24" s="347"/>
      <c r="F24" s="347">
        <v>200404</v>
      </c>
      <c r="G24" s="350">
        <v>50588</v>
      </c>
      <c r="H24" s="48" t="e">
        <f>+(#REF!+#REF!+#REF!)-Resta_món_comprovació!G24</f>
        <v>#REF!</v>
      </c>
    </row>
    <row r="25" ht="12" customHeight="1" spans="2:8">
      <c r="B25" s="347"/>
      <c r="C25" s="347"/>
      <c r="D25" s="347"/>
      <c r="E25" s="347"/>
      <c r="F25" s="347">
        <v>200405</v>
      </c>
      <c r="G25" s="350">
        <v>62218</v>
      </c>
      <c r="H25" s="48" t="e">
        <f>+(#REF!+#REF!+#REF!)-Resta_món_comprovació!G25</f>
        <v>#REF!</v>
      </c>
    </row>
    <row r="26" ht="12" customHeight="1" spans="2:8">
      <c r="B26" s="347"/>
      <c r="C26" s="347"/>
      <c r="D26" s="347"/>
      <c r="E26" s="347"/>
      <c r="F26" s="347">
        <v>200406</v>
      </c>
      <c r="G26" s="350">
        <v>58475</v>
      </c>
      <c r="H26" s="48" t="e">
        <f>+(#REF!+#REF!+#REF!)-Resta_món_comprovació!G26</f>
        <v>#REF!</v>
      </c>
    </row>
    <row r="27" ht="12" customHeight="1" spans="2:8">
      <c r="B27" s="347"/>
      <c r="C27" s="347"/>
      <c r="D27" s="347"/>
      <c r="E27" s="347"/>
      <c r="F27" s="347">
        <v>200407</v>
      </c>
      <c r="G27" s="350">
        <v>70029</v>
      </c>
      <c r="H27" s="48" t="e">
        <f>+(#REF!+#REF!+#REF!)-Resta_món_comprovació!G27</f>
        <v>#REF!</v>
      </c>
    </row>
    <row r="28" ht="12" customHeight="1" spans="2:8">
      <c r="B28" s="347"/>
      <c r="C28" s="347"/>
      <c r="D28" s="347"/>
      <c r="E28" s="347"/>
      <c r="F28" s="347">
        <v>200408</v>
      </c>
      <c r="G28" s="350">
        <v>72461</v>
      </c>
      <c r="H28" s="48" t="e">
        <f>+(#REF!+#REF!+#REF!)-Resta_món_comprovació!G28</f>
        <v>#REF!</v>
      </c>
    </row>
    <row r="29" ht="12" customHeight="1" spans="2:8">
      <c r="B29" s="347"/>
      <c r="C29" s="347"/>
      <c r="D29" s="347"/>
      <c r="E29" s="347"/>
      <c r="F29" s="347">
        <v>200409</v>
      </c>
      <c r="G29" s="350">
        <v>59826</v>
      </c>
      <c r="H29" s="48" t="e">
        <f>+(#REF!+#REF!+#REF!)-Resta_món_comprovació!G29</f>
        <v>#REF!</v>
      </c>
    </row>
    <row r="30" ht="12" customHeight="1" spans="2:8">
      <c r="B30" s="347"/>
      <c r="C30" s="347"/>
      <c r="D30" s="347"/>
      <c r="E30" s="347"/>
      <c r="F30" s="347">
        <v>200410</v>
      </c>
      <c r="G30" s="350">
        <v>64285</v>
      </c>
      <c r="H30" s="48" t="e">
        <f>+(#REF!+#REF!+#REF!)-Resta_món_comprovació!G30</f>
        <v>#REF!</v>
      </c>
    </row>
    <row r="31" ht="12" customHeight="1" spans="2:8">
      <c r="B31" s="347"/>
      <c r="C31" s="347"/>
      <c r="D31" s="347"/>
      <c r="E31" s="347"/>
      <c r="F31" s="347">
        <v>200411</v>
      </c>
      <c r="G31" s="350">
        <v>53370</v>
      </c>
      <c r="H31" s="48" t="e">
        <f>+(#REF!+#REF!+#REF!)-Resta_món_comprovació!G31</f>
        <v>#REF!</v>
      </c>
    </row>
    <row r="32" ht="12" customHeight="1" spans="2:8">
      <c r="B32" s="347"/>
      <c r="C32" s="347"/>
      <c r="D32" s="347"/>
      <c r="E32" s="347"/>
      <c r="F32" s="351">
        <v>200412</v>
      </c>
      <c r="G32" s="350">
        <v>58469</v>
      </c>
      <c r="H32" s="48" t="e">
        <f>+(#REF!+#REF!+#REF!)-Resta_món_comprovació!G32</f>
        <v>#REF!</v>
      </c>
    </row>
    <row r="33" ht="12" customHeight="1" spans="2:8">
      <c r="B33" s="347"/>
      <c r="C33" s="347"/>
      <c r="D33" s="347"/>
      <c r="E33" s="347" t="s">
        <v>416</v>
      </c>
      <c r="F33" s="349">
        <v>200501</v>
      </c>
      <c r="G33" s="350">
        <v>59656</v>
      </c>
      <c r="H33" s="48" t="e">
        <f>+(#REF!+#REF!+#REF!)-Resta_món_comprovació!G33</f>
        <v>#REF!</v>
      </c>
    </row>
    <row r="34" ht="12" customHeight="1" spans="2:8">
      <c r="B34" s="347"/>
      <c r="C34" s="347"/>
      <c r="D34" s="347"/>
      <c r="E34" s="347"/>
      <c r="F34" s="347">
        <v>200502</v>
      </c>
      <c r="G34" s="350">
        <v>54000</v>
      </c>
      <c r="H34" s="48" t="e">
        <f>+(#REF!+#REF!+#REF!)-Resta_món_comprovació!G34</f>
        <v>#REF!</v>
      </c>
    </row>
    <row r="35" ht="12" customHeight="1" spans="2:8">
      <c r="B35" s="347"/>
      <c r="C35" s="347"/>
      <c r="D35" s="347"/>
      <c r="E35" s="347"/>
      <c r="F35" s="347">
        <v>200503</v>
      </c>
      <c r="G35" s="350">
        <v>60758</v>
      </c>
      <c r="H35" s="48" t="e">
        <f>+(#REF!+#REF!+#REF!)-Resta_món_comprovació!G35</f>
        <v>#REF!</v>
      </c>
    </row>
    <row r="36" ht="12" customHeight="1" spans="2:8">
      <c r="B36" s="347"/>
      <c r="C36" s="347"/>
      <c r="D36" s="347"/>
      <c r="E36" s="347"/>
      <c r="F36" s="347">
        <v>200504</v>
      </c>
      <c r="G36" s="350">
        <v>66735</v>
      </c>
      <c r="H36" s="48" t="e">
        <f>+(#REF!+#REF!+#REF!)-Resta_món_comprovació!G36</f>
        <v>#REF!</v>
      </c>
    </row>
    <row r="37" ht="12" customHeight="1" spans="2:8">
      <c r="B37" s="347"/>
      <c r="C37" s="347"/>
      <c r="D37" s="347"/>
      <c r="E37" s="347"/>
      <c r="F37" s="347">
        <v>200505</v>
      </c>
      <c r="G37" s="350">
        <v>78259</v>
      </c>
      <c r="H37" s="48" t="e">
        <f>+(#REF!+#REF!+#REF!)-Resta_món_comprovació!G37</f>
        <v>#REF!</v>
      </c>
    </row>
    <row r="38" ht="12" customHeight="1" spans="2:8">
      <c r="B38" s="347"/>
      <c r="C38" s="347"/>
      <c r="D38" s="347"/>
      <c r="E38" s="347"/>
      <c r="F38" s="347">
        <v>200506</v>
      </c>
      <c r="G38" s="350">
        <v>74862</v>
      </c>
      <c r="H38" s="48" t="e">
        <f>+(#REF!+#REF!+#REF!)-Resta_món_comprovació!G38</f>
        <v>#REF!</v>
      </c>
    </row>
    <row r="39" ht="12" customHeight="1" spans="2:8">
      <c r="B39" s="347"/>
      <c r="C39" s="347"/>
      <c r="D39" s="347"/>
      <c r="E39" s="347"/>
      <c r="F39" s="347">
        <v>200507</v>
      </c>
      <c r="G39" s="350">
        <v>121458</v>
      </c>
      <c r="H39" s="48" t="e">
        <f>+(#REF!+#REF!+#REF!)-Resta_món_comprovació!G39</f>
        <v>#REF!</v>
      </c>
    </row>
    <row r="40" ht="12" customHeight="1" spans="2:8">
      <c r="B40" s="347"/>
      <c r="C40" s="347"/>
      <c r="D40" s="347"/>
      <c r="E40" s="347"/>
      <c r="F40" s="347">
        <v>200508</v>
      </c>
      <c r="G40" s="350">
        <v>75114</v>
      </c>
      <c r="H40" s="48" t="e">
        <f>+(#REF!+#REF!+#REF!)-Resta_món_comprovació!G40</f>
        <v>#REF!</v>
      </c>
    </row>
    <row r="41" ht="12" customHeight="1" spans="2:8">
      <c r="B41" s="347"/>
      <c r="C41" s="347"/>
      <c r="D41" s="347"/>
      <c r="E41" s="347"/>
      <c r="F41" s="347">
        <v>200509</v>
      </c>
      <c r="G41" s="350">
        <v>70630</v>
      </c>
      <c r="H41" s="48" t="e">
        <f>+(#REF!+#REF!+#REF!)-Resta_món_comprovació!G41</f>
        <v>#REF!</v>
      </c>
    </row>
    <row r="42" ht="12" customHeight="1" spans="2:8">
      <c r="B42" s="347"/>
      <c r="C42" s="347"/>
      <c r="D42" s="347"/>
      <c r="E42" s="347"/>
      <c r="F42" s="347">
        <v>200510</v>
      </c>
      <c r="G42" s="350">
        <v>60911</v>
      </c>
      <c r="H42" s="48" t="e">
        <f>+(#REF!+#REF!+#REF!)-Resta_món_comprovació!G42</f>
        <v>#REF!</v>
      </c>
    </row>
    <row r="43" ht="12" customHeight="1" spans="2:8">
      <c r="B43" s="347"/>
      <c r="C43" s="347"/>
      <c r="D43" s="347"/>
      <c r="E43" s="347"/>
      <c r="F43" s="347">
        <v>200511</v>
      </c>
      <c r="G43" s="350">
        <v>38850</v>
      </c>
      <c r="H43" s="48" t="e">
        <f>+(#REF!+#REF!+#REF!)-Resta_món_comprovació!G43</f>
        <v>#REF!</v>
      </c>
    </row>
    <row r="44" ht="12" customHeight="1" spans="2:8">
      <c r="B44" s="347"/>
      <c r="C44" s="347"/>
      <c r="D44" s="347"/>
      <c r="E44" s="347"/>
      <c r="F44" s="351">
        <v>200512</v>
      </c>
      <c r="G44" s="350">
        <v>44717</v>
      </c>
      <c r="H44" s="48" t="e">
        <f>+(#REF!+#REF!+#REF!)-Resta_món_comprovació!G44</f>
        <v>#REF!</v>
      </c>
    </row>
    <row r="45" ht="12" customHeight="1" spans="2:8">
      <c r="B45" s="347"/>
      <c r="C45" s="347"/>
      <c r="D45" s="347"/>
      <c r="E45" s="347" t="s">
        <v>417</v>
      </c>
      <c r="F45" s="349">
        <v>200601</v>
      </c>
      <c r="G45" s="350">
        <v>50814</v>
      </c>
      <c r="H45" s="48" t="e">
        <f>+(#REF!+#REF!+#REF!)-Resta_món_comprovació!G45</f>
        <v>#REF!</v>
      </c>
    </row>
    <row r="46" ht="12" customHeight="1" spans="2:8">
      <c r="B46" s="347"/>
      <c r="C46" s="347"/>
      <c r="D46" s="347"/>
      <c r="E46" s="347"/>
      <c r="F46" s="347">
        <v>200602</v>
      </c>
      <c r="G46" s="350">
        <v>43152</v>
      </c>
      <c r="H46" s="48" t="e">
        <f>+(#REF!+#REF!+#REF!)-Resta_món_comprovació!G46</f>
        <v>#REF!</v>
      </c>
    </row>
    <row r="47" ht="12" customHeight="1" spans="2:8">
      <c r="B47" s="347"/>
      <c r="C47" s="347"/>
      <c r="D47" s="347"/>
      <c r="E47" s="347"/>
      <c r="F47" s="347">
        <v>200603</v>
      </c>
      <c r="G47" s="350">
        <v>58067</v>
      </c>
      <c r="H47" s="48" t="e">
        <f>+(#REF!+#REF!+#REF!)-Resta_món_comprovació!G47</f>
        <v>#REF!</v>
      </c>
    </row>
    <row r="48" ht="12" customHeight="1" spans="2:8">
      <c r="B48" s="347"/>
      <c r="C48" s="347"/>
      <c r="D48" s="347"/>
      <c r="E48" s="347"/>
      <c r="F48" s="347">
        <v>200604</v>
      </c>
      <c r="G48" s="350">
        <v>79850</v>
      </c>
      <c r="H48" s="48" t="e">
        <f>+(#REF!+#REF!+#REF!)-Resta_món_comprovació!G48</f>
        <v>#REF!</v>
      </c>
    </row>
    <row r="49" ht="12" customHeight="1" spans="2:8">
      <c r="B49" s="347"/>
      <c r="C49" s="347"/>
      <c r="D49" s="347"/>
      <c r="E49" s="347"/>
      <c r="F49" s="347">
        <v>200605</v>
      </c>
      <c r="G49" s="350">
        <v>88196</v>
      </c>
      <c r="H49" s="48" t="e">
        <f>+(#REF!+#REF!+#REF!)-Resta_món_comprovació!G49</f>
        <v>#REF!</v>
      </c>
    </row>
    <row r="50" ht="12" customHeight="1" spans="2:8">
      <c r="B50" s="347"/>
      <c r="C50" s="347"/>
      <c r="D50" s="347"/>
      <c r="E50" s="347"/>
      <c r="F50" s="347">
        <v>200606</v>
      </c>
      <c r="G50" s="350">
        <v>91197</v>
      </c>
      <c r="H50" s="48" t="e">
        <f>+(#REF!+#REF!+#REF!)-Resta_món_comprovació!G50</f>
        <v>#REF!</v>
      </c>
    </row>
    <row r="51" ht="12" customHeight="1" spans="2:8">
      <c r="B51" s="347"/>
      <c r="C51" s="347"/>
      <c r="D51" s="347"/>
      <c r="E51" s="347"/>
      <c r="F51" s="347">
        <v>200607</v>
      </c>
      <c r="G51" s="350">
        <v>127453</v>
      </c>
      <c r="H51" s="48" t="e">
        <f>+(#REF!+#REF!+#REF!)-Resta_món_comprovació!G51</f>
        <v>#REF!</v>
      </c>
    </row>
    <row r="52" ht="12" customHeight="1" spans="2:8">
      <c r="B52" s="347"/>
      <c r="C52" s="347"/>
      <c r="D52" s="347"/>
      <c r="E52" s="347"/>
      <c r="F52" s="347">
        <v>200608</v>
      </c>
      <c r="G52" s="350">
        <v>87055</v>
      </c>
      <c r="H52" s="48" t="e">
        <f>+(#REF!+#REF!+#REF!)-Resta_món_comprovació!G52</f>
        <v>#REF!</v>
      </c>
    </row>
    <row r="53" ht="12" customHeight="1" spans="2:8">
      <c r="B53" s="347"/>
      <c r="C53" s="347"/>
      <c r="D53" s="347"/>
      <c r="E53" s="347"/>
      <c r="F53" s="347">
        <v>200609</v>
      </c>
      <c r="G53" s="350">
        <v>96783</v>
      </c>
      <c r="H53" s="48" t="e">
        <f>+(#REF!+#REF!+#REF!)-Resta_món_comprovació!G53</f>
        <v>#REF!</v>
      </c>
    </row>
    <row r="54" ht="12" customHeight="1" spans="2:8">
      <c r="B54" s="347"/>
      <c r="C54" s="347"/>
      <c r="D54" s="347"/>
      <c r="E54" s="347"/>
      <c r="F54" s="347">
        <v>200610</v>
      </c>
      <c r="G54" s="350">
        <v>71736</v>
      </c>
      <c r="H54" s="48" t="e">
        <f>+(#REF!+#REF!+#REF!)-Resta_món_comprovació!G54</f>
        <v>#REF!</v>
      </c>
    </row>
    <row r="55" ht="12" customHeight="1" spans="2:8">
      <c r="B55" s="347"/>
      <c r="C55" s="347"/>
      <c r="D55" s="347"/>
      <c r="E55" s="347"/>
      <c r="F55" s="347">
        <v>200611</v>
      </c>
      <c r="G55" s="350">
        <v>56698</v>
      </c>
      <c r="H55" s="48" t="e">
        <f>+(#REF!+#REF!+#REF!)-Resta_món_comprovació!G55</f>
        <v>#REF!</v>
      </c>
    </row>
    <row r="56" ht="12" customHeight="1" spans="2:8">
      <c r="B56" s="347"/>
      <c r="C56" s="347"/>
      <c r="D56" s="347"/>
      <c r="E56" s="347"/>
      <c r="F56" s="351">
        <v>200612</v>
      </c>
      <c r="G56" s="350">
        <v>68184</v>
      </c>
      <c r="H56" s="48" t="e">
        <f>+(#REF!+#REF!+#REF!)-Resta_món_comprovació!G56</f>
        <v>#REF!</v>
      </c>
    </row>
    <row r="57" ht="12" customHeight="1" spans="2:8">
      <c r="B57" s="347"/>
      <c r="C57" s="347"/>
      <c r="D57" s="347"/>
      <c r="E57" s="347" t="s">
        <v>418</v>
      </c>
      <c r="F57" s="349">
        <v>200701</v>
      </c>
      <c r="G57" s="350">
        <v>64851</v>
      </c>
      <c r="H57" s="48" t="e">
        <f>+(#REF!+#REF!+#REF!)-Resta_món_comprovació!G57</f>
        <v>#REF!</v>
      </c>
    </row>
    <row r="58" ht="12" customHeight="1" spans="2:8">
      <c r="B58" s="347"/>
      <c r="C58" s="347"/>
      <c r="D58" s="347"/>
      <c r="E58" s="347"/>
      <c r="F58" s="347">
        <v>200702</v>
      </c>
      <c r="G58" s="350">
        <v>46344</v>
      </c>
      <c r="H58" s="48" t="e">
        <f>+(#REF!+#REF!+#REF!)-Resta_món_comprovació!G58</f>
        <v>#REF!</v>
      </c>
    </row>
    <row r="59" ht="12" customHeight="1" spans="2:8">
      <c r="B59" s="347"/>
      <c r="C59" s="347"/>
      <c r="D59" s="347"/>
      <c r="E59" s="347"/>
      <c r="F59" s="347">
        <v>200703</v>
      </c>
      <c r="G59" s="350">
        <v>75350</v>
      </c>
      <c r="H59" s="48" t="e">
        <f>+(#REF!+#REF!+#REF!)-Resta_món_comprovació!G59</f>
        <v>#REF!</v>
      </c>
    </row>
    <row r="60" ht="12" customHeight="1" spans="2:8">
      <c r="B60" s="347"/>
      <c r="C60" s="347"/>
      <c r="D60" s="347"/>
      <c r="E60" s="347"/>
      <c r="F60" s="347">
        <v>200704</v>
      </c>
      <c r="G60" s="350">
        <v>83312</v>
      </c>
      <c r="H60" s="48" t="e">
        <f>+(#REF!+#REF!+#REF!)-Resta_món_comprovació!G60</f>
        <v>#REF!</v>
      </c>
    </row>
    <row r="61" ht="12" customHeight="1" spans="2:8">
      <c r="B61" s="347"/>
      <c r="C61" s="347"/>
      <c r="D61" s="347"/>
      <c r="E61" s="347"/>
      <c r="F61" s="347">
        <v>200705</v>
      </c>
      <c r="G61" s="350">
        <v>95276</v>
      </c>
      <c r="H61" s="48" t="e">
        <f>+(#REF!+#REF!+#REF!)-Resta_món_comprovació!G61</f>
        <v>#REF!</v>
      </c>
    </row>
    <row r="62" ht="12" customHeight="1" spans="2:8">
      <c r="B62" s="347"/>
      <c r="C62" s="347"/>
      <c r="D62" s="347"/>
      <c r="E62" s="347"/>
      <c r="F62" s="347">
        <v>200706</v>
      </c>
      <c r="G62" s="350">
        <v>118475</v>
      </c>
      <c r="H62" s="48" t="e">
        <f>+(#REF!+#REF!+#REF!)-Resta_món_comprovació!G62</f>
        <v>#REF!</v>
      </c>
    </row>
    <row r="63" ht="12" customHeight="1" spans="2:8">
      <c r="B63" s="347"/>
      <c r="C63" s="347"/>
      <c r="D63" s="347"/>
      <c r="E63" s="347"/>
      <c r="F63" s="347">
        <v>200707</v>
      </c>
      <c r="G63" s="350">
        <v>129032</v>
      </c>
      <c r="H63" s="48" t="e">
        <f>+(#REF!+#REF!+#REF!)-Resta_món_comprovació!G63</f>
        <v>#REF!</v>
      </c>
    </row>
    <row r="64" ht="12" customHeight="1" spans="2:8">
      <c r="B64" s="347"/>
      <c r="C64" s="347"/>
      <c r="D64" s="347"/>
      <c r="E64" s="347"/>
      <c r="F64" s="347">
        <v>200708</v>
      </c>
      <c r="G64" s="350">
        <v>114432</v>
      </c>
      <c r="H64" s="48" t="e">
        <f>+(#REF!+#REF!+#REF!)-Resta_món_comprovació!G64</f>
        <v>#REF!</v>
      </c>
    </row>
    <row r="65" ht="12" customHeight="1" spans="2:8">
      <c r="B65" s="347"/>
      <c r="C65" s="347"/>
      <c r="D65" s="347"/>
      <c r="E65" s="347"/>
      <c r="F65" s="347">
        <v>200709</v>
      </c>
      <c r="G65" s="350">
        <v>119164</v>
      </c>
      <c r="H65" s="48" t="e">
        <f>+(#REF!+#REF!+#REF!)-Resta_món_comprovació!G65</f>
        <v>#REF!</v>
      </c>
    </row>
    <row r="66" ht="12" customHeight="1" spans="2:8">
      <c r="B66" s="347"/>
      <c r="C66" s="347"/>
      <c r="D66" s="347"/>
      <c r="E66" s="347"/>
      <c r="F66" s="347">
        <v>200710</v>
      </c>
      <c r="G66" s="350">
        <v>80784</v>
      </c>
      <c r="H66" s="48" t="e">
        <f>+(#REF!+#REF!+#REF!)-Resta_món_comprovació!G66</f>
        <v>#REF!</v>
      </c>
    </row>
    <row r="67" ht="12" customHeight="1" spans="2:8">
      <c r="B67" s="347"/>
      <c r="C67" s="347"/>
      <c r="D67" s="347"/>
      <c r="E67" s="347"/>
      <c r="F67" s="347">
        <v>200711</v>
      </c>
      <c r="G67" s="350">
        <v>82856</v>
      </c>
      <c r="H67" s="48" t="e">
        <f>+(#REF!+#REF!+#REF!)-Resta_món_comprovació!G67</f>
        <v>#REF!</v>
      </c>
    </row>
    <row r="68" ht="12" customHeight="1" spans="2:8">
      <c r="B68" s="347"/>
      <c r="C68" s="347"/>
      <c r="D68" s="347"/>
      <c r="E68" s="347"/>
      <c r="F68" s="351">
        <v>200712</v>
      </c>
      <c r="G68" s="350">
        <v>75478</v>
      </c>
      <c r="H68" s="48" t="e">
        <f>+(#REF!+#REF!+#REF!)-Resta_món_comprovació!G68</f>
        <v>#REF!</v>
      </c>
    </row>
    <row r="69" ht="12" customHeight="1" spans="2:8">
      <c r="B69" s="347"/>
      <c r="C69" s="347"/>
      <c r="D69" s="347"/>
      <c r="E69" s="347" t="s">
        <v>419</v>
      </c>
      <c r="F69" s="349">
        <v>200801</v>
      </c>
      <c r="G69" s="350">
        <v>68078</v>
      </c>
      <c r="H69" s="48" t="e">
        <f>+(#REF!+#REF!+#REF!)-Resta_món_comprovació!G69</f>
        <v>#REF!</v>
      </c>
    </row>
    <row r="70" ht="12" customHeight="1" spans="2:8">
      <c r="B70" s="347"/>
      <c r="C70" s="347"/>
      <c r="D70" s="347"/>
      <c r="E70" s="347"/>
      <c r="F70" s="347">
        <v>200802</v>
      </c>
      <c r="G70" s="350">
        <v>73032</v>
      </c>
      <c r="H70" s="48" t="e">
        <f>+(#REF!+#REF!+#REF!)-Resta_món_comprovació!G70</f>
        <v>#REF!</v>
      </c>
    </row>
    <row r="71" ht="12" customHeight="1" spans="2:8">
      <c r="B71" s="347"/>
      <c r="C71" s="347"/>
      <c r="D71" s="347"/>
      <c r="E71" s="347"/>
      <c r="F71" s="347">
        <v>200803</v>
      </c>
      <c r="G71" s="350">
        <v>80324</v>
      </c>
      <c r="H71" s="48" t="e">
        <f>+(#REF!+#REF!+#REF!)-Resta_món_comprovació!G71</f>
        <v>#REF!</v>
      </c>
    </row>
    <row r="72" ht="12" customHeight="1" spans="2:8">
      <c r="B72" s="347"/>
      <c r="C72" s="347"/>
      <c r="D72" s="347"/>
      <c r="E72" s="347"/>
      <c r="F72" s="347">
        <v>200804</v>
      </c>
      <c r="G72" s="350">
        <v>94136</v>
      </c>
      <c r="H72" s="48" t="e">
        <f>+(#REF!+#REF!+#REF!)-Resta_món_comprovació!G72</f>
        <v>#REF!</v>
      </c>
    </row>
    <row r="73" ht="12" customHeight="1" spans="2:8">
      <c r="B73" s="347"/>
      <c r="C73" s="347"/>
      <c r="D73" s="347"/>
      <c r="E73" s="347"/>
      <c r="F73" s="347">
        <v>200805</v>
      </c>
      <c r="G73" s="350">
        <v>99613</v>
      </c>
      <c r="H73" s="48" t="e">
        <f>+(#REF!+#REF!+#REF!)-Resta_món_comprovació!G73</f>
        <v>#REF!</v>
      </c>
    </row>
    <row r="74" ht="12" customHeight="1" spans="2:8">
      <c r="B74" s="347"/>
      <c r="C74" s="347"/>
      <c r="D74" s="347"/>
      <c r="E74" s="347"/>
      <c r="F74" s="347">
        <v>200806</v>
      </c>
      <c r="G74" s="350">
        <v>126887</v>
      </c>
      <c r="H74" s="48" t="e">
        <f>+(#REF!+#REF!+#REF!)-Resta_món_comprovació!G74</f>
        <v>#REF!</v>
      </c>
    </row>
    <row r="75" ht="12" customHeight="1" spans="2:8">
      <c r="B75" s="347"/>
      <c r="C75" s="347"/>
      <c r="D75" s="347"/>
      <c r="E75" s="347"/>
      <c r="F75" s="347">
        <v>200807</v>
      </c>
      <c r="G75" s="350">
        <v>130989</v>
      </c>
      <c r="H75" s="48" t="e">
        <f>+(#REF!+#REF!+#REF!)-Resta_món_comprovació!G75</f>
        <v>#REF!</v>
      </c>
    </row>
    <row r="76" ht="12" customHeight="1" spans="2:8">
      <c r="B76" s="347"/>
      <c r="C76" s="347"/>
      <c r="D76" s="347"/>
      <c r="E76" s="347"/>
      <c r="F76" s="347">
        <v>200808</v>
      </c>
      <c r="G76" s="350">
        <v>108956</v>
      </c>
      <c r="H76" s="48" t="e">
        <f>+(#REF!+#REF!+#REF!)-Resta_món_comprovació!G76</f>
        <v>#REF!</v>
      </c>
    </row>
    <row r="77" ht="12" customHeight="1" spans="2:8">
      <c r="B77" s="347"/>
      <c r="C77" s="347"/>
      <c r="D77" s="347"/>
      <c r="E77" s="347"/>
      <c r="F77" s="347">
        <v>200809</v>
      </c>
      <c r="G77" s="350">
        <v>117696</v>
      </c>
      <c r="H77" s="48" t="e">
        <f>+(#REF!+#REF!+#REF!)-Resta_món_comprovació!G77</f>
        <v>#REF!</v>
      </c>
    </row>
    <row r="78" ht="12" customHeight="1" spans="2:8">
      <c r="B78" s="347"/>
      <c r="C78" s="347"/>
      <c r="D78" s="347"/>
      <c r="E78" s="347"/>
      <c r="F78" s="347">
        <v>200810</v>
      </c>
      <c r="G78" s="350">
        <v>68524</v>
      </c>
      <c r="H78" s="48" t="e">
        <f>+(#REF!+#REF!+#REF!)-Resta_món_comprovació!G78</f>
        <v>#REF!</v>
      </c>
    </row>
    <row r="79" ht="12" customHeight="1" spans="2:8">
      <c r="B79" s="347"/>
      <c r="C79" s="347"/>
      <c r="D79" s="347"/>
      <c r="E79" s="347"/>
      <c r="F79" s="347">
        <v>200811</v>
      </c>
      <c r="G79" s="350">
        <v>65996</v>
      </c>
      <c r="H79" s="48" t="e">
        <f>+(#REF!+#REF!+#REF!)-Resta_món_comprovació!G79</f>
        <v>#REF!</v>
      </c>
    </row>
    <row r="80" ht="12" customHeight="1" spans="2:8">
      <c r="B80" s="347"/>
      <c r="C80" s="347"/>
      <c r="D80" s="347"/>
      <c r="E80" s="347"/>
      <c r="F80" s="351">
        <v>200812</v>
      </c>
      <c r="G80" s="350">
        <v>59757</v>
      </c>
      <c r="H80" s="48" t="e">
        <f>+(#REF!+#REF!+#REF!)-Resta_món_comprovació!G80</f>
        <v>#REF!</v>
      </c>
    </row>
    <row r="81" ht="12" customHeight="1" spans="2:8">
      <c r="B81" s="347"/>
      <c r="C81" s="347"/>
      <c r="D81" s="347"/>
      <c r="E81" s="347" t="s">
        <v>420</v>
      </c>
      <c r="F81" s="349">
        <v>200901</v>
      </c>
      <c r="G81" s="350">
        <v>44062</v>
      </c>
      <c r="H81" s="48" t="e">
        <f>+(#REF!+#REF!+#REF!)-Resta_món_comprovació!G81</f>
        <v>#REF!</v>
      </c>
    </row>
    <row r="82" ht="12" customHeight="1" spans="2:8">
      <c r="B82" s="347"/>
      <c r="C82" s="347"/>
      <c r="D82" s="347"/>
      <c r="E82" s="347"/>
      <c r="F82" s="347">
        <v>200902</v>
      </c>
      <c r="G82" s="350">
        <v>68064</v>
      </c>
      <c r="H82" s="48" t="e">
        <f>+(#REF!+#REF!+#REF!)-Resta_món_comprovació!G82</f>
        <v>#REF!</v>
      </c>
    </row>
    <row r="83" ht="12" customHeight="1" spans="2:8">
      <c r="B83" s="347"/>
      <c r="C83" s="347"/>
      <c r="D83" s="347"/>
      <c r="E83" s="347"/>
      <c r="F83" s="347">
        <v>200903</v>
      </c>
      <c r="G83" s="350">
        <v>73608</v>
      </c>
      <c r="H83" s="48" t="e">
        <f>+(#REF!+#REF!+#REF!)-Resta_món_comprovació!G83</f>
        <v>#REF!</v>
      </c>
    </row>
    <row r="84" ht="12" customHeight="1" spans="2:8">
      <c r="B84" s="347"/>
      <c r="C84" s="347"/>
      <c r="D84" s="347"/>
      <c r="E84" s="347"/>
      <c r="F84" s="347">
        <v>200904</v>
      </c>
      <c r="G84" s="350">
        <v>103883</v>
      </c>
      <c r="H84" s="48" t="e">
        <f>+(#REF!+#REF!+#REF!)-Resta_món_comprovació!G84</f>
        <v>#REF!</v>
      </c>
    </row>
    <row r="85" ht="12" customHeight="1" spans="2:8">
      <c r="B85" s="347"/>
      <c r="C85" s="347"/>
      <c r="D85" s="347"/>
      <c r="E85" s="347"/>
      <c r="F85" s="347">
        <v>200905</v>
      </c>
      <c r="G85" s="350">
        <v>106430</v>
      </c>
      <c r="H85" s="48" t="e">
        <f>+(#REF!+#REF!+#REF!)-Resta_món_comprovació!G85</f>
        <v>#REF!</v>
      </c>
    </row>
    <row r="86" ht="12" customHeight="1" spans="2:8">
      <c r="B86" s="347"/>
      <c r="C86" s="347"/>
      <c r="D86" s="347"/>
      <c r="E86" s="347"/>
      <c r="F86" s="347">
        <v>200906</v>
      </c>
      <c r="G86" s="350">
        <v>111892</v>
      </c>
      <c r="H86" s="48" t="e">
        <f>+(#REF!+#REF!+#REF!)-Resta_món_comprovació!G86</f>
        <v>#REF!</v>
      </c>
    </row>
    <row r="87" ht="12" customHeight="1" spans="2:8">
      <c r="B87" s="347"/>
      <c r="C87" s="347"/>
      <c r="D87" s="347"/>
      <c r="E87" s="347"/>
      <c r="F87" s="347">
        <v>200907</v>
      </c>
      <c r="G87" s="350">
        <v>145965</v>
      </c>
      <c r="H87" s="48" t="e">
        <f>+(#REF!+#REF!+#REF!)-Resta_món_comprovació!G87</f>
        <v>#REF!</v>
      </c>
    </row>
    <row r="88" ht="12" customHeight="1" spans="2:8">
      <c r="B88" s="347"/>
      <c r="C88" s="347"/>
      <c r="D88" s="347"/>
      <c r="E88" s="347"/>
      <c r="F88" s="347">
        <v>200908</v>
      </c>
      <c r="G88" s="350">
        <v>121326</v>
      </c>
      <c r="H88" s="48" t="e">
        <f>+(#REF!+#REF!+#REF!)-Resta_món_comprovació!G88</f>
        <v>#REF!</v>
      </c>
    </row>
    <row r="89" ht="12" customHeight="1" spans="2:8">
      <c r="B89" s="347"/>
      <c r="C89" s="347"/>
      <c r="D89" s="347"/>
      <c r="E89" s="347"/>
      <c r="F89" s="347">
        <v>200909</v>
      </c>
      <c r="G89" s="350">
        <v>183484</v>
      </c>
      <c r="H89" s="48" t="e">
        <f>+(#REF!+#REF!+#REF!)-Resta_món_comprovació!G89</f>
        <v>#REF!</v>
      </c>
    </row>
    <row r="90" ht="12" customHeight="1" spans="2:8">
      <c r="B90" s="347"/>
      <c r="C90" s="347"/>
      <c r="D90" s="347"/>
      <c r="E90" s="347"/>
      <c r="F90" s="347">
        <v>200910</v>
      </c>
      <c r="G90" s="350">
        <v>130187</v>
      </c>
      <c r="H90" s="48" t="e">
        <f>+(#REF!+#REF!+#REF!)-Resta_món_comprovació!G90</f>
        <v>#REF!</v>
      </c>
    </row>
    <row r="91" ht="12" customHeight="1" spans="2:8">
      <c r="B91" s="347"/>
      <c r="C91" s="347"/>
      <c r="D91" s="347"/>
      <c r="E91" s="347"/>
      <c r="F91" s="347">
        <v>200911</v>
      </c>
      <c r="G91" s="350">
        <v>97046</v>
      </c>
      <c r="H91" s="48" t="e">
        <f>+(#REF!+#REF!+#REF!)-Resta_món_comprovació!G91</f>
        <v>#REF!</v>
      </c>
    </row>
    <row r="92" ht="12" customHeight="1" spans="2:8">
      <c r="B92" s="347"/>
      <c r="C92" s="347"/>
      <c r="D92" s="347"/>
      <c r="E92" s="347"/>
      <c r="F92" s="351">
        <v>200912</v>
      </c>
      <c r="G92" s="350">
        <v>68145</v>
      </c>
      <c r="H92" s="48" t="e">
        <f>+(#REF!+#REF!+#REF!)-Resta_món_comprovació!G92</f>
        <v>#REF!</v>
      </c>
    </row>
    <row r="93" ht="12" customHeight="1" spans="2:8">
      <c r="B93" s="347"/>
      <c r="C93" s="347"/>
      <c r="D93" s="347"/>
      <c r="E93" s="347" t="s">
        <v>421</v>
      </c>
      <c r="F93" s="349">
        <v>201001</v>
      </c>
      <c r="G93" s="350">
        <v>87425</v>
      </c>
      <c r="H93" s="48" t="e">
        <f>+(#REF!+#REF!+#REF!)-Resta_món_comprovació!G93</f>
        <v>#REF!</v>
      </c>
    </row>
    <row r="94" ht="12" customHeight="1" spans="2:8">
      <c r="B94" s="347"/>
      <c r="C94" s="347"/>
      <c r="D94" s="347"/>
      <c r="E94" s="347"/>
      <c r="F94" s="347">
        <v>201002</v>
      </c>
      <c r="G94" s="350">
        <v>62576</v>
      </c>
      <c r="H94" s="48" t="e">
        <f>+(#REF!+#REF!+#REF!)-Resta_món_comprovació!G94</f>
        <v>#REF!</v>
      </c>
    </row>
    <row r="95" ht="12" customHeight="1" spans="2:8">
      <c r="B95" s="347"/>
      <c r="C95" s="347"/>
      <c r="D95" s="347"/>
      <c r="E95" s="347"/>
      <c r="F95" s="347">
        <v>201003</v>
      </c>
      <c r="G95" s="350">
        <v>77156</v>
      </c>
      <c r="H95" s="48" t="e">
        <f>+(#REF!+#REF!+#REF!)-Resta_món_comprovació!G95</f>
        <v>#REF!</v>
      </c>
    </row>
    <row r="96" ht="12" customHeight="1" spans="2:8">
      <c r="B96" s="347"/>
      <c r="C96" s="347"/>
      <c r="D96" s="347"/>
      <c r="E96" s="347"/>
      <c r="F96" s="347">
        <v>201004</v>
      </c>
      <c r="G96" s="350">
        <v>117058</v>
      </c>
      <c r="H96" s="48" t="e">
        <f>+(#REF!+#REF!+#REF!)-Resta_món_comprovació!G96</f>
        <v>#REF!</v>
      </c>
    </row>
    <row r="97" ht="12" customHeight="1" spans="2:8">
      <c r="B97" s="347"/>
      <c r="C97" s="347"/>
      <c r="D97" s="347"/>
      <c r="E97" s="347"/>
      <c r="F97" s="347">
        <v>201005</v>
      </c>
      <c r="G97" s="350">
        <v>124386</v>
      </c>
      <c r="H97" s="48" t="e">
        <f>+(#REF!+#REF!+#REF!)-Resta_món_comprovació!G97</f>
        <v>#REF!</v>
      </c>
    </row>
    <row r="98" ht="12" customHeight="1" spans="2:8">
      <c r="B98" s="347"/>
      <c r="C98" s="347"/>
      <c r="D98" s="347"/>
      <c r="E98" s="347"/>
      <c r="F98" s="347">
        <v>201006</v>
      </c>
      <c r="G98" s="350">
        <v>152187</v>
      </c>
      <c r="H98" s="48" t="e">
        <f>+(#REF!+#REF!+#REF!)-Resta_món_comprovació!G98</f>
        <v>#REF!</v>
      </c>
    </row>
    <row r="99" ht="12" customHeight="1" spans="2:8">
      <c r="B99" s="347"/>
      <c r="C99" s="347"/>
      <c r="D99" s="347"/>
      <c r="E99" s="347"/>
      <c r="F99" s="347">
        <v>201007</v>
      </c>
      <c r="G99" s="350">
        <v>198547</v>
      </c>
      <c r="H99" s="48" t="e">
        <f>+(#REF!+#REF!+#REF!)-Resta_món_comprovació!G99</f>
        <v>#REF!</v>
      </c>
    </row>
    <row r="100" ht="12" customHeight="1" spans="2:8">
      <c r="B100" s="347"/>
      <c r="C100" s="347"/>
      <c r="D100" s="347"/>
      <c r="E100" s="347"/>
      <c r="F100" s="347">
        <v>201008</v>
      </c>
      <c r="G100" s="350">
        <v>166209</v>
      </c>
      <c r="H100" s="48" t="e">
        <f>+(#REF!+#REF!+#REF!)-Resta_món_comprovació!G100</f>
        <v>#REF!</v>
      </c>
    </row>
    <row r="101" ht="12" customHeight="1" spans="2:8">
      <c r="B101" s="347"/>
      <c r="C101" s="347"/>
      <c r="D101" s="347"/>
      <c r="E101" s="347"/>
      <c r="F101" s="347">
        <v>201009</v>
      </c>
      <c r="G101" s="350">
        <v>164843</v>
      </c>
      <c r="H101" s="48" t="e">
        <f>+(#REF!+#REF!+#REF!)-Resta_món_comprovació!G101</f>
        <v>#REF!</v>
      </c>
    </row>
    <row r="102" ht="12" customHeight="1" spans="2:8">
      <c r="B102" s="347"/>
      <c r="C102" s="347"/>
      <c r="D102" s="347"/>
      <c r="E102" s="347"/>
      <c r="F102" s="347">
        <v>201010</v>
      </c>
      <c r="G102" s="350">
        <v>156705</v>
      </c>
      <c r="H102" s="48" t="e">
        <f>+(#REF!+#REF!+#REF!)-Resta_món_comprovació!G102</f>
        <v>#REF!</v>
      </c>
    </row>
    <row r="103" ht="12" customHeight="1" spans="2:8">
      <c r="B103" s="347"/>
      <c r="C103" s="347"/>
      <c r="D103" s="347"/>
      <c r="E103" s="347"/>
      <c r="F103" s="347">
        <v>201011</v>
      </c>
      <c r="G103" s="350">
        <v>82913</v>
      </c>
      <c r="H103" s="48" t="e">
        <f>+(#REF!+#REF!+#REF!)-Resta_món_comprovació!G103</f>
        <v>#REF!</v>
      </c>
    </row>
    <row r="104" ht="12" customHeight="1" spans="2:8">
      <c r="B104" s="347"/>
      <c r="C104" s="347"/>
      <c r="D104" s="347"/>
      <c r="E104" s="347"/>
      <c r="F104" s="351">
        <v>201012</v>
      </c>
      <c r="G104" s="350">
        <v>80983</v>
      </c>
      <c r="H104" s="48" t="e">
        <f>+(#REF!+#REF!+#REF!)-Resta_món_comprovació!G104</f>
        <v>#REF!</v>
      </c>
    </row>
    <row r="105" ht="12" customHeight="1" spans="2:8">
      <c r="B105" s="347"/>
      <c r="C105" s="347"/>
      <c r="D105" s="347"/>
      <c r="E105" s="347" t="s">
        <v>422</v>
      </c>
      <c r="F105" s="349">
        <v>201101</v>
      </c>
      <c r="G105" s="350">
        <v>82506</v>
      </c>
      <c r="H105" s="48" t="e">
        <f>+(#REF!+#REF!+#REF!)-Resta_món_comprovació!G105</f>
        <v>#REF!</v>
      </c>
    </row>
    <row r="106" ht="12" customHeight="1" spans="2:8">
      <c r="B106" s="347"/>
      <c r="C106" s="347"/>
      <c r="D106" s="347"/>
      <c r="E106" s="347"/>
      <c r="F106" s="347">
        <v>201102</v>
      </c>
      <c r="G106" s="350">
        <v>81125</v>
      </c>
      <c r="H106" s="48" t="e">
        <f>+(#REF!+#REF!+#REF!)-Resta_món_comprovació!G106</f>
        <v>#REF!</v>
      </c>
    </row>
    <row r="107" ht="12" customHeight="1" spans="2:8">
      <c r="B107" s="347"/>
      <c r="C107" s="347"/>
      <c r="D107" s="347"/>
      <c r="E107" s="347"/>
      <c r="F107" s="347">
        <v>201103</v>
      </c>
      <c r="G107" s="350">
        <v>95653</v>
      </c>
      <c r="H107" s="48" t="e">
        <f>+(#REF!+#REF!+#REF!)-Resta_món_comprovació!G107</f>
        <v>#REF!</v>
      </c>
    </row>
    <row r="108" ht="12" customHeight="1" spans="2:8">
      <c r="B108" s="347"/>
      <c r="C108" s="347"/>
      <c r="D108" s="347"/>
      <c r="E108" s="347"/>
      <c r="F108" s="347">
        <v>201104</v>
      </c>
      <c r="G108" s="350">
        <v>115291</v>
      </c>
      <c r="H108" s="48" t="e">
        <f>+(#REF!+#REF!+#REF!)-Resta_món_comprovació!G108</f>
        <v>#REF!</v>
      </c>
    </row>
    <row r="109" ht="12" customHeight="1" spans="2:8">
      <c r="B109" s="347"/>
      <c r="C109" s="347"/>
      <c r="D109" s="347"/>
      <c r="E109" s="347"/>
      <c r="F109" s="347">
        <v>201105</v>
      </c>
      <c r="G109" s="350">
        <v>199565</v>
      </c>
      <c r="H109" s="48" t="e">
        <f>+(#REF!+#REF!+#REF!)-Resta_món_comprovació!G109</f>
        <v>#REF!</v>
      </c>
    </row>
    <row r="110" ht="12" customHeight="1" spans="2:8">
      <c r="B110" s="347"/>
      <c r="C110" s="347"/>
      <c r="D110" s="347"/>
      <c r="E110" s="347"/>
      <c r="F110" s="347">
        <v>201106</v>
      </c>
      <c r="G110" s="350">
        <v>200729</v>
      </c>
      <c r="H110" s="48" t="e">
        <f>+(#REF!+#REF!+#REF!)-Resta_món_comprovació!G110</f>
        <v>#REF!</v>
      </c>
    </row>
    <row r="111" ht="12" customHeight="1" spans="2:8">
      <c r="B111" s="347"/>
      <c r="C111" s="347"/>
      <c r="D111" s="347"/>
      <c r="E111" s="347"/>
      <c r="F111" s="347">
        <v>201107</v>
      </c>
      <c r="G111" s="350">
        <v>239013</v>
      </c>
      <c r="H111" s="48" t="e">
        <f>+(#REF!+#REF!+#REF!)-Resta_món_comprovació!G111</f>
        <v>#REF!</v>
      </c>
    </row>
    <row r="112" ht="12" customHeight="1" spans="2:8">
      <c r="B112" s="347"/>
      <c r="C112" s="347"/>
      <c r="D112" s="347"/>
      <c r="E112" s="347"/>
      <c r="F112" s="347">
        <v>201108</v>
      </c>
      <c r="G112" s="350">
        <v>139773</v>
      </c>
      <c r="H112" s="48" t="e">
        <f>+(#REF!+#REF!+#REF!)-Resta_món_comprovació!G112</f>
        <v>#REF!</v>
      </c>
    </row>
    <row r="113" ht="12" customHeight="1" spans="2:8">
      <c r="B113" s="347"/>
      <c r="C113" s="347"/>
      <c r="D113" s="347"/>
      <c r="E113" s="347"/>
      <c r="F113" s="347">
        <v>201109</v>
      </c>
      <c r="G113" s="350">
        <v>136842</v>
      </c>
      <c r="H113" s="48" t="e">
        <f>+(#REF!+#REF!+#REF!)-Resta_món_comprovació!G113</f>
        <v>#REF!</v>
      </c>
    </row>
    <row r="114" ht="12" customHeight="1" spans="2:8">
      <c r="B114" s="347"/>
      <c r="C114" s="347"/>
      <c r="D114" s="347"/>
      <c r="E114" s="347"/>
      <c r="F114" s="347">
        <v>201110</v>
      </c>
      <c r="G114" s="350">
        <v>165230</v>
      </c>
      <c r="H114" s="48" t="e">
        <f>+(#REF!+#REF!+#REF!)-Resta_món_comprovació!G114</f>
        <v>#REF!</v>
      </c>
    </row>
    <row r="115" ht="12" customHeight="1" spans="2:8">
      <c r="B115" s="347"/>
      <c r="C115" s="347"/>
      <c r="D115" s="347"/>
      <c r="E115" s="347"/>
      <c r="F115" s="347">
        <v>201111</v>
      </c>
      <c r="G115" s="350">
        <v>108350</v>
      </c>
      <c r="H115" s="48" t="e">
        <f>+(#REF!+#REF!+#REF!)-Resta_món_comprovació!G115</f>
        <v>#REF!</v>
      </c>
    </row>
    <row r="116" ht="12" customHeight="1" spans="2:8">
      <c r="B116" s="347"/>
      <c r="C116" s="347"/>
      <c r="D116" s="347"/>
      <c r="E116" s="347"/>
      <c r="F116" s="351">
        <v>201112</v>
      </c>
      <c r="G116" s="350">
        <v>83195</v>
      </c>
      <c r="H116" s="48" t="e">
        <f>+(#REF!+#REF!+#REF!)-Resta_món_comprovació!G116</f>
        <v>#REF!</v>
      </c>
    </row>
    <row r="117" ht="12" customHeight="1" spans="2:8">
      <c r="B117" s="347"/>
      <c r="C117" s="347"/>
      <c r="D117" s="347"/>
      <c r="E117" s="347" t="s">
        <v>423</v>
      </c>
      <c r="F117" s="349">
        <v>201201</v>
      </c>
      <c r="G117" s="350">
        <v>107830</v>
      </c>
      <c r="H117" s="48" t="e">
        <f>+(#REF!+#REF!+#REF!)-Resta_món_comprovació!G117</f>
        <v>#REF!</v>
      </c>
    </row>
    <row r="118" ht="12" customHeight="1" spans="2:8">
      <c r="B118" s="347"/>
      <c r="C118" s="347"/>
      <c r="D118" s="347"/>
      <c r="E118" s="347"/>
      <c r="F118" s="347">
        <v>201202</v>
      </c>
      <c r="G118" s="350">
        <v>112353</v>
      </c>
      <c r="H118" s="48" t="e">
        <f>+(#REF!+#REF!+#REF!)-Resta_món_comprovació!G118</f>
        <v>#REF!</v>
      </c>
    </row>
    <row r="119" ht="12" customHeight="1" spans="2:8">
      <c r="B119" s="347"/>
      <c r="C119" s="347"/>
      <c r="D119" s="347"/>
      <c r="E119" s="347"/>
      <c r="F119" s="347">
        <v>201203</v>
      </c>
      <c r="G119" s="350">
        <v>136308</v>
      </c>
      <c r="H119" s="48" t="e">
        <f>+(#REF!+#REF!+#REF!)-Resta_món_comprovació!G119</f>
        <v>#REF!</v>
      </c>
    </row>
    <row r="120" ht="12" customHeight="1" spans="2:8">
      <c r="B120" s="347"/>
      <c r="C120" s="347"/>
      <c r="D120" s="347"/>
      <c r="E120" s="347"/>
      <c r="F120" s="347">
        <v>201204</v>
      </c>
      <c r="G120" s="350">
        <v>189917</v>
      </c>
      <c r="H120" s="48" t="e">
        <f>+(#REF!+#REF!+#REF!)-Resta_món_comprovació!G120</f>
        <v>#REF!</v>
      </c>
    </row>
  </sheetData>
  <sheetProtection selectLockedCells="1" selectUnlockedCells="1"/>
  <mergeCells count="14">
    <mergeCell ref="B8:F8"/>
    <mergeCell ref="B9:B120"/>
    <mergeCell ref="C9:C120"/>
    <mergeCell ref="D9:D120"/>
    <mergeCell ref="E9:E20"/>
    <mergeCell ref="E21:E32"/>
    <mergeCell ref="E33:E44"/>
    <mergeCell ref="E45:E56"/>
    <mergeCell ref="E57:E68"/>
    <mergeCell ref="E69:E80"/>
    <mergeCell ref="E81:E92"/>
    <mergeCell ref="E93:E104"/>
    <mergeCell ref="E105:E116"/>
    <mergeCell ref="E117:E120"/>
  </mergeCells>
  <pageMargins left="0.747916666666667" right="0.747916666666667" top="0.984027777777778" bottom="0.984027777777778" header="0.511805555555556" footer="0.511805555555556"/>
  <pageSetup paperSize="9" firstPageNumber="0" orientation="portrait" useFirstPageNumber="1" horizontalDpi="300" verticalDpi="300"/>
  <headerFooter alignWithMargins="0"/>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ull4"/>
  <dimension ref="A1:AU1805"/>
  <sheetViews>
    <sheetView showGridLines="0" workbookViewId="0">
      <pane xSplit="1" ySplit="11" topLeftCell="B12" activePane="bottomRight" state="frozen"/>
      <selection/>
      <selection pane="topRight"/>
      <selection pane="bottomLeft"/>
      <selection pane="bottomRight" activeCell="A1" sqref="A1"/>
    </sheetView>
  </sheetViews>
  <sheetFormatPr defaultColWidth="9.10714285714286" defaultRowHeight="15.2"/>
  <cols>
    <col min="1" max="1" width="28" style="135" customWidth="1"/>
    <col min="2" max="2" width="11.3303571428571" style="140" customWidth="1"/>
    <col min="3" max="3" width="1.66071428571429" style="135" customWidth="1"/>
    <col min="4" max="4" width="11.3303571428571" style="140" customWidth="1"/>
    <col min="5" max="5" width="1.66071428571429" style="135" customWidth="1"/>
    <col min="6" max="6" width="11.3303571428571" style="140" customWidth="1"/>
    <col min="7" max="7" width="1.66071428571429" style="135" customWidth="1"/>
    <col min="8" max="8" width="11.3303571428571" style="140" customWidth="1"/>
    <col min="9" max="9" width="1.66071428571429" style="135" customWidth="1"/>
    <col min="10" max="10" width="11.3303571428571" style="140" customWidth="1"/>
    <col min="11" max="11" width="1.66071428571429" style="135" customWidth="1"/>
    <col min="12" max="12" width="11.3303571428571" style="136" customWidth="1"/>
    <col min="13" max="13" width="1.66071428571429" style="137" customWidth="1"/>
    <col min="14" max="14" width="15.1071428571429" style="136" customWidth="1"/>
    <col min="15" max="15" width="1.66071428571429" style="137" customWidth="1"/>
    <col min="16" max="16" width="12.8839285714286" style="140" customWidth="1"/>
    <col min="17" max="17" width="28" style="135" customWidth="1"/>
    <col min="18" max="18" width="10.1071428571429" style="140" customWidth="1"/>
    <col min="19" max="19" width="1.66071428571429" style="135" customWidth="1"/>
    <col min="20" max="20" width="10.1071428571429" style="140" customWidth="1"/>
    <col min="21" max="21" width="1.66071428571429" style="135" customWidth="1"/>
    <col min="22" max="22" width="10.1071428571429" style="140" customWidth="1"/>
    <col min="23" max="23" width="1.66071428571429" style="135" customWidth="1"/>
    <col min="24" max="24" width="10.1071428571429" style="140" customWidth="1"/>
    <col min="25" max="25" width="1.66071428571429" style="135" customWidth="1"/>
    <col min="26" max="26" width="10.1071428571429" style="140" customWidth="1"/>
    <col min="27" max="27" width="1.66071428571429" style="135" customWidth="1"/>
    <col min="28" max="28" width="10.1071428571429" style="136" customWidth="1"/>
    <col min="29" max="29" width="1.66071428571429" style="137" customWidth="1"/>
    <col min="30" max="30" width="15.1071428571429" style="136" customWidth="1"/>
    <col min="31" max="31" width="1.66071428571429" style="137" customWidth="1"/>
    <col min="32" max="32" width="9.10714285714286" style="140"/>
    <col min="33" max="33" width="28" style="135" customWidth="1"/>
    <col min="34" max="34" width="10.1071428571429" style="140" customWidth="1"/>
    <col min="35" max="35" width="2.66071428571429" style="135" customWidth="1"/>
    <col min="36" max="36" width="10.1071428571429" style="140" customWidth="1"/>
    <col min="37" max="37" width="1.66071428571429" style="135" customWidth="1"/>
    <col min="38" max="38" width="10.1071428571429" style="140" customWidth="1"/>
    <col min="39" max="39" width="1.66071428571429" style="135" customWidth="1"/>
    <col min="40" max="40" width="10.1071428571429" style="140" customWidth="1"/>
    <col min="41" max="41" width="1.66071428571429" style="135" customWidth="1"/>
    <col min="42" max="42" width="10.1071428571429" style="140" customWidth="1"/>
    <col min="43" max="43" width="1.66071428571429" style="135" customWidth="1"/>
    <col min="44" max="44" width="10.1071428571429" style="140" customWidth="1"/>
    <col min="45" max="45" width="1.66071428571429" style="135" customWidth="1"/>
    <col min="46" max="46" width="15.1071428571429" style="136" customWidth="1"/>
    <col min="47" max="47" width="1.66071428571429" style="135" customWidth="1"/>
    <col min="48" max="16384" width="9.10714285714286" style="140"/>
  </cols>
  <sheetData>
    <row r="1" spans="4:11">
      <c r="D1" s="261"/>
      <c r="E1" s="164"/>
      <c r="F1" s="163"/>
      <c r="G1" s="164"/>
      <c r="H1" s="163"/>
      <c r="I1" s="164"/>
      <c r="J1" s="163"/>
      <c r="K1" s="164"/>
    </row>
    <row r="2" spans="4:28">
      <c r="D2" s="262" t="s">
        <v>18</v>
      </c>
      <c r="F2" s="262"/>
      <c r="G2" s="262"/>
      <c r="N2" s="147"/>
      <c r="O2" s="172"/>
      <c r="Q2" s="140"/>
      <c r="S2" s="140"/>
      <c r="U2" s="140"/>
      <c r="W2" s="140"/>
      <c r="Y2" s="140"/>
      <c r="AA2" s="140"/>
      <c r="AB2" s="140"/>
    </row>
    <row r="3" spans="4:28">
      <c r="D3" s="263" t="s">
        <v>381</v>
      </c>
      <c r="F3" s="171"/>
      <c r="G3" s="171"/>
      <c r="O3" s="328"/>
      <c r="Q3" s="140"/>
      <c r="S3" s="140"/>
      <c r="U3" s="140"/>
      <c r="W3" s="140"/>
      <c r="Y3" s="140"/>
      <c r="AA3" s="140"/>
      <c r="AB3" s="140"/>
    </row>
    <row r="4" spans="4:28">
      <c r="D4" s="263" t="s">
        <v>382</v>
      </c>
      <c r="F4" s="171"/>
      <c r="G4" s="171"/>
      <c r="Q4" s="140"/>
      <c r="S4" s="140"/>
      <c r="U4" s="140"/>
      <c r="W4" s="140"/>
      <c r="Y4" s="140"/>
      <c r="AA4" s="140"/>
      <c r="AB4" s="140"/>
    </row>
    <row r="5" spans="4:28">
      <c r="D5" s="263" t="s">
        <v>383</v>
      </c>
      <c r="F5" s="171"/>
      <c r="G5" s="171"/>
      <c r="Q5" s="140"/>
      <c r="S5" s="140"/>
      <c r="U5" s="140"/>
      <c r="W5" s="140"/>
      <c r="Y5" s="140"/>
      <c r="AA5" s="140"/>
      <c r="AB5" s="140"/>
    </row>
    <row r="6" spans="4:7">
      <c r="D6" s="263" t="s">
        <v>384</v>
      </c>
      <c r="F6" s="171"/>
      <c r="G6" s="171"/>
    </row>
    <row r="7" spans="1:2">
      <c r="A7" s="322"/>
      <c r="B7" s="323"/>
    </row>
    <row r="8" s="129" customFormat="1" spans="1:47">
      <c r="A8" s="324"/>
      <c r="B8" s="323"/>
      <c r="C8" s="135"/>
      <c r="D8" s="140"/>
      <c r="E8" s="135"/>
      <c r="F8" s="140"/>
      <c r="G8" s="135"/>
      <c r="H8" s="140"/>
      <c r="I8" s="135"/>
      <c r="J8" s="140"/>
      <c r="K8" s="135"/>
      <c r="L8" s="136"/>
      <c r="M8" s="172"/>
      <c r="N8" s="147"/>
      <c r="O8" s="172"/>
      <c r="Q8" s="144"/>
      <c r="R8" s="333"/>
      <c r="S8" s="144"/>
      <c r="T8" s="333"/>
      <c r="U8" s="144"/>
      <c r="V8" s="333"/>
      <c r="W8" s="144"/>
      <c r="X8" s="333"/>
      <c r="Y8" s="144"/>
      <c r="Z8" s="333"/>
      <c r="AA8" s="144"/>
      <c r="AB8" s="147"/>
      <c r="AC8" s="172"/>
      <c r="AD8" s="147"/>
      <c r="AE8" s="172"/>
      <c r="AG8" s="144"/>
      <c r="AH8" s="333"/>
      <c r="AI8" s="144"/>
      <c r="AJ8" s="333"/>
      <c r="AK8" s="144"/>
      <c r="AL8" s="333"/>
      <c r="AM8" s="144"/>
      <c r="AN8" s="333"/>
      <c r="AO8" s="144"/>
      <c r="AP8" s="333"/>
      <c r="AQ8" s="144"/>
      <c r="AR8" s="333"/>
      <c r="AS8" s="144"/>
      <c r="AT8" s="147"/>
      <c r="AU8" s="175"/>
    </row>
    <row r="9" s="129" customFormat="1" spans="1:47">
      <c r="A9" s="148" t="s">
        <v>425</v>
      </c>
      <c r="B9" s="325"/>
      <c r="C9" s="148"/>
      <c r="D9" s="325"/>
      <c r="E9" s="148"/>
      <c r="F9" s="325"/>
      <c r="G9" s="148"/>
      <c r="H9" s="325"/>
      <c r="I9" s="148"/>
      <c r="J9" s="325"/>
      <c r="K9" s="148"/>
      <c r="L9" s="147"/>
      <c r="M9" s="172"/>
      <c r="N9" s="147"/>
      <c r="O9" s="172"/>
      <c r="Q9" s="148" t="s">
        <v>426</v>
      </c>
      <c r="R9" s="325"/>
      <c r="S9" s="148"/>
      <c r="T9" s="325"/>
      <c r="U9" s="148"/>
      <c r="V9" s="325"/>
      <c r="W9" s="148"/>
      <c r="X9" s="325"/>
      <c r="Y9" s="148"/>
      <c r="Z9" s="325"/>
      <c r="AA9" s="148"/>
      <c r="AB9" s="147"/>
      <c r="AC9" s="172"/>
      <c r="AD9" s="147"/>
      <c r="AE9" s="172"/>
      <c r="AG9" s="148" t="s">
        <v>427</v>
      </c>
      <c r="AH9" s="325"/>
      <c r="AI9" s="148"/>
      <c r="AJ9" s="325"/>
      <c r="AK9" s="148"/>
      <c r="AL9" s="325"/>
      <c r="AM9" s="148"/>
      <c r="AN9" s="325"/>
      <c r="AO9" s="148"/>
      <c r="AP9" s="325"/>
      <c r="AQ9" s="148"/>
      <c r="AR9" s="325"/>
      <c r="AS9" s="148"/>
      <c r="AT9" s="147"/>
      <c r="AU9" s="175"/>
    </row>
    <row r="10" ht="12.75" customHeight="1" spans="2:47">
      <c r="B10" s="326"/>
      <c r="C10" s="326"/>
      <c r="D10" s="326"/>
      <c r="E10" s="326"/>
      <c r="F10" s="326"/>
      <c r="G10" s="326"/>
      <c r="H10" s="326"/>
      <c r="I10" s="326"/>
      <c r="J10" s="326"/>
      <c r="K10" s="326"/>
      <c r="L10" s="182"/>
      <c r="M10" s="274"/>
      <c r="O10" s="296" t="s">
        <v>26</v>
      </c>
      <c r="P10" s="177"/>
      <c r="R10" s="326"/>
      <c r="S10" s="326"/>
      <c r="T10" s="326"/>
      <c r="U10" s="326"/>
      <c r="V10" s="326"/>
      <c r="W10" s="326"/>
      <c r="X10" s="326"/>
      <c r="Y10" s="326"/>
      <c r="Z10" s="326"/>
      <c r="AA10" s="326"/>
      <c r="AB10" s="182"/>
      <c r="AC10" s="183"/>
      <c r="AE10" s="193" t="s">
        <v>27</v>
      </c>
      <c r="AH10" s="326"/>
      <c r="AI10" s="326"/>
      <c r="AJ10" s="326"/>
      <c r="AK10" s="326"/>
      <c r="AL10" s="326"/>
      <c r="AM10" s="326"/>
      <c r="AN10" s="326"/>
      <c r="AO10" s="326"/>
      <c r="AP10" s="326"/>
      <c r="AQ10" s="326"/>
      <c r="AR10" s="326"/>
      <c r="AS10" s="326"/>
      <c r="AU10" s="193" t="s">
        <v>28</v>
      </c>
    </row>
    <row r="11" s="130" customFormat="1" ht="26.1" customHeight="1" spans="1:47">
      <c r="A11" s="153" t="s">
        <v>29</v>
      </c>
      <c r="B11" s="327" t="s">
        <v>428</v>
      </c>
      <c r="C11" s="153"/>
      <c r="D11" s="327" t="s">
        <v>429</v>
      </c>
      <c r="E11" s="153"/>
      <c r="F11" s="327" t="s">
        <v>430</v>
      </c>
      <c r="G11" s="153"/>
      <c r="H11" s="327" t="s">
        <v>431</v>
      </c>
      <c r="I11" s="153"/>
      <c r="J11" s="327" t="s">
        <v>432</v>
      </c>
      <c r="K11" s="153"/>
      <c r="L11" s="154" t="s">
        <v>433</v>
      </c>
      <c r="M11" s="155"/>
      <c r="N11" s="154" t="s">
        <v>403</v>
      </c>
      <c r="O11" s="155"/>
      <c r="P11" s="178"/>
      <c r="Q11" s="153" t="s">
        <v>29</v>
      </c>
      <c r="R11" s="327" t="s">
        <v>428</v>
      </c>
      <c r="S11" s="153"/>
      <c r="T11" s="327" t="s">
        <v>429</v>
      </c>
      <c r="U11" s="153"/>
      <c r="V11" s="327" t="s">
        <v>430</v>
      </c>
      <c r="W11" s="153"/>
      <c r="X11" s="327" t="s">
        <v>431</v>
      </c>
      <c r="Y11" s="153"/>
      <c r="Z11" s="327" t="s">
        <v>432</v>
      </c>
      <c r="AA11" s="153"/>
      <c r="AB11" s="154" t="s">
        <v>433</v>
      </c>
      <c r="AC11" s="155"/>
      <c r="AD11" s="154" t="s">
        <v>403</v>
      </c>
      <c r="AE11" s="334"/>
      <c r="AG11" s="153" t="s">
        <v>29</v>
      </c>
      <c r="AH11" s="327" t="s">
        <v>428</v>
      </c>
      <c r="AI11" s="153"/>
      <c r="AJ11" s="327" t="s">
        <v>429</v>
      </c>
      <c r="AK11" s="153"/>
      <c r="AL11" s="327" t="s">
        <v>430</v>
      </c>
      <c r="AM11" s="153"/>
      <c r="AN11" s="327" t="s">
        <v>431</v>
      </c>
      <c r="AO11" s="153"/>
      <c r="AP11" s="327" t="s">
        <v>432</v>
      </c>
      <c r="AQ11" s="153"/>
      <c r="AR11" s="154" t="s">
        <v>433</v>
      </c>
      <c r="AS11" s="155"/>
      <c r="AT11" s="154" t="s">
        <v>403</v>
      </c>
      <c r="AU11" s="334"/>
    </row>
    <row r="12" s="129" customFormat="1" ht="12.75" customHeight="1" spans="1:47">
      <c r="A12" s="156" t="s">
        <v>33</v>
      </c>
      <c r="B12" s="157"/>
      <c r="C12" s="158"/>
      <c r="D12" s="157"/>
      <c r="E12" s="158"/>
      <c r="F12" s="157"/>
      <c r="G12" s="158"/>
      <c r="H12" s="157"/>
      <c r="I12" s="158"/>
      <c r="J12" s="157"/>
      <c r="K12" s="158"/>
      <c r="L12" s="157"/>
      <c r="M12" s="158"/>
      <c r="N12" s="157"/>
      <c r="O12" s="158"/>
      <c r="P12" s="329"/>
      <c r="Q12" s="156" t="s">
        <v>33</v>
      </c>
      <c r="R12" s="157"/>
      <c r="S12" s="158"/>
      <c r="T12" s="157"/>
      <c r="U12" s="158"/>
      <c r="V12" s="157"/>
      <c r="W12" s="158"/>
      <c r="X12" s="157"/>
      <c r="Y12" s="158"/>
      <c r="Z12" s="157"/>
      <c r="AA12" s="158"/>
      <c r="AB12" s="157"/>
      <c r="AC12" s="158"/>
      <c r="AD12" s="157"/>
      <c r="AE12" s="158"/>
      <c r="AF12" s="335"/>
      <c r="AG12" s="156" t="s">
        <v>33</v>
      </c>
      <c r="AH12" s="157"/>
      <c r="AI12" s="158"/>
      <c r="AJ12" s="157"/>
      <c r="AK12" s="158"/>
      <c r="AL12" s="157"/>
      <c r="AM12" s="158"/>
      <c r="AN12" s="157"/>
      <c r="AO12" s="158"/>
      <c r="AP12" s="157"/>
      <c r="AQ12" s="158"/>
      <c r="AR12" s="157"/>
      <c r="AS12" s="158"/>
      <c r="AT12" s="157"/>
      <c r="AU12" s="158"/>
    </row>
    <row r="13" s="129" customFormat="1" ht="12.75" customHeight="1" spans="1:47">
      <c r="A13" s="159" t="s">
        <v>83</v>
      </c>
      <c r="B13" s="160" t="s">
        <v>220</v>
      </c>
      <c r="C13" s="161" t="s">
        <v>35</v>
      </c>
      <c r="D13" s="160" t="s">
        <v>220</v>
      </c>
      <c r="E13" s="161" t="s">
        <v>35</v>
      </c>
      <c r="F13" s="160">
        <v>0.503</v>
      </c>
      <c r="G13" s="161" t="s">
        <v>35</v>
      </c>
      <c r="H13" s="160" t="s">
        <v>220</v>
      </c>
      <c r="I13" s="161" t="s">
        <v>35</v>
      </c>
      <c r="J13" s="160">
        <v>1.724</v>
      </c>
      <c r="K13" s="161" t="s">
        <v>35</v>
      </c>
      <c r="L13" s="160" t="s">
        <v>220</v>
      </c>
      <c r="M13" s="161" t="s">
        <v>35</v>
      </c>
      <c r="N13" s="160">
        <v>565.777</v>
      </c>
      <c r="O13" s="161" t="s">
        <v>35</v>
      </c>
      <c r="P13" s="329"/>
      <c r="Q13" s="159" t="s">
        <v>83</v>
      </c>
      <c r="R13" s="184" t="s">
        <v>220</v>
      </c>
      <c r="S13" s="185" t="s">
        <v>35</v>
      </c>
      <c r="T13" s="186" t="s">
        <v>220</v>
      </c>
      <c r="U13" s="185" t="s">
        <v>35</v>
      </c>
      <c r="V13" s="186">
        <v>-0.308115543328748</v>
      </c>
      <c r="W13" s="161" t="s">
        <v>35</v>
      </c>
      <c r="X13" s="186" t="s">
        <v>220</v>
      </c>
      <c r="Y13" s="161" t="s">
        <v>35</v>
      </c>
      <c r="Z13" s="184">
        <v>-0.855925121176667</v>
      </c>
      <c r="AA13" s="185" t="s">
        <v>35</v>
      </c>
      <c r="AB13" s="186" t="s">
        <v>220</v>
      </c>
      <c r="AC13" s="185" t="s">
        <v>35</v>
      </c>
      <c r="AD13" s="186">
        <v>-0.11269456664079</v>
      </c>
      <c r="AE13" s="161" t="s">
        <v>35</v>
      </c>
      <c r="AF13" s="335"/>
      <c r="AG13" s="159" t="s">
        <v>83</v>
      </c>
      <c r="AH13" s="186" t="s">
        <v>220</v>
      </c>
      <c r="AI13" s="161" t="s">
        <v>35</v>
      </c>
      <c r="AJ13" s="186" t="s">
        <v>220</v>
      </c>
      <c r="AK13" s="161" t="s">
        <v>35</v>
      </c>
      <c r="AL13" s="186">
        <v>0.000889042856107618</v>
      </c>
      <c r="AM13" s="161" t="s">
        <v>35</v>
      </c>
      <c r="AN13" s="186" t="s">
        <v>220</v>
      </c>
      <c r="AO13" s="161" t="s">
        <v>35</v>
      </c>
      <c r="AP13" s="186">
        <v>0.00304713694618198</v>
      </c>
      <c r="AQ13" s="161" t="s">
        <v>35</v>
      </c>
      <c r="AR13" s="186" t="s">
        <v>220</v>
      </c>
      <c r="AS13" s="161" t="s">
        <v>35</v>
      </c>
      <c r="AT13" s="184">
        <v>1</v>
      </c>
      <c r="AU13" s="161" t="s">
        <v>35</v>
      </c>
    </row>
    <row r="14" s="129" customFormat="1" ht="12.75" customHeight="1" spans="1:47">
      <c r="A14" s="162" t="s">
        <v>84</v>
      </c>
      <c r="B14" s="163" t="s">
        <v>220</v>
      </c>
      <c r="C14" s="164" t="s">
        <v>35</v>
      </c>
      <c r="D14" s="163" t="s">
        <v>220</v>
      </c>
      <c r="E14" s="164" t="s">
        <v>35</v>
      </c>
      <c r="F14" s="163">
        <v>0.984</v>
      </c>
      <c r="G14" s="164" t="s">
        <v>35</v>
      </c>
      <c r="H14" s="163" t="s">
        <v>220</v>
      </c>
      <c r="I14" s="164" t="s">
        <v>35</v>
      </c>
      <c r="J14" s="163">
        <v>13.036</v>
      </c>
      <c r="K14" s="164" t="s">
        <v>35</v>
      </c>
      <c r="L14" s="163" t="s">
        <v>220</v>
      </c>
      <c r="M14" s="164" t="s">
        <v>35</v>
      </c>
      <c r="N14" s="163">
        <v>726.58</v>
      </c>
      <c r="O14" s="164" t="s">
        <v>35</v>
      </c>
      <c r="P14" s="329"/>
      <c r="Q14" s="162" t="s">
        <v>84</v>
      </c>
      <c r="R14" s="187" t="s">
        <v>220</v>
      </c>
      <c r="S14" s="188" t="s">
        <v>35</v>
      </c>
      <c r="T14" s="187" t="s">
        <v>220</v>
      </c>
      <c r="U14" s="188" t="s">
        <v>35</v>
      </c>
      <c r="V14" s="187">
        <v>-0.276470588235294</v>
      </c>
      <c r="W14" s="164" t="s">
        <v>35</v>
      </c>
      <c r="X14" s="187" t="s">
        <v>220</v>
      </c>
      <c r="Y14" s="164" t="s">
        <v>35</v>
      </c>
      <c r="Z14" s="187">
        <v>-0.255511136493432</v>
      </c>
      <c r="AA14" s="188" t="s">
        <v>35</v>
      </c>
      <c r="AB14" s="187" t="s">
        <v>220</v>
      </c>
      <c r="AC14" s="188" t="s">
        <v>35</v>
      </c>
      <c r="AD14" s="187">
        <v>-0.125720013332355</v>
      </c>
      <c r="AE14" s="164" t="s">
        <v>35</v>
      </c>
      <c r="AF14" s="335"/>
      <c r="AG14" s="162" t="s">
        <v>84</v>
      </c>
      <c r="AH14" s="187" t="s">
        <v>220</v>
      </c>
      <c r="AI14" s="164" t="s">
        <v>35</v>
      </c>
      <c r="AJ14" s="187" t="s">
        <v>220</v>
      </c>
      <c r="AK14" s="164" t="s">
        <v>35</v>
      </c>
      <c r="AL14" s="187">
        <v>0.00135428996118803</v>
      </c>
      <c r="AM14" s="164" t="s">
        <v>35</v>
      </c>
      <c r="AN14" s="187" t="s">
        <v>220</v>
      </c>
      <c r="AO14" s="164" t="s">
        <v>35</v>
      </c>
      <c r="AP14" s="187">
        <v>0.0179415893638691</v>
      </c>
      <c r="AQ14" s="164" t="s">
        <v>35</v>
      </c>
      <c r="AR14" s="187" t="s">
        <v>220</v>
      </c>
      <c r="AS14" s="164" t="s">
        <v>35</v>
      </c>
      <c r="AT14" s="74">
        <v>1</v>
      </c>
      <c r="AU14" s="164" t="s">
        <v>35</v>
      </c>
    </row>
    <row r="15" s="129" customFormat="1" ht="12.75" customHeight="1" spans="1:47">
      <c r="A15" s="162" t="s">
        <v>85</v>
      </c>
      <c r="B15" s="163" t="s">
        <v>220</v>
      </c>
      <c r="C15" s="164" t="s">
        <v>35</v>
      </c>
      <c r="D15" s="163" t="s">
        <v>220</v>
      </c>
      <c r="E15" s="164" t="s">
        <v>35</v>
      </c>
      <c r="F15" s="163">
        <v>3.101</v>
      </c>
      <c r="G15" s="164" t="s">
        <v>35</v>
      </c>
      <c r="H15" s="163" t="s">
        <v>220</v>
      </c>
      <c r="I15" s="164" t="s">
        <v>35</v>
      </c>
      <c r="J15" s="163">
        <v>11.862</v>
      </c>
      <c r="K15" s="164" t="s">
        <v>35</v>
      </c>
      <c r="L15" s="163" t="s">
        <v>220</v>
      </c>
      <c r="M15" s="164" t="s">
        <v>35</v>
      </c>
      <c r="N15" s="163">
        <v>827.299</v>
      </c>
      <c r="O15" s="164" t="s">
        <v>35</v>
      </c>
      <c r="P15" s="329"/>
      <c r="Q15" s="162" t="s">
        <v>85</v>
      </c>
      <c r="R15" s="187" t="s">
        <v>220</v>
      </c>
      <c r="S15" s="188" t="s">
        <v>35</v>
      </c>
      <c r="T15" s="187" t="s">
        <v>220</v>
      </c>
      <c r="U15" s="188" t="s">
        <v>35</v>
      </c>
      <c r="V15" s="187">
        <v>1.37079510703364</v>
      </c>
      <c r="W15" s="164" t="s">
        <v>35</v>
      </c>
      <c r="X15" s="187" t="s">
        <v>220</v>
      </c>
      <c r="Y15" s="164" t="s">
        <v>35</v>
      </c>
      <c r="Z15" s="187">
        <v>-0.364036028307956</v>
      </c>
      <c r="AA15" s="188" t="s">
        <v>35</v>
      </c>
      <c r="AB15" s="187" t="s">
        <v>220</v>
      </c>
      <c r="AC15" s="188" t="s">
        <v>35</v>
      </c>
      <c r="AD15" s="187">
        <v>-0.215596125857484</v>
      </c>
      <c r="AE15" s="164" t="s">
        <v>35</v>
      </c>
      <c r="AF15" s="335"/>
      <c r="AG15" s="162" t="s">
        <v>85</v>
      </c>
      <c r="AH15" s="187" t="s">
        <v>220</v>
      </c>
      <c r="AI15" s="164" t="s">
        <v>35</v>
      </c>
      <c r="AJ15" s="187" t="s">
        <v>220</v>
      </c>
      <c r="AK15" s="164" t="s">
        <v>35</v>
      </c>
      <c r="AL15" s="187">
        <v>0.0037483424976943</v>
      </c>
      <c r="AM15" s="164" t="s">
        <v>35</v>
      </c>
      <c r="AN15" s="187" t="s">
        <v>220</v>
      </c>
      <c r="AO15" s="164" t="s">
        <v>35</v>
      </c>
      <c r="AP15" s="187">
        <v>0.0143382259618348</v>
      </c>
      <c r="AQ15" s="164" t="s">
        <v>35</v>
      </c>
      <c r="AR15" s="187" t="s">
        <v>220</v>
      </c>
      <c r="AS15" s="164" t="s">
        <v>35</v>
      </c>
      <c r="AT15" s="74">
        <v>1</v>
      </c>
      <c r="AU15" s="164" t="s">
        <v>35</v>
      </c>
    </row>
    <row r="16" ht="12.75" customHeight="1" spans="1:47">
      <c r="A16" s="162" t="s">
        <v>86</v>
      </c>
      <c r="B16" s="163" t="s">
        <v>220</v>
      </c>
      <c r="C16" s="164" t="s">
        <v>35</v>
      </c>
      <c r="D16" s="163" t="s">
        <v>220</v>
      </c>
      <c r="E16" s="164" t="s">
        <v>35</v>
      </c>
      <c r="F16" s="163">
        <v>3.794</v>
      </c>
      <c r="G16" s="164" t="s">
        <v>35</v>
      </c>
      <c r="H16" s="163" t="s">
        <v>220</v>
      </c>
      <c r="I16" s="164" t="s">
        <v>35</v>
      </c>
      <c r="J16" s="163">
        <v>11.352</v>
      </c>
      <c r="K16" s="164" t="s">
        <v>35</v>
      </c>
      <c r="L16" s="163" t="s">
        <v>220</v>
      </c>
      <c r="M16" s="164" t="s">
        <v>35</v>
      </c>
      <c r="N16" s="163">
        <v>1224.933</v>
      </c>
      <c r="O16" s="164" t="s">
        <v>35</v>
      </c>
      <c r="P16" s="330"/>
      <c r="Q16" s="162" t="s">
        <v>86</v>
      </c>
      <c r="R16" s="187" t="s">
        <v>220</v>
      </c>
      <c r="S16" s="188" t="s">
        <v>35</v>
      </c>
      <c r="T16" s="187" t="s">
        <v>220</v>
      </c>
      <c r="U16" s="188" t="s">
        <v>35</v>
      </c>
      <c r="V16" s="187">
        <v>-0.0460145838571788</v>
      </c>
      <c r="W16" s="164" t="s">
        <v>35</v>
      </c>
      <c r="X16" s="187" t="s">
        <v>220</v>
      </c>
      <c r="Y16" s="164" t="s">
        <v>35</v>
      </c>
      <c r="Z16" s="187">
        <v>-0.437183936539415</v>
      </c>
      <c r="AA16" s="188" t="s">
        <v>35</v>
      </c>
      <c r="AB16" s="187" t="s">
        <v>220</v>
      </c>
      <c r="AC16" s="188" t="s">
        <v>35</v>
      </c>
      <c r="AD16" s="187">
        <v>-0.0258067953891498</v>
      </c>
      <c r="AE16" s="164" t="s">
        <v>35</v>
      </c>
      <c r="AF16" s="336"/>
      <c r="AG16" s="162" t="s">
        <v>86</v>
      </c>
      <c r="AH16" s="187" t="s">
        <v>220</v>
      </c>
      <c r="AI16" s="164" t="s">
        <v>35</v>
      </c>
      <c r="AJ16" s="187" t="s">
        <v>220</v>
      </c>
      <c r="AK16" s="164" t="s">
        <v>35</v>
      </c>
      <c r="AL16" s="187">
        <v>0.00309731226116041</v>
      </c>
      <c r="AM16" s="164" t="s">
        <v>35</v>
      </c>
      <c r="AN16" s="187" t="s">
        <v>220</v>
      </c>
      <c r="AO16" s="164" t="s">
        <v>35</v>
      </c>
      <c r="AP16" s="187">
        <v>0.00926744564804769</v>
      </c>
      <c r="AQ16" s="164" t="s">
        <v>35</v>
      </c>
      <c r="AR16" s="187" t="s">
        <v>220</v>
      </c>
      <c r="AS16" s="164" t="s">
        <v>35</v>
      </c>
      <c r="AT16" s="74">
        <v>1</v>
      </c>
      <c r="AU16" s="164" t="s">
        <v>35</v>
      </c>
    </row>
    <row r="17" s="130" customFormat="1" ht="12.75" customHeight="1" spans="1:47">
      <c r="A17" s="162" t="s">
        <v>87</v>
      </c>
      <c r="B17" s="163" t="s">
        <v>220</v>
      </c>
      <c r="C17" s="164" t="s">
        <v>35</v>
      </c>
      <c r="D17" s="163" t="s">
        <v>220</v>
      </c>
      <c r="E17" s="164" t="s">
        <v>35</v>
      </c>
      <c r="F17" s="163">
        <v>11.283</v>
      </c>
      <c r="G17" s="164" t="s">
        <v>35</v>
      </c>
      <c r="H17" s="163" t="s">
        <v>220</v>
      </c>
      <c r="I17" s="164" t="s">
        <v>35</v>
      </c>
      <c r="J17" s="163">
        <v>9.709</v>
      </c>
      <c r="K17" s="164" t="s">
        <v>35</v>
      </c>
      <c r="L17" s="163" t="s">
        <v>220</v>
      </c>
      <c r="M17" s="164" t="s">
        <v>35</v>
      </c>
      <c r="N17" s="163">
        <v>1262.426</v>
      </c>
      <c r="O17" s="164" t="s">
        <v>35</v>
      </c>
      <c r="P17" s="331"/>
      <c r="Q17" s="162" t="s">
        <v>87</v>
      </c>
      <c r="R17" s="187" t="s">
        <v>220</v>
      </c>
      <c r="S17" s="188" t="s">
        <v>35</v>
      </c>
      <c r="T17" s="187" t="s">
        <v>220</v>
      </c>
      <c r="U17" s="188" t="s">
        <v>35</v>
      </c>
      <c r="V17" s="187">
        <v>1.42854068015497</v>
      </c>
      <c r="W17" s="164" t="s">
        <v>35</v>
      </c>
      <c r="X17" s="187" t="s">
        <v>220</v>
      </c>
      <c r="Y17" s="164" t="s">
        <v>35</v>
      </c>
      <c r="Z17" s="187">
        <v>0.537694013303769</v>
      </c>
      <c r="AA17" s="188" t="s">
        <v>35</v>
      </c>
      <c r="AB17" s="187" t="s">
        <v>220</v>
      </c>
      <c r="AC17" s="188" t="s">
        <v>35</v>
      </c>
      <c r="AD17" s="187">
        <v>-0.136905421166986</v>
      </c>
      <c r="AE17" s="164" t="s">
        <v>35</v>
      </c>
      <c r="AF17" s="337"/>
      <c r="AG17" s="162" t="s">
        <v>87</v>
      </c>
      <c r="AH17" s="187" t="s">
        <v>220</v>
      </c>
      <c r="AI17" s="164" t="s">
        <v>35</v>
      </c>
      <c r="AJ17" s="187" t="s">
        <v>220</v>
      </c>
      <c r="AK17" s="164" t="s">
        <v>35</v>
      </c>
      <c r="AL17" s="187">
        <v>0.00893755356749623</v>
      </c>
      <c r="AM17" s="164" t="s">
        <v>35</v>
      </c>
      <c r="AN17" s="187" t="s">
        <v>220</v>
      </c>
      <c r="AO17" s="164" t="s">
        <v>35</v>
      </c>
      <c r="AP17" s="187">
        <v>0.0076907478141293</v>
      </c>
      <c r="AQ17" s="164" t="s">
        <v>35</v>
      </c>
      <c r="AR17" s="187" t="s">
        <v>220</v>
      </c>
      <c r="AS17" s="164" t="s">
        <v>35</v>
      </c>
      <c r="AT17" s="74">
        <v>1</v>
      </c>
      <c r="AU17" s="164" t="s">
        <v>35</v>
      </c>
    </row>
    <row r="18" s="129" customFormat="1" ht="12.75" customHeight="1" spans="1:47">
      <c r="A18" s="162" t="s">
        <v>88</v>
      </c>
      <c r="B18" s="163" t="s">
        <v>220</v>
      </c>
      <c r="C18" s="164" t="s">
        <v>35</v>
      </c>
      <c r="D18" s="163" t="s">
        <v>220</v>
      </c>
      <c r="E18" s="164" t="s">
        <v>35</v>
      </c>
      <c r="F18" s="163">
        <v>10.412</v>
      </c>
      <c r="G18" s="164" t="s">
        <v>35</v>
      </c>
      <c r="H18" s="163" t="s">
        <v>220</v>
      </c>
      <c r="I18" s="164" t="s">
        <v>35</v>
      </c>
      <c r="J18" s="163">
        <v>16.049</v>
      </c>
      <c r="K18" s="164" t="s">
        <v>35</v>
      </c>
      <c r="L18" s="163" t="s">
        <v>220</v>
      </c>
      <c r="M18" s="164" t="s">
        <v>35</v>
      </c>
      <c r="N18" s="163">
        <v>1269.309</v>
      </c>
      <c r="O18" s="164" t="s">
        <v>35</v>
      </c>
      <c r="P18" s="329"/>
      <c r="Q18" s="162" t="s">
        <v>88</v>
      </c>
      <c r="R18" s="187" t="s">
        <v>220</v>
      </c>
      <c r="S18" s="188" t="s">
        <v>35</v>
      </c>
      <c r="T18" s="187" t="s">
        <v>220</v>
      </c>
      <c r="U18" s="188" t="s">
        <v>35</v>
      </c>
      <c r="V18" s="187">
        <v>0.894124067673276</v>
      </c>
      <c r="W18" s="164" t="s">
        <v>35</v>
      </c>
      <c r="X18" s="187" t="s">
        <v>220</v>
      </c>
      <c r="Y18" s="164" t="s">
        <v>35</v>
      </c>
      <c r="Z18" s="187">
        <v>-0.25932250323057</v>
      </c>
      <c r="AA18" s="188" t="s">
        <v>35</v>
      </c>
      <c r="AB18" s="187" t="s">
        <v>220</v>
      </c>
      <c r="AC18" s="188" t="s">
        <v>35</v>
      </c>
      <c r="AD18" s="187">
        <v>-0.156100658200917</v>
      </c>
      <c r="AE18" s="164" t="s">
        <v>35</v>
      </c>
      <c r="AF18" s="335"/>
      <c r="AG18" s="162" t="s">
        <v>88</v>
      </c>
      <c r="AH18" s="187" t="s">
        <v>220</v>
      </c>
      <c r="AI18" s="164" t="s">
        <v>35</v>
      </c>
      <c r="AJ18" s="187" t="s">
        <v>220</v>
      </c>
      <c r="AK18" s="164" t="s">
        <v>35</v>
      </c>
      <c r="AL18" s="187">
        <v>0.00820288834318515</v>
      </c>
      <c r="AM18" s="164" t="s">
        <v>35</v>
      </c>
      <c r="AN18" s="187" t="s">
        <v>220</v>
      </c>
      <c r="AO18" s="164" t="s">
        <v>35</v>
      </c>
      <c r="AP18" s="187">
        <v>0.0126438873434286</v>
      </c>
      <c r="AQ18" s="164" t="s">
        <v>35</v>
      </c>
      <c r="AR18" s="187" t="s">
        <v>220</v>
      </c>
      <c r="AS18" s="164" t="s">
        <v>35</v>
      </c>
      <c r="AT18" s="74">
        <v>1</v>
      </c>
      <c r="AU18" s="164" t="s">
        <v>35</v>
      </c>
    </row>
    <row r="19" s="129" customFormat="1" ht="12.75" customHeight="1" spans="1:47">
      <c r="A19" s="162" t="s">
        <v>89</v>
      </c>
      <c r="B19" s="163" t="s">
        <v>220</v>
      </c>
      <c r="C19" s="164" t="s">
        <v>35</v>
      </c>
      <c r="D19" s="163" t="s">
        <v>220</v>
      </c>
      <c r="E19" s="164" t="s">
        <v>35</v>
      </c>
      <c r="F19" s="163">
        <v>13.812</v>
      </c>
      <c r="G19" s="164" t="s">
        <v>35</v>
      </c>
      <c r="H19" s="163" t="s">
        <v>220</v>
      </c>
      <c r="I19" s="164" t="s">
        <v>35</v>
      </c>
      <c r="J19" s="163">
        <v>2.252</v>
      </c>
      <c r="K19" s="164" t="s">
        <v>35</v>
      </c>
      <c r="L19" s="163" t="s">
        <v>220</v>
      </c>
      <c r="M19" s="164" t="s">
        <v>35</v>
      </c>
      <c r="N19" s="163">
        <v>1649.372</v>
      </c>
      <c r="O19" s="164" t="s">
        <v>35</v>
      </c>
      <c r="P19" s="329"/>
      <c r="Q19" s="162" t="s">
        <v>89</v>
      </c>
      <c r="R19" s="187" t="s">
        <v>220</v>
      </c>
      <c r="S19" s="188" t="s">
        <v>35</v>
      </c>
      <c r="T19" s="187" t="s">
        <v>220</v>
      </c>
      <c r="U19" s="188" t="s">
        <v>35</v>
      </c>
      <c r="V19" s="187">
        <v>0.706449221645663</v>
      </c>
      <c r="W19" s="164" t="s">
        <v>35</v>
      </c>
      <c r="X19" s="187" t="s">
        <v>220</v>
      </c>
      <c r="Y19" s="164" t="s">
        <v>35</v>
      </c>
      <c r="Z19" s="187">
        <v>-0.691041295102209</v>
      </c>
      <c r="AA19" s="188" t="s">
        <v>35</v>
      </c>
      <c r="AB19" s="187" t="s">
        <v>220</v>
      </c>
      <c r="AC19" s="188" t="s">
        <v>35</v>
      </c>
      <c r="AD19" s="187">
        <v>-0.100728414716594</v>
      </c>
      <c r="AE19" s="164" t="s">
        <v>35</v>
      </c>
      <c r="AF19" s="335"/>
      <c r="AG19" s="162" t="s">
        <v>89</v>
      </c>
      <c r="AH19" s="187" t="s">
        <v>220</v>
      </c>
      <c r="AI19" s="164" t="s">
        <v>35</v>
      </c>
      <c r="AJ19" s="187" t="s">
        <v>220</v>
      </c>
      <c r="AK19" s="164" t="s">
        <v>35</v>
      </c>
      <c r="AL19" s="187">
        <v>0.00837409632272162</v>
      </c>
      <c r="AM19" s="164" t="s">
        <v>35</v>
      </c>
      <c r="AN19" s="187" t="s">
        <v>220</v>
      </c>
      <c r="AO19" s="164" t="s">
        <v>35</v>
      </c>
      <c r="AP19" s="187">
        <v>0.00136536815224219</v>
      </c>
      <c r="AQ19" s="164" t="s">
        <v>35</v>
      </c>
      <c r="AR19" s="187" t="s">
        <v>220</v>
      </c>
      <c r="AS19" s="164" t="s">
        <v>35</v>
      </c>
      <c r="AT19" s="74">
        <v>1</v>
      </c>
      <c r="AU19" s="164" t="s">
        <v>35</v>
      </c>
    </row>
    <row r="20" s="129" customFormat="1" ht="12.75" customHeight="1" spans="1:47">
      <c r="A20" s="162" t="s">
        <v>90</v>
      </c>
      <c r="B20" s="163" t="s">
        <v>220</v>
      </c>
      <c r="C20" s="164" t="s">
        <v>35</v>
      </c>
      <c r="D20" s="163" t="s">
        <v>220</v>
      </c>
      <c r="E20" s="164" t="s">
        <v>35</v>
      </c>
      <c r="F20" s="163">
        <v>13.825</v>
      </c>
      <c r="G20" s="164" t="s">
        <v>35</v>
      </c>
      <c r="H20" s="163" t="s">
        <v>220</v>
      </c>
      <c r="I20" s="164" t="s">
        <v>35</v>
      </c>
      <c r="J20" s="163">
        <v>1.409</v>
      </c>
      <c r="K20" s="164" t="s">
        <v>35</v>
      </c>
      <c r="L20" s="163" t="s">
        <v>220</v>
      </c>
      <c r="M20" s="164" t="s">
        <v>35</v>
      </c>
      <c r="N20" s="163">
        <v>1685.216</v>
      </c>
      <c r="O20" s="164" t="s">
        <v>35</v>
      </c>
      <c r="P20" s="329"/>
      <c r="Q20" s="162" t="s">
        <v>90</v>
      </c>
      <c r="R20" s="187" t="s">
        <v>220</v>
      </c>
      <c r="S20" s="188" t="s">
        <v>35</v>
      </c>
      <c r="T20" s="187" t="s">
        <v>220</v>
      </c>
      <c r="U20" s="188" t="s">
        <v>35</v>
      </c>
      <c r="V20" s="187">
        <v>1.75782964292839</v>
      </c>
      <c r="W20" s="164" t="s">
        <v>35</v>
      </c>
      <c r="X20" s="187" t="s">
        <v>220</v>
      </c>
      <c r="Y20" s="164" t="s">
        <v>35</v>
      </c>
      <c r="Z20" s="187">
        <v>-0.840214477211796</v>
      </c>
      <c r="AA20" s="188" t="s">
        <v>35</v>
      </c>
      <c r="AB20" s="187" t="s">
        <v>220</v>
      </c>
      <c r="AC20" s="188" t="s">
        <v>35</v>
      </c>
      <c r="AD20" s="187">
        <v>-0.112558453047984</v>
      </c>
      <c r="AE20" s="164" t="s">
        <v>35</v>
      </c>
      <c r="AF20" s="335"/>
      <c r="AG20" s="162" t="s">
        <v>90</v>
      </c>
      <c r="AH20" s="187" t="s">
        <v>220</v>
      </c>
      <c r="AI20" s="164" t="s">
        <v>35</v>
      </c>
      <c r="AJ20" s="187" t="s">
        <v>220</v>
      </c>
      <c r="AK20" s="164" t="s">
        <v>35</v>
      </c>
      <c r="AL20" s="187">
        <v>0.00820369614340239</v>
      </c>
      <c r="AM20" s="164" t="s">
        <v>35</v>
      </c>
      <c r="AN20" s="187" t="s">
        <v>220</v>
      </c>
      <c r="AO20" s="164" t="s">
        <v>35</v>
      </c>
      <c r="AP20" s="187">
        <v>0.000836094601522891</v>
      </c>
      <c r="AQ20" s="164" t="s">
        <v>35</v>
      </c>
      <c r="AR20" s="187" t="s">
        <v>220</v>
      </c>
      <c r="AS20" s="164" t="s">
        <v>35</v>
      </c>
      <c r="AT20" s="74">
        <v>1</v>
      </c>
      <c r="AU20" s="164" t="s">
        <v>35</v>
      </c>
    </row>
    <row r="21" s="129" customFormat="1" ht="12.75" customHeight="1" spans="1:47">
      <c r="A21" s="162" t="s">
        <v>91</v>
      </c>
      <c r="B21" s="163" t="s">
        <v>220</v>
      </c>
      <c r="C21" s="164" t="s">
        <v>35</v>
      </c>
      <c r="D21" s="163" t="s">
        <v>220</v>
      </c>
      <c r="E21" s="164" t="s">
        <v>35</v>
      </c>
      <c r="F21" s="163">
        <v>17.654</v>
      </c>
      <c r="G21" s="164" t="s">
        <v>35</v>
      </c>
      <c r="H21" s="163" t="s">
        <v>220</v>
      </c>
      <c r="I21" s="164" t="s">
        <v>35</v>
      </c>
      <c r="J21" s="163">
        <v>26.237</v>
      </c>
      <c r="K21" s="164" t="s">
        <v>35</v>
      </c>
      <c r="L21" s="163" t="s">
        <v>220</v>
      </c>
      <c r="M21" s="164" t="s">
        <v>35</v>
      </c>
      <c r="N21" s="163">
        <v>1179.445</v>
      </c>
      <c r="O21" s="164" t="s">
        <v>35</v>
      </c>
      <c r="P21" s="329"/>
      <c r="Q21" s="162" t="s">
        <v>91</v>
      </c>
      <c r="R21" s="187" t="s">
        <v>220</v>
      </c>
      <c r="S21" s="188" t="s">
        <v>35</v>
      </c>
      <c r="T21" s="187" t="s">
        <v>220</v>
      </c>
      <c r="U21" s="188" t="s">
        <v>35</v>
      </c>
      <c r="V21" s="187">
        <v>1.32289473684211</v>
      </c>
      <c r="W21" s="164" t="s">
        <v>35</v>
      </c>
      <c r="X21" s="187" t="s">
        <v>220</v>
      </c>
      <c r="Y21" s="164" t="s">
        <v>35</v>
      </c>
      <c r="Z21" s="187">
        <v>0.366795165659512</v>
      </c>
      <c r="AA21" s="188" t="s">
        <v>35</v>
      </c>
      <c r="AB21" s="187" t="s">
        <v>220</v>
      </c>
      <c r="AC21" s="188" t="s">
        <v>35</v>
      </c>
      <c r="AD21" s="187">
        <v>-0.110110058752828</v>
      </c>
      <c r="AE21" s="164" t="s">
        <v>35</v>
      </c>
      <c r="AF21" s="335"/>
      <c r="AG21" s="162" t="s">
        <v>91</v>
      </c>
      <c r="AH21" s="187" t="s">
        <v>220</v>
      </c>
      <c r="AI21" s="164" t="s">
        <v>35</v>
      </c>
      <c r="AJ21" s="187" t="s">
        <v>220</v>
      </c>
      <c r="AK21" s="164" t="s">
        <v>35</v>
      </c>
      <c r="AL21" s="187">
        <v>0.0149680570098648</v>
      </c>
      <c r="AM21" s="164" t="s">
        <v>35</v>
      </c>
      <c r="AN21" s="187" t="s">
        <v>220</v>
      </c>
      <c r="AO21" s="164" t="s">
        <v>35</v>
      </c>
      <c r="AP21" s="187">
        <v>0.0222452085514797</v>
      </c>
      <c r="AQ21" s="164" t="s">
        <v>35</v>
      </c>
      <c r="AR21" s="187" t="s">
        <v>220</v>
      </c>
      <c r="AS21" s="164" t="s">
        <v>35</v>
      </c>
      <c r="AT21" s="74">
        <v>1</v>
      </c>
      <c r="AU21" s="164" t="s">
        <v>35</v>
      </c>
    </row>
    <row r="22" s="129" customFormat="1" ht="12.75" customHeight="1" spans="1:47">
      <c r="A22" s="162" t="s">
        <v>92</v>
      </c>
      <c r="B22" s="163" t="s">
        <v>220</v>
      </c>
      <c r="C22" s="164" t="s">
        <v>35</v>
      </c>
      <c r="D22" s="163" t="s">
        <v>220</v>
      </c>
      <c r="E22" s="164" t="s">
        <v>35</v>
      </c>
      <c r="F22" s="163">
        <v>6.127</v>
      </c>
      <c r="G22" s="164" t="s">
        <v>35</v>
      </c>
      <c r="H22" s="163" t="s">
        <v>220</v>
      </c>
      <c r="I22" s="164" t="s">
        <v>35</v>
      </c>
      <c r="J22" s="163">
        <v>10.846</v>
      </c>
      <c r="K22" s="164" t="s">
        <v>35</v>
      </c>
      <c r="L22" s="163" t="s">
        <v>220</v>
      </c>
      <c r="M22" s="164" t="s">
        <v>35</v>
      </c>
      <c r="N22" s="163">
        <v>1037.668</v>
      </c>
      <c r="O22" s="164" t="s">
        <v>35</v>
      </c>
      <c r="P22" s="329"/>
      <c r="Q22" s="162" t="s">
        <v>92</v>
      </c>
      <c r="R22" s="187" t="s">
        <v>220</v>
      </c>
      <c r="S22" s="188" t="s">
        <v>35</v>
      </c>
      <c r="T22" s="187" t="s">
        <v>220</v>
      </c>
      <c r="U22" s="188" t="s">
        <v>35</v>
      </c>
      <c r="V22" s="187">
        <v>0.242295214922952</v>
      </c>
      <c r="W22" s="164" t="s">
        <v>35</v>
      </c>
      <c r="X22" s="187" t="s">
        <v>220</v>
      </c>
      <c r="Y22" s="164" t="s">
        <v>35</v>
      </c>
      <c r="Z22" s="187">
        <v>2.52142857142857</v>
      </c>
      <c r="AA22" s="188" t="s">
        <v>35</v>
      </c>
      <c r="AB22" s="187" t="s">
        <v>220</v>
      </c>
      <c r="AC22" s="188" t="s">
        <v>35</v>
      </c>
      <c r="AD22" s="187">
        <v>-0.0436521687839621</v>
      </c>
      <c r="AE22" s="164" t="s">
        <v>35</v>
      </c>
      <c r="AF22" s="335"/>
      <c r="AG22" s="162" t="s">
        <v>92</v>
      </c>
      <c r="AH22" s="187" t="s">
        <v>220</v>
      </c>
      <c r="AI22" s="164" t="s">
        <v>35</v>
      </c>
      <c r="AJ22" s="187" t="s">
        <v>220</v>
      </c>
      <c r="AK22" s="164" t="s">
        <v>35</v>
      </c>
      <c r="AL22" s="187">
        <v>0.00590458605257173</v>
      </c>
      <c r="AM22" s="164" t="s">
        <v>35</v>
      </c>
      <c r="AN22" s="187" t="s">
        <v>220</v>
      </c>
      <c r="AO22" s="164" t="s">
        <v>35</v>
      </c>
      <c r="AP22" s="187">
        <v>0.0104522833892921</v>
      </c>
      <c r="AQ22" s="164" t="s">
        <v>35</v>
      </c>
      <c r="AR22" s="187" t="s">
        <v>220</v>
      </c>
      <c r="AS22" s="164" t="s">
        <v>35</v>
      </c>
      <c r="AT22" s="74">
        <v>1</v>
      </c>
      <c r="AU22" s="164" t="s">
        <v>35</v>
      </c>
    </row>
    <row r="23" s="129" customFormat="1" ht="12.75" customHeight="1" spans="1:47">
      <c r="A23" s="162" t="s">
        <v>93</v>
      </c>
      <c r="B23" s="163" t="s">
        <v>220</v>
      </c>
      <c r="C23" s="164" t="s">
        <v>35</v>
      </c>
      <c r="D23" s="163" t="s">
        <v>220</v>
      </c>
      <c r="E23" s="164" t="s">
        <v>35</v>
      </c>
      <c r="F23" s="163">
        <v>3.843</v>
      </c>
      <c r="G23" s="164" t="s">
        <v>35</v>
      </c>
      <c r="H23" s="163" t="s">
        <v>220</v>
      </c>
      <c r="I23" s="164" t="s">
        <v>35</v>
      </c>
      <c r="J23" s="163">
        <v>7.533</v>
      </c>
      <c r="K23" s="164" t="s">
        <v>35</v>
      </c>
      <c r="L23" s="163" t="s">
        <v>220</v>
      </c>
      <c r="M23" s="164" t="s">
        <v>35</v>
      </c>
      <c r="N23" s="163">
        <v>658.259</v>
      </c>
      <c r="O23" s="164" t="s">
        <v>35</v>
      </c>
      <c r="P23" s="329"/>
      <c r="Q23" s="162" t="s">
        <v>93</v>
      </c>
      <c r="R23" s="187" t="s">
        <v>220</v>
      </c>
      <c r="S23" s="188" t="s">
        <v>35</v>
      </c>
      <c r="T23" s="187" t="s">
        <v>220</v>
      </c>
      <c r="U23" s="188" t="s">
        <v>35</v>
      </c>
      <c r="V23" s="187">
        <v>0.60929648241206</v>
      </c>
      <c r="W23" s="164" t="s">
        <v>35</v>
      </c>
      <c r="X23" s="187" t="s">
        <v>220</v>
      </c>
      <c r="Y23" s="164" t="s">
        <v>35</v>
      </c>
      <c r="Z23" s="187">
        <v>0.140326975476839</v>
      </c>
      <c r="AA23" s="188" t="s">
        <v>35</v>
      </c>
      <c r="AB23" s="187" t="s">
        <v>220</v>
      </c>
      <c r="AC23" s="188" t="s">
        <v>35</v>
      </c>
      <c r="AD23" s="187">
        <v>-0.0855913673781801</v>
      </c>
      <c r="AE23" s="164" t="s">
        <v>35</v>
      </c>
      <c r="AF23" s="335"/>
      <c r="AG23" s="162" t="s">
        <v>93</v>
      </c>
      <c r="AH23" s="187" t="s">
        <v>220</v>
      </c>
      <c r="AI23" s="164" t="s">
        <v>35</v>
      </c>
      <c r="AJ23" s="187" t="s">
        <v>220</v>
      </c>
      <c r="AK23" s="164" t="s">
        <v>35</v>
      </c>
      <c r="AL23" s="187">
        <v>0.00583812754554059</v>
      </c>
      <c r="AM23" s="164" t="s">
        <v>35</v>
      </c>
      <c r="AN23" s="187" t="s">
        <v>220</v>
      </c>
      <c r="AO23" s="164" t="s">
        <v>35</v>
      </c>
      <c r="AP23" s="187">
        <v>0.0114438237836475</v>
      </c>
      <c r="AQ23" s="164" t="s">
        <v>35</v>
      </c>
      <c r="AR23" s="187" t="s">
        <v>220</v>
      </c>
      <c r="AS23" s="164" t="s">
        <v>35</v>
      </c>
      <c r="AT23" s="74">
        <v>1</v>
      </c>
      <c r="AU23" s="164" t="s">
        <v>35</v>
      </c>
    </row>
    <row r="24" s="129" customFormat="1" ht="12.75" customHeight="1" spans="1:47">
      <c r="A24" s="165" t="s">
        <v>94</v>
      </c>
      <c r="B24" s="166" t="s">
        <v>220</v>
      </c>
      <c r="C24" s="167" t="s">
        <v>35</v>
      </c>
      <c r="D24" s="166" t="s">
        <v>220</v>
      </c>
      <c r="E24" s="167" t="s">
        <v>35</v>
      </c>
      <c r="F24" s="166">
        <v>2.359</v>
      </c>
      <c r="G24" s="167" t="s">
        <v>35</v>
      </c>
      <c r="H24" s="166" t="s">
        <v>220</v>
      </c>
      <c r="I24" s="167" t="s">
        <v>35</v>
      </c>
      <c r="J24" s="166">
        <v>6.226</v>
      </c>
      <c r="K24" s="167" t="s">
        <v>35</v>
      </c>
      <c r="L24" s="166" t="s">
        <v>220</v>
      </c>
      <c r="M24" s="167" t="s">
        <v>35</v>
      </c>
      <c r="N24" s="166">
        <v>618.301</v>
      </c>
      <c r="O24" s="167" t="s">
        <v>35</v>
      </c>
      <c r="P24" s="329"/>
      <c r="Q24" s="165" t="s">
        <v>94</v>
      </c>
      <c r="R24" s="189" t="s">
        <v>220</v>
      </c>
      <c r="S24" s="190" t="s">
        <v>35</v>
      </c>
      <c r="T24" s="189" t="s">
        <v>220</v>
      </c>
      <c r="U24" s="190" t="s">
        <v>35</v>
      </c>
      <c r="V24" s="189">
        <v>3.8639175257732</v>
      </c>
      <c r="W24" s="167" t="s">
        <v>35</v>
      </c>
      <c r="X24" s="189" t="s">
        <v>220</v>
      </c>
      <c r="Y24" s="167" t="s">
        <v>35</v>
      </c>
      <c r="Z24" s="189">
        <v>-0.233062330623306</v>
      </c>
      <c r="AA24" s="190" t="s">
        <v>35</v>
      </c>
      <c r="AB24" s="189" t="s">
        <v>220</v>
      </c>
      <c r="AC24" s="190" t="s">
        <v>35</v>
      </c>
      <c r="AD24" s="189">
        <v>-0.156969950656303</v>
      </c>
      <c r="AE24" s="167" t="s">
        <v>35</v>
      </c>
      <c r="AF24" s="335"/>
      <c r="AG24" s="165" t="s">
        <v>94</v>
      </c>
      <c r="AH24" s="189" t="s">
        <v>220</v>
      </c>
      <c r="AI24" s="167" t="s">
        <v>35</v>
      </c>
      <c r="AJ24" s="189" t="s">
        <v>220</v>
      </c>
      <c r="AK24" s="167" t="s">
        <v>35</v>
      </c>
      <c r="AL24" s="189">
        <v>0.00381529384555419</v>
      </c>
      <c r="AM24" s="167" t="s">
        <v>35</v>
      </c>
      <c r="AN24" s="189" t="s">
        <v>220</v>
      </c>
      <c r="AO24" s="167" t="s">
        <v>35</v>
      </c>
      <c r="AP24" s="189">
        <v>0.0100695292422299</v>
      </c>
      <c r="AQ24" s="167" t="s">
        <v>35</v>
      </c>
      <c r="AR24" s="189" t="s">
        <v>220</v>
      </c>
      <c r="AS24" s="167" t="s">
        <v>35</v>
      </c>
      <c r="AT24" s="191">
        <v>1</v>
      </c>
      <c r="AU24" s="167" t="s">
        <v>35</v>
      </c>
    </row>
    <row r="25" s="129" customFormat="1" ht="12.75" customHeight="1" spans="1:47">
      <c r="A25" s="162" t="s">
        <v>95</v>
      </c>
      <c r="B25" s="163" t="s">
        <v>220</v>
      </c>
      <c r="C25" s="164" t="s">
        <v>35</v>
      </c>
      <c r="D25" s="163" t="s">
        <v>220</v>
      </c>
      <c r="E25" s="164" t="s">
        <v>35</v>
      </c>
      <c r="F25" s="163">
        <v>0.779</v>
      </c>
      <c r="G25" s="164" t="s">
        <v>35</v>
      </c>
      <c r="H25" s="163" t="s">
        <v>220</v>
      </c>
      <c r="I25" s="164" t="s">
        <v>35</v>
      </c>
      <c r="J25" s="163">
        <v>2.719</v>
      </c>
      <c r="K25" s="164" t="s">
        <v>35</v>
      </c>
      <c r="L25" s="163" t="s">
        <v>220</v>
      </c>
      <c r="M25" s="164" t="s">
        <v>35</v>
      </c>
      <c r="N25" s="163">
        <v>565.932</v>
      </c>
      <c r="O25" s="164" t="s">
        <v>35</v>
      </c>
      <c r="P25" s="329"/>
      <c r="Q25" s="162" t="s">
        <v>95</v>
      </c>
      <c r="R25" s="187" t="s">
        <v>220</v>
      </c>
      <c r="S25" s="188" t="s">
        <v>35</v>
      </c>
      <c r="T25" s="187" t="s">
        <v>220</v>
      </c>
      <c r="U25" s="188" t="s">
        <v>35</v>
      </c>
      <c r="V25" s="187">
        <v>0.548707753479125</v>
      </c>
      <c r="W25" s="164" t="s">
        <v>35</v>
      </c>
      <c r="X25" s="187" t="s">
        <v>220</v>
      </c>
      <c r="Y25" s="164" t="s">
        <v>35</v>
      </c>
      <c r="Z25" s="187">
        <v>0.577146171693735</v>
      </c>
      <c r="AA25" s="188" t="s">
        <v>35</v>
      </c>
      <c r="AB25" s="187" t="s">
        <v>220</v>
      </c>
      <c r="AC25" s="188" t="s">
        <v>35</v>
      </c>
      <c r="AD25" s="187">
        <v>0.000273959528224018</v>
      </c>
      <c r="AE25" s="164" t="s">
        <v>35</v>
      </c>
      <c r="AF25" s="335"/>
      <c r="AG25" s="162" t="s">
        <v>95</v>
      </c>
      <c r="AH25" s="187" t="s">
        <v>220</v>
      </c>
      <c r="AI25" s="164" t="s">
        <v>35</v>
      </c>
      <c r="AJ25" s="187" t="s">
        <v>220</v>
      </c>
      <c r="AK25" s="164" t="s">
        <v>35</v>
      </c>
      <c r="AL25" s="187">
        <v>0.00137649046175159</v>
      </c>
      <c r="AM25" s="164" t="s">
        <v>35</v>
      </c>
      <c r="AN25" s="187" t="s">
        <v>220</v>
      </c>
      <c r="AO25" s="164" t="s">
        <v>35</v>
      </c>
      <c r="AP25" s="187">
        <v>0.00480446414056812</v>
      </c>
      <c r="AQ25" s="164" t="s">
        <v>35</v>
      </c>
      <c r="AR25" s="187" t="s">
        <v>220</v>
      </c>
      <c r="AS25" s="164" t="s">
        <v>35</v>
      </c>
      <c r="AT25" s="74">
        <v>1</v>
      </c>
      <c r="AU25" s="164" t="s">
        <v>35</v>
      </c>
    </row>
    <row r="26" s="129" customFormat="1" ht="12.75" customHeight="1" spans="1:47">
      <c r="A26" s="162" t="s">
        <v>96</v>
      </c>
      <c r="B26" s="163" t="s">
        <v>220</v>
      </c>
      <c r="C26" s="164" t="s">
        <v>35</v>
      </c>
      <c r="D26" s="163" t="s">
        <v>220</v>
      </c>
      <c r="E26" s="164" t="s">
        <v>35</v>
      </c>
      <c r="F26" s="163">
        <v>1.116</v>
      </c>
      <c r="G26" s="164" t="s">
        <v>35</v>
      </c>
      <c r="H26" s="163" t="s">
        <v>220</v>
      </c>
      <c r="I26" s="164" t="s">
        <v>35</v>
      </c>
      <c r="J26" s="163">
        <v>7.694</v>
      </c>
      <c r="K26" s="164" t="s">
        <v>35</v>
      </c>
      <c r="L26" s="163" t="s">
        <v>220</v>
      </c>
      <c r="M26" s="164" t="s">
        <v>35</v>
      </c>
      <c r="N26" s="163">
        <v>669.089</v>
      </c>
      <c r="O26" s="164" t="s">
        <v>35</v>
      </c>
      <c r="P26" s="329"/>
      <c r="Q26" s="162" t="s">
        <v>96</v>
      </c>
      <c r="R26" s="187" t="s">
        <v>220</v>
      </c>
      <c r="S26" s="188" t="s">
        <v>35</v>
      </c>
      <c r="T26" s="187" t="s">
        <v>220</v>
      </c>
      <c r="U26" s="188" t="s">
        <v>35</v>
      </c>
      <c r="V26" s="187">
        <v>0.134146341463415</v>
      </c>
      <c r="W26" s="164" t="s">
        <v>35</v>
      </c>
      <c r="X26" s="187" t="s">
        <v>220</v>
      </c>
      <c r="Y26" s="164" t="s">
        <v>35</v>
      </c>
      <c r="Z26" s="187">
        <v>-0.409788278613071</v>
      </c>
      <c r="AA26" s="188" t="s">
        <v>35</v>
      </c>
      <c r="AB26" s="187" t="s">
        <v>220</v>
      </c>
      <c r="AC26" s="188" t="s">
        <v>35</v>
      </c>
      <c r="AD26" s="187">
        <v>-0.0791254920311597</v>
      </c>
      <c r="AE26" s="164" t="s">
        <v>35</v>
      </c>
      <c r="AF26" s="335"/>
      <c r="AG26" s="162" t="s">
        <v>96</v>
      </c>
      <c r="AH26" s="187" t="s">
        <v>220</v>
      </c>
      <c r="AI26" s="164" t="s">
        <v>35</v>
      </c>
      <c r="AJ26" s="187" t="s">
        <v>220</v>
      </c>
      <c r="AK26" s="164" t="s">
        <v>35</v>
      </c>
      <c r="AL26" s="187">
        <v>0.00166793954167532</v>
      </c>
      <c r="AM26" s="164" t="s">
        <v>35</v>
      </c>
      <c r="AN26" s="187" t="s">
        <v>220</v>
      </c>
      <c r="AO26" s="164" t="s">
        <v>35</v>
      </c>
      <c r="AP26" s="187">
        <v>0.0114992175928763</v>
      </c>
      <c r="AQ26" s="164" t="s">
        <v>35</v>
      </c>
      <c r="AR26" s="187" t="s">
        <v>220</v>
      </c>
      <c r="AS26" s="164" t="s">
        <v>35</v>
      </c>
      <c r="AT26" s="74">
        <v>1</v>
      </c>
      <c r="AU26" s="164" t="s">
        <v>35</v>
      </c>
    </row>
    <row r="27" s="129" customFormat="1" ht="12.75" customHeight="1" spans="1:47">
      <c r="A27" s="162" t="s">
        <v>97</v>
      </c>
      <c r="B27" s="163" t="s">
        <v>220</v>
      </c>
      <c r="C27" s="164" t="s">
        <v>35</v>
      </c>
      <c r="D27" s="163" t="s">
        <v>220</v>
      </c>
      <c r="E27" s="164" t="s">
        <v>35</v>
      </c>
      <c r="F27" s="163">
        <v>6.754</v>
      </c>
      <c r="G27" s="164" t="s">
        <v>35</v>
      </c>
      <c r="H27" s="163" t="s">
        <v>220</v>
      </c>
      <c r="I27" s="164" t="s">
        <v>35</v>
      </c>
      <c r="J27" s="163">
        <v>10.621</v>
      </c>
      <c r="K27" s="164" t="s">
        <v>35</v>
      </c>
      <c r="L27" s="163" t="s">
        <v>220</v>
      </c>
      <c r="M27" s="164" t="s">
        <v>35</v>
      </c>
      <c r="N27" s="163">
        <v>860.782</v>
      </c>
      <c r="O27" s="164" t="s">
        <v>35</v>
      </c>
      <c r="P27" s="329"/>
      <c r="Q27" s="162" t="s">
        <v>97</v>
      </c>
      <c r="R27" s="187" t="s">
        <v>220</v>
      </c>
      <c r="S27" s="188" t="s">
        <v>35</v>
      </c>
      <c r="T27" s="187" t="s">
        <v>220</v>
      </c>
      <c r="U27" s="188" t="s">
        <v>35</v>
      </c>
      <c r="V27" s="187">
        <v>1.17800709448565</v>
      </c>
      <c r="W27" s="164" t="s">
        <v>35</v>
      </c>
      <c r="X27" s="187" t="s">
        <v>220</v>
      </c>
      <c r="Y27" s="164" t="s">
        <v>35</v>
      </c>
      <c r="Z27" s="187">
        <v>-0.10461979430113</v>
      </c>
      <c r="AA27" s="188" t="s">
        <v>35</v>
      </c>
      <c r="AB27" s="187" t="s">
        <v>220</v>
      </c>
      <c r="AC27" s="188" t="s">
        <v>35</v>
      </c>
      <c r="AD27" s="187">
        <v>0.0404726707030953</v>
      </c>
      <c r="AE27" s="164" t="s">
        <v>35</v>
      </c>
      <c r="AF27" s="335"/>
      <c r="AG27" s="162" t="s">
        <v>97</v>
      </c>
      <c r="AH27" s="187" t="s">
        <v>220</v>
      </c>
      <c r="AI27" s="164" t="s">
        <v>35</v>
      </c>
      <c r="AJ27" s="187" t="s">
        <v>220</v>
      </c>
      <c r="AK27" s="164" t="s">
        <v>35</v>
      </c>
      <c r="AL27" s="187">
        <v>0.0078463536644586</v>
      </c>
      <c r="AM27" s="164" t="s">
        <v>35</v>
      </c>
      <c r="AN27" s="187" t="s">
        <v>220</v>
      </c>
      <c r="AO27" s="164" t="s">
        <v>35</v>
      </c>
      <c r="AP27" s="187">
        <v>0.0123387803183617</v>
      </c>
      <c r="AQ27" s="164" t="s">
        <v>35</v>
      </c>
      <c r="AR27" s="187" t="s">
        <v>220</v>
      </c>
      <c r="AS27" s="164" t="s">
        <v>35</v>
      </c>
      <c r="AT27" s="74">
        <v>1</v>
      </c>
      <c r="AU27" s="164" t="s">
        <v>35</v>
      </c>
    </row>
    <row r="28" s="129" customFormat="1" ht="12.75" customHeight="1" spans="1:47">
      <c r="A28" s="162" t="s">
        <v>98</v>
      </c>
      <c r="B28" s="163" t="s">
        <v>220</v>
      </c>
      <c r="C28" s="164" t="s">
        <v>35</v>
      </c>
      <c r="D28" s="163" t="s">
        <v>220</v>
      </c>
      <c r="E28" s="164" t="s">
        <v>35</v>
      </c>
      <c r="F28" s="163">
        <v>5.349</v>
      </c>
      <c r="G28" s="164" t="s">
        <v>35</v>
      </c>
      <c r="H28" s="163" t="s">
        <v>220</v>
      </c>
      <c r="I28" s="164" t="s">
        <v>35</v>
      </c>
      <c r="J28" s="163">
        <v>15.291</v>
      </c>
      <c r="K28" s="164" t="s">
        <v>35</v>
      </c>
      <c r="L28" s="163" t="s">
        <v>220</v>
      </c>
      <c r="M28" s="164" t="s">
        <v>35</v>
      </c>
      <c r="N28" s="163">
        <v>1135.871</v>
      </c>
      <c r="O28" s="164" t="s">
        <v>35</v>
      </c>
      <c r="P28" s="329"/>
      <c r="Q28" s="162" t="s">
        <v>98</v>
      </c>
      <c r="R28" s="187" t="s">
        <v>220</v>
      </c>
      <c r="S28" s="188" t="s">
        <v>35</v>
      </c>
      <c r="T28" s="187" t="s">
        <v>220</v>
      </c>
      <c r="U28" s="188" t="s">
        <v>35</v>
      </c>
      <c r="V28" s="187">
        <v>0.409857670005271</v>
      </c>
      <c r="W28" s="164" t="s">
        <v>35</v>
      </c>
      <c r="X28" s="187" t="s">
        <v>220</v>
      </c>
      <c r="Y28" s="164" t="s">
        <v>35</v>
      </c>
      <c r="Z28" s="187">
        <v>0.346987315010571</v>
      </c>
      <c r="AA28" s="188" t="s">
        <v>35</v>
      </c>
      <c r="AB28" s="187" t="s">
        <v>220</v>
      </c>
      <c r="AC28" s="188" t="s">
        <v>35</v>
      </c>
      <c r="AD28" s="187">
        <v>-0.0727076501327011</v>
      </c>
      <c r="AE28" s="164" t="s">
        <v>35</v>
      </c>
      <c r="AF28" s="335"/>
      <c r="AG28" s="162" t="s">
        <v>98</v>
      </c>
      <c r="AH28" s="187" t="s">
        <v>220</v>
      </c>
      <c r="AI28" s="164" t="s">
        <v>35</v>
      </c>
      <c r="AJ28" s="187" t="s">
        <v>220</v>
      </c>
      <c r="AK28" s="164" t="s">
        <v>35</v>
      </c>
      <c r="AL28" s="187">
        <v>0.00470916151570029</v>
      </c>
      <c r="AM28" s="164" t="s">
        <v>35</v>
      </c>
      <c r="AN28" s="187" t="s">
        <v>220</v>
      </c>
      <c r="AO28" s="164" t="s">
        <v>35</v>
      </c>
      <c r="AP28" s="187">
        <v>0.0134619160098286</v>
      </c>
      <c r="AQ28" s="164" t="s">
        <v>35</v>
      </c>
      <c r="AR28" s="187" t="s">
        <v>220</v>
      </c>
      <c r="AS28" s="164" t="s">
        <v>35</v>
      </c>
      <c r="AT28" s="74">
        <v>1</v>
      </c>
      <c r="AU28" s="164" t="s">
        <v>35</v>
      </c>
    </row>
    <row r="29" s="129" customFormat="1" ht="12.75" customHeight="1" spans="1:47">
      <c r="A29" s="162" t="s">
        <v>99</v>
      </c>
      <c r="B29" s="163" t="s">
        <v>220</v>
      </c>
      <c r="C29" s="164" t="s">
        <v>35</v>
      </c>
      <c r="D29" s="163" t="s">
        <v>220</v>
      </c>
      <c r="E29" s="164" t="s">
        <v>35</v>
      </c>
      <c r="F29" s="163">
        <v>9.969</v>
      </c>
      <c r="G29" s="164" t="s">
        <v>35</v>
      </c>
      <c r="H29" s="163" t="s">
        <v>220</v>
      </c>
      <c r="I29" s="164" t="s">
        <v>35</v>
      </c>
      <c r="J29" s="163">
        <v>1.077</v>
      </c>
      <c r="K29" s="164" t="s">
        <v>35</v>
      </c>
      <c r="L29" s="163" t="s">
        <v>220</v>
      </c>
      <c r="M29" s="164" t="s">
        <v>35</v>
      </c>
      <c r="N29" s="163">
        <v>1292.24</v>
      </c>
      <c r="O29" s="164" t="s">
        <v>35</v>
      </c>
      <c r="P29" s="329"/>
      <c r="Q29" s="162" t="s">
        <v>99</v>
      </c>
      <c r="R29" s="187" t="s">
        <v>220</v>
      </c>
      <c r="S29" s="188" t="s">
        <v>35</v>
      </c>
      <c r="T29" s="187" t="s">
        <v>220</v>
      </c>
      <c r="U29" s="188" t="s">
        <v>35</v>
      </c>
      <c r="V29" s="187">
        <v>-0.116458388726403</v>
      </c>
      <c r="W29" s="164" t="s">
        <v>35</v>
      </c>
      <c r="X29" s="187" t="s">
        <v>220</v>
      </c>
      <c r="Y29" s="164" t="s">
        <v>35</v>
      </c>
      <c r="Z29" s="187">
        <v>0.109280049438665</v>
      </c>
      <c r="AA29" s="188" t="s">
        <v>35</v>
      </c>
      <c r="AB29" s="187" t="s">
        <v>220</v>
      </c>
      <c r="AC29" s="188" t="s">
        <v>35</v>
      </c>
      <c r="AD29" s="187">
        <v>0.0236164337553251</v>
      </c>
      <c r="AE29" s="164" t="s">
        <v>35</v>
      </c>
      <c r="AF29" s="335"/>
      <c r="AG29" s="162" t="s">
        <v>99</v>
      </c>
      <c r="AH29" s="187" t="s">
        <v>220</v>
      </c>
      <c r="AI29" s="164" t="s">
        <v>35</v>
      </c>
      <c r="AJ29" s="187" t="s">
        <v>220</v>
      </c>
      <c r="AK29" s="164" t="s">
        <v>35</v>
      </c>
      <c r="AL29" s="187">
        <v>0.00771451123630285</v>
      </c>
      <c r="AM29" s="164" t="s">
        <v>35</v>
      </c>
      <c r="AN29" s="187" t="s">
        <v>220</v>
      </c>
      <c r="AO29" s="164" t="s">
        <v>35</v>
      </c>
      <c r="AP29" s="187">
        <v>0.000833436513341175</v>
      </c>
      <c r="AQ29" s="164" t="s">
        <v>35</v>
      </c>
      <c r="AR29" s="187" t="s">
        <v>220</v>
      </c>
      <c r="AS29" s="164" t="s">
        <v>35</v>
      </c>
      <c r="AT29" s="74">
        <v>1</v>
      </c>
      <c r="AU29" s="164" t="s">
        <v>35</v>
      </c>
    </row>
    <row r="30" s="129" customFormat="1" ht="12.75" customHeight="1" spans="1:47">
      <c r="A30" s="162" t="s">
        <v>100</v>
      </c>
      <c r="B30" s="163" t="s">
        <v>220</v>
      </c>
      <c r="C30" s="164" t="s">
        <v>35</v>
      </c>
      <c r="D30" s="163" t="s">
        <v>220</v>
      </c>
      <c r="E30" s="164" t="s">
        <v>35</v>
      </c>
      <c r="F30" s="163">
        <v>7.547</v>
      </c>
      <c r="G30" s="164" t="s">
        <v>35</v>
      </c>
      <c r="H30" s="163" t="s">
        <v>220</v>
      </c>
      <c r="I30" s="164" t="s">
        <v>35</v>
      </c>
      <c r="J30" s="163">
        <v>11.823</v>
      </c>
      <c r="K30" s="164" t="s">
        <v>35</v>
      </c>
      <c r="L30" s="163" t="s">
        <v>220</v>
      </c>
      <c r="M30" s="164" t="s">
        <v>35</v>
      </c>
      <c r="N30" s="163">
        <v>1301.063</v>
      </c>
      <c r="O30" s="164" t="s">
        <v>35</v>
      </c>
      <c r="P30" s="329"/>
      <c r="Q30" s="162" t="s">
        <v>100</v>
      </c>
      <c r="R30" s="187" t="s">
        <v>220</v>
      </c>
      <c r="S30" s="188" t="s">
        <v>35</v>
      </c>
      <c r="T30" s="187" t="s">
        <v>220</v>
      </c>
      <c r="U30" s="188" t="s">
        <v>35</v>
      </c>
      <c r="V30" s="187">
        <v>-0.27516327314637</v>
      </c>
      <c r="W30" s="164" t="s">
        <v>35</v>
      </c>
      <c r="X30" s="187" t="s">
        <v>220</v>
      </c>
      <c r="Y30" s="164" t="s">
        <v>35</v>
      </c>
      <c r="Z30" s="187">
        <v>-0.26331858682784</v>
      </c>
      <c r="AA30" s="188" t="s">
        <v>35</v>
      </c>
      <c r="AB30" s="187" t="s">
        <v>220</v>
      </c>
      <c r="AC30" s="188" t="s">
        <v>35</v>
      </c>
      <c r="AD30" s="187">
        <v>0.0250167610881196</v>
      </c>
      <c r="AE30" s="164" t="s">
        <v>35</v>
      </c>
      <c r="AF30" s="335"/>
      <c r="AG30" s="162" t="s">
        <v>100</v>
      </c>
      <c r="AH30" s="187" t="s">
        <v>220</v>
      </c>
      <c r="AI30" s="164" t="s">
        <v>35</v>
      </c>
      <c r="AJ30" s="187" t="s">
        <v>220</v>
      </c>
      <c r="AK30" s="164" t="s">
        <v>35</v>
      </c>
      <c r="AL30" s="187">
        <v>0.00580064147547044</v>
      </c>
      <c r="AM30" s="164" t="s">
        <v>35</v>
      </c>
      <c r="AN30" s="187" t="s">
        <v>220</v>
      </c>
      <c r="AO30" s="164" t="s">
        <v>35</v>
      </c>
      <c r="AP30" s="187">
        <v>0.00908718486345396</v>
      </c>
      <c r="AQ30" s="164" t="s">
        <v>35</v>
      </c>
      <c r="AR30" s="187" t="s">
        <v>220</v>
      </c>
      <c r="AS30" s="164" t="s">
        <v>35</v>
      </c>
      <c r="AT30" s="74">
        <v>1</v>
      </c>
      <c r="AU30" s="164" t="s">
        <v>35</v>
      </c>
    </row>
    <row r="31" s="129" customFormat="1" ht="12.75" customHeight="1" spans="1:47">
      <c r="A31" s="162" t="s">
        <v>101</v>
      </c>
      <c r="B31" s="163" t="s">
        <v>220</v>
      </c>
      <c r="C31" s="164" t="s">
        <v>35</v>
      </c>
      <c r="D31" s="163" t="s">
        <v>220</v>
      </c>
      <c r="E31" s="164" t="s">
        <v>35</v>
      </c>
      <c r="F31" s="163">
        <v>13.405</v>
      </c>
      <c r="G31" s="164" t="s">
        <v>35</v>
      </c>
      <c r="H31" s="163" t="s">
        <v>220</v>
      </c>
      <c r="I31" s="164" t="s">
        <v>35</v>
      </c>
      <c r="J31" s="163">
        <v>6.746</v>
      </c>
      <c r="K31" s="164" t="s">
        <v>35</v>
      </c>
      <c r="L31" s="163" t="s">
        <v>220</v>
      </c>
      <c r="M31" s="164" t="s">
        <v>35</v>
      </c>
      <c r="N31" s="163">
        <v>1850.726</v>
      </c>
      <c r="O31" s="164" t="s">
        <v>35</v>
      </c>
      <c r="P31" s="329"/>
      <c r="Q31" s="162" t="s">
        <v>101</v>
      </c>
      <c r="R31" s="187" t="s">
        <v>220</v>
      </c>
      <c r="S31" s="188" t="s">
        <v>35</v>
      </c>
      <c r="T31" s="187" t="s">
        <v>220</v>
      </c>
      <c r="U31" s="188" t="s">
        <v>35</v>
      </c>
      <c r="V31" s="187">
        <v>-0.0294671300318564</v>
      </c>
      <c r="W31" s="164" t="s">
        <v>35</v>
      </c>
      <c r="X31" s="187" t="s">
        <v>220</v>
      </c>
      <c r="Y31" s="164" t="s">
        <v>35</v>
      </c>
      <c r="Z31" s="187">
        <v>1.9955595026643</v>
      </c>
      <c r="AA31" s="188" t="s">
        <v>35</v>
      </c>
      <c r="AB31" s="187" t="s">
        <v>220</v>
      </c>
      <c r="AC31" s="188" t="s">
        <v>35</v>
      </c>
      <c r="AD31" s="187">
        <v>0.12207919135283</v>
      </c>
      <c r="AE31" s="164" t="s">
        <v>35</v>
      </c>
      <c r="AF31" s="335"/>
      <c r="AG31" s="162" t="s">
        <v>101</v>
      </c>
      <c r="AH31" s="187" t="s">
        <v>220</v>
      </c>
      <c r="AI31" s="164" t="s">
        <v>35</v>
      </c>
      <c r="AJ31" s="187" t="s">
        <v>220</v>
      </c>
      <c r="AK31" s="164" t="s">
        <v>35</v>
      </c>
      <c r="AL31" s="187">
        <v>0.00724310351721433</v>
      </c>
      <c r="AM31" s="164" t="s">
        <v>35</v>
      </c>
      <c r="AN31" s="187" t="s">
        <v>220</v>
      </c>
      <c r="AO31" s="164" t="s">
        <v>35</v>
      </c>
      <c r="AP31" s="187">
        <v>0.00364505604827511</v>
      </c>
      <c r="AQ31" s="164" t="s">
        <v>35</v>
      </c>
      <c r="AR31" s="187" t="s">
        <v>220</v>
      </c>
      <c r="AS31" s="164" t="s">
        <v>35</v>
      </c>
      <c r="AT31" s="74">
        <v>1</v>
      </c>
      <c r="AU31" s="164" t="s">
        <v>35</v>
      </c>
    </row>
    <row r="32" s="129" customFormat="1" ht="12.75" customHeight="1" spans="1:47">
      <c r="A32" s="162" t="s">
        <v>102</v>
      </c>
      <c r="B32" s="163" t="s">
        <v>220</v>
      </c>
      <c r="C32" s="164" t="s">
        <v>35</v>
      </c>
      <c r="D32" s="163" t="s">
        <v>220</v>
      </c>
      <c r="E32" s="164" t="s">
        <v>35</v>
      </c>
      <c r="F32" s="163">
        <v>8.282</v>
      </c>
      <c r="G32" s="164" t="s">
        <v>35</v>
      </c>
      <c r="H32" s="163" t="s">
        <v>220</v>
      </c>
      <c r="I32" s="164" t="s">
        <v>35</v>
      </c>
      <c r="J32" s="163">
        <v>4.35</v>
      </c>
      <c r="K32" s="164" t="s">
        <v>35</v>
      </c>
      <c r="L32" s="163" t="s">
        <v>220</v>
      </c>
      <c r="M32" s="164" t="s">
        <v>35</v>
      </c>
      <c r="N32" s="163">
        <v>1795.786</v>
      </c>
      <c r="O32" s="164" t="s">
        <v>35</v>
      </c>
      <c r="P32" s="329"/>
      <c r="Q32" s="162" t="s">
        <v>102</v>
      </c>
      <c r="R32" s="187" t="s">
        <v>220</v>
      </c>
      <c r="S32" s="188" t="s">
        <v>35</v>
      </c>
      <c r="T32" s="187" t="s">
        <v>220</v>
      </c>
      <c r="U32" s="188" t="s">
        <v>35</v>
      </c>
      <c r="V32" s="187">
        <v>-0.400940325497288</v>
      </c>
      <c r="W32" s="164" t="s">
        <v>35</v>
      </c>
      <c r="X32" s="187" t="s">
        <v>220</v>
      </c>
      <c r="Y32" s="164" t="s">
        <v>35</v>
      </c>
      <c r="Z32" s="187">
        <v>1.91946308724832</v>
      </c>
      <c r="AA32" s="188" t="s">
        <v>35</v>
      </c>
      <c r="AB32" s="187" t="s">
        <v>220</v>
      </c>
      <c r="AC32" s="188" t="s">
        <v>35</v>
      </c>
      <c r="AD32" s="187">
        <v>0.0656117672749369</v>
      </c>
      <c r="AE32" s="164" t="s">
        <v>35</v>
      </c>
      <c r="AF32" s="335"/>
      <c r="AG32" s="162" t="s">
        <v>102</v>
      </c>
      <c r="AH32" s="187" t="s">
        <v>220</v>
      </c>
      <c r="AI32" s="164" t="s">
        <v>35</v>
      </c>
      <c r="AJ32" s="187" t="s">
        <v>220</v>
      </c>
      <c r="AK32" s="164" t="s">
        <v>35</v>
      </c>
      <c r="AL32" s="187">
        <v>0.0046119081004084</v>
      </c>
      <c r="AM32" s="164" t="s">
        <v>35</v>
      </c>
      <c r="AN32" s="187" t="s">
        <v>220</v>
      </c>
      <c r="AO32" s="164" t="s">
        <v>35</v>
      </c>
      <c r="AP32" s="187">
        <v>0.00242233762820291</v>
      </c>
      <c r="AQ32" s="164" t="s">
        <v>35</v>
      </c>
      <c r="AR32" s="187" t="s">
        <v>220</v>
      </c>
      <c r="AS32" s="164" t="s">
        <v>35</v>
      </c>
      <c r="AT32" s="74">
        <v>1</v>
      </c>
      <c r="AU32" s="164" t="s">
        <v>35</v>
      </c>
    </row>
    <row r="33" s="129" customFormat="1" ht="12.75" customHeight="1" spans="1:47">
      <c r="A33" s="162" t="s">
        <v>103</v>
      </c>
      <c r="B33" s="163" t="s">
        <v>220</v>
      </c>
      <c r="C33" s="164" t="s">
        <v>35</v>
      </c>
      <c r="D33" s="163" t="s">
        <v>220</v>
      </c>
      <c r="E33" s="164" t="s">
        <v>35</v>
      </c>
      <c r="F33" s="163">
        <v>10.667</v>
      </c>
      <c r="G33" s="164" t="s">
        <v>35</v>
      </c>
      <c r="H33" s="163" t="s">
        <v>220</v>
      </c>
      <c r="I33" s="164" t="s">
        <v>35</v>
      </c>
      <c r="J33" s="163">
        <v>5.584</v>
      </c>
      <c r="K33" s="164" t="s">
        <v>35</v>
      </c>
      <c r="L33" s="163" t="s">
        <v>220</v>
      </c>
      <c r="M33" s="164" t="s">
        <v>35</v>
      </c>
      <c r="N33" s="163">
        <v>1282.621</v>
      </c>
      <c r="O33" s="164" t="s">
        <v>35</v>
      </c>
      <c r="P33" s="329"/>
      <c r="Q33" s="162" t="s">
        <v>103</v>
      </c>
      <c r="R33" s="187" t="s">
        <v>220</v>
      </c>
      <c r="S33" s="188" t="s">
        <v>35</v>
      </c>
      <c r="T33" s="187" t="s">
        <v>220</v>
      </c>
      <c r="U33" s="188" t="s">
        <v>35</v>
      </c>
      <c r="V33" s="187">
        <v>-0.395774328764019</v>
      </c>
      <c r="W33" s="164" t="s">
        <v>35</v>
      </c>
      <c r="X33" s="187" t="s">
        <v>220</v>
      </c>
      <c r="Y33" s="164" t="s">
        <v>35</v>
      </c>
      <c r="Z33" s="187">
        <v>-0.787170789343294</v>
      </c>
      <c r="AA33" s="188" t="s">
        <v>35</v>
      </c>
      <c r="AB33" s="187" t="s">
        <v>220</v>
      </c>
      <c r="AC33" s="188" t="s">
        <v>35</v>
      </c>
      <c r="AD33" s="187">
        <v>0.0874784326526459</v>
      </c>
      <c r="AE33" s="164" t="s">
        <v>35</v>
      </c>
      <c r="AF33" s="335"/>
      <c r="AG33" s="162" t="s">
        <v>103</v>
      </c>
      <c r="AH33" s="187" t="s">
        <v>220</v>
      </c>
      <c r="AI33" s="164" t="s">
        <v>35</v>
      </c>
      <c r="AJ33" s="187" t="s">
        <v>220</v>
      </c>
      <c r="AK33" s="164" t="s">
        <v>35</v>
      </c>
      <c r="AL33" s="187">
        <v>0.00831656428516296</v>
      </c>
      <c r="AM33" s="164" t="s">
        <v>35</v>
      </c>
      <c r="AN33" s="187" t="s">
        <v>220</v>
      </c>
      <c r="AO33" s="164" t="s">
        <v>35</v>
      </c>
      <c r="AP33" s="187">
        <v>0.0043535853537405</v>
      </c>
      <c r="AQ33" s="164" t="s">
        <v>35</v>
      </c>
      <c r="AR33" s="187" t="s">
        <v>220</v>
      </c>
      <c r="AS33" s="164" t="s">
        <v>35</v>
      </c>
      <c r="AT33" s="74">
        <v>1</v>
      </c>
      <c r="AU33" s="164" t="s">
        <v>35</v>
      </c>
    </row>
    <row r="34" ht="12.75" customHeight="1" spans="1:47">
      <c r="A34" s="162" t="s">
        <v>104</v>
      </c>
      <c r="B34" s="163" t="s">
        <v>220</v>
      </c>
      <c r="C34" s="164" t="s">
        <v>35</v>
      </c>
      <c r="D34" s="163" t="s">
        <v>220</v>
      </c>
      <c r="E34" s="164" t="s">
        <v>35</v>
      </c>
      <c r="F34" s="163">
        <v>10.425</v>
      </c>
      <c r="G34" s="164" t="s">
        <v>35</v>
      </c>
      <c r="H34" s="163" t="s">
        <v>220</v>
      </c>
      <c r="I34" s="164" t="s">
        <v>35</v>
      </c>
      <c r="J34" s="163">
        <v>11.935</v>
      </c>
      <c r="K34" s="164" t="s">
        <v>35</v>
      </c>
      <c r="L34" s="163" t="s">
        <v>220</v>
      </c>
      <c r="M34" s="164" t="s">
        <v>35</v>
      </c>
      <c r="N34" s="163">
        <v>1092.27</v>
      </c>
      <c r="O34" s="164" t="s">
        <v>35</v>
      </c>
      <c r="P34" s="330"/>
      <c r="Q34" s="162" t="s">
        <v>104</v>
      </c>
      <c r="R34" s="187" t="s">
        <v>220</v>
      </c>
      <c r="S34" s="188" t="s">
        <v>35</v>
      </c>
      <c r="T34" s="187" t="s">
        <v>220</v>
      </c>
      <c r="U34" s="188" t="s">
        <v>35</v>
      </c>
      <c r="V34" s="187">
        <v>0.701485229312877</v>
      </c>
      <c r="W34" s="164" t="s">
        <v>35</v>
      </c>
      <c r="X34" s="187" t="s">
        <v>220</v>
      </c>
      <c r="Y34" s="164" t="s">
        <v>35</v>
      </c>
      <c r="Z34" s="187">
        <v>0.100405679513185</v>
      </c>
      <c r="AA34" s="188" t="s">
        <v>35</v>
      </c>
      <c r="AB34" s="187" t="s">
        <v>220</v>
      </c>
      <c r="AC34" s="188" t="s">
        <v>35</v>
      </c>
      <c r="AD34" s="187">
        <v>0.0526199131128646</v>
      </c>
      <c r="AE34" s="164" t="s">
        <v>35</v>
      </c>
      <c r="AF34" s="336"/>
      <c r="AG34" s="162" t="s">
        <v>104</v>
      </c>
      <c r="AH34" s="187" t="s">
        <v>220</v>
      </c>
      <c r="AI34" s="164" t="s">
        <v>35</v>
      </c>
      <c r="AJ34" s="187" t="s">
        <v>220</v>
      </c>
      <c r="AK34" s="164" t="s">
        <v>35</v>
      </c>
      <c r="AL34" s="187">
        <v>0.00954434343156912</v>
      </c>
      <c r="AM34" s="164" t="s">
        <v>35</v>
      </c>
      <c r="AN34" s="187" t="s">
        <v>220</v>
      </c>
      <c r="AO34" s="164" t="s">
        <v>35</v>
      </c>
      <c r="AP34" s="187">
        <v>0.0109267855017532</v>
      </c>
      <c r="AQ34" s="164" t="s">
        <v>35</v>
      </c>
      <c r="AR34" s="187" t="s">
        <v>220</v>
      </c>
      <c r="AS34" s="164" t="s">
        <v>35</v>
      </c>
      <c r="AT34" s="74">
        <v>1</v>
      </c>
      <c r="AU34" s="164" t="s">
        <v>35</v>
      </c>
    </row>
    <row r="35" s="130" customFormat="1" ht="12.75" customHeight="1" spans="1:47">
      <c r="A35" s="162" t="s">
        <v>105</v>
      </c>
      <c r="B35" s="163" t="s">
        <v>220</v>
      </c>
      <c r="C35" s="164" t="s">
        <v>35</v>
      </c>
      <c r="D35" s="163" t="s">
        <v>220</v>
      </c>
      <c r="E35" s="164" t="s">
        <v>35</v>
      </c>
      <c r="F35" s="163">
        <v>5.319</v>
      </c>
      <c r="G35" s="164" t="s">
        <v>35</v>
      </c>
      <c r="H35" s="163" t="s">
        <v>220</v>
      </c>
      <c r="I35" s="164" t="s">
        <v>35</v>
      </c>
      <c r="J35" s="163">
        <v>17.467</v>
      </c>
      <c r="K35" s="164" t="s">
        <v>35</v>
      </c>
      <c r="L35" s="163" t="s">
        <v>220</v>
      </c>
      <c r="M35" s="164" t="s">
        <v>35</v>
      </c>
      <c r="N35" s="163">
        <v>713.286</v>
      </c>
      <c r="O35" s="164" t="s">
        <v>35</v>
      </c>
      <c r="P35" s="331"/>
      <c r="Q35" s="162" t="s">
        <v>105</v>
      </c>
      <c r="R35" s="187" t="s">
        <v>220</v>
      </c>
      <c r="S35" s="188" t="s">
        <v>35</v>
      </c>
      <c r="T35" s="187" t="s">
        <v>220</v>
      </c>
      <c r="U35" s="188" t="s">
        <v>35</v>
      </c>
      <c r="V35" s="187">
        <v>0.384074941451991</v>
      </c>
      <c r="W35" s="164" t="s">
        <v>35</v>
      </c>
      <c r="X35" s="187" t="s">
        <v>220</v>
      </c>
      <c r="Y35" s="164" t="s">
        <v>35</v>
      </c>
      <c r="Z35" s="187">
        <v>1.31873091729723</v>
      </c>
      <c r="AA35" s="188" t="s">
        <v>35</v>
      </c>
      <c r="AB35" s="187" t="s">
        <v>220</v>
      </c>
      <c r="AC35" s="188" t="s">
        <v>35</v>
      </c>
      <c r="AD35" s="187">
        <v>0.0835947552559099</v>
      </c>
      <c r="AE35" s="164" t="s">
        <v>35</v>
      </c>
      <c r="AG35" s="162" t="s">
        <v>105</v>
      </c>
      <c r="AH35" s="187" t="s">
        <v>220</v>
      </c>
      <c r="AI35" s="164" t="s">
        <v>35</v>
      </c>
      <c r="AJ35" s="187" t="s">
        <v>220</v>
      </c>
      <c r="AK35" s="164" t="s">
        <v>35</v>
      </c>
      <c r="AL35" s="187">
        <v>0.00745703686880158</v>
      </c>
      <c r="AM35" s="164" t="s">
        <v>35</v>
      </c>
      <c r="AN35" s="187" t="s">
        <v>220</v>
      </c>
      <c r="AO35" s="164" t="s">
        <v>35</v>
      </c>
      <c r="AP35" s="187">
        <v>0.0244880735076814</v>
      </c>
      <c r="AQ35" s="164" t="s">
        <v>35</v>
      </c>
      <c r="AR35" s="187" t="s">
        <v>220</v>
      </c>
      <c r="AS35" s="164" t="s">
        <v>35</v>
      </c>
      <c r="AT35" s="74">
        <v>1</v>
      </c>
      <c r="AU35" s="164" t="s">
        <v>35</v>
      </c>
    </row>
    <row r="36" s="129" customFormat="1" ht="12.75" customHeight="1" spans="1:47">
      <c r="A36" s="165" t="s">
        <v>106</v>
      </c>
      <c r="B36" s="166" t="s">
        <v>220</v>
      </c>
      <c r="C36" s="167" t="s">
        <v>35</v>
      </c>
      <c r="D36" s="166" t="s">
        <v>220</v>
      </c>
      <c r="E36" s="167" t="s">
        <v>35</v>
      </c>
      <c r="F36" s="166">
        <v>1.749</v>
      </c>
      <c r="G36" s="167" t="s">
        <v>35</v>
      </c>
      <c r="H36" s="166" t="s">
        <v>220</v>
      </c>
      <c r="I36" s="167" t="s">
        <v>35</v>
      </c>
      <c r="J36" s="166">
        <v>8.778</v>
      </c>
      <c r="K36" s="167" t="s">
        <v>35</v>
      </c>
      <c r="L36" s="166" t="s">
        <v>220</v>
      </c>
      <c r="M36" s="167" t="s">
        <v>35</v>
      </c>
      <c r="N36" s="166">
        <v>594.862</v>
      </c>
      <c r="O36" s="167" t="s">
        <v>35</v>
      </c>
      <c r="P36" s="329"/>
      <c r="Q36" s="165" t="s">
        <v>106</v>
      </c>
      <c r="R36" s="189" t="s">
        <v>220</v>
      </c>
      <c r="S36" s="190" t="s">
        <v>35</v>
      </c>
      <c r="T36" s="189" t="s">
        <v>220</v>
      </c>
      <c r="U36" s="190" t="s">
        <v>35</v>
      </c>
      <c r="V36" s="189">
        <v>-0.258584145824502</v>
      </c>
      <c r="W36" s="167" t="s">
        <v>35</v>
      </c>
      <c r="X36" s="189" t="s">
        <v>220</v>
      </c>
      <c r="Y36" s="167" t="s">
        <v>35</v>
      </c>
      <c r="Z36" s="189">
        <v>0.409893992932862</v>
      </c>
      <c r="AA36" s="190" t="s">
        <v>35</v>
      </c>
      <c r="AB36" s="189" t="s">
        <v>220</v>
      </c>
      <c r="AC36" s="190" t="s">
        <v>35</v>
      </c>
      <c r="AD36" s="189">
        <v>-0.0379087208333805</v>
      </c>
      <c r="AE36" s="167" t="s">
        <v>35</v>
      </c>
      <c r="AF36" s="335"/>
      <c r="AG36" s="165" t="s">
        <v>106</v>
      </c>
      <c r="AH36" s="189" t="s">
        <v>220</v>
      </c>
      <c r="AI36" s="167" t="s">
        <v>35</v>
      </c>
      <c r="AJ36" s="189" t="s">
        <v>220</v>
      </c>
      <c r="AK36" s="167" t="s">
        <v>35</v>
      </c>
      <c r="AL36" s="189">
        <v>0.0029401777218918</v>
      </c>
      <c r="AM36" s="167" t="s">
        <v>35</v>
      </c>
      <c r="AN36" s="189" t="s">
        <v>220</v>
      </c>
      <c r="AO36" s="167" t="s">
        <v>35</v>
      </c>
      <c r="AP36" s="189">
        <v>0.0147563636608155</v>
      </c>
      <c r="AQ36" s="167" t="s">
        <v>35</v>
      </c>
      <c r="AR36" s="189" t="s">
        <v>220</v>
      </c>
      <c r="AS36" s="167" t="s">
        <v>35</v>
      </c>
      <c r="AT36" s="191">
        <v>1</v>
      </c>
      <c r="AU36" s="167" t="s">
        <v>35</v>
      </c>
    </row>
    <row r="37" s="129" customFormat="1" ht="12.75" customHeight="1" spans="1:47">
      <c r="A37" s="162" t="s">
        <v>107</v>
      </c>
      <c r="B37" s="163" t="s">
        <v>220</v>
      </c>
      <c r="C37" s="164" t="s">
        <v>35</v>
      </c>
      <c r="D37" s="163" t="s">
        <v>220</v>
      </c>
      <c r="E37" s="164" t="s">
        <v>35</v>
      </c>
      <c r="F37" s="163">
        <v>6.623</v>
      </c>
      <c r="G37" s="164" t="s">
        <v>35</v>
      </c>
      <c r="H37" s="163" t="s">
        <v>220</v>
      </c>
      <c r="I37" s="164" t="s">
        <v>35</v>
      </c>
      <c r="J37" s="163">
        <v>7.481</v>
      </c>
      <c r="K37" s="164" t="s">
        <v>35</v>
      </c>
      <c r="L37" s="163" t="s">
        <v>220</v>
      </c>
      <c r="M37" s="164" t="s">
        <v>35</v>
      </c>
      <c r="N37" s="163">
        <v>571.81</v>
      </c>
      <c r="O37" s="164" t="s">
        <v>35</v>
      </c>
      <c r="P37" s="329"/>
      <c r="Q37" s="162" t="s">
        <v>107</v>
      </c>
      <c r="R37" s="187" t="s">
        <v>220</v>
      </c>
      <c r="S37" s="188" t="s">
        <v>35</v>
      </c>
      <c r="T37" s="187" t="s">
        <v>220</v>
      </c>
      <c r="U37" s="188" t="s">
        <v>35</v>
      </c>
      <c r="V37" s="187">
        <v>7.50192554557125</v>
      </c>
      <c r="W37" s="164" t="s">
        <v>35</v>
      </c>
      <c r="X37" s="187" t="s">
        <v>220</v>
      </c>
      <c r="Y37" s="164" t="s">
        <v>35</v>
      </c>
      <c r="Z37" s="187">
        <v>1.75137918352335</v>
      </c>
      <c r="AA37" s="188" t="s">
        <v>35</v>
      </c>
      <c r="AB37" s="187" t="s">
        <v>220</v>
      </c>
      <c r="AC37" s="188" t="s">
        <v>35</v>
      </c>
      <c r="AD37" s="187">
        <v>0.0103864068474658</v>
      </c>
      <c r="AE37" s="164" t="s">
        <v>35</v>
      </c>
      <c r="AF37" s="335"/>
      <c r="AG37" s="162" t="s">
        <v>107</v>
      </c>
      <c r="AH37" s="187" t="s">
        <v>220</v>
      </c>
      <c r="AI37" s="164" t="s">
        <v>35</v>
      </c>
      <c r="AJ37" s="187" t="s">
        <v>220</v>
      </c>
      <c r="AK37" s="164" t="s">
        <v>35</v>
      </c>
      <c r="AL37" s="187">
        <v>0.0115825186687886</v>
      </c>
      <c r="AM37" s="164" t="s">
        <v>35</v>
      </c>
      <c r="AN37" s="187" t="s">
        <v>220</v>
      </c>
      <c r="AO37" s="164" t="s">
        <v>35</v>
      </c>
      <c r="AP37" s="187">
        <v>0.013083017086095</v>
      </c>
      <c r="AQ37" s="164" t="s">
        <v>35</v>
      </c>
      <c r="AR37" s="187" t="s">
        <v>220</v>
      </c>
      <c r="AS37" s="164" t="s">
        <v>35</v>
      </c>
      <c r="AT37" s="74">
        <v>1</v>
      </c>
      <c r="AU37" s="164" t="s">
        <v>35</v>
      </c>
    </row>
    <row r="38" s="129" customFormat="1" ht="12.75" customHeight="1" spans="1:47">
      <c r="A38" s="162" t="s">
        <v>108</v>
      </c>
      <c r="B38" s="163" t="s">
        <v>220</v>
      </c>
      <c r="C38" s="164" t="s">
        <v>35</v>
      </c>
      <c r="D38" s="163" t="s">
        <v>220</v>
      </c>
      <c r="E38" s="164" t="s">
        <v>35</v>
      </c>
      <c r="F38" s="163">
        <v>2.857</v>
      </c>
      <c r="G38" s="164" t="s">
        <v>35</v>
      </c>
      <c r="H38" s="163" t="s">
        <v>220</v>
      </c>
      <c r="I38" s="164" t="s">
        <v>35</v>
      </c>
      <c r="J38" s="163">
        <v>11.078</v>
      </c>
      <c r="K38" s="164" t="s">
        <v>35</v>
      </c>
      <c r="L38" s="163" t="s">
        <v>220</v>
      </c>
      <c r="M38" s="164" t="s">
        <v>35</v>
      </c>
      <c r="N38" s="163">
        <v>630.684</v>
      </c>
      <c r="O38" s="164" t="s">
        <v>35</v>
      </c>
      <c r="P38" s="329"/>
      <c r="Q38" s="162" t="s">
        <v>108</v>
      </c>
      <c r="R38" s="187" t="s">
        <v>220</v>
      </c>
      <c r="S38" s="188" t="s">
        <v>35</v>
      </c>
      <c r="T38" s="187" t="s">
        <v>220</v>
      </c>
      <c r="U38" s="188" t="s">
        <v>35</v>
      </c>
      <c r="V38" s="187">
        <v>1.56003584229391</v>
      </c>
      <c r="W38" s="164" t="s">
        <v>35</v>
      </c>
      <c r="X38" s="187" t="s">
        <v>220</v>
      </c>
      <c r="Y38" s="164" t="s">
        <v>35</v>
      </c>
      <c r="Z38" s="187">
        <v>0.439823238887445</v>
      </c>
      <c r="AA38" s="188" t="s">
        <v>35</v>
      </c>
      <c r="AB38" s="187" t="s">
        <v>220</v>
      </c>
      <c r="AC38" s="188" t="s">
        <v>35</v>
      </c>
      <c r="AD38" s="187">
        <v>-0.0573989409480652</v>
      </c>
      <c r="AE38" s="164" t="s">
        <v>35</v>
      </c>
      <c r="AF38" s="335"/>
      <c r="AG38" s="162" t="s">
        <v>108</v>
      </c>
      <c r="AH38" s="187" t="s">
        <v>220</v>
      </c>
      <c r="AI38" s="164" t="s">
        <v>35</v>
      </c>
      <c r="AJ38" s="187" t="s">
        <v>220</v>
      </c>
      <c r="AK38" s="164" t="s">
        <v>35</v>
      </c>
      <c r="AL38" s="187">
        <v>0.00453000234665855</v>
      </c>
      <c r="AM38" s="164" t="s">
        <v>35</v>
      </c>
      <c r="AN38" s="187" t="s">
        <v>220</v>
      </c>
      <c r="AO38" s="164" t="s">
        <v>35</v>
      </c>
      <c r="AP38" s="187">
        <v>0.0175650563515168</v>
      </c>
      <c r="AQ38" s="164" t="s">
        <v>35</v>
      </c>
      <c r="AR38" s="187" t="s">
        <v>220</v>
      </c>
      <c r="AS38" s="164" t="s">
        <v>35</v>
      </c>
      <c r="AT38" s="74">
        <v>1</v>
      </c>
      <c r="AU38" s="164" t="s">
        <v>35</v>
      </c>
    </row>
    <row r="39" s="129" customFormat="1" ht="12.75" customHeight="1" spans="1:47">
      <c r="A39" s="162" t="s">
        <v>109</v>
      </c>
      <c r="B39" s="163" t="s">
        <v>220</v>
      </c>
      <c r="C39" s="164" t="s">
        <v>35</v>
      </c>
      <c r="D39" s="163" t="s">
        <v>220</v>
      </c>
      <c r="E39" s="164" t="s">
        <v>35</v>
      </c>
      <c r="F39" s="163">
        <v>2.485</v>
      </c>
      <c r="G39" s="164" t="s">
        <v>35</v>
      </c>
      <c r="H39" s="163" t="s">
        <v>220</v>
      </c>
      <c r="I39" s="164" t="s">
        <v>35</v>
      </c>
      <c r="J39" s="163">
        <v>11.789</v>
      </c>
      <c r="K39" s="164" t="s">
        <v>35</v>
      </c>
      <c r="L39" s="163" t="s">
        <v>220</v>
      </c>
      <c r="M39" s="164" t="s">
        <v>35</v>
      </c>
      <c r="N39" s="163">
        <v>765.677</v>
      </c>
      <c r="O39" s="164" t="s">
        <v>35</v>
      </c>
      <c r="P39" s="329"/>
      <c r="Q39" s="162" t="s">
        <v>109</v>
      </c>
      <c r="R39" s="187" t="s">
        <v>220</v>
      </c>
      <c r="S39" s="188" t="s">
        <v>35</v>
      </c>
      <c r="T39" s="187" t="s">
        <v>220</v>
      </c>
      <c r="U39" s="188" t="s">
        <v>35</v>
      </c>
      <c r="V39" s="187">
        <v>-0.632069884512881</v>
      </c>
      <c r="W39" s="164" t="s">
        <v>35</v>
      </c>
      <c r="X39" s="187" t="s">
        <v>220</v>
      </c>
      <c r="Y39" s="164" t="s">
        <v>35</v>
      </c>
      <c r="Z39" s="187">
        <v>0.109970812541192</v>
      </c>
      <c r="AA39" s="188" t="s">
        <v>35</v>
      </c>
      <c r="AB39" s="187" t="s">
        <v>220</v>
      </c>
      <c r="AC39" s="188" t="s">
        <v>35</v>
      </c>
      <c r="AD39" s="187">
        <v>-0.110486743449561</v>
      </c>
      <c r="AE39" s="164" t="s">
        <v>35</v>
      </c>
      <c r="AF39" s="335"/>
      <c r="AG39" s="162" t="s">
        <v>109</v>
      </c>
      <c r="AH39" s="187" t="s">
        <v>220</v>
      </c>
      <c r="AI39" s="164" t="s">
        <v>35</v>
      </c>
      <c r="AJ39" s="187" t="s">
        <v>220</v>
      </c>
      <c r="AK39" s="164" t="s">
        <v>35</v>
      </c>
      <c r="AL39" s="187">
        <v>0.00324549385707028</v>
      </c>
      <c r="AM39" s="164" t="s">
        <v>35</v>
      </c>
      <c r="AN39" s="187" t="s">
        <v>220</v>
      </c>
      <c r="AO39" s="164" t="s">
        <v>35</v>
      </c>
      <c r="AP39" s="187">
        <v>0.0153968318233407</v>
      </c>
      <c r="AQ39" s="164" t="s">
        <v>35</v>
      </c>
      <c r="AR39" s="187" t="s">
        <v>220</v>
      </c>
      <c r="AS39" s="164" t="s">
        <v>35</v>
      </c>
      <c r="AT39" s="74">
        <v>1</v>
      </c>
      <c r="AU39" s="164" t="s">
        <v>35</v>
      </c>
    </row>
    <row r="40" s="129" customFormat="1" ht="12.75" customHeight="1" spans="1:47">
      <c r="A40" s="162" t="s">
        <v>110</v>
      </c>
      <c r="B40" s="163" t="s">
        <v>220</v>
      </c>
      <c r="C40" s="164" t="s">
        <v>35</v>
      </c>
      <c r="D40" s="163" t="s">
        <v>220</v>
      </c>
      <c r="E40" s="164" t="s">
        <v>35</v>
      </c>
      <c r="F40" s="163">
        <v>3.777</v>
      </c>
      <c r="G40" s="164" t="s">
        <v>35</v>
      </c>
      <c r="H40" s="163" t="s">
        <v>220</v>
      </c>
      <c r="I40" s="164" t="s">
        <v>35</v>
      </c>
      <c r="J40" s="163">
        <v>1.593</v>
      </c>
      <c r="K40" s="164" t="s">
        <v>35</v>
      </c>
      <c r="L40" s="163" t="s">
        <v>220</v>
      </c>
      <c r="M40" s="164" t="s">
        <v>35</v>
      </c>
      <c r="N40" s="163">
        <v>1069.286</v>
      </c>
      <c r="O40" s="164" t="s">
        <v>35</v>
      </c>
      <c r="P40" s="329"/>
      <c r="Q40" s="162" t="s">
        <v>110</v>
      </c>
      <c r="R40" s="187" t="s">
        <v>220</v>
      </c>
      <c r="S40" s="188" t="s">
        <v>35</v>
      </c>
      <c r="T40" s="187" t="s">
        <v>220</v>
      </c>
      <c r="U40" s="188" t="s">
        <v>35</v>
      </c>
      <c r="V40" s="187">
        <v>-0.29388670779585</v>
      </c>
      <c r="W40" s="164" t="s">
        <v>35</v>
      </c>
      <c r="X40" s="187" t="s">
        <v>220</v>
      </c>
      <c r="Y40" s="164" t="s">
        <v>35</v>
      </c>
      <c r="Z40" s="187">
        <v>-0.895821071218364</v>
      </c>
      <c r="AA40" s="188" t="s">
        <v>35</v>
      </c>
      <c r="AB40" s="187" t="s">
        <v>220</v>
      </c>
      <c r="AC40" s="188" t="s">
        <v>35</v>
      </c>
      <c r="AD40" s="187">
        <v>-0.0586202130347548</v>
      </c>
      <c r="AE40" s="164" t="s">
        <v>35</v>
      </c>
      <c r="AF40" s="335"/>
      <c r="AG40" s="162" t="s">
        <v>110</v>
      </c>
      <c r="AH40" s="187" t="s">
        <v>220</v>
      </c>
      <c r="AI40" s="164" t="s">
        <v>35</v>
      </c>
      <c r="AJ40" s="187" t="s">
        <v>220</v>
      </c>
      <c r="AK40" s="164" t="s">
        <v>35</v>
      </c>
      <c r="AL40" s="187">
        <v>0.00353226358523351</v>
      </c>
      <c r="AM40" s="164" t="s">
        <v>35</v>
      </c>
      <c r="AN40" s="187" t="s">
        <v>220</v>
      </c>
      <c r="AO40" s="164" t="s">
        <v>35</v>
      </c>
      <c r="AP40" s="187">
        <v>0.00148977916104765</v>
      </c>
      <c r="AQ40" s="164" t="s">
        <v>35</v>
      </c>
      <c r="AR40" s="187" t="s">
        <v>220</v>
      </c>
      <c r="AS40" s="164" t="s">
        <v>35</v>
      </c>
      <c r="AT40" s="74">
        <v>1</v>
      </c>
      <c r="AU40" s="164" t="s">
        <v>35</v>
      </c>
    </row>
    <row r="41" s="129" customFormat="1" ht="12.75" customHeight="1" spans="1:47">
      <c r="A41" s="162" t="s">
        <v>111</v>
      </c>
      <c r="B41" s="163" t="s">
        <v>220</v>
      </c>
      <c r="C41" s="164" t="s">
        <v>35</v>
      </c>
      <c r="D41" s="163" t="s">
        <v>220</v>
      </c>
      <c r="E41" s="164" t="s">
        <v>35</v>
      </c>
      <c r="F41" s="163">
        <v>14.028</v>
      </c>
      <c r="G41" s="164" t="s">
        <v>35</v>
      </c>
      <c r="H41" s="163" t="s">
        <v>220</v>
      </c>
      <c r="I41" s="164" t="s">
        <v>35</v>
      </c>
      <c r="J41" s="163">
        <v>13.906</v>
      </c>
      <c r="K41" s="164" t="s">
        <v>35</v>
      </c>
      <c r="L41" s="163" t="s">
        <v>220</v>
      </c>
      <c r="M41" s="164" t="s">
        <v>35</v>
      </c>
      <c r="N41" s="163">
        <v>1258.823</v>
      </c>
      <c r="O41" s="164" t="s">
        <v>35</v>
      </c>
      <c r="P41" s="329"/>
      <c r="Q41" s="162" t="s">
        <v>111</v>
      </c>
      <c r="R41" s="187" t="s">
        <v>220</v>
      </c>
      <c r="S41" s="188" t="s">
        <v>35</v>
      </c>
      <c r="T41" s="187" t="s">
        <v>220</v>
      </c>
      <c r="U41" s="188" t="s">
        <v>35</v>
      </c>
      <c r="V41" s="187">
        <v>0.407162202828769</v>
      </c>
      <c r="W41" s="164" t="s">
        <v>35</v>
      </c>
      <c r="X41" s="187" t="s">
        <v>220</v>
      </c>
      <c r="Y41" s="164" t="s">
        <v>35</v>
      </c>
      <c r="Z41" s="187">
        <v>0.291179201485608</v>
      </c>
      <c r="AA41" s="188" t="s">
        <v>35</v>
      </c>
      <c r="AB41" s="187" t="s">
        <v>220</v>
      </c>
      <c r="AC41" s="188" t="s">
        <v>35</v>
      </c>
      <c r="AD41" s="187">
        <v>-0.0258597474153408</v>
      </c>
      <c r="AE41" s="164" t="s">
        <v>35</v>
      </c>
      <c r="AF41" s="335"/>
      <c r="AG41" s="162" t="s">
        <v>111</v>
      </c>
      <c r="AH41" s="187" t="s">
        <v>220</v>
      </c>
      <c r="AI41" s="164" t="s">
        <v>35</v>
      </c>
      <c r="AJ41" s="187" t="s">
        <v>220</v>
      </c>
      <c r="AK41" s="164" t="s">
        <v>35</v>
      </c>
      <c r="AL41" s="187">
        <v>0.0111437430043779</v>
      </c>
      <c r="AM41" s="164" t="s">
        <v>35</v>
      </c>
      <c r="AN41" s="187" t="s">
        <v>220</v>
      </c>
      <c r="AO41" s="164" t="s">
        <v>35</v>
      </c>
      <c r="AP41" s="187">
        <v>0.0110468270757684</v>
      </c>
      <c r="AQ41" s="164" t="s">
        <v>35</v>
      </c>
      <c r="AR41" s="187" t="s">
        <v>220</v>
      </c>
      <c r="AS41" s="164" t="s">
        <v>35</v>
      </c>
      <c r="AT41" s="74">
        <v>1</v>
      </c>
      <c r="AU41" s="164" t="s">
        <v>35</v>
      </c>
    </row>
    <row r="42" s="129" customFormat="1" ht="12.75" customHeight="1" spans="1:47">
      <c r="A42" s="162" t="s">
        <v>112</v>
      </c>
      <c r="B42" s="163" t="s">
        <v>220</v>
      </c>
      <c r="C42" s="164" t="s">
        <v>35</v>
      </c>
      <c r="D42" s="163" t="s">
        <v>220</v>
      </c>
      <c r="E42" s="164" t="s">
        <v>35</v>
      </c>
      <c r="F42" s="163">
        <v>11.799</v>
      </c>
      <c r="G42" s="164" t="s">
        <v>35</v>
      </c>
      <c r="H42" s="163" t="s">
        <v>220</v>
      </c>
      <c r="I42" s="164" t="s">
        <v>35</v>
      </c>
      <c r="J42" s="163">
        <v>9.451</v>
      </c>
      <c r="K42" s="164" t="s">
        <v>35</v>
      </c>
      <c r="L42" s="163" t="s">
        <v>220</v>
      </c>
      <c r="M42" s="164" t="s">
        <v>35</v>
      </c>
      <c r="N42" s="163">
        <v>1378.649</v>
      </c>
      <c r="O42" s="164" t="s">
        <v>35</v>
      </c>
      <c r="P42" s="329"/>
      <c r="Q42" s="162" t="s">
        <v>112</v>
      </c>
      <c r="R42" s="187" t="s">
        <v>220</v>
      </c>
      <c r="S42" s="188" t="s">
        <v>35</v>
      </c>
      <c r="T42" s="187" t="s">
        <v>220</v>
      </c>
      <c r="U42" s="188" t="s">
        <v>35</v>
      </c>
      <c r="V42" s="187">
        <v>0.563402676560223</v>
      </c>
      <c r="W42" s="164" t="s">
        <v>35</v>
      </c>
      <c r="X42" s="187" t="s">
        <v>220</v>
      </c>
      <c r="Y42" s="164" t="s">
        <v>35</v>
      </c>
      <c r="Z42" s="187">
        <v>-0.20062589867208</v>
      </c>
      <c r="AA42" s="188" t="s">
        <v>35</v>
      </c>
      <c r="AB42" s="187" t="s">
        <v>220</v>
      </c>
      <c r="AC42" s="188" t="s">
        <v>35</v>
      </c>
      <c r="AD42" s="187">
        <v>0.0596327771983371</v>
      </c>
      <c r="AE42" s="164" t="s">
        <v>35</v>
      </c>
      <c r="AF42" s="335"/>
      <c r="AG42" s="162" t="s">
        <v>112</v>
      </c>
      <c r="AH42" s="187" t="s">
        <v>220</v>
      </c>
      <c r="AI42" s="164" t="s">
        <v>35</v>
      </c>
      <c r="AJ42" s="187" t="s">
        <v>220</v>
      </c>
      <c r="AK42" s="164" t="s">
        <v>35</v>
      </c>
      <c r="AL42" s="187">
        <v>0.00855837852854497</v>
      </c>
      <c r="AM42" s="164" t="s">
        <v>35</v>
      </c>
      <c r="AN42" s="187" t="s">
        <v>220</v>
      </c>
      <c r="AO42" s="164" t="s">
        <v>35</v>
      </c>
      <c r="AP42" s="187">
        <v>0.00685526192671231</v>
      </c>
      <c r="AQ42" s="164" t="s">
        <v>35</v>
      </c>
      <c r="AR42" s="187" t="s">
        <v>220</v>
      </c>
      <c r="AS42" s="164" t="s">
        <v>35</v>
      </c>
      <c r="AT42" s="74">
        <v>1</v>
      </c>
      <c r="AU42" s="164" t="s">
        <v>35</v>
      </c>
    </row>
    <row r="43" s="129" customFormat="1" ht="12.75" customHeight="1" spans="1:47">
      <c r="A43" s="162" t="s">
        <v>113</v>
      </c>
      <c r="B43" s="163" t="s">
        <v>220</v>
      </c>
      <c r="C43" s="164" t="s">
        <v>35</v>
      </c>
      <c r="D43" s="163" t="s">
        <v>220</v>
      </c>
      <c r="E43" s="164" t="s">
        <v>35</v>
      </c>
      <c r="F43" s="163">
        <v>15.959</v>
      </c>
      <c r="G43" s="164" t="s">
        <v>35</v>
      </c>
      <c r="H43" s="163" t="s">
        <v>220</v>
      </c>
      <c r="I43" s="164" t="s">
        <v>35</v>
      </c>
      <c r="J43" s="163">
        <v>10.211</v>
      </c>
      <c r="K43" s="164" t="s">
        <v>35</v>
      </c>
      <c r="L43" s="163" t="s">
        <v>220</v>
      </c>
      <c r="M43" s="164" t="s">
        <v>35</v>
      </c>
      <c r="N43" s="163">
        <v>1859.064</v>
      </c>
      <c r="O43" s="164" t="s">
        <v>35</v>
      </c>
      <c r="P43" s="329"/>
      <c r="Q43" s="162" t="s">
        <v>113</v>
      </c>
      <c r="R43" s="187" t="s">
        <v>220</v>
      </c>
      <c r="S43" s="188" t="s">
        <v>35</v>
      </c>
      <c r="T43" s="187" t="s">
        <v>220</v>
      </c>
      <c r="U43" s="188" t="s">
        <v>35</v>
      </c>
      <c r="V43" s="187">
        <v>0.190525923162999</v>
      </c>
      <c r="W43" s="164" t="s">
        <v>35</v>
      </c>
      <c r="X43" s="187" t="s">
        <v>220</v>
      </c>
      <c r="Y43" s="164" t="s">
        <v>35</v>
      </c>
      <c r="Z43" s="187">
        <v>0.513637711236288</v>
      </c>
      <c r="AA43" s="188" t="s">
        <v>35</v>
      </c>
      <c r="AB43" s="187" t="s">
        <v>220</v>
      </c>
      <c r="AC43" s="188" t="s">
        <v>35</v>
      </c>
      <c r="AD43" s="187">
        <v>0.00450525901727214</v>
      </c>
      <c r="AE43" s="164" t="s">
        <v>35</v>
      </c>
      <c r="AF43" s="335"/>
      <c r="AG43" s="162" t="s">
        <v>113</v>
      </c>
      <c r="AH43" s="187" t="s">
        <v>220</v>
      </c>
      <c r="AI43" s="164" t="s">
        <v>35</v>
      </c>
      <c r="AJ43" s="187" t="s">
        <v>220</v>
      </c>
      <c r="AK43" s="164" t="s">
        <v>35</v>
      </c>
      <c r="AL43" s="187">
        <v>0.00858442743229926</v>
      </c>
      <c r="AM43" s="164" t="s">
        <v>35</v>
      </c>
      <c r="AN43" s="187" t="s">
        <v>220</v>
      </c>
      <c r="AO43" s="164" t="s">
        <v>35</v>
      </c>
      <c r="AP43" s="187">
        <v>0.00549254893860566</v>
      </c>
      <c r="AQ43" s="164" t="s">
        <v>35</v>
      </c>
      <c r="AR43" s="187" t="s">
        <v>220</v>
      </c>
      <c r="AS43" s="164" t="s">
        <v>35</v>
      </c>
      <c r="AT43" s="74">
        <v>1</v>
      </c>
      <c r="AU43" s="164" t="s">
        <v>35</v>
      </c>
    </row>
    <row r="44" s="129" customFormat="1" ht="12.75" customHeight="1" spans="1:47">
      <c r="A44" s="162" t="s">
        <v>114</v>
      </c>
      <c r="B44" s="163" t="s">
        <v>220</v>
      </c>
      <c r="C44" s="164" t="s">
        <v>35</v>
      </c>
      <c r="D44" s="163" t="s">
        <v>220</v>
      </c>
      <c r="E44" s="164" t="s">
        <v>35</v>
      </c>
      <c r="F44" s="163">
        <v>15.185</v>
      </c>
      <c r="G44" s="164" t="s">
        <v>35</v>
      </c>
      <c r="H44" s="163" t="s">
        <v>220</v>
      </c>
      <c r="I44" s="164" t="s">
        <v>35</v>
      </c>
      <c r="J44" s="163">
        <v>4.755</v>
      </c>
      <c r="K44" s="164" t="s">
        <v>35</v>
      </c>
      <c r="L44" s="163" t="s">
        <v>220</v>
      </c>
      <c r="M44" s="164" t="s">
        <v>35</v>
      </c>
      <c r="N44" s="163">
        <v>1739.593</v>
      </c>
      <c r="O44" s="164" t="s">
        <v>35</v>
      </c>
      <c r="P44" s="329"/>
      <c r="Q44" s="162" t="s">
        <v>114</v>
      </c>
      <c r="R44" s="187" t="s">
        <v>220</v>
      </c>
      <c r="S44" s="188" t="s">
        <v>35</v>
      </c>
      <c r="T44" s="187" t="s">
        <v>220</v>
      </c>
      <c r="U44" s="188" t="s">
        <v>35</v>
      </c>
      <c r="V44" s="187">
        <v>0.83349432504226</v>
      </c>
      <c r="W44" s="164" t="s">
        <v>35</v>
      </c>
      <c r="X44" s="187" t="s">
        <v>220</v>
      </c>
      <c r="Y44" s="164" t="s">
        <v>35</v>
      </c>
      <c r="Z44" s="187">
        <v>0.0931034482758621</v>
      </c>
      <c r="AA44" s="188" t="s">
        <v>35</v>
      </c>
      <c r="AB44" s="187" t="s">
        <v>220</v>
      </c>
      <c r="AC44" s="188" t="s">
        <v>35</v>
      </c>
      <c r="AD44" s="187">
        <v>-0.0312915904233578</v>
      </c>
      <c r="AE44" s="164" t="s">
        <v>35</v>
      </c>
      <c r="AF44" s="335"/>
      <c r="AG44" s="162" t="s">
        <v>114</v>
      </c>
      <c r="AH44" s="187" t="s">
        <v>220</v>
      </c>
      <c r="AI44" s="164" t="s">
        <v>35</v>
      </c>
      <c r="AJ44" s="187" t="s">
        <v>220</v>
      </c>
      <c r="AK44" s="164" t="s">
        <v>35</v>
      </c>
      <c r="AL44" s="187">
        <v>0.00872905329005118</v>
      </c>
      <c r="AM44" s="164" t="s">
        <v>35</v>
      </c>
      <c r="AN44" s="187" t="s">
        <v>220</v>
      </c>
      <c r="AO44" s="164" t="s">
        <v>35</v>
      </c>
      <c r="AP44" s="187">
        <v>0.00273339798447108</v>
      </c>
      <c r="AQ44" s="164" t="s">
        <v>35</v>
      </c>
      <c r="AR44" s="187" t="s">
        <v>220</v>
      </c>
      <c r="AS44" s="164" t="s">
        <v>35</v>
      </c>
      <c r="AT44" s="74">
        <v>1</v>
      </c>
      <c r="AU44" s="164" t="s">
        <v>35</v>
      </c>
    </row>
    <row r="45" s="129" customFormat="1" ht="12.75" customHeight="1" spans="1:47">
      <c r="A45" s="162" t="s">
        <v>115</v>
      </c>
      <c r="B45" s="163" t="s">
        <v>220</v>
      </c>
      <c r="C45" s="164" t="s">
        <v>35</v>
      </c>
      <c r="D45" s="163" t="s">
        <v>220</v>
      </c>
      <c r="E45" s="164" t="s">
        <v>35</v>
      </c>
      <c r="F45" s="163">
        <v>13.141</v>
      </c>
      <c r="G45" s="164" t="s">
        <v>35</v>
      </c>
      <c r="H45" s="163" t="s">
        <v>220</v>
      </c>
      <c r="I45" s="164" t="s">
        <v>35</v>
      </c>
      <c r="J45" s="163">
        <v>4.745</v>
      </c>
      <c r="K45" s="164" t="s">
        <v>35</v>
      </c>
      <c r="L45" s="163" t="s">
        <v>220</v>
      </c>
      <c r="M45" s="164" t="s">
        <v>35</v>
      </c>
      <c r="N45" s="163">
        <v>1402.719</v>
      </c>
      <c r="O45" s="164" t="s">
        <v>35</v>
      </c>
      <c r="P45" s="329"/>
      <c r="Q45" s="162" t="s">
        <v>115</v>
      </c>
      <c r="R45" s="187" t="s">
        <v>220</v>
      </c>
      <c r="S45" s="188" t="s">
        <v>35</v>
      </c>
      <c r="T45" s="187" t="s">
        <v>220</v>
      </c>
      <c r="U45" s="188" t="s">
        <v>35</v>
      </c>
      <c r="V45" s="187">
        <v>0.231930252179619</v>
      </c>
      <c r="W45" s="164" t="s">
        <v>35</v>
      </c>
      <c r="X45" s="187" t="s">
        <v>220</v>
      </c>
      <c r="Y45" s="164" t="s">
        <v>35</v>
      </c>
      <c r="Z45" s="187">
        <v>-0.150250716332378</v>
      </c>
      <c r="AA45" s="188" t="s">
        <v>35</v>
      </c>
      <c r="AB45" s="187" t="s">
        <v>220</v>
      </c>
      <c r="AC45" s="188" t="s">
        <v>35</v>
      </c>
      <c r="AD45" s="187">
        <v>0.0936348305539984</v>
      </c>
      <c r="AE45" s="164" t="s">
        <v>35</v>
      </c>
      <c r="AF45" s="335"/>
      <c r="AG45" s="162" t="s">
        <v>115</v>
      </c>
      <c r="AH45" s="187" t="s">
        <v>220</v>
      </c>
      <c r="AI45" s="164" t="s">
        <v>35</v>
      </c>
      <c r="AJ45" s="187" t="s">
        <v>220</v>
      </c>
      <c r="AK45" s="164" t="s">
        <v>35</v>
      </c>
      <c r="AL45" s="187">
        <v>0.00936823412244363</v>
      </c>
      <c r="AM45" s="164" t="s">
        <v>35</v>
      </c>
      <c r="AN45" s="187" t="s">
        <v>220</v>
      </c>
      <c r="AO45" s="164" t="s">
        <v>35</v>
      </c>
      <c r="AP45" s="187">
        <v>0.00338271599657522</v>
      </c>
      <c r="AQ45" s="164" t="s">
        <v>35</v>
      </c>
      <c r="AR45" s="187" t="s">
        <v>220</v>
      </c>
      <c r="AS45" s="164" t="s">
        <v>35</v>
      </c>
      <c r="AT45" s="74">
        <v>1</v>
      </c>
      <c r="AU45" s="164" t="s">
        <v>35</v>
      </c>
    </row>
    <row r="46" s="129" customFormat="1" ht="12.75" customHeight="1" spans="1:47">
      <c r="A46" s="162" t="s">
        <v>116</v>
      </c>
      <c r="B46" s="163" t="s">
        <v>220</v>
      </c>
      <c r="C46" s="164" t="s">
        <v>35</v>
      </c>
      <c r="D46" s="163" t="s">
        <v>220</v>
      </c>
      <c r="E46" s="164" t="s">
        <v>35</v>
      </c>
      <c r="F46" s="163">
        <v>12.469</v>
      </c>
      <c r="G46" s="164" t="s">
        <v>35</v>
      </c>
      <c r="H46" s="163" t="s">
        <v>220</v>
      </c>
      <c r="I46" s="164" t="s">
        <v>35</v>
      </c>
      <c r="J46" s="163">
        <v>13.801</v>
      </c>
      <c r="K46" s="164" t="s">
        <v>35</v>
      </c>
      <c r="L46" s="163" t="s">
        <v>220</v>
      </c>
      <c r="M46" s="164" t="s">
        <v>35</v>
      </c>
      <c r="N46" s="163">
        <v>1174.698</v>
      </c>
      <c r="O46" s="164" t="s">
        <v>35</v>
      </c>
      <c r="P46" s="329"/>
      <c r="Q46" s="162" t="s">
        <v>116</v>
      </c>
      <c r="R46" s="187" t="s">
        <v>220</v>
      </c>
      <c r="S46" s="188" t="s">
        <v>35</v>
      </c>
      <c r="T46" s="187" t="s">
        <v>220</v>
      </c>
      <c r="U46" s="188" t="s">
        <v>35</v>
      </c>
      <c r="V46" s="187">
        <v>0.196067146282974</v>
      </c>
      <c r="W46" s="164" t="s">
        <v>35</v>
      </c>
      <c r="X46" s="187" t="s">
        <v>220</v>
      </c>
      <c r="Y46" s="164" t="s">
        <v>35</v>
      </c>
      <c r="Z46" s="187">
        <v>0.156346878927524</v>
      </c>
      <c r="AA46" s="188" t="s">
        <v>35</v>
      </c>
      <c r="AB46" s="187" t="s">
        <v>220</v>
      </c>
      <c r="AC46" s="188" t="s">
        <v>35</v>
      </c>
      <c r="AD46" s="187">
        <v>0.0754648575901563</v>
      </c>
      <c r="AE46" s="164" t="s">
        <v>35</v>
      </c>
      <c r="AF46" s="335"/>
      <c r="AG46" s="162" t="s">
        <v>116</v>
      </c>
      <c r="AH46" s="187" t="s">
        <v>220</v>
      </c>
      <c r="AI46" s="164" t="s">
        <v>35</v>
      </c>
      <c r="AJ46" s="187" t="s">
        <v>220</v>
      </c>
      <c r="AK46" s="164" t="s">
        <v>35</v>
      </c>
      <c r="AL46" s="187">
        <v>0.0106146430827328</v>
      </c>
      <c r="AM46" s="164" t="s">
        <v>35</v>
      </c>
      <c r="AN46" s="187" t="s">
        <v>220</v>
      </c>
      <c r="AO46" s="164" t="s">
        <v>35</v>
      </c>
      <c r="AP46" s="187">
        <v>0.0117485515426092</v>
      </c>
      <c r="AQ46" s="164" t="s">
        <v>35</v>
      </c>
      <c r="AR46" s="187" t="s">
        <v>220</v>
      </c>
      <c r="AS46" s="164" t="s">
        <v>35</v>
      </c>
      <c r="AT46" s="74">
        <v>1</v>
      </c>
      <c r="AU46" s="164" t="s">
        <v>35</v>
      </c>
    </row>
    <row r="47" s="129" customFormat="1" ht="12.75" customHeight="1" spans="1:47">
      <c r="A47" s="162" t="s">
        <v>117</v>
      </c>
      <c r="B47" s="163" t="s">
        <v>220</v>
      </c>
      <c r="C47" s="164" t="s">
        <v>35</v>
      </c>
      <c r="D47" s="163" t="s">
        <v>220</v>
      </c>
      <c r="E47" s="164" t="s">
        <v>35</v>
      </c>
      <c r="F47" s="163">
        <v>4.016</v>
      </c>
      <c r="G47" s="164" t="s">
        <v>35</v>
      </c>
      <c r="H47" s="163" t="s">
        <v>220</v>
      </c>
      <c r="I47" s="164" t="s">
        <v>35</v>
      </c>
      <c r="J47" s="163">
        <v>13.807</v>
      </c>
      <c r="K47" s="164" t="s">
        <v>35</v>
      </c>
      <c r="L47" s="163" t="s">
        <v>220</v>
      </c>
      <c r="M47" s="164" t="s">
        <v>35</v>
      </c>
      <c r="N47" s="163">
        <v>710.705</v>
      </c>
      <c r="O47" s="164" t="s">
        <v>35</v>
      </c>
      <c r="P47" s="329"/>
      <c r="Q47" s="162" t="s">
        <v>117</v>
      </c>
      <c r="R47" s="187" t="s">
        <v>220</v>
      </c>
      <c r="S47" s="188" t="s">
        <v>35</v>
      </c>
      <c r="T47" s="187" t="s">
        <v>220</v>
      </c>
      <c r="U47" s="188" t="s">
        <v>35</v>
      </c>
      <c r="V47" s="187">
        <v>-0.244970859184057</v>
      </c>
      <c r="W47" s="164" t="s">
        <v>35</v>
      </c>
      <c r="X47" s="187" t="s">
        <v>220</v>
      </c>
      <c r="Y47" s="164" t="s">
        <v>35</v>
      </c>
      <c r="Z47" s="187">
        <v>-0.209537985916299</v>
      </c>
      <c r="AA47" s="188" t="s">
        <v>35</v>
      </c>
      <c r="AB47" s="187" t="s">
        <v>220</v>
      </c>
      <c r="AC47" s="188" t="s">
        <v>35</v>
      </c>
      <c r="AD47" s="187">
        <v>-0.00361846440277813</v>
      </c>
      <c r="AE47" s="164" t="s">
        <v>35</v>
      </c>
      <c r="AF47" s="335"/>
      <c r="AG47" s="162" t="s">
        <v>117</v>
      </c>
      <c r="AH47" s="187" t="s">
        <v>220</v>
      </c>
      <c r="AI47" s="164" t="s">
        <v>35</v>
      </c>
      <c r="AJ47" s="187" t="s">
        <v>220</v>
      </c>
      <c r="AK47" s="164" t="s">
        <v>35</v>
      </c>
      <c r="AL47" s="187">
        <v>0.00565072709492687</v>
      </c>
      <c r="AM47" s="164" t="s">
        <v>35</v>
      </c>
      <c r="AN47" s="187" t="s">
        <v>220</v>
      </c>
      <c r="AO47" s="164" t="s">
        <v>35</v>
      </c>
      <c r="AP47" s="187">
        <v>0.0194271884959301</v>
      </c>
      <c r="AQ47" s="164" t="s">
        <v>35</v>
      </c>
      <c r="AR47" s="187" t="s">
        <v>220</v>
      </c>
      <c r="AS47" s="164" t="s">
        <v>35</v>
      </c>
      <c r="AT47" s="74">
        <v>1</v>
      </c>
      <c r="AU47" s="164" t="s">
        <v>35</v>
      </c>
    </row>
    <row r="48" s="129" customFormat="1" ht="12.75" customHeight="1" spans="1:47">
      <c r="A48" s="165" t="s">
        <v>118</v>
      </c>
      <c r="B48" s="166" t="s">
        <v>220</v>
      </c>
      <c r="C48" s="167" t="s">
        <v>35</v>
      </c>
      <c r="D48" s="166" t="s">
        <v>220</v>
      </c>
      <c r="E48" s="167" t="s">
        <v>35</v>
      </c>
      <c r="F48" s="166">
        <v>0.625</v>
      </c>
      <c r="G48" s="167" t="s">
        <v>35</v>
      </c>
      <c r="H48" s="166" t="s">
        <v>220</v>
      </c>
      <c r="I48" s="167" t="s">
        <v>35</v>
      </c>
      <c r="J48" s="166">
        <v>8.143</v>
      </c>
      <c r="K48" s="167" t="s">
        <v>35</v>
      </c>
      <c r="L48" s="166" t="s">
        <v>220</v>
      </c>
      <c r="M48" s="167" t="s">
        <v>35</v>
      </c>
      <c r="N48" s="166">
        <v>581.462</v>
      </c>
      <c r="O48" s="167" t="s">
        <v>35</v>
      </c>
      <c r="P48" s="329"/>
      <c r="Q48" s="165" t="s">
        <v>118</v>
      </c>
      <c r="R48" s="189" t="s">
        <v>220</v>
      </c>
      <c r="S48" s="190" t="s">
        <v>35</v>
      </c>
      <c r="T48" s="189" t="s">
        <v>220</v>
      </c>
      <c r="U48" s="190" t="s">
        <v>35</v>
      </c>
      <c r="V48" s="189">
        <v>-0.642652944539737</v>
      </c>
      <c r="W48" s="167" t="s">
        <v>35</v>
      </c>
      <c r="X48" s="189" t="s">
        <v>220</v>
      </c>
      <c r="Y48" s="167" t="s">
        <v>35</v>
      </c>
      <c r="Z48" s="189">
        <v>-0.0723399407609934</v>
      </c>
      <c r="AA48" s="190" t="s">
        <v>35</v>
      </c>
      <c r="AB48" s="189" t="s">
        <v>220</v>
      </c>
      <c r="AC48" s="190" t="s">
        <v>35</v>
      </c>
      <c r="AD48" s="189">
        <v>-0.022526232975043</v>
      </c>
      <c r="AE48" s="167" t="s">
        <v>35</v>
      </c>
      <c r="AF48" s="335"/>
      <c r="AG48" s="165" t="s">
        <v>118</v>
      </c>
      <c r="AH48" s="189" t="s">
        <v>220</v>
      </c>
      <c r="AI48" s="167" t="s">
        <v>35</v>
      </c>
      <c r="AJ48" s="189" t="s">
        <v>220</v>
      </c>
      <c r="AK48" s="167" t="s">
        <v>35</v>
      </c>
      <c r="AL48" s="189">
        <v>0.00107487677612638</v>
      </c>
      <c r="AM48" s="167" t="s">
        <v>35</v>
      </c>
      <c r="AN48" s="189" t="s">
        <v>220</v>
      </c>
      <c r="AO48" s="167" t="s">
        <v>35</v>
      </c>
      <c r="AP48" s="189">
        <v>0.0140043545407954</v>
      </c>
      <c r="AQ48" s="167" t="s">
        <v>35</v>
      </c>
      <c r="AR48" s="189" t="s">
        <v>220</v>
      </c>
      <c r="AS48" s="167" t="s">
        <v>35</v>
      </c>
      <c r="AT48" s="191">
        <v>1</v>
      </c>
      <c r="AU48" s="167" t="s">
        <v>35</v>
      </c>
    </row>
    <row r="49" s="129" customFormat="1" ht="12.75" customHeight="1" spans="1:47">
      <c r="A49" s="162" t="s">
        <v>119</v>
      </c>
      <c r="B49" s="163" t="s">
        <v>220</v>
      </c>
      <c r="C49" s="164" t="s">
        <v>35</v>
      </c>
      <c r="D49" s="163">
        <v>14.774</v>
      </c>
      <c r="E49" s="164" t="s">
        <v>35</v>
      </c>
      <c r="F49" s="163">
        <v>5.435</v>
      </c>
      <c r="G49" s="164" t="s">
        <v>35</v>
      </c>
      <c r="H49" s="163" t="s">
        <v>220</v>
      </c>
      <c r="I49" s="164" t="s">
        <v>35</v>
      </c>
      <c r="J49" s="163">
        <v>8.369</v>
      </c>
      <c r="K49" s="164" t="s">
        <v>35</v>
      </c>
      <c r="L49" s="163" t="s">
        <v>220</v>
      </c>
      <c r="M49" s="164" t="s">
        <v>35</v>
      </c>
      <c r="N49" s="163">
        <v>639.71</v>
      </c>
      <c r="O49" s="164" t="s">
        <v>35</v>
      </c>
      <c r="P49" s="329"/>
      <c r="Q49" s="162" t="s">
        <v>119</v>
      </c>
      <c r="R49" s="187" t="s">
        <v>220</v>
      </c>
      <c r="S49" s="188" t="s">
        <v>35</v>
      </c>
      <c r="T49" s="187" t="s">
        <v>220</v>
      </c>
      <c r="U49" s="188" t="s">
        <v>35</v>
      </c>
      <c r="V49" s="187">
        <v>-0.179374905631889</v>
      </c>
      <c r="W49" s="164" t="s">
        <v>35</v>
      </c>
      <c r="X49" s="187" t="s">
        <v>220</v>
      </c>
      <c r="Y49" s="164" t="s">
        <v>35</v>
      </c>
      <c r="Z49" s="187">
        <v>0.118700708461436</v>
      </c>
      <c r="AA49" s="188" t="s">
        <v>35</v>
      </c>
      <c r="AB49" s="187" t="s">
        <v>220</v>
      </c>
      <c r="AC49" s="188" t="s">
        <v>35</v>
      </c>
      <c r="AD49" s="187">
        <v>0.118745737220405</v>
      </c>
      <c r="AE49" s="164" t="s">
        <v>35</v>
      </c>
      <c r="AF49" s="335"/>
      <c r="AG49" s="162" t="s">
        <v>119</v>
      </c>
      <c r="AH49" s="187" t="s">
        <v>220</v>
      </c>
      <c r="AI49" s="164" t="s">
        <v>35</v>
      </c>
      <c r="AJ49" s="187">
        <v>0.0230948398493067</v>
      </c>
      <c r="AK49" s="164" t="s">
        <v>35</v>
      </c>
      <c r="AL49" s="187">
        <v>0.00849603726688656</v>
      </c>
      <c r="AM49" s="164" t="s">
        <v>35</v>
      </c>
      <c r="AN49" s="187" t="s">
        <v>220</v>
      </c>
      <c r="AO49" s="164" t="s">
        <v>35</v>
      </c>
      <c r="AP49" s="187">
        <v>0.0130824905035094</v>
      </c>
      <c r="AQ49" s="164" t="s">
        <v>35</v>
      </c>
      <c r="AR49" s="187" t="s">
        <v>220</v>
      </c>
      <c r="AS49" s="164" t="s">
        <v>35</v>
      </c>
      <c r="AT49" s="74">
        <v>1</v>
      </c>
      <c r="AU49" s="164" t="s">
        <v>35</v>
      </c>
    </row>
    <row r="50" s="129" customFormat="1" ht="12.75" customHeight="1" spans="1:47">
      <c r="A50" s="162" t="s">
        <v>120</v>
      </c>
      <c r="B50" s="163" t="s">
        <v>220</v>
      </c>
      <c r="C50" s="164" t="s">
        <v>35</v>
      </c>
      <c r="D50" s="163" t="s">
        <v>220</v>
      </c>
      <c r="E50" s="164" t="s">
        <v>35</v>
      </c>
      <c r="F50" s="163">
        <v>4.474</v>
      </c>
      <c r="G50" s="164" t="s">
        <v>35</v>
      </c>
      <c r="H50" s="163" t="s">
        <v>220</v>
      </c>
      <c r="I50" s="164" t="s">
        <v>35</v>
      </c>
      <c r="J50" s="163">
        <v>20.425</v>
      </c>
      <c r="K50" s="164" t="s">
        <v>35</v>
      </c>
      <c r="L50" s="163" t="s">
        <v>220</v>
      </c>
      <c r="M50" s="164" t="s">
        <v>35</v>
      </c>
      <c r="N50" s="163">
        <v>663.377</v>
      </c>
      <c r="O50" s="164" t="s">
        <v>35</v>
      </c>
      <c r="P50" s="329"/>
      <c r="Q50" s="162" t="s">
        <v>120</v>
      </c>
      <c r="R50" s="187" t="s">
        <v>220</v>
      </c>
      <c r="S50" s="188" t="s">
        <v>35</v>
      </c>
      <c r="T50" s="187" t="s">
        <v>220</v>
      </c>
      <c r="U50" s="188" t="s">
        <v>35</v>
      </c>
      <c r="V50" s="187">
        <v>0.565978298914946</v>
      </c>
      <c r="W50" s="164" t="s">
        <v>35</v>
      </c>
      <c r="X50" s="187" t="s">
        <v>220</v>
      </c>
      <c r="Y50" s="164" t="s">
        <v>35</v>
      </c>
      <c r="Z50" s="187">
        <v>0.843744358187398</v>
      </c>
      <c r="AA50" s="188" t="s">
        <v>35</v>
      </c>
      <c r="AB50" s="187" t="s">
        <v>220</v>
      </c>
      <c r="AC50" s="188" t="s">
        <v>35</v>
      </c>
      <c r="AD50" s="187">
        <v>0.0518373702202688</v>
      </c>
      <c r="AE50" s="164" t="s">
        <v>35</v>
      </c>
      <c r="AF50" s="335"/>
      <c r="AG50" s="162" t="s">
        <v>120</v>
      </c>
      <c r="AH50" s="187" t="s">
        <v>220</v>
      </c>
      <c r="AI50" s="164" t="s">
        <v>35</v>
      </c>
      <c r="AJ50" s="187" t="s">
        <v>220</v>
      </c>
      <c r="AK50" s="164" t="s">
        <v>35</v>
      </c>
      <c r="AL50" s="187">
        <v>0.00674427964792268</v>
      </c>
      <c r="AM50" s="164" t="s">
        <v>35</v>
      </c>
      <c r="AN50" s="187" t="s">
        <v>220</v>
      </c>
      <c r="AO50" s="164" t="s">
        <v>35</v>
      </c>
      <c r="AP50" s="187">
        <v>0.0307894304445285</v>
      </c>
      <c r="AQ50" s="164" t="s">
        <v>35</v>
      </c>
      <c r="AR50" s="187" t="s">
        <v>220</v>
      </c>
      <c r="AS50" s="164" t="s">
        <v>35</v>
      </c>
      <c r="AT50" s="74">
        <v>1</v>
      </c>
      <c r="AU50" s="164" t="s">
        <v>35</v>
      </c>
    </row>
    <row r="51" s="129" customFormat="1" ht="12.75" customHeight="1" spans="1:47">
      <c r="A51" s="162" t="s">
        <v>121</v>
      </c>
      <c r="B51" s="163" t="s">
        <v>220</v>
      </c>
      <c r="C51" s="164" t="s">
        <v>35</v>
      </c>
      <c r="D51" s="163" t="s">
        <v>220</v>
      </c>
      <c r="E51" s="164" t="s">
        <v>35</v>
      </c>
      <c r="F51" s="163">
        <v>12.03</v>
      </c>
      <c r="G51" s="164" t="s">
        <v>35</v>
      </c>
      <c r="H51" s="163" t="s">
        <v>220</v>
      </c>
      <c r="I51" s="164" t="s">
        <v>35</v>
      </c>
      <c r="J51" s="163">
        <v>13.43</v>
      </c>
      <c r="K51" s="164" t="s">
        <v>35</v>
      </c>
      <c r="L51" s="163" t="s">
        <v>220</v>
      </c>
      <c r="M51" s="164" t="s">
        <v>35</v>
      </c>
      <c r="N51" s="163">
        <v>861.339</v>
      </c>
      <c r="O51" s="164" t="s">
        <v>35</v>
      </c>
      <c r="P51" s="329"/>
      <c r="Q51" s="162" t="s">
        <v>121</v>
      </c>
      <c r="R51" s="187" t="s">
        <v>220</v>
      </c>
      <c r="S51" s="188" t="s">
        <v>35</v>
      </c>
      <c r="T51" s="187" t="s">
        <v>220</v>
      </c>
      <c r="U51" s="188" t="s">
        <v>35</v>
      </c>
      <c r="V51" s="187">
        <v>3.841046277666</v>
      </c>
      <c r="W51" s="164" t="s">
        <v>35</v>
      </c>
      <c r="X51" s="187" t="s">
        <v>220</v>
      </c>
      <c r="Y51" s="164" t="s">
        <v>35</v>
      </c>
      <c r="Z51" s="187">
        <v>0.139197557044703</v>
      </c>
      <c r="AA51" s="188" t="s">
        <v>35</v>
      </c>
      <c r="AB51" s="187" t="s">
        <v>220</v>
      </c>
      <c r="AC51" s="188" t="s">
        <v>35</v>
      </c>
      <c r="AD51" s="187">
        <v>0.12493780014288</v>
      </c>
      <c r="AE51" s="164" t="s">
        <v>35</v>
      </c>
      <c r="AF51" s="335"/>
      <c r="AG51" s="162" t="s">
        <v>121</v>
      </c>
      <c r="AH51" s="187" t="s">
        <v>220</v>
      </c>
      <c r="AI51" s="164" t="s">
        <v>35</v>
      </c>
      <c r="AJ51" s="187" t="s">
        <v>220</v>
      </c>
      <c r="AK51" s="164" t="s">
        <v>35</v>
      </c>
      <c r="AL51" s="187">
        <v>0.013966626380554</v>
      </c>
      <c r="AM51" s="164" t="s">
        <v>35</v>
      </c>
      <c r="AN51" s="187" t="s">
        <v>220</v>
      </c>
      <c r="AO51" s="164" t="s">
        <v>35</v>
      </c>
      <c r="AP51" s="187">
        <v>0.0155920026841929</v>
      </c>
      <c r="AQ51" s="164" t="s">
        <v>35</v>
      </c>
      <c r="AR51" s="187" t="s">
        <v>220</v>
      </c>
      <c r="AS51" s="164" t="s">
        <v>35</v>
      </c>
      <c r="AT51" s="74">
        <v>1</v>
      </c>
      <c r="AU51" s="164" t="s">
        <v>35</v>
      </c>
    </row>
    <row r="52" ht="12.75" customHeight="1" spans="1:47">
      <c r="A52" s="162" t="s">
        <v>122</v>
      </c>
      <c r="B52" s="163" t="s">
        <v>220</v>
      </c>
      <c r="C52" s="164" t="s">
        <v>35</v>
      </c>
      <c r="D52" s="163">
        <v>15.25</v>
      </c>
      <c r="E52" s="164" t="s">
        <v>35</v>
      </c>
      <c r="F52" s="163">
        <v>9.225</v>
      </c>
      <c r="G52" s="164" t="s">
        <v>35</v>
      </c>
      <c r="H52" s="163" t="s">
        <v>220</v>
      </c>
      <c r="I52" s="164" t="s">
        <v>35</v>
      </c>
      <c r="J52" s="163">
        <v>6.805</v>
      </c>
      <c r="K52" s="164" t="s">
        <v>35</v>
      </c>
      <c r="L52" s="163" t="s">
        <v>220</v>
      </c>
      <c r="M52" s="164" t="s">
        <v>35</v>
      </c>
      <c r="N52" s="163">
        <v>1229.476</v>
      </c>
      <c r="O52" s="164" t="s">
        <v>35</v>
      </c>
      <c r="P52" s="329"/>
      <c r="Q52" s="162" t="s">
        <v>122</v>
      </c>
      <c r="R52" s="187" t="s">
        <v>220</v>
      </c>
      <c r="S52" s="188" t="s">
        <v>35</v>
      </c>
      <c r="T52" s="187" t="s">
        <v>220</v>
      </c>
      <c r="U52" s="188" t="s">
        <v>35</v>
      </c>
      <c r="V52" s="187">
        <v>1.44241461477363</v>
      </c>
      <c r="W52" s="164" t="s">
        <v>35</v>
      </c>
      <c r="X52" s="187" t="s">
        <v>220</v>
      </c>
      <c r="Y52" s="164" t="s">
        <v>35</v>
      </c>
      <c r="Z52" s="187">
        <v>3.27181418706842</v>
      </c>
      <c r="AA52" s="188" t="s">
        <v>35</v>
      </c>
      <c r="AB52" s="187" t="s">
        <v>220</v>
      </c>
      <c r="AC52" s="188" t="s">
        <v>35</v>
      </c>
      <c r="AD52" s="187">
        <v>0.149810247211691</v>
      </c>
      <c r="AE52" s="164" t="s">
        <v>35</v>
      </c>
      <c r="AG52" s="162" t="s">
        <v>122</v>
      </c>
      <c r="AH52" s="187" t="s">
        <v>220</v>
      </c>
      <c r="AI52" s="164" t="s">
        <v>35</v>
      </c>
      <c r="AJ52" s="187">
        <v>0.0124036581437946</v>
      </c>
      <c r="AK52" s="164" t="s">
        <v>35</v>
      </c>
      <c r="AL52" s="187">
        <v>0.00750319648370525</v>
      </c>
      <c r="AM52" s="164" t="s">
        <v>35</v>
      </c>
      <c r="AN52" s="187" t="s">
        <v>220</v>
      </c>
      <c r="AO52" s="164" t="s">
        <v>35</v>
      </c>
      <c r="AP52" s="187">
        <v>0.00553487827334572</v>
      </c>
      <c r="AQ52" s="164" t="s">
        <v>35</v>
      </c>
      <c r="AR52" s="187" t="s">
        <v>220</v>
      </c>
      <c r="AS52" s="164" t="s">
        <v>35</v>
      </c>
      <c r="AT52" s="74">
        <v>1</v>
      </c>
      <c r="AU52" s="164" t="s">
        <v>35</v>
      </c>
    </row>
    <row r="53" s="130" customFormat="1" ht="12.75" customHeight="1" spans="1:47">
      <c r="A53" s="162" t="s">
        <v>123</v>
      </c>
      <c r="B53" s="163" t="s">
        <v>220</v>
      </c>
      <c r="C53" s="164" t="s">
        <v>35</v>
      </c>
      <c r="D53" s="163" t="s">
        <v>220</v>
      </c>
      <c r="E53" s="164" t="s">
        <v>35</v>
      </c>
      <c r="F53" s="163">
        <v>13.92</v>
      </c>
      <c r="G53" s="164" t="s">
        <v>35</v>
      </c>
      <c r="H53" s="163">
        <v>5.654</v>
      </c>
      <c r="I53" s="164" t="s">
        <v>35</v>
      </c>
      <c r="J53" s="163">
        <v>22.582</v>
      </c>
      <c r="K53" s="164" t="s">
        <v>35</v>
      </c>
      <c r="L53" s="163" t="s">
        <v>220</v>
      </c>
      <c r="M53" s="164" t="s">
        <v>35</v>
      </c>
      <c r="N53" s="163">
        <v>1399.188</v>
      </c>
      <c r="O53" s="164" t="s">
        <v>35</v>
      </c>
      <c r="P53" s="332"/>
      <c r="Q53" s="162" t="s">
        <v>123</v>
      </c>
      <c r="R53" s="187" t="s">
        <v>220</v>
      </c>
      <c r="S53" s="188" t="s">
        <v>35</v>
      </c>
      <c r="T53" s="187" t="s">
        <v>220</v>
      </c>
      <c r="U53" s="188" t="s">
        <v>35</v>
      </c>
      <c r="V53" s="187">
        <v>-0.0076988879384089</v>
      </c>
      <c r="W53" s="164" t="s">
        <v>35</v>
      </c>
      <c r="X53" s="187" t="s">
        <v>220</v>
      </c>
      <c r="Y53" s="164" t="s">
        <v>35</v>
      </c>
      <c r="Z53" s="187">
        <v>0.62390335107148</v>
      </c>
      <c r="AA53" s="188" t="s">
        <v>35</v>
      </c>
      <c r="AB53" s="187" t="s">
        <v>220</v>
      </c>
      <c r="AC53" s="188" t="s">
        <v>35</v>
      </c>
      <c r="AD53" s="187">
        <v>0.111504953436663</v>
      </c>
      <c r="AE53" s="164" t="s">
        <v>35</v>
      </c>
      <c r="AG53" s="162" t="s">
        <v>123</v>
      </c>
      <c r="AH53" s="187" t="s">
        <v>220</v>
      </c>
      <c r="AI53" s="164" t="s">
        <v>35</v>
      </c>
      <c r="AJ53" s="187" t="s">
        <v>220</v>
      </c>
      <c r="AK53" s="164" t="s">
        <v>35</v>
      </c>
      <c r="AL53" s="187">
        <v>0.00994862734671824</v>
      </c>
      <c r="AM53" s="164" t="s">
        <v>35</v>
      </c>
      <c r="AN53" s="187">
        <v>0.00404091515936386</v>
      </c>
      <c r="AO53" s="164" t="s">
        <v>35</v>
      </c>
      <c r="AP53" s="187">
        <v>0.016139360829281</v>
      </c>
      <c r="AQ53" s="164" t="s">
        <v>35</v>
      </c>
      <c r="AR53" s="187" t="s">
        <v>220</v>
      </c>
      <c r="AS53" s="164" t="s">
        <v>35</v>
      </c>
      <c r="AT53" s="74">
        <v>1</v>
      </c>
      <c r="AU53" s="164" t="s">
        <v>35</v>
      </c>
    </row>
    <row r="54" s="129" customFormat="1" ht="12.75" customHeight="1" spans="1:47">
      <c r="A54" s="162" t="s">
        <v>124</v>
      </c>
      <c r="B54" s="163">
        <v>8.593</v>
      </c>
      <c r="C54" s="164" t="s">
        <v>35</v>
      </c>
      <c r="D54" s="163" t="s">
        <v>220</v>
      </c>
      <c r="E54" s="164" t="s">
        <v>35</v>
      </c>
      <c r="F54" s="163">
        <v>17.905</v>
      </c>
      <c r="G54" s="164" t="s">
        <v>35</v>
      </c>
      <c r="H54" s="163">
        <v>9.893</v>
      </c>
      <c r="I54" s="164" t="s">
        <v>35</v>
      </c>
      <c r="J54" s="163">
        <v>16.833</v>
      </c>
      <c r="K54" s="164" t="s">
        <v>35</v>
      </c>
      <c r="L54" s="163" t="s">
        <v>220</v>
      </c>
      <c r="M54" s="164" t="s">
        <v>35</v>
      </c>
      <c r="N54" s="163">
        <v>1532.894</v>
      </c>
      <c r="O54" s="164" t="s">
        <v>35</v>
      </c>
      <c r="P54" s="329"/>
      <c r="Q54" s="162" t="s">
        <v>124</v>
      </c>
      <c r="R54" s="187" t="s">
        <v>220</v>
      </c>
      <c r="S54" s="188" t="s">
        <v>35</v>
      </c>
      <c r="T54" s="187" t="s">
        <v>220</v>
      </c>
      <c r="U54" s="188" t="s">
        <v>35</v>
      </c>
      <c r="V54" s="187">
        <v>0.51750148317654</v>
      </c>
      <c r="W54" s="164" t="s">
        <v>35</v>
      </c>
      <c r="X54" s="187" t="s">
        <v>220</v>
      </c>
      <c r="Y54" s="164" t="s">
        <v>35</v>
      </c>
      <c r="Z54" s="187">
        <v>0.781081367051106</v>
      </c>
      <c r="AA54" s="188" t="s">
        <v>35</v>
      </c>
      <c r="AB54" s="187" t="s">
        <v>220</v>
      </c>
      <c r="AC54" s="188" t="s">
        <v>35</v>
      </c>
      <c r="AD54" s="187">
        <v>0.111881269271584</v>
      </c>
      <c r="AE54" s="164" t="s">
        <v>35</v>
      </c>
      <c r="AF54" s="335"/>
      <c r="AG54" s="162" t="s">
        <v>124</v>
      </c>
      <c r="AH54" s="187">
        <v>0.0056057366001824</v>
      </c>
      <c r="AI54" s="164" t="s">
        <v>35</v>
      </c>
      <c r="AJ54" s="187" t="s">
        <v>220</v>
      </c>
      <c r="AK54" s="164" t="s">
        <v>35</v>
      </c>
      <c r="AL54" s="187">
        <v>0.0116805206361301</v>
      </c>
      <c r="AM54" s="164" t="s">
        <v>35</v>
      </c>
      <c r="AN54" s="187">
        <v>0.00645380567736582</v>
      </c>
      <c r="AO54" s="164" t="s">
        <v>35</v>
      </c>
      <c r="AP54" s="187">
        <v>0.0109811898278681</v>
      </c>
      <c r="AQ54" s="164" t="s">
        <v>35</v>
      </c>
      <c r="AR54" s="187" t="s">
        <v>220</v>
      </c>
      <c r="AS54" s="164" t="s">
        <v>35</v>
      </c>
      <c r="AT54" s="74">
        <v>1</v>
      </c>
      <c r="AU54" s="164" t="s">
        <v>35</v>
      </c>
    </row>
    <row r="55" s="129" customFormat="1" ht="12.75" customHeight="1" spans="1:47">
      <c r="A55" s="162" t="s">
        <v>125</v>
      </c>
      <c r="B55" s="163">
        <v>10.847</v>
      </c>
      <c r="C55" s="164" t="s">
        <v>35</v>
      </c>
      <c r="D55" s="163">
        <v>16.856</v>
      </c>
      <c r="E55" s="164" t="s">
        <v>35</v>
      </c>
      <c r="F55" s="163">
        <v>21.145</v>
      </c>
      <c r="G55" s="164" t="s">
        <v>35</v>
      </c>
      <c r="H55" s="163" t="s">
        <v>220</v>
      </c>
      <c r="I55" s="164" t="s">
        <v>35</v>
      </c>
      <c r="J55" s="163">
        <v>10.165</v>
      </c>
      <c r="K55" s="164" t="s">
        <v>35</v>
      </c>
      <c r="L55" s="163" t="s">
        <v>220</v>
      </c>
      <c r="M55" s="164" t="s">
        <v>35</v>
      </c>
      <c r="N55" s="163">
        <v>2039.371</v>
      </c>
      <c r="O55" s="164" t="s">
        <v>35</v>
      </c>
      <c r="P55" s="329"/>
      <c r="Q55" s="162" t="s">
        <v>125</v>
      </c>
      <c r="R55" s="187" t="s">
        <v>220</v>
      </c>
      <c r="S55" s="188" t="s">
        <v>35</v>
      </c>
      <c r="T55" s="187" t="s">
        <v>220</v>
      </c>
      <c r="U55" s="188" t="s">
        <v>35</v>
      </c>
      <c r="V55" s="187">
        <v>0.324957704116799</v>
      </c>
      <c r="W55" s="164" t="s">
        <v>35</v>
      </c>
      <c r="X55" s="187" t="s">
        <v>220</v>
      </c>
      <c r="Y55" s="164" t="s">
        <v>35</v>
      </c>
      <c r="Z55" s="187">
        <v>-0.00450494564685144</v>
      </c>
      <c r="AA55" s="188" t="s">
        <v>35</v>
      </c>
      <c r="AB55" s="187" t="s">
        <v>220</v>
      </c>
      <c r="AC55" s="188" t="s">
        <v>35</v>
      </c>
      <c r="AD55" s="187">
        <v>0.0969880542036207</v>
      </c>
      <c r="AE55" s="164" t="s">
        <v>35</v>
      </c>
      <c r="AF55" s="335"/>
      <c r="AG55" s="162" t="s">
        <v>125</v>
      </c>
      <c r="AH55" s="187">
        <v>0.0053187968250995</v>
      </c>
      <c r="AI55" s="164" t="s">
        <v>35</v>
      </c>
      <c r="AJ55" s="187">
        <v>0.00826529356355465</v>
      </c>
      <c r="AK55" s="164" t="s">
        <v>35</v>
      </c>
      <c r="AL55" s="187">
        <v>0.0103683929996063</v>
      </c>
      <c r="AM55" s="164" t="s">
        <v>35</v>
      </c>
      <c r="AN55" s="187" t="s">
        <v>220</v>
      </c>
      <c r="AO55" s="164" t="s">
        <v>35</v>
      </c>
      <c r="AP55" s="187">
        <v>0.00498437998775112</v>
      </c>
      <c r="AQ55" s="164" t="s">
        <v>35</v>
      </c>
      <c r="AR55" s="187" t="s">
        <v>220</v>
      </c>
      <c r="AS55" s="164" t="s">
        <v>35</v>
      </c>
      <c r="AT55" s="74">
        <v>1</v>
      </c>
      <c r="AU55" s="164" t="s">
        <v>35</v>
      </c>
    </row>
    <row r="56" s="129" customFormat="1" ht="12.75" customHeight="1" spans="1:47">
      <c r="A56" s="162" t="s">
        <v>126</v>
      </c>
      <c r="B56" s="163">
        <v>10.767</v>
      </c>
      <c r="C56" s="164" t="s">
        <v>35</v>
      </c>
      <c r="D56" s="163" t="s">
        <v>220</v>
      </c>
      <c r="E56" s="164" t="s">
        <v>35</v>
      </c>
      <c r="F56" s="163">
        <v>18.895</v>
      </c>
      <c r="G56" s="164" t="s">
        <v>35</v>
      </c>
      <c r="H56" s="163" t="s">
        <v>220</v>
      </c>
      <c r="I56" s="164" t="s">
        <v>35</v>
      </c>
      <c r="J56" s="163">
        <v>13.482</v>
      </c>
      <c r="K56" s="164" t="s">
        <v>35</v>
      </c>
      <c r="L56" s="163" t="s">
        <v>220</v>
      </c>
      <c r="M56" s="164" t="s">
        <v>35</v>
      </c>
      <c r="N56" s="163">
        <v>2003.385</v>
      </c>
      <c r="O56" s="164" t="s">
        <v>35</v>
      </c>
      <c r="P56" s="329"/>
      <c r="Q56" s="162" t="s">
        <v>126</v>
      </c>
      <c r="R56" s="187" t="s">
        <v>220</v>
      </c>
      <c r="S56" s="188" t="s">
        <v>35</v>
      </c>
      <c r="T56" s="187" t="s">
        <v>220</v>
      </c>
      <c r="U56" s="188" t="s">
        <v>35</v>
      </c>
      <c r="V56" s="187">
        <v>0.244320052683569</v>
      </c>
      <c r="W56" s="164" t="s">
        <v>35</v>
      </c>
      <c r="X56" s="187" t="s">
        <v>220</v>
      </c>
      <c r="Y56" s="164" t="s">
        <v>35</v>
      </c>
      <c r="Z56" s="187">
        <v>1.83533123028391</v>
      </c>
      <c r="AA56" s="188" t="s">
        <v>35</v>
      </c>
      <c r="AB56" s="187" t="s">
        <v>220</v>
      </c>
      <c r="AC56" s="188" t="s">
        <v>35</v>
      </c>
      <c r="AD56" s="187">
        <v>0.151640067533038</v>
      </c>
      <c r="AE56" s="164" t="s">
        <v>35</v>
      </c>
      <c r="AF56" s="335"/>
      <c r="AG56" s="162" t="s">
        <v>126</v>
      </c>
      <c r="AH56" s="187">
        <v>0.00537440382153206</v>
      </c>
      <c r="AI56" s="164" t="s">
        <v>35</v>
      </c>
      <c r="AJ56" s="187" t="s">
        <v>220</v>
      </c>
      <c r="AK56" s="164" t="s">
        <v>35</v>
      </c>
      <c r="AL56" s="187">
        <v>0.00943153712341861</v>
      </c>
      <c r="AM56" s="164" t="s">
        <v>35</v>
      </c>
      <c r="AN56" s="187" t="s">
        <v>220</v>
      </c>
      <c r="AO56" s="164" t="s">
        <v>35</v>
      </c>
      <c r="AP56" s="187">
        <v>0.00672961013484677</v>
      </c>
      <c r="AQ56" s="164" t="s">
        <v>35</v>
      </c>
      <c r="AR56" s="187" t="s">
        <v>220</v>
      </c>
      <c r="AS56" s="164" t="s">
        <v>35</v>
      </c>
      <c r="AT56" s="74">
        <v>1</v>
      </c>
      <c r="AU56" s="164" t="s">
        <v>35</v>
      </c>
    </row>
    <row r="57" s="129" customFormat="1" ht="12.75" customHeight="1" spans="1:47">
      <c r="A57" s="162" t="s">
        <v>127</v>
      </c>
      <c r="B57" s="163">
        <v>16.498</v>
      </c>
      <c r="C57" s="164" t="s">
        <v>35</v>
      </c>
      <c r="D57" s="163" t="s">
        <v>220</v>
      </c>
      <c r="E57" s="164" t="s">
        <v>35</v>
      </c>
      <c r="F57" s="163">
        <v>26.862</v>
      </c>
      <c r="G57" s="164" t="s">
        <v>35</v>
      </c>
      <c r="H57" s="163" t="s">
        <v>220</v>
      </c>
      <c r="I57" s="164" t="s">
        <v>35</v>
      </c>
      <c r="J57" s="163">
        <v>15.538</v>
      </c>
      <c r="K57" s="164" t="s">
        <v>35</v>
      </c>
      <c r="L57" s="163">
        <v>21.212</v>
      </c>
      <c r="M57" s="164" t="s">
        <v>35</v>
      </c>
      <c r="N57" s="163">
        <v>1512.666</v>
      </c>
      <c r="O57" s="164" t="s">
        <v>35</v>
      </c>
      <c r="P57" s="329"/>
      <c r="Q57" s="162" t="s">
        <v>127</v>
      </c>
      <c r="R57" s="187" t="s">
        <v>220</v>
      </c>
      <c r="S57" s="188" t="s">
        <v>35</v>
      </c>
      <c r="T57" s="187" t="s">
        <v>220</v>
      </c>
      <c r="U57" s="188" t="s">
        <v>35</v>
      </c>
      <c r="V57" s="187">
        <v>1.04413667148619</v>
      </c>
      <c r="W57" s="164" t="s">
        <v>35</v>
      </c>
      <c r="X57" s="187" t="s">
        <v>220</v>
      </c>
      <c r="Y57" s="164" t="s">
        <v>35</v>
      </c>
      <c r="Z57" s="187">
        <v>2.27460484720759</v>
      </c>
      <c r="AA57" s="188" t="s">
        <v>35</v>
      </c>
      <c r="AB57" s="187" t="s">
        <v>220</v>
      </c>
      <c r="AC57" s="188" t="s">
        <v>35</v>
      </c>
      <c r="AD57" s="187">
        <v>0.0783813436618453</v>
      </c>
      <c r="AE57" s="164" t="s">
        <v>35</v>
      </c>
      <c r="AF57" s="335"/>
      <c r="AG57" s="162" t="s">
        <v>127</v>
      </c>
      <c r="AH57" s="187">
        <v>0.0109065715762766</v>
      </c>
      <c r="AI57" s="164" t="s">
        <v>35</v>
      </c>
      <c r="AJ57" s="187" t="s">
        <v>220</v>
      </c>
      <c r="AK57" s="164" t="s">
        <v>35</v>
      </c>
      <c r="AL57" s="187">
        <v>0.0177580510172107</v>
      </c>
      <c r="AM57" s="164" t="s">
        <v>35</v>
      </c>
      <c r="AN57" s="187" t="s">
        <v>220</v>
      </c>
      <c r="AO57" s="164" t="s">
        <v>35</v>
      </c>
      <c r="AP57" s="187">
        <v>0.0102719304856459</v>
      </c>
      <c r="AQ57" s="164" t="s">
        <v>35</v>
      </c>
      <c r="AR57" s="187">
        <v>0.0140229237650612</v>
      </c>
      <c r="AS57" s="164" t="s">
        <v>35</v>
      </c>
      <c r="AT57" s="74">
        <v>1</v>
      </c>
      <c r="AU57" s="164" t="s">
        <v>35</v>
      </c>
    </row>
    <row r="58" s="129" customFormat="1" ht="12.75" customHeight="1" spans="1:47">
      <c r="A58" s="162" t="s">
        <v>128</v>
      </c>
      <c r="B58" s="163" t="s">
        <v>220</v>
      </c>
      <c r="C58" s="164" t="s">
        <v>35</v>
      </c>
      <c r="D58" s="163" t="s">
        <v>220</v>
      </c>
      <c r="E58" s="164" t="s">
        <v>35</v>
      </c>
      <c r="F58" s="163">
        <v>14.407</v>
      </c>
      <c r="G58" s="164" t="s">
        <v>35</v>
      </c>
      <c r="H58" s="163" t="s">
        <v>220</v>
      </c>
      <c r="I58" s="164" t="s">
        <v>35</v>
      </c>
      <c r="J58" s="163">
        <v>10.143</v>
      </c>
      <c r="K58" s="164" t="s">
        <v>35</v>
      </c>
      <c r="L58" s="163">
        <v>19.544</v>
      </c>
      <c r="M58" s="164" t="s">
        <v>35</v>
      </c>
      <c r="N58" s="163">
        <v>1203.753</v>
      </c>
      <c r="O58" s="164" t="s">
        <v>35</v>
      </c>
      <c r="P58" s="329"/>
      <c r="Q58" s="162" t="s">
        <v>128</v>
      </c>
      <c r="R58" s="187" t="s">
        <v>220</v>
      </c>
      <c r="S58" s="188" t="s">
        <v>35</v>
      </c>
      <c r="T58" s="187" t="s">
        <v>220</v>
      </c>
      <c r="U58" s="188" t="s">
        <v>35</v>
      </c>
      <c r="V58" s="187">
        <v>0.155425455128719</v>
      </c>
      <c r="W58" s="164" t="s">
        <v>35</v>
      </c>
      <c r="X58" s="187" t="s">
        <v>220</v>
      </c>
      <c r="Y58" s="164" t="s">
        <v>35</v>
      </c>
      <c r="Z58" s="187">
        <v>-0.265053257010362</v>
      </c>
      <c r="AA58" s="188" t="s">
        <v>35</v>
      </c>
      <c r="AB58" s="187" t="s">
        <v>220</v>
      </c>
      <c r="AC58" s="188" t="s">
        <v>35</v>
      </c>
      <c r="AD58" s="187">
        <v>0.0247340167430267</v>
      </c>
      <c r="AE58" s="164" t="s">
        <v>35</v>
      </c>
      <c r="AF58" s="335"/>
      <c r="AG58" s="162" t="s">
        <v>128</v>
      </c>
      <c r="AH58" s="187" t="s">
        <v>220</v>
      </c>
      <c r="AI58" s="164" t="s">
        <v>35</v>
      </c>
      <c r="AJ58" s="187" t="s">
        <v>220</v>
      </c>
      <c r="AK58" s="164" t="s">
        <v>35</v>
      </c>
      <c r="AL58" s="187">
        <v>0.0119684021555917</v>
      </c>
      <c r="AM58" s="164" t="s">
        <v>35</v>
      </c>
      <c r="AN58" s="187" t="s">
        <v>220</v>
      </c>
      <c r="AO58" s="164" t="s">
        <v>35</v>
      </c>
      <c r="AP58" s="187">
        <v>0.0084261472245552</v>
      </c>
      <c r="AQ58" s="164" t="s">
        <v>35</v>
      </c>
      <c r="AR58" s="187">
        <v>0.0162358889240567</v>
      </c>
      <c r="AS58" s="164" t="s">
        <v>35</v>
      </c>
      <c r="AT58" s="74">
        <v>1</v>
      </c>
      <c r="AU58" s="164" t="s">
        <v>35</v>
      </c>
    </row>
    <row r="59" s="129" customFormat="1" ht="12.75" customHeight="1" spans="1:47">
      <c r="A59" s="162" t="s">
        <v>129</v>
      </c>
      <c r="B59" s="163" t="s">
        <v>220</v>
      </c>
      <c r="C59" s="164" t="s">
        <v>35</v>
      </c>
      <c r="D59" s="163" t="s">
        <v>220</v>
      </c>
      <c r="E59" s="164" t="s">
        <v>35</v>
      </c>
      <c r="F59" s="163">
        <v>3.698</v>
      </c>
      <c r="G59" s="164" t="s">
        <v>35</v>
      </c>
      <c r="H59" s="163" t="s">
        <v>220</v>
      </c>
      <c r="I59" s="164" t="s">
        <v>35</v>
      </c>
      <c r="J59" s="163">
        <v>10.524</v>
      </c>
      <c r="K59" s="164" t="s">
        <v>35</v>
      </c>
      <c r="L59" s="163" t="s">
        <v>220</v>
      </c>
      <c r="M59" s="164" t="s">
        <v>35</v>
      </c>
      <c r="N59" s="163">
        <v>730.347</v>
      </c>
      <c r="O59" s="164" t="s">
        <v>35</v>
      </c>
      <c r="P59" s="329"/>
      <c r="Q59" s="162" t="s">
        <v>129</v>
      </c>
      <c r="R59" s="187" t="s">
        <v>220</v>
      </c>
      <c r="S59" s="188" t="s">
        <v>35</v>
      </c>
      <c r="T59" s="187" t="s">
        <v>220</v>
      </c>
      <c r="U59" s="188" t="s">
        <v>35</v>
      </c>
      <c r="V59" s="187">
        <v>-0.0791832669322709</v>
      </c>
      <c r="W59" s="164" t="s">
        <v>35</v>
      </c>
      <c r="X59" s="187" t="s">
        <v>220</v>
      </c>
      <c r="Y59" s="164" t="s">
        <v>35</v>
      </c>
      <c r="Z59" s="187">
        <v>-0.237777938726733</v>
      </c>
      <c r="AA59" s="188" t="s">
        <v>35</v>
      </c>
      <c r="AB59" s="187" t="s">
        <v>220</v>
      </c>
      <c r="AC59" s="188" t="s">
        <v>35</v>
      </c>
      <c r="AD59" s="187">
        <v>0.0276373460155761</v>
      </c>
      <c r="AE59" s="164" t="s">
        <v>35</v>
      </c>
      <c r="AF59" s="335"/>
      <c r="AG59" s="162" t="s">
        <v>129</v>
      </c>
      <c r="AH59" s="187" t="s">
        <v>220</v>
      </c>
      <c r="AI59" s="164" t="s">
        <v>35</v>
      </c>
      <c r="AJ59" s="187" t="s">
        <v>220</v>
      </c>
      <c r="AK59" s="164" t="s">
        <v>35</v>
      </c>
      <c r="AL59" s="187">
        <v>0.00506334660099925</v>
      </c>
      <c r="AM59" s="164" t="s">
        <v>35</v>
      </c>
      <c r="AN59" s="187" t="s">
        <v>220</v>
      </c>
      <c r="AO59" s="164" t="s">
        <v>35</v>
      </c>
      <c r="AP59" s="187">
        <v>0.014409588866662</v>
      </c>
      <c r="AQ59" s="164" t="s">
        <v>35</v>
      </c>
      <c r="AR59" s="187" t="s">
        <v>220</v>
      </c>
      <c r="AS59" s="164" t="s">
        <v>35</v>
      </c>
      <c r="AT59" s="74">
        <v>1</v>
      </c>
      <c r="AU59" s="164" t="s">
        <v>35</v>
      </c>
    </row>
    <row r="60" s="129" customFormat="1" ht="12.75" customHeight="1" spans="1:47">
      <c r="A60" s="165" t="s">
        <v>130</v>
      </c>
      <c r="B60" s="166" t="s">
        <v>220</v>
      </c>
      <c r="C60" s="167" t="s">
        <v>35</v>
      </c>
      <c r="D60" s="166" t="s">
        <v>220</v>
      </c>
      <c r="E60" s="167" t="s">
        <v>35</v>
      </c>
      <c r="F60" s="166">
        <v>1.769</v>
      </c>
      <c r="G60" s="167" t="s">
        <v>35</v>
      </c>
      <c r="H60" s="166" t="s">
        <v>220</v>
      </c>
      <c r="I60" s="167" t="s">
        <v>35</v>
      </c>
      <c r="J60" s="166">
        <v>13.266</v>
      </c>
      <c r="K60" s="167" t="s">
        <v>35</v>
      </c>
      <c r="L60" s="166" t="s">
        <v>220</v>
      </c>
      <c r="M60" s="167" t="s">
        <v>35</v>
      </c>
      <c r="N60" s="166">
        <v>624.249</v>
      </c>
      <c r="O60" s="167" t="s">
        <v>35</v>
      </c>
      <c r="P60" s="329"/>
      <c r="Q60" s="165" t="s">
        <v>130</v>
      </c>
      <c r="R60" s="189" t="s">
        <v>220</v>
      </c>
      <c r="S60" s="190" t="s">
        <v>35</v>
      </c>
      <c r="T60" s="189" t="s">
        <v>220</v>
      </c>
      <c r="U60" s="190" t="s">
        <v>35</v>
      </c>
      <c r="V60" s="189">
        <v>1.8304</v>
      </c>
      <c r="W60" s="167" t="s">
        <v>35</v>
      </c>
      <c r="X60" s="189" t="s">
        <v>220</v>
      </c>
      <c r="Y60" s="167" t="s">
        <v>35</v>
      </c>
      <c r="Z60" s="189">
        <v>0.629129313520815</v>
      </c>
      <c r="AA60" s="190" t="s">
        <v>35</v>
      </c>
      <c r="AB60" s="189" t="s">
        <v>220</v>
      </c>
      <c r="AC60" s="190" t="s">
        <v>35</v>
      </c>
      <c r="AD60" s="189">
        <v>0.0735852041921914</v>
      </c>
      <c r="AE60" s="167" t="s">
        <v>35</v>
      </c>
      <c r="AF60" s="335"/>
      <c r="AG60" s="165" t="s">
        <v>130</v>
      </c>
      <c r="AH60" s="189" t="s">
        <v>220</v>
      </c>
      <c r="AI60" s="167" t="s">
        <v>35</v>
      </c>
      <c r="AJ60" s="189" t="s">
        <v>220</v>
      </c>
      <c r="AK60" s="167" t="s">
        <v>35</v>
      </c>
      <c r="AL60" s="189">
        <v>0.00283380510020841</v>
      </c>
      <c r="AM60" s="167" t="s">
        <v>35</v>
      </c>
      <c r="AN60" s="189" t="s">
        <v>220</v>
      </c>
      <c r="AO60" s="167" t="s">
        <v>35</v>
      </c>
      <c r="AP60" s="189">
        <v>0.0212511353642537</v>
      </c>
      <c r="AQ60" s="167" t="s">
        <v>35</v>
      </c>
      <c r="AR60" s="189" t="s">
        <v>220</v>
      </c>
      <c r="AS60" s="167" t="s">
        <v>35</v>
      </c>
      <c r="AT60" s="191">
        <v>1</v>
      </c>
      <c r="AU60" s="167" t="s">
        <v>35</v>
      </c>
    </row>
    <row r="61" s="129" customFormat="1" ht="12.75" customHeight="1" spans="1:47">
      <c r="A61" s="162" t="s">
        <v>131</v>
      </c>
      <c r="B61" s="163" t="s">
        <v>220</v>
      </c>
      <c r="C61" s="164" t="s">
        <v>35</v>
      </c>
      <c r="D61" s="163" t="s">
        <v>220</v>
      </c>
      <c r="E61" s="164" t="s">
        <v>35</v>
      </c>
      <c r="F61" s="163">
        <v>0.965</v>
      </c>
      <c r="G61" s="164" t="s">
        <v>35</v>
      </c>
      <c r="H61" s="163" t="s">
        <v>220</v>
      </c>
      <c r="I61" s="164" t="s">
        <v>35</v>
      </c>
      <c r="J61" s="163">
        <v>10.677</v>
      </c>
      <c r="K61" s="164" t="s">
        <v>35</v>
      </c>
      <c r="L61" s="163" t="s">
        <v>220</v>
      </c>
      <c r="M61" s="164" t="s">
        <v>35</v>
      </c>
      <c r="N61" s="163">
        <v>648.047</v>
      </c>
      <c r="O61" s="164" t="s">
        <v>35</v>
      </c>
      <c r="P61" s="329"/>
      <c r="Q61" s="162" t="s">
        <v>131</v>
      </c>
      <c r="R61" s="187" t="s">
        <v>220</v>
      </c>
      <c r="S61" s="188" t="s">
        <v>35</v>
      </c>
      <c r="T61" s="187" t="s">
        <v>220</v>
      </c>
      <c r="U61" s="188" t="s">
        <v>35</v>
      </c>
      <c r="V61" s="187">
        <v>-0.822447102115915</v>
      </c>
      <c r="W61" s="164" t="s">
        <v>35</v>
      </c>
      <c r="X61" s="187" t="s">
        <v>220</v>
      </c>
      <c r="Y61" s="164" t="s">
        <v>35</v>
      </c>
      <c r="Z61" s="187">
        <v>0.275779663042179</v>
      </c>
      <c r="AA61" s="188" t="s">
        <v>35</v>
      </c>
      <c r="AB61" s="187" t="s">
        <v>220</v>
      </c>
      <c r="AC61" s="188" t="s">
        <v>35</v>
      </c>
      <c r="AD61" s="187">
        <v>0.0130324678369886</v>
      </c>
      <c r="AE61" s="164" t="s">
        <v>35</v>
      </c>
      <c r="AF61" s="335"/>
      <c r="AG61" s="162" t="s">
        <v>131</v>
      </c>
      <c r="AH61" s="187" t="s">
        <v>220</v>
      </c>
      <c r="AI61" s="164" t="s">
        <v>35</v>
      </c>
      <c r="AJ61" s="187" t="s">
        <v>220</v>
      </c>
      <c r="AK61" s="164" t="s">
        <v>35</v>
      </c>
      <c r="AL61" s="187">
        <v>0.00148908952591402</v>
      </c>
      <c r="AM61" s="164" t="s">
        <v>35</v>
      </c>
      <c r="AN61" s="187" t="s">
        <v>220</v>
      </c>
      <c r="AO61" s="164" t="s">
        <v>35</v>
      </c>
      <c r="AP61" s="187">
        <v>0.0164756568582217</v>
      </c>
      <c r="AQ61" s="164" t="s">
        <v>35</v>
      </c>
      <c r="AR61" s="187" t="s">
        <v>220</v>
      </c>
      <c r="AS61" s="164" t="s">
        <v>35</v>
      </c>
      <c r="AT61" s="74">
        <v>1</v>
      </c>
      <c r="AU61" s="164" t="s">
        <v>35</v>
      </c>
    </row>
    <row r="62" s="129" customFormat="1" ht="12.75" customHeight="1" spans="1:47">
      <c r="A62" s="162" t="s">
        <v>132</v>
      </c>
      <c r="B62" s="163" t="s">
        <v>220</v>
      </c>
      <c r="C62" s="164" t="s">
        <v>35</v>
      </c>
      <c r="D62" s="163" t="s">
        <v>220</v>
      </c>
      <c r="E62" s="164" t="s">
        <v>35</v>
      </c>
      <c r="F62" s="163">
        <v>1.005</v>
      </c>
      <c r="G62" s="164" t="s">
        <v>35</v>
      </c>
      <c r="H62" s="163" t="s">
        <v>220</v>
      </c>
      <c r="I62" s="164" t="s">
        <v>35</v>
      </c>
      <c r="J62" s="163">
        <v>14.078</v>
      </c>
      <c r="K62" s="164" t="s">
        <v>35</v>
      </c>
      <c r="L62" s="163" t="s">
        <v>220</v>
      </c>
      <c r="M62" s="164" t="s">
        <v>35</v>
      </c>
      <c r="N62" s="163">
        <v>714.112</v>
      </c>
      <c r="O62" s="164" t="s">
        <v>35</v>
      </c>
      <c r="P62" s="329"/>
      <c r="Q62" s="162" t="s">
        <v>132</v>
      </c>
      <c r="R62" s="187" t="s">
        <v>220</v>
      </c>
      <c r="S62" s="188" t="s">
        <v>35</v>
      </c>
      <c r="T62" s="187" t="s">
        <v>220</v>
      </c>
      <c r="U62" s="188" t="s">
        <v>35</v>
      </c>
      <c r="V62" s="187">
        <v>-0.775368797496647</v>
      </c>
      <c r="W62" s="164" t="s">
        <v>35</v>
      </c>
      <c r="X62" s="187" t="s">
        <v>220</v>
      </c>
      <c r="Y62" s="164" t="s">
        <v>35</v>
      </c>
      <c r="Z62" s="187">
        <v>-0.310746634026928</v>
      </c>
      <c r="AA62" s="188" t="s">
        <v>35</v>
      </c>
      <c r="AB62" s="187" t="s">
        <v>220</v>
      </c>
      <c r="AC62" s="188" t="s">
        <v>35</v>
      </c>
      <c r="AD62" s="187">
        <v>0.0764798900172903</v>
      </c>
      <c r="AE62" s="164" t="s">
        <v>35</v>
      </c>
      <c r="AF62" s="335"/>
      <c r="AG62" s="162" t="s">
        <v>132</v>
      </c>
      <c r="AH62" s="187" t="s">
        <v>220</v>
      </c>
      <c r="AI62" s="164" t="s">
        <v>35</v>
      </c>
      <c r="AJ62" s="187" t="s">
        <v>220</v>
      </c>
      <c r="AK62" s="164" t="s">
        <v>35</v>
      </c>
      <c r="AL62" s="187">
        <v>0.001407342265639</v>
      </c>
      <c r="AM62" s="164" t="s">
        <v>35</v>
      </c>
      <c r="AN62" s="187" t="s">
        <v>220</v>
      </c>
      <c r="AO62" s="164" t="s">
        <v>35</v>
      </c>
      <c r="AP62" s="187">
        <v>0.0197139944434486</v>
      </c>
      <c r="AQ62" s="164" t="s">
        <v>35</v>
      </c>
      <c r="AR62" s="187" t="s">
        <v>220</v>
      </c>
      <c r="AS62" s="164" t="s">
        <v>35</v>
      </c>
      <c r="AT62" s="74">
        <v>1</v>
      </c>
      <c r="AU62" s="164" t="s">
        <v>35</v>
      </c>
    </row>
    <row r="63" s="129" customFormat="1" ht="12.75" customHeight="1" spans="1:47">
      <c r="A63" s="162" t="s">
        <v>133</v>
      </c>
      <c r="B63" s="163" t="s">
        <v>220</v>
      </c>
      <c r="C63" s="164" t="s">
        <v>35</v>
      </c>
      <c r="D63" s="163" t="s">
        <v>220</v>
      </c>
      <c r="E63" s="164" t="s">
        <v>35</v>
      </c>
      <c r="F63" s="163">
        <v>8.186</v>
      </c>
      <c r="G63" s="164" t="s">
        <v>35</v>
      </c>
      <c r="H63" s="163" t="s">
        <v>220</v>
      </c>
      <c r="I63" s="164" t="s">
        <v>35</v>
      </c>
      <c r="J63" s="163">
        <v>13.791</v>
      </c>
      <c r="K63" s="164" t="s">
        <v>35</v>
      </c>
      <c r="L63" s="163" t="s">
        <v>220</v>
      </c>
      <c r="M63" s="164" t="s">
        <v>35</v>
      </c>
      <c r="N63" s="163">
        <v>957.801</v>
      </c>
      <c r="O63" s="164" t="s">
        <v>35</v>
      </c>
      <c r="P63" s="329"/>
      <c r="Q63" s="162" t="s">
        <v>133</v>
      </c>
      <c r="R63" s="187" t="s">
        <v>220</v>
      </c>
      <c r="S63" s="188" t="s">
        <v>35</v>
      </c>
      <c r="T63" s="187" t="s">
        <v>220</v>
      </c>
      <c r="U63" s="188" t="s">
        <v>35</v>
      </c>
      <c r="V63" s="187">
        <v>-0.319534497090607</v>
      </c>
      <c r="W63" s="164" t="s">
        <v>35</v>
      </c>
      <c r="X63" s="187" t="s">
        <v>220</v>
      </c>
      <c r="Y63" s="164" t="s">
        <v>35</v>
      </c>
      <c r="Z63" s="187">
        <v>0.0268801191362621</v>
      </c>
      <c r="AA63" s="188" t="s">
        <v>35</v>
      </c>
      <c r="AB63" s="187" t="s">
        <v>220</v>
      </c>
      <c r="AC63" s="188" t="s">
        <v>35</v>
      </c>
      <c r="AD63" s="187">
        <v>0.111990749286866</v>
      </c>
      <c r="AE63" s="164" t="s">
        <v>35</v>
      </c>
      <c r="AF63" s="335"/>
      <c r="AG63" s="162" t="s">
        <v>133</v>
      </c>
      <c r="AH63" s="187" t="s">
        <v>220</v>
      </c>
      <c r="AI63" s="164" t="s">
        <v>35</v>
      </c>
      <c r="AJ63" s="187" t="s">
        <v>220</v>
      </c>
      <c r="AK63" s="164" t="s">
        <v>35</v>
      </c>
      <c r="AL63" s="187">
        <v>0.00854666052760438</v>
      </c>
      <c r="AM63" s="164" t="s">
        <v>35</v>
      </c>
      <c r="AN63" s="187" t="s">
        <v>220</v>
      </c>
      <c r="AO63" s="164" t="s">
        <v>35</v>
      </c>
      <c r="AP63" s="187">
        <v>0.0143986068087212</v>
      </c>
      <c r="AQ63" s="164" t="s">
        <v>35</v>
      </c>
      <c r="AR63" s="187" t="s">
        <v>220</v>
      </c>
      <c r="AS63" s="164" t="s">
        <v>35</v>
      </c>
      <c r="AT63" s="74">
        <v>1</v>
      </c>
      <c r="AU63" s="164" t="s">
        <v>35</v>
      </c>
    </row>
    <row r="64" s="129" customFormat="1" ht="12.75" customHeight="1" spans="1:47">
      <c r="A64" s="162" t="s">
        <v>134</v>
      </c>
      <c r="B64" s="163">
        <v>12.1</v>
      </c>
      <c r="C64" s="164" t="s">
        <v>35</v>
      </c>
      <c r="D64" s="163" t="s">
        <v>220</v>
      </c>
      <c r="E64" s="164" t="s">
        <v>35</v>
      </c>
      <c r="F64" s="163">
        <v>10.653</v>
      </c>
      <c r="G64" s="164" t="s">
        <v>35</v>
      </c>
      <c r="H64" s="163" t="s">
        <v>220</v>
      </c>
      <c r="I64" s="164" t="s">
        <v>35</v>
      </c>
      <c r="J64" s="163">
        <v>9.174</v>
      </c>
      <c r="K64" s="164" t="s">
        <v>35</v>
      </c>
      <c r="L64" s="163" t="s">
        <v>220</v>
      </c>
      <c r="M64" s="164" t="s">
        <v>35</v>
      </c>
      <c r="N64" s="163">
        <v>1238.001</v>
      </c>
      <c r="O64" s="164" t="s">
        <v>35</v>
      </c>
      <c r="P64" s="329"/>
      <c r="Q64" s="162" t="s">
        <v>134</v>
      </c>
      <c r="R64" s="187" t="s">
        <v>220</v>
      </c>
      <c r="S64" s="188" t="s">
        <v>35</v>
      </c>
      <c r="T64" s="187" t="s">
        <v>220</v>
      </c>
      <c r="U64" s="188" t="s">
        <v>35</v>
      </c>
      <c r="V64" s="187">
        <v>0.15479674796748</v>
      </c>
      <c r="W64" s="164" t="s">
        <v>35</v>
      </c>
      <c r="X64" s="187" t="s">
        <v>220</v>
      </c>
      <c r="Y64" s="164" t="s">
        <v>35</v>
      </c>
      <c r="Z64" s="187">
        <v>0.348126377663483</v>
      </c>
      <c r="AA64" s="188" t="s">
        <v>35</v>
      </c>
      <c r="AB64" s="187" t="s">
        <v>220</v>
      </c>
      <c r="AC64" s="188" t="s">
        <v>35</v>
      </c>
      <c r="AD64" s="187">
        <v>0.00693384824103927</v>
      </c>
      <c r="AE64" s="164" t="s">
        <v>35</v>
      </c>
      <c r="AF64" s="335"/>
      <c r="AG64" s="162" t="s">
        <v>134</v>
      </c>
      <c r="AH64" s="187">
        <v>0.00977382086121094</v>
      </c>
      <c r="AI64" s="164" t="s">
        <v>35</v>
      </c>
      <c r="AJ64" s="187" t="s">
        <v>220</v>
      </c>
      <c r="AK64" s="164" t="s">
        <v>35</v>
      </c>
      <c r="AL64" s="187">
        <v>0.00860500112681654</v>
      </c>
      <c r="AM64" s="164" t="s">
        <v>35</v>
      </c>
      <c r="AN64" s="187" t="s">
        <v>220</v>
      </c>
      <c r="AO64" s="164" t="s">
        <v>35</v>
      </c>
      <c r="AP64" s="187">
        <v>0.00741033327113629</v>
      </c>
      <c r="AQ64" s="164" t="s">
        <v>35</v>
      </c>
      <c r="AR64" s="187" t="s">
        <v>220</v>
      </c>
      <c r="AS64" s="164" t="s">
        <v>35</v>
      </c>
      <c r="AT64" s="74">
        <v>1</v>
      </c>
      <c r="AU64" s="164" t="s">
        <v>35</v>
      </c>
    </row>
    <row r="65" s="129" customFormat="1" ht="12.75" customHeight="1" spans="1:47">
      <c r="A65" s="162" t="s">
        <v>135</v>
      </c>
      <c r="B65" s="163">
        <v>15.831</v>
      </c>
      <c r="C65" s="164" t="s">
        <v>35</v>
      </c>
      <c r="D65" s="163">
        <v>22.44</v>
      </c>
      <c r="E65" s="164" t="s">
        <v>35</v>
      </c>
      <c r="F65" s="163">
        <v>16.699</v>
      </c>
      <c r="G65" s="164" t="s">
        <v>35</v>
      </c>
      <c r="H65" s="163" t="s">
        <v>220</v>
      </c>
      <c r="I65" s="164" t="s">
        <v>35</v>
      </c>
      <c r="J65" s="163">
        <v>17.347</v>
      </c>
      <c r="K65" s="164" t="s">
        <v>35</v>
      </c>
      <c r="L65" s="163" t="s">
        <v>220</v>
      </c>
      <c r="M65" s="164" t="s">
        <v>35</v>
      </c>
      <c r="N65" s="163">
        <v>1487.551</v>
      </c>
      <c r="O65" s="164" t="s">
        <v>35</v>
      </c>
      <c r="P65" s="329"/>
      <c r="Q65" s="162" t="s">
        <v>135</v>
      </c>
      <c r="R65" s="187" t="s">
        <v>220</v>
      </c>
      <c r="S65" s="188" t="s">
        <v>35</v>
      </c>
      <c r="T65" s="187" t="s">
        <v>220</v>
      </c>
      <c r="U65" s="188" t="s">
        <v>35</v>
      </c>
      <c r="V65" s="187">
        <v>0.199640804597701</v>
      </c>
      <c r="W65" s="164" t="s">
        <v>35</v>
      </c>
      <c r="X65" s="187" t="s">
        <v>220</v>
      </c>
      <c r="Y65" s="164" t="s">
        <v>35</v>
      </c>
      <c r="Z65" s="187">
        <v>-0.231821804977416</v>
      </c>
      <c r="AA65" s="188" t="s">
        <v>35</v>
      </c>
      <c r="AB65" s="187" t="s">
        <v>220</v>
      </c>
      <c r="AC65" s="188" t="s">
        <v>35</v>
      </c>
      <c r="AD65" s="187">
        <v>0.0631530573446885</v>
      </c>
      <c r="AE65" s="164" t="s">
        <v>35</v>
      </c>
      <c r="AF65" s="335"/>
      <c r="AG65" s="162" t="s">
        <v>135</v>
      </c>
      <c r="AH65" s="187">
        <v>0.0106423241959435</v>
      </c>
      <c r="AI65" s="164" t="s">
        <v>35</v>
      </c>
      <c r="AJ65" s="187">
        <v>0.0150851970789573</v>
      </c>
      <c r="AK65" s="164" t="s">
        <v>35</v>
      </c>
      <c r="AL65" s="187">
        <v>0.0112258336016715</v>
      </c>
      <c r="AM65" s="164" t="s">
        <v>35</v>
      </c>
      <c r="AN65" s="187" t="s">
        <v>220</v>
      </c>
      <c r="AO65" s="164" t="s">
        <v>35</v>
      </c>
      <c r="AP65" s="187">
        <v>0.01166144891839</v>
      </c>
      <c r="AQ65" s="164" t="s">
        <v>35</v>
      </c>
      <c r="AR65" s="187" t="s">
        <v>220</v>
      </c>
      <c r="AS65" s="164" t="s">
        <v>35</v>
      </c>
      <c r="AT65" s="74">
        <v>1</v>
      </c>
      <c r="AU65" s="164" t="s">
        <v>35</v>
      </c>
    </row>
    <row r="66" s="129" customFormat="1" ht="12.75" customHeight="1" spans="1:47">
      <c r="A66" s="162" t="s">
        <v>136</v>
      </c>
      <c r="B66" s="163" t="s">
        <v>220</v>
      </c>
      <c r="C66" s="164" t="s">
        <v>35</v>
      </c>
      <c r="D66" s="163" t="s">
        <v>220</v>
      </c>
      <c r="E66" s="164" t="s">
        <v>35</v>
      </c>
      <c r="F66" s="163">
        <v>17.943</v>
      </c>
      <c r="G66" s="164" t="s">
        <v>35</v>
      </c>
      <c r="H66" s="163" t="s">
        <v>220</v>
      </c>
      <c r="I66" s="164" t="s">
        <v>35</v>
      </c>
      <c r="J66" s="163">
        <v>22.975</v>
      </c>
      <c r="K66" s="164" t="s">
        <v>35</v>
      </c>
      <c r="L66" s="163" t="s">
        <v>220</v>
      </c>
      <c r="M66" s="164" t="s">
        <v>35</v>
      </c>
      <c r="N66" s="163">
        <v>1637.939</v>
      </c>
      <c r="O66" s="164" t="s">
        <v>35</v>
      </c>
      <c r="P66" s="329"/>
      <c r="Q66" s="162" t="s">
        <v>136</v>
      </c>
      <c r="R66" s="187" t="s">
        <v>220</v>
      </c>
      <c r="S66" s="188" t="s">
        <v>35</v>
      </c>
      <c r="T66" s="187" t="s">
        <v>220</v>
      </c>
      <c r="U66" s="188" t="s">
        <v>35</v>
      </c>
      <c r="V66" s="187">
        <v>0.00212231220329517</v>
      </c>
      <c r="W66" s="164" t="s">
        <v>35</v>
      </c>
      <c r="X66" s="187" t="s">
        <v>220</v>
      </c>
      <c r="Y66" s="164" t="s">
        <v>35</v>
      </c>
      <c r="Z66" s="187">
        <v>0.364878512445791</v>
      </c>
      <c r="AA66" s="188" t="s">
        <v>35</v>
      </c>
      <c r="AB66" s="187" t="s">
        <v>220</v>
      </c>
      <c r="AC66" s="188" t="s">
        <v>35</v>
      </c>
      <c r="AD66" s="187">
        <v>0.0685272432405633</v>
      </c>
      <c r="AE66" s="164" t="s">
        <v>35</v>
      </c>
      <c r="AF66" s="335"/>
      <c r="AG66" s="162" t="s">
        <v>136</v>
      </c>
      <c r="AH66" s="187" t="s">
        <v>220</v>
      </c>
      <c r="AI66" s="164" t="s">
        <v>35</v>
      </c>
      <c r="AJ66" s="187" t="s">
        <v>220</v>
      </c>
      <c r="AK66" s="164" t="s">
        <v>35</v>
      </c>
      <c r="AL66" s="187">
        <v>0.0109546204101618</v>
      </c>
      <c r="AM66" s="164" t="s">
        <v>35</v>
      </c>
      <c r="AN66" s="187" t="s">
        <v>220</v>
      </c>
      <c r="AO66" s="164" t="s">
        <v>35</v>
      </c>
      <c r="AP66" s="187">
        <v>0.014026773890847</v>
      </c>
      <c r="AQ66" s="164" t="s">
        <v>35</v>
      </c>
      <c r="AR66" s="187" t="s">
        <v>220</v>
      </c>
      <c r="AS66" s="164" t="s">
        <v>35</v>
      </c>
      <c r="AT66" s="74">
        <v>1</v>
      </c>
      <c r="AU66" s="164" t="s">
        <v>35</v>
      </c>
    </row>
    <row r="67" s="129" customFormat="1" ht="12.75" customHeight="1" spans="1:47">
      <c r="A67" s="162" t="s">
        <v>137</v>
      </c>
      <c r="B67" s="163" t="s">
        <v>220</v>
      </c>
      <c r="C67" s="164" t="s">
        <v>35</v>
      </c>
      <c r="D67" s="163">
        <v>22.334</v>
      </c>
      <c r="E67" s="164" t="s">
        <v>35</v>
      </c>
      <c r="F67" s="163">
        <v>16.797</v>
      </c>
      <c r="G67" s="164" t="s">
        <v>35</v>
      </c>
      <c r="H67" s="163" t="s">
        <v>220</v>
      </c>
      <c r="I67" s="164" t="s">
        <v>35</v>
      </c>
      <c r="J67" s="163">
        <v>12.288</v>
      </c>
      <c r="K67" s="164" t="s">
        <v>35</v>
      </c>
      <c r="L67" s="163" t="s">
        <v>220</v>
      </c>
      <c r="M67" s="164" t="s">
        <v>35</v>
      </c>
      <c r="N67" s="163">
        <v>2097.424</v>
      </c>
      <c r="O67" s="164" t="s">
        <v>35</v>
      </c>
      <c r="P67" s="329"/>
      <c r="Q67" s="162" t="s">
        <v>137</v>
      </c>
      <c r="R67" s="187" t="s">
        <v>220</v>
      </c>
      <c r="S67" s="188" t="s">
        <v>35</v>
      </c>
      <c r="T67" s="187">
        <v>0.324988134788799</v>
      </c>
      <c r="U67" s="188" t="s">
        <v>35</v>
      </c>
      <c r="V67" s="187">
        <v>-0.205627807992433</v>
      </c>
      <c r="W67" s="164" t="s">
        <v>35</v>
      </c>
      <c r="X67" s="187" t="s">
        <v>220</v>
      </c>
      <c r="Y67" s="164" t="s">
        <v>35</v>
      </c>
      <c r="Z67" s="187">
        <v>0.208853910477127</v>
      </c>
      <c r="AA67" s="188" t="s">
        <v>35</v>
      </c>
      <c r="AB67" s="187" t="s">
        <v>220</v>
      </c>
      <c r="AC67" s="188" t="s">
        <v>35</v>
      </c>
      <c r="AD67" s="187">
        <v>0.0284661299979258</v>
      </c>
      <c r="AE67" s="164" t="s">
        <v>35</v>
      </c>
      <c r="AF67" s="335"/>
      <c r="AG67" s="162" t="s">
        <v>137</v>
      </c>
      <c r="AH67" s="187" t="s">
        <v>220</v>
      </c>
      <c r="AI67" s="164" t="s">
        <v>35</v>
      </c>
      <c r="AJ67" s="187">
        <v>0.0106483000099169</v>
      </c>
      <c r="AK67" s="164" t="s">
        <v>35</v>
      </c>
      <c r="AL67" s="187">
        <v>0.00800839505984484</v>
      </c>
      <c r="AM67" s="164" t="s">
        <v>35</v>
      </c>
      <c r="AN67" s="187" t="s">
        <v>220</v>
      </c>
      <c r="AO67" s="164" t="s">
        <v>35</v>
      </c>
      <c r="AP67" s="187">
        <v>0.00585861513933282</v>
      </c>
      <c r="AQ67" s="164" t="s">
        <v>35</v>
      </c>
      <c r="AR67" s="187" t="s">
        <v>220</v>
      </c>
      <c r="AS67" s="164" t="s">
        <v>35</v>
      </c>
      <c r="AT67" s="74">
        <v>1</v>
      </c>
      <c r="AU67" s="164" t="s">
        <v>35</v>
      </c>
    </row>
    <row r="68" s="129" customFormat="1" ht="12.75" customHeight="1" spans="1:47">
      <c r="A68" s="162" t="s">
        <v>138</v>
      </c>
      <c r="B68" s="163" t="s">
        <v>220</v>
      </c>
      <c r="C68" s="164" t="s">
        <v>35</v>
      </c>
      <c r="D68" s="163">
        <v>8.336</v>
      </c>
      <c r="E68" s="164" t="s">
        <v>35</v>
      </c>
      <c r="F68" s="163">
        <v>17.46</v>
      </c>
      <c r="G68" s="164" t="s">
        <v>35</v>
      </c>
      <c r="H68" s="163" t="s">
        <v>220</v>
      </c>
      <c r="I68" s="164" t="s">
        <v>35</v>
      </c>
      <c r="J68" s="163">
        <v>19.285</v>
      </c>
      <c r="K68" s="164" t="s">
        <v>35</v>
      </c>
      <c r="L68" s="163" t="s">
        <v>220</v>
      </c>
      <c r="M68" s="164" t="s">
        <v>35</v>
      </c>
      <c r="N68" s="163">
        <v>2244.082</v>
      </c>
      <c r="O68" s="164" t="s">
        <v>35</v>
      </c>
      <c r="P68" s="329"/>
      <c r="Q68" s="162" t="s">
        <v>138</v>
      </c>
      <c r="R68" s="187" t="s">
        <v>220</v>
      </c>
      <c r="S68" s="188" t="s">
        <v>35</v>
      </c>
      <c r="T68" s="187" t="s">
        <v>220</v>
      </c>
      <c r="U68" s="188" t="s">
        <v>35</v>
      </c>
      <c r="V68" s="187">
        <v>-0.0759460174649378</v>
      </c>
      <c r="W68" s="164" t="s">
        <v>35</v>
      </c>
      <c r="X68" s="187" t="s">
        <v>220</v>
      </c>
      <c r="Y68" s="164" t="s">
        <v>35</v>
      </c>
      <c r="Z68" s="187">
        <v>0.430425752855659</v>
      </c>
      <c r="AA68" s="188" t="s">
        <v>35</v>
      </c>
      <c r="AB68" s="187" t="s">
        <v>220</v>
      </c>
      <c r="AC68" s="188" t="s">
        <v>35</v>
      </c>
      <c r="AD68" s="187">
        <v>0.120145154326303</v>
      </c>
      <c r="AE68" s="164" t="s">
        <v>35</v>
      </c>
      <c r="AF68" s="335"/>
      <c r="AG68" s="162" t="s">
        <v>138</v>
      </c>
      <c r="AH68" s="187" t="s">
        <v>220</v>
      </c>
      <c r="AI68" s="164" t="s">
        <v>35</v>
      </c>
      <c r="AJ68" s="187">
        <v>0.00371465926824421</v>
      </c>
      <c r="AK68" s="164" t="s">
        <v>35</v>
      </c>
      <c r="AL68" s="187">
        <v>0.00778046435023319</v>
      </c>
      <c r="AM68" s="164" t="s">
        <v>35</v>
      </c>
      <c r="AN68" s="187" t="s">
        <v>220</v>
      </c>
      <c r="AO68" s="164" t="s">
        <v>35</v>
      </c>
      <c r="AP68" s="187">
        <v>0.00859371448993397</v>
      </c>
      <c r="AQ68" s="164" t="s">
        <v>35</v>
      </c>
      <c r="AR68" s="187" t="s">
        <v>220</v>
      </c>
      <c r="AS68" s="164" t="s">
        <v>35</v>
      </c>
      <c r="AT68" s="74">
        <v>1</v>
      </c>
      <c r="AU68" s="164" t="s">
        <v>35</v>
      </c>
    </row>
    <row r="69" s="129" customFormat="1" ht="12.75" customHeight="1" spans="1:47">
      <c r="A69" s="162" t="s">
        <v>139</v>
      </c>
      <c r="B69" s="163" t="s">
        <v>220</v>
      </c>
      <c r="C69" s="164" t="s">
        <v>35</v>
      </c>
      <c r="D69" s="163">
        <v>12.314</v>
      </c>
      <c r="E69" s="164" t="s">
        <v>35</v>
      </c>
      <c r="F69" s="163">
        <v>24.674</v>
      </c>
      <c r="G69" s="164" t="s">
        <v>35</v>
      </c>
      <c r="H69" s="163" t="s">
        <v>220</v>
      </c>
      <c r="I69" s="164" t="s">
        <v>35</v>
      </c>
      <c r="J69" s="163">
        <v>23.263</v>
      </c>
      <c r="K69" s="164" t="s">
        <v>35</v>
      </c>
      <c r="L69" s="163">
        <v>24.841</v>
      </c>
      <c r="M69" s="164" t="s">
        <v>35</v>
      </c>
      <c r="N69" s="163">
        <v>1628.796</v>
      </c>
      <c r="O69" s="164" t="s">
        <v>35</v>
      </c>
      <c r="P69" s="329"/>
      <c r="Q69" s="162" t="s">
        <v>139</v>
      </c>
      <c r="R69" s="187" t="s">
        <v>220</v>
      </c>
      <c r="S69" s="188" t="s">
        <v>35</v>
      </c>
      <c r="T69" s="187" t="s">
        <v>220</v>
      </c>
      <c r="U69" s="188" t="s">
        <v>35</v>
      </c>
      <c r="V69" s="187">
        <v>-0.0814533541806269</v>
      </c>
      <c r="W69" s="164" t="s">
        <v>35</v>
      </c>
      <c r="X69" s="187" t="s">
        <v>220</v>
      </c>
      <c r="Y69" s="164" t="s">
        <v>35</v>
      </c>
      <c r="Z69" s="187">
        <v>0.497168232719784</v>
      </c>
      <c r="AA69" s="188" t="s">
        <v>35</v>
      </c>
      <c r="AB69" s="187">
        <v>0.171082406185178</v>
      </c>
      <c r="AC69" s="188" t="s">
        <v>35</v>
      </c>
      <c r="AD69" s="187">
        <v>0.0767717394322342</v>
      </c>
      <c r="AE69" s="164" t="s">
        <v>35</v>
      </c>
      <c r="AF69" s="335"/>
      <c r="AG69" s="162" t="s">
        <v>139</v>
      </c>
      <c r="AH69" s="187" t="s">
        <v>220</v>
      </c>
      <c r="AI69" s="164" t="s">
        <v>35</v>
      </c>
      <c r="AJ69" s="187">
        <v>0.00756018556037711</v>
      </c>
      <c r="AK69" s="164" t="s">
        <v>35</v>
      </c>
      <c r="AL69" s="187">
        <v>0.0151486128404048</v>
      </c>
      <c r="AM69" s="164" t="s">
        <v>35</v>
      </c>
      <c r="AN69" s="187" t="s">
        <v>220</v>
      </c>
      <c r="AO69" s="164" t="s">
        <v>35</v>
      </c>
      <c r="AP69" s="187">
        <v>0.0142823287876444</v>
      </c>
      <c r="AQ69" s="164" t="s">
        <v>35</v>
      </c>
      <c r="AR69" s="187">
        <v>0.015251142561745</v>
      </c>
      <c r="AS69" s="164" t="s">
        <v>35</v>
      </c>
      <c r="AT69" s="74">
        <v>1</v>
      </c>
      <c r="AU69" s="164" t="s">
        <v>35</v>
      </c>
    </row>
    <row r="70" ht="13.5" customHeight="1" spans="1:47">
      <c r="A70" s="162" t="s">
        <v>140</v>
      </c>
      <c r="B70" s="163" t="s">
        <v>220</v>
      </c>
      <c r="C70" s="164" t="s">
        <v>35</v>
      </c>
      <c r="D70" s="163" t="s">
        <v>220</v>
      </c>
      <c r="E70" s="164" t="s">
        <v>35</v>
      </c>
      <c r="F70" s="163">
        <v>11.946</v>
      </c>
      <c r="G70" s="164" t="s">
        <v>35</v>
      </c>
      <c r="H70" s="163" t="s">
        <v>220</v>
      </c>
      <c r="I70" s="164" t="s">
        <v>35</v>
      </c>
      <c r="J70" s="163">
        <v>16.02</v>
      </c>
      <c r="K70" s="164" t="s">
        <v>35</v>
      </c>
      <c r="L70" s="163" t="s">
        <v>220</v>
      </c>
      <c r="M70" s="164" t="s">
        <v>35</v>
      </c>
      <c r="N70" s="163">
        <v>1339.838</v>
      </c>
      <c r="O70" s="164" t="s">
        <v>35</v>
      </c>
      <c r="P70" s="212"/>
      <c r="Q70" s="162" t="s">
        <v>140</v>
      </c>
      <c r="R70" s="187" t="s">
        <v>220</v>
      </c>
      <c r="S70" s="188" t="s">
        <v>35</v>
      </c>
      <c r="T70" s="187" t="s">
        <v>220</v>
      </c>
      <c r="U70" s="188" t="s">
        <v>35</v>
      </c>
      <c r="V70" s="187">
        <v>-0.17081974040397</v>
      </c>
      <c r="W70" s="164" t="s">
        <v>35</v>
      </c>
      <c r="X70" s="187" t="s">
        <v>220</v>
      </c>
      <c r="Y70" s="164" t="s">
        <v>35</v>
      </c>
      <c r="Z70" s="187">
        <v>0.57941437444543</v>
      </c>
      <c r="AA70" s="188" t="s">
        <v>35</v>
      </c>
      <c r="AB70" s="187" t="s">
        <v>220</v>
      </c>
      <c r="AC70" s="188" t="s">
        <v>35</v>
      </c>
      <c r="AD70" s="187">
        <v>0.113050600912313</v>
      </c>
      <c r="AE70" s="164" t="s">
        <v>35</v>
      </c>
      <c r="AG70" s="162" t="s">
        <v>140</v>
      </c>
      <c r="AH70" s="187" t="s">
        <v>220</v>
      </c>
      <c r="AI70" s="164" t="s">
        <v>35</v>
      </c>
      <c r="AJ70" s="187" t="s">
        <v>220</v>
      </c>
      <c r="AK70" s="164" t="s">
        <v>35</v>
      </c>
      <c r="AL70" s="187">
        <v>0.00891600327800824</v>
      </c>
      <c r="AM70" s="164" t="s">
        <v>35</v>
      </c>
      <c r="AN70" s="187" t="s">
        <v>220</v>
      </c>
      <c r="AO70" s="164" t="s">
        <v>35</v>
      </c>
      <c r="AP70" s="187">
        <v>0.0119566693883887</v>
      </c>
      <c r="AQ70" s="164" t="s">
        <v>35</v>
      </c>
      <c r="AR70" s="187" t="s">
        <v>220</v>
      </c>
      <c r="AS70" s="164" t="s">
        <v>35</v>
      </c>
      <c r="AT70" s="74">
        <v>1</v>
      </c>
      <c r="AU70" s="164" t="s">
        <v>35</v>
      </c>
    </row>
    <row r="71" s="130" customFormat="1" ht="13.5" customHeight="1" spans="1:47">
      <c r="A71" s="162" t="s">
        <v>141</v>
      </c>
      <c r="B71" s="163" t="s">
        <v>220</v>
      </c>
      <c r="C71" s="164" t="s">
        <v>35</v>
      </c>
      <c r="D71" s="163" t="s">
        <v>220</v>
      </c>
      <c r="E71" s="164" t="s">
        <v>35</v>
      </c>
      <c r="F71" s="163">
        <v>3.162</v>
      </c>
      <c r="G71" s="164" t="s">
        <v>35</v>
      </c>
      <c r="H71" s="163" t="s">
        <v>220</v>
      </c>
      <c r="I71" s="164" t="s">
        <v>35</v>
      </c>
      <c r="J71" s="163">
        <v>27.595</v>
      </c>
      <c r="K71" s="164" t="s">
        <v>35</v>
      </c>
      <c r="L71" s="163">
        <v>22.151</v>
      </c>
      <c r="M71" s="164" t="s">
        <v>35</v>
      </c>
      <c r="N71" s="163">
        <v>873.456</v>
      </c>
      <c r="O71" s="164" t="s">
        <v>35</v>
      </c>
      <c r="P71" s="338"/>
      <c r="Q71" s="162" t="s">
        <v>141</v>
      </c>
      <c r="R71" s="187" t="s">
        <v>220</v>
      </c>
      <c r="S71" s="188" t="s">
        <v>35</v>
      </c>
      <c r="T71" s="187" t="s">
        <v>220</v>
      </c>
      <c r="U71" s="188" t="s">
        <v>35</v>
      </c>
      <c r="V71" s="187">
        <v>-0.144943212547323</v>
      </c>
      <c r="W71" s="164" t="s">
        <v>35</v>
      </c>
      <c r="X71" s="187" t="s">
        <v>220</v>
      </c>
      <c r="Y71" s="164" t="s">
        <v>35</v>
      </c>
      <c r="Z71" s="187">
        <v>1.62210186240973</v>
      </c>
      <c r="AA71" s="188" t="s">
        <v>35</v>
      </c>
      <c r="AB71" s="187" t="s">
        <v>220</v>
      </c>
      <c r="AC71" s="188" t="s">
        <v>35</v>
      </c>
      <c r="AD71" s="187">
        <v>0.195946584294863</v>
      </c>
      <c r="AE71" s="164" t="s">
        <v>35</v>
      </c>
      <c r="AG71" s="162" t="s">
        <v>141</v>
      </c>
      <c r="AH71" s="187" t="s">
        <v>220</v>
      </c>
      <c r="AI71" s="164" t="s">
        <v>35</v>
      </c>
      <c r="AJ71" s="187" t="s">
        <v>220</v>
      </c>
      <c r="AK71" s="164" t="s">
        <v>35</v>
      </c>
      <c r="AL71" s="187">
        <v>0.00362010221465077</v>
      </c>
      <c r="AM71" s="164" t="s">
        <v>35</v>
      </c>
      <c r="AN71" s="187" t="s">
        <v>220</v>
      </c>
      <c r="AO71" s="164" t="s">
        <v>35</v>
      </c>
      <c r="AP71" s="187">
        <v>0.0315928907695408</v>
      </c>
      <c r="AQ71" s="164" t="s">
        <v>35</v>
      </c>
      <c r="AR71" s="187">
        <v>0.0253601784176879</v>
      </c>
      <c r="AS71" s="164" t="s">
        <v>35</v>
      </c>
      <c r="AT71" s="74">
        <v>1</v>
      </c>
      <c r="AU71" s="164" t="s">
        <v>35</v>
      </c>
    </row>
    <row r="72" s="129" customFormat="1" ht="12.75" customHeight="1" spans="1:47">
      <c r="A72" s="165" t="s">
        <v>142</v>
      </c>
      <c r="B72" s="166" t="s">
        <v>220</v>
      </c>
      <c r="C72" s="167" t="s">
        <v>35</v>
      </c>
      <c r="D72" s="166" t="s">
        <v>220</v>
      </c>
      <c r="E72" s="167" t="s">
        <v>35</v>
      </c>
      <c r="F72" s="166">
        <v>1.241</v>
      </c>
      <c r="G72" s="167" t="s">
        <v>35</v>
      </c>
      <c r="H72" s="166" t="s">
        <v>220</v>
      </c>
      <c r="I72" s="167" t="s">
        <v>35</v>
      </c>
      <c r="J72" s="166">
        <v>20.838</v>
      </c>
      <c r="K72" s="167" t="s">
        <v>35</v>
      </c>
      <c r="L72" s="166" t="s">
        <v>220</v>
      </c>
      <c r="M72" s="167" t="s">
        <v>35</v>
      </c>
      <c r="N72" s="166">
        <v>764.469</v>
      </c>
      <c r="O72" s="167" t="s">
        <v>35</v>
      </c>
      <c r="P72" s="329"/>
      <c r="Q72" s="165" t="s">
        <v>142</v>
      </c>
      <c r="R72" s="189" t="s">
        <v>220</v>
      </c>
      <c r="S72" s="190" t="s">
        <v>35</v>
      </c>
      <c r="T72" s="189" t="s">
        <v>220</v>
      </c>
      <c r="U72" s="190" t="s">
        <v>35</v>
      </c>
      <c r="V72" s="189">
        <v>-0.298473713962691</v>
      </c>
      <c r="W72" s="167" t="s">
        <v>35</v>
      </c>
      <c r="X72" s="189" t="s">
        <v>220</v>
      </c>
      <c r="Y72" s="167" t="s">
        <v>35</v>
      </c>
      <c r="Z72" s="189">
        <v>0.570782451379466</v>
      </c>
      <c r="AA72" s="190" t="s">
        <v>35</v>
      </c>
      <c r="AB72" s="189" t="s">
        <v>220</v>
      </c>
      <c r="AC72" s="190" t="s">
        <v>35</v>
      </c>
      <c r="AD72" s="189">
        <v>0.224621905681867</v>
      </c>
      <c r="AE72" s="167" t="s">
        <v>35</v>
      </c>
      <c r="AF72" s="335"/>
      <c r="AG72" s="165" t="s">
        <v>142</v>
      </c>
      <c r="AH72" s="189" t="s">
        <v>220</v>
      </c>
      <c r="AI72" s="167" t="s">
        <v>35</v>
      </c>
      <c r="AJ72" s="189" t="s">
        <v>220</v>
      </c>
      <c r="AK72" s="167" t="s">
        <v>35</v>
      </c>
      <c r="AL72" s="189">
        <v>0.00162334901742255</v>
      </c>
      <c r="AM72" s="167" t="s">
        <v>35</v>
      </c>
      <c r="AN72" s="189" t="s">
        <v>220</v>
      </c>
      <c r="AO72" s="167" t="s">
        <v>35</v>
      </c>
      <c r="AP72" s="189">
        <v>0.0272581360395255</v>
      </c>
      <c r="AQ72" s="167" t="s">
        <v>35</v>
      </c>
      <c r="AR72" s="189" t="s">
        <v>220</v>
      </c>
      <c r="AS72" s="167" t="s">
        <v>35</v>
      </c>
      <c r="AT72" s="191">
        <v>1</v>
      </c>
      <c r="AU72" s="167" t="s">
        <v>35</v>
      </c>
    </row>
    <row r="73" s="129" customFormat="1" ht="12.75" customHeight="1" spans="1:47">
      <c r="A73" s="162" t="s">
        <v>143</v>
      </c>
      <c r="B73" s="163" t="s">
        <v>220</v>
      </c>
      <c r="C73" s="164" t="s">
        <v>35</v>
      </c>
      <c r="D73" s="163" t="s">
        <v>220</v>
      </c>
      <c r="E73" s="164" t="s">
        <v>35</v>
      </c>
      <c r="F73" s="163">
        <v>1.387</v>
      </c>
      <c r="G73" s="164" t="s">
        <v>35</v>
      </c>
      <c r="H73" s="163" t="s">
        <v>220</v>
      </c>
      <c r="I73" s="164" t="s">
        <v>35</v>
      </c>
      <c r="J73" s="163">
        <v>16.649</v>
      </c>
      <c r="K73" s="164" t="s">
        <v>35</v>
      </c>
      <c r="L73" s="163" t="s">
        <v>220</v>
      </c>
      <c r="M73" s="164" t="s">
        <v>35</v>
      </c>
      <c r="N73" s="163">
        <v>735.883</v>
      </c>
      <c r="O73" s="164" t="s">
        <v>35</v>
      </c>
      <c r="P73" s="329"/>
      <c r="Q73" s="162" t="s">
        <v>143</v>
      </c>
      <c r="R73" s="187" t="s">
        <v>220</v>
      </c>
      <c r="S73" s="188" t="s">
        <v>35</v>
      </c>
      <c r="T73" s="187" t="s">
        <v>220</v>
      </c>
      <c r="U73" s="188" t="s">
        <v>35</v>
      </c>
      <c r="V73" s="187">
        <v>0.437305699481865</v>
      </c>
      <c r="W73" s="164" t="s">
        <v>35</v>
      </c>
      <c r="X73" s="187" t="s">
        <v>220</v>
      </c>
      <c r="Y73" s="164" t="s">
        <v>35</v>
      </c>
      <c r="Z73" s="187">
        <v>0.559333146014798</v>
      </c>
      <c r="AA73" s="188" t="s">
        <v>35</v>
      </c>
      <c r="AB73" s="187" t="s">
        <v>220</v>
      </c>
      <c r="AC73" s="188" t="s">
        <v>35</v>
      </c>
      <c r="AD73" s="187">
        <v>0.135539551915216</v>
      </c>
      <c r="AE73" s="164" t="s">
        <v>35</v>
      </c>
      <c r="AF73" s="335"/>
      <c r="AG73" s="162" t="s">
        <v>143</v>
      </c>
      <c r="AH73" s="187" t="s">
        <v>220</v>
      </c>
      <c r="AI73" s="164" t="s">
        <v>35</v>
      </c>
      <c r="AJ73" s="187" t="s">
        <v>220</v>
      </c>
      <c r="AK73" s="164" t="s">
        <v>35</v>
      </c>
      <c r="AL73" s="187">
        <v>0.00188481049297239</v>
      </c>
      <c r="AM73" s="164" t="s">
        <v>35</v>
      </c>
      <c r="AN73" s="187" t="s">
        <v>220</v>
      </c>
      <c r="AO73" s="164" t="s">
        <v>35</v>
      </c>
      <c r="AP73" s="187">
        <v>0.0226245204740427</v>
      </c>
      <c r="AQ73" s="164" t="s">
        <v>35</v>
      </c>
      <c r="AR73" s="187" t="s">
        <v>220</v>
      </c>
      <c r="AS73" s="164" t="s">
        <v>35</v>
      </c>
      <c r="AT73" s="74">
        <v>1</v>
      </c>
      <c r="AU73" s="164" t="s">
        <v>35</v>
      </c>
    </row>
    <row r="74" s="129" customFormat="1" ht="12.75" customHeight="1" spans="1:47">
      <c r="A74" s="162" t="s">
        <v>144</v>
      </c>
      <c r="B74" s="163" t="s">
        <v>220</v>
      </c>
      <c r="C74" s="164" t="s">
        <v>35</v>
      </c>
      <c r="D74" s="163" t="s">
        <v>220</v>
      </c>
      <c r="E74" s="164" t="s">
        <v>35</v>
      </c>
      <c r="F74" s="163">
        <v>2.384</v>
      </c>
      <c r="G74" s="164" t="s">
        <v>35</v>
      </c>
      <c r="H74" s="163" t="s">
        <v>220</v>
      </c>
      <c r="I74" s="164" t="s">
        <v>35</v>
      </c>
      <c r="J74" s="163">
        <v>21.726</v>
      </c>
      <c r="K74" s="164" t="s">
        <v>35</v>
      </c>
      <c r="L74" s="163" t="s">
        <v>220</v>
      </c>
      <c r="M74" s="164" t="s">
        <v>35</v>
      </c>
      <c r="N74" s="163">
        <v>807.43</v>
      </c>
      <c r="O74" s="164" t="s">
        <v>35</v>
      </c>
      <c r="P74" s="329"/>
      <c r="Q74" s="162" t="s">
        <v>144</v>
      </c>
      <c r="R74" s="187" t="s">
        <v>220</v>
      </c>
      <c r="S74" s="188" t="s">
        <v>35</v>
      </c>
      <c r="T74" s="187" t="s">
        <v>220</v>
      </c>
      <c r="U74" s="188" t="s">
        <v>35</v>
      </c>
      <c r="V74" s="187">
        <v>1.37213930348259</v>
      </c>
      <c r="W74" s="164" t="s">
        <v>35</v>
      </c>
      <c r="X74" s="187" t="s">
        <v>220</v>
      </c>
      <c r="Y74" s="164" t="s">
        <v>35</v>
      </c>
      <c r="Z74" s="187">
        <v>0.543258985651371</v>
      </c>
      <c r="AA74" s="188" t="s">
        <v>35</v>
      </c>
      <c r="AB74" s="187" t="s">
        <v>220</v>
      </c>
      <c r="AC74" s="188" t="s">
        <v>35</v>
      </c>
      <c r="AD74" s="187">
        <v>0.130676980641692</v>
      </c>
      <c r="AE74" s="164" t="s">
        <v>35</v>
      </c>
      <c r="AF74" s="335"/>
      <c r="AG74" s="162" t="s">
        <v>144</v>
      </c>
      <c r="AH74" s="187" t="s">
        <v>220</v>
      </c>
      <c r="AI74" s="164" t="s">
        <v>35</v>
      </c>
      <c r="AJ74" s="187" t="s">
        <v>220</v>
      </c>
      <c r="AK74" s="164" t="s">
        <v>35</v>
      </c>
      <c r="AL74" s="187">
        <v>0.00295257793245235</v>
      </c>
      <c r="AM74" s="164" t="s">
        <v>35</v>
      </c>
      <c r="AN74" s="187" t="s">
        <v>220</v>
      </c>
      <c r="AO74" s="164" t="s">
        <v>35</v>
      </c>
      <c r="AP74" s="187">
        <v>0.0269075957048908</v>
      </c>
      <c r="AQ74" s="164" t="s">
        <v>35</v>
      </c>
      <c r="AR74" s="187" t="s">
        <v>220</v>
      </c>
      <c r="AS74" s="164" t="s">
        <v>35</v>
      </c>
      <c r="AT74" s="74">
        <v>1</v>
      </c>
      <c r="AU74" s="164" t="s">
        <v>35</v>
      </c>
    </row>
    <row r="75" s="129" customFormat="1" ht="12.75" customHeight="1" spans="1:47">
      <c r="A75" s="162" t="s">
        <v>145</v>
      </c>
      <c r="B75" s="163" t="s">
        <v>220</v>
      </c>
      <c r="C75" s="164" t="s">
        <v>35</v>
      </c>
      <c r="D75" s="163" t="s">
        <v>220</v>
      </c>
      <c r="E75" s="164" t="s">
        <v>35</v>
      </c>
      <c r="F75" s="163">
        <v>5.817</v>
      </c>
      <c r="G75" s="164" t="s">
        <v>35</v>
      </c>
      <c r="H75" s="163" t="s">
        <v>220</v>
      </c>
      <c r="I75" s="164" t="s">
        <v>35</v>
      </c>
      <c r="J75" s="163">
        <v>28.401</v>
      </c>
      <c r="K75" s="164" t="s">
        <v>35</v>
      </c>
      <c r="L75" s="163" t="s">
        <v>220</v>
      </c>
      <c r="M75" s="164" t="s">
        <v>35</v>
      </c>
      <c r="N75" s="163">
        <v>1004.439</v>
      </c>
      <c r="O75" s="164" t="s">
        <v>35</v>
      </c>
      <c r="P75" s="329"/>
      <c r="Q75" s="162" t="s">
        <v>145</v>
      </c>
      <c r="R75" s="187" t="s">
        <v>220</v>
      </c>
      <c r="S75" s="188" t="s">
        <v>35</v>
      </c>
      <c r="T75" s="187" t="s">
        <v>220</v>
      </c>
      <c r="U75" s="188" t="s">
        <v>35</v>
      </c>
      <c r="V75" s="187">
        <v>-0.289396530662106</v>
      </c>
      <c r="W75" s="164" t="s">
        <v>35</v>
      </c>
      <c r="X75" s="187" t="s">
        <v>220</v>
      </c>
      <c r="Y75" s="164" t="s">
        <v>35</v>
      </c>
      <c r="Z75" s="187">
        <v>1.05938655644986</v>
      </c>
      <c r="AA75" s="188" t="s">
        <v>35</v>
      </c>
      <c r="AB75" s="187" t="s">
        <v>220</v>
      </c>
      <c r="AC75" s="188" t="s">
        <v>35</v>
      </c>
      <c r="AD75" s="187">
        <v>0.0486927869150272</v>
      </c>
      <c r="AE75" s="164" t="s">
        <v>35</v>
      </c>
      <c r="AF75" s="335"/>
      <c r="AG75" s="162" t="s">
        <v>145</v>
      </c>
      <c r="AH75" s="187" t="s">
        <v>220</v>
      </c>
      <c r="AI75" s="164" t="s">
        <v>35</v>
      </c>
      <c r="AJ75" s="187" t="s">
        <v>220</v>
      </c>
      <c r="AK75" s="164" t="s">
        <v>35</v>
      </c>
      <c r="AL75" s="187">
        <v>0.00579129245280201</v>
      </c>
      <c r="AM75" s="164" t="s">
        <v>35</v>
      </c>
      <c r="AN75" s="187" t="s">
        <v>220</v>
      </c>
      <c r="AO75" s="164" t="s">
        <v>35</v>
      </c>
      <c r="AP75" s="187">
        <v>0.0282754851215455</v>
      </c>
      <c r="AQ75" s="164" t="s">
        <v>35</v>
      </c>
      <c r="AR75" s="187" t="s">
        <v>220</v>
      </c>
      <c r="AS75" s="164" t="s">
        <v>35</v>
      </c>
      <c r="AT75" s="74">
        <v>1</v>
      </c>
      <c r="AU75" s="164" t="s">
        <v>35</v>
      </c>
    </row>
    <row r="76" s="129" customFormat="1" ht="12.75" customHeight="1" spans="1:47">
      <c r="A76" s="162" t="s">
        <v>146</v>
      </c>
      <c r="B76" s="163" t="s">
        <v>220</v>
      </c>
      <c r="C76" s="164" t="s">
        <v>35</v>
      </c>
      <c r="D76" s="163" t="s">
        <v>220</v>
      </c>
      <c r="E76" s="164" t="s">
        <v>35</v>
      </c>
      <c r="F76" s="163">
        <v>9.925</v>
      </c>
      <c r="G76" s="164" t="s">
        <v>35</v>
      </c>
      <c r="H76" s="163" t="s">
        <v>220</v>
      </c>
      <c r="I76" s="164" t="s">
        <v>35</v>
      </c>
      <c r="J76" s="163">
        <v>17.631</v>
      </c>
      <c r="K76" s="164" t="s">
        <v>35</v>
      </c>
      <c r="L76" s="163" t="s">
        <v>220</v>
      </c>
      <c r="M76" s="164" t="s">
        <v>35</v>
      </c>
      <c r="N76" s="163">
        <v>1380.106</v>
      </c>
      <c r="O76" s="164" t="s">
        <v>35</v>
      </c>
      <c r="P76" s="329"/>
      <c r="Q76" s="162" t="s">
        <v>146</v>
      </c>
      <c r="R76" s="187" t="s">
        <v>220</v>
      </c>
      <c r="S76" s="188" t="s">
        <v>35</v>
      </c>
      <c r="T76" s="187" t="s">
        <v>220</v>
      </c>
      <c r="U76" s="188" t="s">
        <v>35</v>
      </c>
      <c r="V76" s="187">
        <v>-0.0683375574955412</v>
      </c>
      <c r="W76" s="164" t="s">
        <v>35</v>
      </c>
      <c r="X76" s="187" t="s">
        <v>220</v>
      </c>
      <c r="Y76" s="164" t="s">
        <v>35</v>
      </c>
      <c r="Z76" s="187">
        <v>0.921844342707652</v>
      </c>
      <c r="AA76" s="188" t="s">
        <v>35</v>
      </c>
      <c r="AB76" s="187" t="s">
        <v>220</v>
      </c>
      <c r="AC76" s="188" t="s">
        <v>35</v>
      </c>
      <c r="AD76" s="187">
        <v>0.114785852353916</v>
      </c>
      <c r="AE76" s="164" t="s">
        <v>35</v>
      </c>
      <c r="AF76" s="335"/>
      <c r="AG76" s="162" t="s">
        <v>146</v>
      </c>
      <c r="AH76" s="187" t="s">
        <v>220</v>
      </c>
      <c r="AI76" s="164" t="s">
        <v>35</v>
      </c>
      <c r="AJ76" s="187" t="s">
        <v>220</v>
      </c>
      <c r="AK76" s="164" t="s">
        <v>35</v>
      </c>
      <c r="AL76" s="187">
        <v>0.00719147659672518</v>
      </c>
      <c r="AM76" s="164" t="s">
        <v>35</v>
      </c>
      <c r="AN76" s="187" t="s">
        <v>220</v>
      </c>
      <c r="AO76" s="164" t="s">
        <v>35</v>
      </c>
      <c r="AP76" s="187">
        <v>0.0127751056802883</v>
      </c>
      <c r="AQ76" s="164" t="s">
        <v>35</v>
      </c>
      <c r="AR76" s="187" t="s">
        <v>220</v>
      </c>
      <c r="AS76" s="164" t="s">
        <v>35</v>
      </c>
      <c r="AT76" s="74">
        <v>1</v>
      </c>
      <c r="AU76" s="164" t="s">
        <v>35</v>
      </c>
    </row>
    <row r="77" s="129" customFormat="1" ht="12.75" customHeight="1" spans="1:47">
      <c r="A77" s="162" t="s">
        <v>147</v>
      </c>
      <c r="B77" s="163" t="s">
        <v>220</v>
      </c>
      <c r="C77" s="164" t="s">
        <v>35</v>
      </c>
      <c r="D77" s="163">
        <v>20.094</v>
      </c>
      <c r="E77" s="164" t="s">
        <v>35</v>
      </c>
      <c r="F77" s="163">
        <v>10.133</v>
      </c>
      <c r="G77" s="164" t="s">
        <v>35</v>
      </c>
      <c r="H77" s="163" t="s">
        <v>220</v>
      </c>
      <c r="I77" s="164" t="s">
        <v>35</v>
      </c>
      <c r="J77" s="163">
        <v>21.254</v>
      </c>
      <c r="K77" s="164" t="s">
        <v>35</v>
      </c>
      <c r="L77" s="163" t="s">
        <v>220</v>
      </c>
      <c r="M77" s="164" t="s">
        <v>35</v>
      </c>
      <c r="N77" s="163">
        <v>1519.252</v>
      </c>
      <c r="O77" s="164" t="s">
        <v>35</v>
      </c>
      <c r="P77" s="329"/>
      <c r="Q77" s="162" t="s">
        <v>147</v>
      </c>
      <c r="R77" s="187" t="s">
        <v>220</v>
      </c>
      <c r="S77" s="188" t="s">
        <v>35</v>
      </c>
      <c r="T77" s="187">
        <v>-0.104545454545455</v>
      </c>
      <c r="U77" s="188" t="s">
        <v>35</v>
      </c>
      <c r="V77" s="187">
        <v>-0.393197197436972</v>
      </c>
      <c r="W77" s="164" t="s">
        <v>35</v>
      </c>
      <c r="X77" s="187" t="s">
        <v>220</v>
      </c>
      <c r="Y77" s="164" t="s">
        <v>35</v>
      </c>
      <c r="Z77" s="187">
        <v>0.225226263907304</v>
      </c>
      <c r="AA77" s="188" t="s">
        <v>35</v>
      </c>
      <c r="AB77" s="187" t="s">
        <v>220</v>
      </c>
      <c r="AC77" s="188" t="s">
        <v>35</v>
      </c>
      <c r="AD77" s="187">
        <v>0.0213108659803933</v>
      </c>
      <c r="AE77" s="164" t="s">
        <v>35</v>
      </c>
      <c r="AF77" s="335"/>
      <c r="AG77" s="162" t="s">
        <v>147</v>
      </c>
      <c r="AH77" s="187" t="s">
        <v>220</v>
      </c>
      <c r="AI77" s="164" t="s">
        <v>35</v>
      </c>
      <c r="AJ77" s="187">
        <v>0.0132262455471508</v>
      </c>
      <c r="AK77" s="164" t="s">
        <v>35</v>
      </c>
      <c r="AL77" s="187">
        <v>0.00666972957744996</v>
      </c>
      <c r="AM77" s="164" t="s">
        <v>35</v>
      </c>
      <c r="AN77" s="187" t="s">
        <v>220</v>
      </c>
      <c r="AO77" s="164" t="s">
        <v>35</v>
      </c>
      <c r="AP77" s="187">
        <v>0.0139897791808074</v>
      </c>
      <c r="AQ77" s="164" t="s">
        <v>35</v>
      </c>
      <c r="AR77" s="187" t="s">
        <v>220</v>
      </c>
      <c r="AS77" s="164" t="s">
        <v>35</v>
      </c>
      <c r="AT77" s="74">
        <v>1</v>
      </c>
      <c r="AU77" s="164" t="s">
        <v>35</v>
      </c>
    </row>
    <row r="78" s="129" customFormat="1" ht="12.75" customHeight="1" spans="1:47">
      <c r="A78" s="162" t="s">
        <v>148</v>
      </c>
      <c r="B78" s="163" t="s">
        <v>220</v>
      </c>
      <c r="C78" s="164" t="s">
        <v>35</v>
      </c>
      <c r="D78" s="163" t="s">
        <v>220</v>
      </c>
      <c r="E78" s="164" t="s">
        <v>35</v>
      </c>
      <c r="F78" s="163">
        <v>12.111</v>
      </c>
      <c r="G78" s="164" t="s">
        <v>35</v>
      </c>
      <c r="H78" s="163" t="s">
        <v>220</v>
      </c>
      <c r="I78" s="164" t="s">
        <v>35</v>
      </c>
      <c r="J78" s="163">
        <v>20.489</v>
      </c>
      <c r="K78" s="164" t="s">
        <v>35</v>
      </c>
      <c r="L78" s="163" t="s">
        <v>220</v>
      </c>
      <c r="M78" s="164" t="s">
        <v>35</v>
      </c>
      <c r="N78" s="163">
        <v>1676.807</v>
      </c>
      <c r="O78" s="164" t="s">
        <v>35</v>
      </c>
      <c r="P78" s="329"/>
      <c r="Q78" s="162" t="s">
        <v>148</v>
      </c>
      <c r="R78" s="187" t="s">
        <v>220</v>
      </c>
      <c r="S78" s="188" t="s">
        <v>35</v>
      </c>
      <c r="T78" s="187" t="s">
        <v>220</v>
      </c>
      <c r="U78" s="188" t="s">
        <v>35</v>
      </c>
      <c r="V78" s="187">
        <v>-0.325029259321184</v>
      </c>
      <c r="W78" s="164" t="s">
        <v>35</v>
      </c>
      <c r="X78" s="187" t="s">
        <v>220</v>
      </c>
      <c r="Y78" s="164" t="s">
        <v>35</v>
      </c>
      <c r="Z78" s="187">
        <v>-0.108204570184984</v>
      </c>
      <c r="AA78" s="188" t="s">
        <v>35</v>
      </c>
      <c r="AB78" s="187" t="s">
        <v>220</v>
      </c>
      <c r="AC78" s="188" t="s">
        <v>35</v>
      </c>
      <c r="AD78" s="187">
        <v>0.0237298214402368</v>
      </c>
      <c r="AE78" s="164" t="s">
        <v>35</v>
      </c>
      <c r="AF78" s="335"/>
      <c r="AG78" s="162" t="s">
        <v>148</v>
      </c>
      <c r="AH78" s="187" t="s">
        <v>220</v>
      </c>
      <c r="AI78" s="164" t="s">
        <v>35</v>
      </c>
      <c r="AJ78" s="187" t="s">
        <v>220</v>
      </c>
      <c r="AK78" s="164" t="s">
        <v>35</v>
      </c>
      <c r="AL78" s="187">
        <v>0.00722265591687058</v>
      </c>
      <c r="AM78" s="164" t="s">
        <v>35</v>
      </c>
      <c r="AN78" s="187" t="s">
        <v>220</v>
      </c>
      <c r="AO78" s="164" t="s">
        <v>35</v>
      </c>
      <c r="AP78" s="187">
        <v>0.012219056814529</v>
      </c>
      <c r="AQ78" s="164" t="s">
        <v>35</v>
      </c>
      <c r="AR78" s="187" t="s">
        <v>220</v>
      </c>
      <c r="AS78" s="164" t="s">
        <v>35</v>
      </c>
      <c r="AT78" s="74">
        <v>1</v>
      </c>
      <c r="AU78" s="164" t="s">
        <v>35</v>
      </c>
    </row>
    <row r="79" s="129" customFormat="1" ht="12.75" customHeight="1" spans="1:47">
      <c r="A79" s="162" t="s">
        <v>149</v>
      </c>
      <c r="B79" s="163" t="s">
        <v>220</v>
      </c>
      <c r="C79" s="164" t="s">
        <v>35</v>
      </c>
      <c r="D79" s="163" t="s">
        <v>220</v>
      </c>
      <c r="E79" s="164" t="s">
        <v>35</v>
      </c>
      <c r="F79" s="163">
        <v>19.186</v>
      </c>
      <c r="G79" s="164" t="s">
        <v>35</v>
      </c>
      <c r="H79" s="163" t="s">
        <v>220</v>
      </c>
      <c r="I79" s="164" t="s">
        <v>35</v>
      </c>
      <c r="J79" s="163">
        <v>13.803</v>
      </c>
      <c r="K79" s="164" t="s">
        <v>35</v>
      </c>
      <c r="L79" s="163">
        <v>14.324</v>
      </c>
      <c r="M79" s="164" t="s">
        <v>35</v>
      </c>
      <c r="N79" s="163">
        <v>2144.712</v>
      </c>
      <c r="O79" s="164" t="s">
        <v>35</v>
      </c>
      <c r="P79" s="329"/>
      <c r="Q79" s="162" t="s">
        <v>149</v>
      </c>
      <c r="R79" s="187" t="s">
        <v>220</v>
      </c>
      <c r="S79" s="188" t="s">
        <v>35</v>
      </c>
      <c r="T79" s="187" t="s">
        <v>220</v>
      </c>
      <c r="U79" s="188" t="s">
        <v>35</v>
      </c>
      <c r="V79" s="187">
        <v>0.142227778770018</v>
      </c>
      <c r="W79" s="164" t="s">
        <v>35</v>
      </c>
      <c r="X79" s="187" t="s">
        <v>220</v>
      </c>
      <c r="Y79" s="164" t="s">
        <v>35</v>
      </c>
      <c r="Z79" s="187">
        <v>0.123291015625</v>
      </c>
      <c r="AA79" s="188" t="s">
        <v>35</v>
      </c>
      <c r="AB79" s="187" t="s">
        <v>220</v>
      </c>
      <c r="AC79" s="188" t="s">
        <v>35</v>
      </c>
      <c r="AD79" s="187">
        <v>0.0225457513597632</v>
      </c>
      <c r="AE79" s="164" t="s">
        <v>35</v>
      </c>
      <c r="AF79" s="335"/>
      <c r="AG79" s="162" t="s">
        <v>149</v>
      </c>
      <c r="AH79" s="187" t="s">
        <v>220</v>
      </c>
      <c r="AI79" s="164" t="s">
        <v>35</v>
      </c>
      <c r="AJ79" s="187" t="s">
        <v>220</v>
      </c>
      <c r="AK79" s="164" t="s">
        <v>35</v>
      </c>
      <c r="AL79" s="187">
        <v>0.00894572324862266</v>
      </c>
      <c r="AM79" s="164" t="s">
        <v>35</v>
      </c>
      <c r="AN79" s="187" t="s">
        <v>220</v>
      </c>
      <c r="AO79" s="164" t="s">
        <v>35</v>
      </c>
      <c r="AP79" s="187">
        <v>0.00643582914629097</v>
      </c>
      <c r="AQ79" s="164" t="s">
        <v>35</v>
      </c>
      <c r="AR79" s="187">
        <v>0.00667875220542432</v>
      </c>
      <c r="AS79" s="164" t="s">
        <v>35</v>
      </c>
      <c r="AT79" s="74">
        <v>1</v>
      </c>
      <c r="AU79" s="164" t="s">
        <v>35</v>
      </c>
    </row>
    <row r="80" s="129" customFormat="1" ht="12.75" customHeight="1" spans="1:47">
      <c r="A80" s="162" t="s">
        <v>150</v>
      </c>
      <c r="B80" s="163">
        <v>13.596</v>
      </c>
      <c r="C80" s="164" t="s">
        <v>35</v>
      </c>
      <c r="D80" s="163" t="s">
        <v>220</v>
      </c>
      <c r="E80" s="164" t="s">
        <v>35</v>
      </c>
      <c r="F80" s="163">
        <v>19.827</v>
      </c>
      <c r="G80" s="164" t="s">
        <v>35</v>
      </c>
      <c r="H80" s="163" t="s">
        <v>220</v>
      </c>
      <c r="I80" s="164" t="s">
        <v>35</v>
      </c>
      <c r="J80" s="163">
        <v>20.375</v>
      </c>
      <c r="K80" s="164" t="s">
        <v>35</v>
      </c>
      <c r="L80" s="163" t="s">
        <v>220</v>
      </c>
      <c r="M80" s="164" t="s">
        <v>35</v>
      </c>
      <c r="N80" s="163">
        <v>2411.366</v>
      </c>
      <c r="O80" s="164" t="s">
        <v>35</v>
      </c>
      <c r="P80" s="329"/>
      <c r="Q80" s="162" t="s">
        <v>150</v>
      </c>
      <c r="R80" s="187" t="s">
        <v>220</v>
      </c>
      <c r="S80" s="188" t="s">
        <v>35</v>
      </c>
      <c r="T80" s="187" t="s">
        <v>220</v>
      </c>
      <c r="U80" s="188" t="s">
        <v>35</v>
      </c>
      <c r="V80" s="187">
        <v>0.135567010309278</v>
      </c>
      <c r="W80" s="164" t="s">
        <v>35</v>
      </c>
      <c r="X80" s="187" t="s">
        <v>220</v>
      </c>
      <c r="Y80" s="164" t="s">
        <v>35</v>
      </c>
      <c r="Z80" s="187">
        <v>0.0565206118745139</v>
      </c>
      <c r="AA80" s="188" t="s">
        <v>35</v>
      </c>
      <c r="AB80" s="187" t="s">
        <v>220</v>
      </c>
      <c r="AC80" s="188" t="s">
        <v>35</v>
      </c>
      <c r="AD80" s="187">
        <v>0.0745445130792903</v>
      </c>
      <c r="AE80" s="164" t="s">
        <v>35</v>
      </c>
      <c r="AF80" s="335"/>
      <c r="AG80" s="162" t="s">
        <v>150</v>
      </c>
      <c r="AH80" s="187">
        <v>0.00563829796057504</v>
      </c>
      <c r="AI80" s="164" t="s">
        <v>35</v>
      </c>
      <c r="AJ80" s="187" t="s">
        <v>220</v>
      </c>
      <c r="AK80" s="164" t="s">
        <v>35</v>
      </c>
      <c r="AL80" s="187">
        <v>0.00822231050782005</v>
      </c>
      <c r="AM80" s="164" t="s">
        <v>35</v>
      </c>
      <c r="AN80" s="187" t="s">
        <v>220</v>
      </c>
      <c r="AO80" s="164" t="s">
        <v>35</v>
      </c>
      <c r="AP80" s="187">
        <v>0.00844956758949077</v>
      </c>
      <c r="AQ80" s="164" t="s">
        <v>35</v>
      </c>
      <c r="AR80" s="187" t="s">
        <v>220</v>
      </c>
      <c r="AS80" s="164" t="s">
        <v>35</v>
      </c>
      <c r="AT80" s="74">
        <v>1</v>
      </c>
      <c r="AU80" s="164" t="s">
        <v>35</v>
      </c>
    </row>
    <row r="81" s="129" customFormat="1" ht="12.75" customHeight="1" spans="1:47">
      <c r="A81" s="162" t="s">
        <v>151</v>
      </c>
      <c r="B81" s="163" t="s">
        <v>220</v>
      </c>
      <c r="C81" s="164" t="s">
        <v>35</v>
      </c>
      <c r="D81" s="163" t="s">
        <v>220</v>
      </c>
      <c r="E81" s="164" t="s">
        <v>35</v>
      </c>
      <c r="F81" s="163">
        <v>16.509</v>
      </c>
      <c r="G81" s="164" t="s">
        <v>35</v>
      </c>
      <c r="H81" s="163" t="s">
        <v>220</v>
      </c>
      <c r="I81" s="164" t="s">
        <v>35</v>
      </c>
      <c r="J81" s="163">
        <v>38.22</v>
      </c>
      <c r="K81" s="164" t="s">
        <v>35</v>
      </c>
      <c r="L81" s="163">
        <v>30.612</v>
      </c>
      <c r="M81" s="164" t="s">
        <v>35</v>
      </c>
      <c r="N81" s="163">
        <v>1799.817</v>
      </c>
      <c r="O81" s="164" t="s">
        <v>35</v>
      </c>
      <c r="P81" s="329"/>
      <c r="Q81" s="162" t="s">
        <v>151</v>
      </c>
      <c r="R81" s="187" t="s">
        <v>220</v>
      </c>
      <c r="S81" s="188" t="s">
        <v>35</v>
      </c>
      <c r="T81" s="187" t="s">
        <v>220</v>
      </c>
      <c r="U81" s="188" t="s">
        <v>35</v>
      </c>
      <c r="V81" s="187">
        <v>-0.330915133338737</v>
      </c>
      <c r="W81" s="164" t="s">
        <v>35</v>
      </c>
      <c r="X81" s="187" t="s">
        <v>220</v>
      </c>
      <c r="Y81" s="164" t="s">
        <v>35</v>
      </c>
      <c r="Z81" s="187">
        <v>0.642952327730731</v>
      </c>
      <c r="AA81" s="188" t="s">
        <v>35</v>
      </c>
      <c r="AB81" s="187">
        <v>0.232317539551548</v>
      </c>
      <c r="AC81" s="188" t="s">
        <v>35</v>
      </c>
      <c r="AD81" s="187">
        <v>0.104998416007898</v>
      </c>
      <c r="AE81" s="164" t="s">
        <v>35</v>
      </c>
      <c r="AF81" s="335"/>
      <c r="AG81" s="162" t="s">
        <v>151</v>
      </c>
      <c r="AH81" s="187" t="s">
        <v>220</v>
      </c>
      <c r="AI81" s="164" t="s">
        <v>35</v>
      </c>
      <c r="AJ81" s="187" t="s">
        <v>220</v>
      </c>
      <c r="AK81" s="164" t="s">
        <v>35</v>
      </c>
      <c r="AL81" s="187">
        <v>0.00917259921425345</v>
      </c>
      <c r="AM81" s="164" t="s">
        <v>35</v>
      </c>
      <c r="AN81" s="187" t="s">
        <v>220</v>
      </c>
      <c r="AO81" s="164" t="s">
        <v>35</v>
      </c>
      <c r="AP81" s="187">
        <v>0.021235492275048</v>
      </c>
      <c r="AQ81" s="164" t="s">
        <v>35</v>
      </c>
      <c r="AR81" s="187">
        <v>0.0170083958535784</v>
      </c>
      <c r="AS81" s="164" t="s">
        <v>35</v>
      </c>
      <c r="AT81" s="74">
        <v>1</v>
      </c>
      <c r="AU81" s="164" t="s">
        <v>35</v>
      </c>
    </row>
    <row r="82" s="129" customFormat="1" ht="12.75" customHeight="1" spans="1:47">
      <c r="A82" s="162" t="s">
        <v>152</v>
      </c>
      <c r="B82" s="163" t="s">
        <v>220</v>
      </c>
      <c r="C82" s="164" t="s">
        <v>35</v>
      </c>
      <c r="D82" s="163" t="s">
        <v>220</v>
      </c>
      <c r="E82" s="164" t="s">
        <v>35</v>
      </c>
      <c r="F82" s="163">
        <v>11.383</v>
      </c>
      <c r="G82" s="164" t="s">
        <v>35</v>
      </c>
      <c r="H82" s="163" t="s">
        <v>220</v>
      </c>
      <c r="I82" s="164" t="s">
        <v>35</v>
      </c>
      <c r="J82" s="163">
        <v>34.745</v>
      </c>
      <c r="K82" s="164" t="s">
        <v>35</v>
      </c>
      <c r="L82" s="163" t="s">
        <v>220</v>
      </c>
      <c r="M82" s="164" t="s">
        <v>35</v>
      </c>
      <c r="N82" s="163">
        <v>1484.741</v>
      </c>
      <c r="O82" s="164" t="s">
        <v>35</v>
      </c>
      <c r="P82" s="329"/>
      <c r="Q82" s="162" t="s">
        <v>152</v>
      </c>
      <c r="R82" s="187" t="s">
        <v>220</v>
      </c>
      <c r="S82" s="188" t="s">
        <v>35</v>
      </c>
      <c r="T82" s="187" t="s">
        <v>220</v>
      </c>
      <c r="U82" s="188" t="s">
        <v>35</v>
      </c>
      <c r="V82" s="187">
        <v>-0.0471287460237736</v>
      </c>
      <c r="W82" s="164" t="s">
        <v>35</v>
      </c>
      <c r="X82" s="187" t="s">
        <v>220</v>
      </c>
      <c r="Y82" s="164" t="s">
        <v>35</v>
      </c>
      <c r="Z82" s="187">
        <v>1.16885143570537</v>
      </c>
      <c r="AA82" s="188" t="s">
        <v>35</v>
      </c>
      <c r="AB82" s="187" t="s">
        <v>220</v>
      </c>
      <c r="AC82" s="188" t="s">
        <v>35</v>
      </c>
      <c r="AD82" s="187">
        <v>0.108149641971641</v>
      </c>
      <c r="AE82" s="164" t="s">
        <v>35</v>
      </c>
      <c r="AF82" s="335"/>
      <c r="AG82" s="162" t="s">
        <v>152</v>
      </c>
      <c r="AH82" s="187" t="s">
        <v>220</v>
      </c>
      <c r="AI82" s="164" t="s">
        <v>35</v>
      </c>
      <c r="AJ82" s="187" t="s">
        <v>220</v>
      </c>
      <c r="AK82" s="164" t="s">
        <v>35</v>
      </c>
      <c r="AL82" s="187">
        <v>0.00766665701290663</v>
      </c>
      <c r="AM82" s="164" t="s">
        <v>35</v>
      </c>
      <c r="AN82" s="187" t="s">
        <v>220</v>
      </c>
      <c r="AO82" s="164" t="s">
        <v>35</v>
      </c>
      <c r="AP82" s="187">
        <v>0.0234013878514839</v>
      </c>
      <c r="AQ82" s="164" t="s">
        <v>35</v>
      </c>
      <c r="AR82" s="187" t="s">
        <v>220</v>
      </c>
      <c r="AS82" s="164" t="s">
        <v>35</v>
      </c>
      <c r="AT82" s="74">
        <v>1</v>
      </c>
      <c r="AU82" s="164" t="s">
        <v>35</v>
      </c>
    </row>
    <row r="83" s="129" customFormat="1" ht="12.75" customHeight="1" spans="1:47">
      <c r="A83" s="162" t="s">
        <v>153</v>
      </c>
      <c r="B83" s="163" t="s">
        <v>220</v>
      </c>
      <c r="C83" s="164" t="s">
        <v>35</v>
      </c>
      <c r="D83" s="163" t="s">
        <v>220</v>
      </c>
      <c r="E83" s="164" t="s">
        <v>35</v>
      </c>
      <c r="F83" s="163">
        <v>6.022</v>
      </c>
      <c r="G83" s="164" t="s">
        <v>35</v>
      </c>
      <c r="H83" s="163" t="s">
        <v>220</v>
      </c>
      <c r="I83" s="164" t="s">
        <v>35</v>
      </c>
      <c r="J83" s="163">
        <v>21.474</v>
      </c>
      <c r="K83" s="164" t="s">
        <v>35</v>
      </c>
      <c r="L83" s="163" t="s">
        <v>220</v>
      </c>
      <c r="M83" s="164" t="s">
        <v>35</v>
      </c>
      <c r="N83" s="163">
        <v>965.431</v>
      </c>
      <c r="O83" s="164" t="s">
        <v>35</v>
      </c>
      <c r="P83" s="329"/>
      <c r="Q83" s="162" t="s">
        <v>153</v>
      </c>
      <c r="R83" s="187" t="s">
        <v>220</v>
      </c>
      <c r="S83" s="188" t="s">
        <v>35</v>
      </c>
      <c r="T83" s="187" t="s">
        <v>220</v>
      </c>
      <c r="U83" s="188" t="s">
        <v>35</v>
      </c>
      <c r="V83" s="187">
        <v>0.9044908285895</v>
      </c>
      <c r="W83" s="164" t="s">
        <v>35</v>
      </c>
      <c r="X83" s="187" t="s">
        <v>220</v>
      </c>
      <c r="Y83" s="164" t="s">
        <v>35</v>
      </c>
      <c r="Z83" s="187">
        <v>-0.221815546294619</v>
      </c>
      <c r="AA83" s="188" t="s">
        <v>35</v>
      </c>
      <c r="AB83" s="187" t="s">
        <v>220</v>
      </c>
      <c r="AC83" s="188" t="s">
        <v>35</v>
      </c>
      <c r="AD83" s="187">
        <v>0.105300095253796</v>
      </c>
      <c r="AE83" s="164" t="s">
        <v>35</v>
      </c>
      <c r="AF83" s="335"/>
      <c r="AG83" s="162" t="s">
        <v>153</v>
      </c>
      <c r="AH83" s="187" t="s">
        <v>220</v>
      </c>
      <c r="AI83" s="164" t="s">
        <v>35</v>
      </c>
      <c r="AJ83" s="187" t="s">
        <v>220</v>
      </c>
      <c r="AK83" s="164" t="s">
        <v>35</v>
      </c>
      <c r="AL83" s="187">
        <v>0.00623762858246731</v>
      </c>
      <c r="AM83" s="164" t="s">
        <v>35</v>
      </c>
      <c r="AN83" s="187" t="s">
        <v>220</v>
      </c>
      <c r="AO83" s="164" t="s">
        <v>35</v>
      </c>
      <c r="AP83" s="187">
        <v>0.0222429153404024</v>
      </c>
      <c r="AQ83" s="164" t="s">
        <v>35</v>
      </c>
      <c r="AR83" s="187" t="s">
        <v>220</v>
      </c>
      <c r="AS83" s="164" t="s">
        <v>35</v>
      </c>
      <c r="AT83" s="74">
        <v>1</v>
      </c>
      <c r="AU83" s="164" t="s">
        <v>35</v>
      </c>
    </row>
    <row r="84" s="129" customFormat="1" ht="12.75" customHeight="1" spans="1:47">
      <c r="A84" s="165" t="s">
        <v>154</v>
      </c>
      <c r="B84" s="166" t="s">
        <v>220</v>
      </c>
      <c r="C84" s="167" t="s">
        <v>35</v>
      </c>
      <c r="D84" s="166" t="s">
        <v>220</v>
      </c>
      <c r="E84" s="167" t="s">
        <v>35</v>
      </c>
      <c r="F84" s="166">
        <v>2.197</v>
      </c>
      <c r="G84" s="167" t="s">
        <v>35</v>
      </c>
      <c r="H84" s="166" t="s">
        <v>220</v>
      </c>
      <c r="I84" s="167" t="s">
        <v>35</v>
      </c>
      <c r="J84" s="166">
        <v>18.604</v>
      </c>
      <c r="K84" s="167" t="s">
        <v>35</v>
      </c>
      <c r="L84" s="166">
        <v>15.209</v>
      </c>
      <c r="M84" s="167" t="s">
        <v>35</v>
      </c>
      <c r="N84" s="166">
        <v>863.834</v>
      </c>
      <c r="O84" s="167" t="s">
        <v>35</v>
      </c>
      <c r="P84" s="329"/>
      <c r="Q84" s="165" t="s">
        <v>154</v>
      </c>
      <c r="R84" s="189" t="s">
        <v>220</v>
      </c>
      <c r="S84" s="190" t="s">
        <v>35</v>
      </c>
      <c r="T84" s="189" t="s">
        <v>220</v>
      </c>
      <c r="U84" s="190" t="s">
        <v>35</v>
      </c>
      <c r="V84" s="189">
        <v>0.770346494762288</v>
      </c>
      <c r="W84" s="167" t="s">
        <v>35</v>
      </c>
      <c r="X84" s="189" t="s">
        <v>220</v>
      </c>
      <c r="Y84" s="167" t="s">
        <v>35</v>
      </c>
      <c r="Z84" s="189">
        <v>-0.107207985411268</v>
      </c>
      <c r="AA84" s="190" t="s">
        <v>35</v>
      </c>
      <c r="AB84" s="189" t="s">
        <v>220</v>
      </c>
      <c r="AC84" s="190" t="s">
        <v>35</v>
      </c>
      <c r="AD84" s="189">
        <v>0.129979109682669</v>
      </c>
      <c r="AE84" s="167" t="s">
        <v>35</v>
      </c>
      <c r="AF84" s="335"/>
      <c r="AG84" s="165" t="s">
        <v>154</v>
      </c>
      <c r="AH84" s="189" t="s">
        <v>220</v>
      </c>
      <c r="AI84" s="167" t="s">
        <v>35</v>
      </c>
      <c r="AJ84" s="189" t="s">
        <v>220</v>
      </c>
      <c r="AK84" s="167" t="s">
        <v>35</v>
      </c>
      <c r="AL84" s="189">
        <v>0.00254331271980496</v>
      </c>
      <c r="AM84" s="167" t="s">
        <v>35</v>
      </c>
      <c r="AN84" s="189" t="s">
        <v>220</v>
      </c>
      <c r="AO84" s="167" t="s">
        <v>35</v>
      </c>
      <c r="AP84" s="189">
        <v>0.0215365452158632</v>
      </c>
      <c r="AQ84" s="167" t="s">
        <v>35</v>
      </c>
      <c r="AR84" s="189">
        <v>0.0176063919688273</v>
      </c>
      <c r="AS84" s="167" t="s">
        <v>35</v>
      </c>
      <c r="AT84" s="191">
        <v>1</v>
      </c>
      <c r="AU84" s="167" t="s">
        <v>35</v>
      </c>
    </row>
    <row r="85" s="129" customFormat="1" ht="12.75" customHeight="1" spans="1:47">
      <c r="A85" s="162" t="s">
        <v>155</v>
      </c>
      <c r="B85" s="163" t="s">
        <v>220</v>
      </c>
      <c r="C85" s="164" t="s">
        <v>35</v>
      </c>
      <c r="D85" s="163" t="s">
        <v>220</v>
      </c>
      <c r="E85" s="164" t="s">
        <v>35</v>
      </c>
      <c r="F85" s="163">
        <v>5.022</v>
      </c>
      <c r="G85" s="164" t="s">
        <v>35</v>
      </c>
      <c r="H85" s="163" t="s">
        <v>220</v>
      </c>
      <c r="I85" s="164" t="s">
        <v>35</v>
      </c>
      <c r="J85" s="163">
        <v>10.626</v>
      </c>
      <c r="K85" s="164" t="s">
        <v>35</v>
      </c>
      <c r="L85" s="163" t="s">
        <v>220</v>
      </c>
      <c r="M85" s="164" t="s">
        <v>35</v>
      </c>
      <c r="N85" s="163">
        <v>747.188</v>
      </c>
      <c r="O85" s="164" t="s">
        <v>35</v>
      </c>
      <c r="P85" s="329"/>
      <c r="Q85" s="162" t="s">
        <v>155</v>
      </c>
      <c r="R85" s="187" t="s">
        <v>220</v>
      </c>
      <c r="S85" s="188" t="s">
        <v>35</v>
      </c>
      <c r="T85" s="187" t="s">
        <v>220</v>
      </c>
      <c r="U85" s="188" t="s">
        <v>35</v>
      </c>
      <c r="V85" s="187">
        <v>2.62076423936554</v>
      </c>
      <c r="W85" s="164" t="s">
        <v>35</v>
      </c>
      <c r="X85" s="187" t="s">
        <v>220</v>
      </c>
      <c r="Y85" s="164" t="s">
        <v>35</v>
      </c>
      <c r="Z85" s="187">
        <v>-0.361763469277434</v>
      </c>
      <c r="AA85" s="188" t="s">
        <v>35</v>
      </c>
      <c r="AB85" s="187" t="s">
        <v>220</v>
      </c>
      <c r="AC85" s="188" t="s">
        <v>35</v>
      </c>
      <c r="AD85" s="187">
        <v>0.015362496483816</v>
      </c>
      <c r="AE85" s="164" t="s">
        <v>35</v>
      </c>
      <c r="AF85" s="335"/>
      <c r="AG85" s="162" t="s">
        <v>155</v>
      </c>
      <c r="AH85" s="187" t="s">
        <v>220</v>
      </c>
      <c r="AI85" s="164" t="s">
        <v>35</v>
      </c>
      <c r="AJ85" s="187" t="s">
        <v>220</v>
      </c>
      <c r="AK85" s="164" t="s">
        <v>35</v>
      </c>
      <c r="AL85" s="187">
        <v>0.00672120001927226</v>
      </c>
      <c r="AM85" s="164" t="s">
        <v>35</v>
      </c>
      <c r="AN85" s="187" t="s">
        <v>220</v>
      </c>
      <c r="AO85" s="164" t="s">
        <v>35</v>
      </c>
      <c r="AP85" s="187">
        <v>0.0142213204708855</v>
      </c>
      <c r="AQ85" s="164" t="s">
        <v>35</v>
      </c>
      <c r="AR85" s="187" t="s">
        <v>220</v>
      </c>
      <c r="AS85" s="164" t="s">
        <v>35</v>
      </c>
      <c r="AT85" s="74">
        <v>1</v>
      </c>
      <c r="AU85" s="164" t="s">
        <v>35</v>
      </c>
    </row>
    <row r="86" s="129" customFormat="1" ht="12.75" customHeight="1" spans="1:47">
      <c r="A86" s="162" t="s">
        <v>156</v>
      </c>
      <c r="B86" s="163" t="s">
        <v>220</v>
      </c>
      <c r="C86" s="164" t="s">
        <v>35</v>
      </c>
      <c r="D86" s="163" t="s">
        <v>220</v>
      </c>
      <c r="E86" s="164" t="s">
        <v>35</v>
      </c>
      <c r="F86" s="163">
        <v>3.187</v>
      </c>
      <c r="G86" s="164" t="s">
        <v>35</v>
      </c>
      <c r="H86" s="163" t="s">
        <v>220</v>
      </c>
      <c r="I86" s="164" t="s">
        <v>35</v>
      </c>
      <c r="J86" s="163">
        <v>20.381</v>
      </c>
      <c r="K86" s="164" t="s">
        <v>35</v>
      </c>
      <c r="L86" s="163" t="s">
        <v>220</v>
      </c>
      <c r="M86" s="164" t="s">
        <v>35</v>
      </c>
      <c r="N86" s="163">
        <v>848.34</v>
      </c>
      <c r="O86" s="164" t="s">
        <v>35</v>
      </c>
      <c r="P86" s="329"/>
      <c r="Q86" s="162" t="s">
        <v>156</v>
      </c>
      <c r="R86" s="187" t="s">
        <v>220</v>
      </c>
      <c r="S86" s="188" t="s">
        <v>35</v>
      </c>
      <c r="T86" s="187" t="s">
        <v>220</v>
      </c>
      <c r="U86" s="188" t="s">
        <v>35</v>
      </c>
      <c r="V86" s="187">
        <v>0.336828859060403</v>
      </c>
      <c r="W86" s="164" t="s">
        <v>35</v>
      </c>
      <c r="X86" s="187" t="s">
        <v>220</v>
      </c>
      <c r="Y86" s="164" t="s">
        <v>35</v>
      </c>
      <c r="Z86" s="187">
        <v>-0.0619073920648071</v>
      </c>
      <c r="AA86" s="188" t="s">
        <v>35</v>
      </c>
      <c r="AB86" s="187" t="s">
        <v>220</v>
      </c>
      <c r="AC86" s="188" t="s">
        <v>35</v>
      </c>
      <c r="AD86" s="187">
        <v>0.050666930879457</v>
      </c>
      <c r="AE86" s="164" t="s">
        <v>35</v>
      </c>
      <c r="AF86" s="335"/>
      <c r="AG86" s="162" t="s">
        <v>156</v>
      </c>
      <c r="AH86" s="187" t="s">
        <v>220</v>
      </c>
      <c r="AI86" s="164" t="s">
        <v>35</v>
      </c>
      <c r="AJ86" s="187" t="s">
        <v>220</v>
      </c>
      <c r="AK86" s="164" t="s">
        <v>35</v>
      </c>
      <c r="AL86" s="187">
        <v>0.0037567484734894</v>
      </c>
      <c r="AM86" s="164" t="s">
        <v>35</v>
      </c>
      <c r="AN86" s="187" t="s">
        <v>220</v>
      </c>
      <c r="AO86" s="164" t="s">
        <v>35</v>
      </c>
      <c r="AP86" s="187">
        <v>0.0240245656222741</v>
      </c>
      <c r="AQ86" s="164" t="s">
        <v>35</v>
      </c>
      <c r="AR86" s="187" t="s">
        <v>220</v>
      </c>
      <c r="AS86" s="164" t="s">
        <v>35</v>
      </c>
      <c r="AT86" s="74">
        <v>1</v>
      </c>
      <c r="AU86" s="164" t="s">
        <v>35</v>
      </c>
    </row>
    <row r="87" s="129" customFormat="1" ht="12.75" customHeight="1" spans="1:47">
      <c r="A87" s="162" t="s">
        <v>157</v>
      </c>
      <c r="B87" s="163" t="s">
        <v>220</v>
      </c>
      <c r="C87" s="164" t="s">
        <v>35</v>
      </c>
      <c r="D87" s="163" t="s">
        <v>220</v>
      </c>
      <c r="E87" s="164" t="s">
        <v>35</v>
      </c>
      <c r="F87" s="163">
        <v>8.186</v>
      </c>
      <c r="G87" s="164" t="s">
        <v>35</v>
      </c>
      <c r="H87" s="163" t="s">
        <v>220</v>
      </c>
      <c r="I87" s="164" t="s">
        <v>35</v>
      </c>
      <c r="J87" s="163">
        <v>40.776</v>
      </c>
      <c r="K87" s="164" t="s">
        <v>35</v>
      </c>
      <c r="L87" s="163">
        <v>11.908</v>
      </c>
      <c r="M87" s="164" t="s">
        <v>35</v>
      </c>
      <c r="N87" s="163">
        <v>1085.36</v>
      </c>
      <c r="O87" s="164" t="s">
        <v>35</v>
      </c>
      <c r="P87" s="329"/>
      <c r="Q87" s="162" t="s">
        <v>157</v>
      </c>
      <c r="R87" s="187" t="s">
        <v>220</v>
      </c>
      <c r="S87" s="188" t="s">
        <v>35</v>
      </c>
      <c r="T87" s="187" t="s">
        <v>220</v>
      </c>
      <c r="U87" s="188" t="s">
        <v>35</v>
      </c>
      <c r="V87" s="187">
        <v>0.407254598590339</v>
      </c>
      <c r="W87" s="164" t="s">
        <v>35</v>
      </c>
      <c r="X87" s="187" t="s">
        <v>220</v>
      </c>
      <c r="Y87" s="164" t="s">
        <v>35</v>
      </c>
      <c r="Z87" s="187">
        <v>0.435724094222034</v>
      </c>
      <c r="AA87" s="188" t="s">
        <v>35</v>
      </c>
      <c r="AB87" s="187" t="s">
        <v>220</v>
      </c>
      <c r="AC87" s="188" t="s">
        <v>35</v>
      </c>
      <c r="AD87" s="187">
        <v>0.0805633791599092</v>
      </c>
      <c r="AE87" s="164" t="s">
        <v>35</v>
      </c>
      <c r="AF87" s="335"/>
      <c r="AG87" s="162" t="s">
        <v>157</v>
      </c>
      <c r="AH87" s="187" t="s">
        <v>220</v>
      </c>
      <c r="AI87" s="164" t="s">
        <v>35</v>
      </c>
      <c r="AJ87" s="187" t="s">
        <v>220</v>
      </c>
      <c r="AK87" s="164" t="s">
        <v>35</v>
      </c>
      <c r="AL87" s="187">
        <v>0.0075421979803936</v>
      </c>
      <c r="AM87" s="164" t="s">
        <v>35</v>
      </c>
      <c r="AN87" s="187" t="s">
        <v>220</v>
      </c>
      <c r="AO87" s="164" t="s">
        <v>35</v>
      </c>
      <c r="AP87" s="187">
        <v>0.0375691014962777</v>
      </c>
      <c r="AQ87" s="164" t="s">
        <v>35</v>
      </c>
      <c r="AR87" s="187">
        <v>0.0109714749023366</v>
      </c>
      <c r="AS87" s="164" t="s">
        <v>35</v>
      </c>
      <c r="AT87" s="74">
        <v>1</v>
      </c>
      <c r="AU87" s="164" t="s">
        <v>35</v>
      </c>
    </row>
    <row r="88" ht="13.5" customHeight="1" spans="1:47">
      <c r="A88" s="162" t="s">
        <v>158</v>
      </c>
      <c r="B88" s="163" t="s">
        <v>220</v>
      </c>
      <c r="C88" s="164" t="s">
        <v>35</v>
      </c>
      <c r="D88" s="163" t="s">
        <v>220</v>
      </c>
      <c r="E88" s="164" t="s">
        <v>35</v>
      </c>
      <c r="F88" s="163">
        <v>8.662</v>
      </c>
      <c r="G88" s="164" t="s">
        <v>35</v>
      </c>
      <c r="H88" s="163" t="s">
        <v>220</v>
      </c>
      <c r="I88" s="164" t="s">
        <v>35</v>
      </c>
      <c r="J88" s="163">
        <v>20.087</v>
      </c>
      <c r="K88" s="164" t="s">
        <v>35</v>
      </c>
      <c r="L88" s="163" t="s">
        <v>220</v>
      </c>
      <c r="M88" s="164" t="s">
        <v>35</v>
      </c>
      <c r="N88" s="163">
        <v>1424.694</v>
      </c>
      <c r="O88" s="164" t="s">
        <v>35</v>
      </c>
      <c r="P88" s="212"/>
      <c r="Q88" s="162" t="s">
        <v>158</v>
      </c>
      <c r="R88" s="187" t="s">
        <v>220</v>
      </c>
      <c r="S88" s="188" t="s">
        <v>35</v>
      </c>
      <c r="T88" s="187" t="s">
        <v>220</v>
      </c>
      <c r="U88" s="188" t="s">
        <v>35</v>
      </c>
      <c r="V88" s="187">
        <v>-0.127254408060453</v>
      </c>
      <c r="W88" s="164" t="s">
        <v>35</v>
      </c>
      <c r="X88" s="187" t="s">
        <v>220</v>
      </c>
      <c r="Y88" s="164" t="s">
        <v>35</v>
      </c>
      <c r="Z88" s="187">
        <v>0.139300096421077</v>
      </c>
      <c r="AA88" s="188" t="s">
        <v>35</v>
      </c>
      <c r="AB88" s="187" t="s">
        <v>220</v>
      </c>
      <c r="AC88" s="188" t="s">
        <v>35</v>
      </c>
      <c r="AD88" s="187">
        <v>0.0323076633244113</v>
      </c>
      <c r="AE88" s="164" t="s">
        <v>35</v>
      </c>
      <c r="AG88" s="162" t="s">
        <v>158</v>
      </c>
      <c r="AH88" s="187" t="s">
        <v>220</v>
      </c>
      <c r="AI88" s="164" t="s">
        <v>35</v>
      </c>
      <c r="AJ88" s="187" t="s">
        <v>220</v>
      </c>
      <c r="AK88" s="164" t="s">
        <v>35</v>
      </c>
      <c r="AL88" s="187">
        <v>0.00607990207019894</v>
      </c>
      <c r="AM88" s="164" t="s">
        <v>35</v>
      </c>
      <c r="AN88" s="187" t="s">
        <v>220</v>
      </c>
      <c r="AO88" s="164" t="s">
        <v>35</v>
      </c>
      <c r="AP88" s="187">
        <v>0.0140991679616816</v>
      </c>
      <c r="AQ88" s="164" t="s">
        <v>35</v>
      </c>
      <c r="AR88" s="187" t="s">
        <v>220</v>
      </c>
      <c r="AS88" s="164" t="s">
        <v>35</v>
      </c>
      <c r="AT88" s="74">
        <v>1</v>
      </c>
      <c r="AU88" s="164" t="s">
        <v>35</v>
      </c>
    </row>
    <row r="89" s="130" customFormat="1" ht="13.5" customHeight="1" spans="1:47">
      <c r="A89" s="162" t="s">
        <v>159</v>
      </c>
      <c r="B89" s="163" t="s">
        <v>220</v>
      </c>
      <c r="C89" s="164" t="s">
        <v>35</v>
      </c>
      <c r="D89" s="163">
        <v>21.485</v>
      </c>
      <c r="E89" s="164" t="s">
        <v>35</v>
      </c>
      <c r="F89" s="163">
        <v>15.249</v>
      </c>
      <c r="G89" s="164" t="s">
        <v>35</v>
      </c>
      <c r="H89" s="163" t="s">
        <v>220</v>
      </c>
      <c r="I89" s="164" t="s">
        <v>35</v>
      </c>
      <c r="J89" s="163">
        <v>15.963</v>
      </c>
      <c r="K89" s="164" t="s">
        <v>35</v>
      </c>
      <c r="L89" s="163">
        <v>28.32</v>
      </c>
      <c r="M89" s="164" t="s">
        <v>35</v>
      </c>
      <c r="N89" s="163">
        <v>1627.914</v>
      </c>
      <c r="O89" s="164" t="s">
        <v>35</v>
      </c>
      <c r="P89" s="338"/>
      <c r="Q89" s="162" t="s">
        <v>159</v>
      </c>
      <c r="R89" s="187" t="s">
        <v>220</v>
      </c>
      <c r="S89" s="188" t="s">
        <v>35</v>
      </c>
      <c r="T89" s="187">
        <v>0.0692246441723898</v>
      </c>
      <c r="U89" s="188" t="s">
        <v>35</v>
      </c>
      <c r="V89" s="187">
        <v>0.5048850291128</v>
      </c>
      <c r="W89" s="164" t="s">
        <v>35</v>
      </c>
      <c r="X89" s="187" t="s">
        <v>220</v>
      </c>
      <c r="Y89" s="164" t="s">
        <v>35</v>
      </c>
      <c r="Z89" s="187">
        <v>-0.248941375741037</v>
      </c>
      <c r="AA89" s="188" t="s">
        <v>35</v>
      </c>
      <c r="AB89" s="187" t="s">
        <v>220</v>
      </c>
      <c r="AC89" s="188" t="s">
        <v>35</v>
      </c>
      <c r="AD89" s="187">
        <v>0.0715233549141288</v>
      </c>
      <c r="AE89" s="164" t="s">
        <v>35</v>
      </c>
      <c r="AG89" s="162" t="s">
        <v>159</v>
      </c>
      <c r="AH89" s="187" t="s">
        <v>220</v>
      </c>
      <c r="AI89" s="164" t="s">
        <v>35</v>
      </c>
      <c r="AJ89" s="187">
        <v>0.0131978716320395</v>
      </c>
      <c r="AK89" s="164" t="s">
        <v>35</v>
      </c>
      <c r="AL89" s="187">
        <v>0.00936720244435517</v>
      </c>
      <c r="AM89" s="164" t="s">
        <v>35</v>
      </c>
      <c r="AN89" s="187" t="s">
        <v>220</v>
      </c>
      <c r="AO89" s="164" t="s">
        <v>35</v>
      </c>
      <c r="AP89" s="187">
        <v>0.00980580055211762</v>
      </c>
      <c r="AQ89" s="164" t="s">
        <v>35</v>
      </c>
      <c r="AR89" s="187">
        <v>0.0173964963751156</v>
      </c>
      <c r="AS89" s="164" t="s">
        <v>35</v>
      </c>
      <c r="AT89" s="74">
        <v>1</v>
      </c>
      <c r="AU89" s="164" t="s">
        <v>35</v>
      </c>
    </row>
    <row r="90" s="129" customFormat="1" ht="12.75" customHeight="1" spans="1:47">
      <c r="A90" s="162" t="s">
        <v>160</v>
      </c>
      <c r="B90" s="163" t="s">
        <v>220</v>
      </c>
      <c r="C90" s="164" t="s">
        <v>35</v>
      </c>
      <c r="D90" s="163" t="s">
        <v>220</v>
      </c>
      <c r="E90" s="164" t="s">
        <v>35</v>
      </c>
      <c r="F90" s="163">
        <v>16.458</v>
      </c>
      <c r="G90" s="164" t="s">
        <v>35</v>
      </c>
      <c r="H90" s="163" t="s">
        <v>220</v>
      </c>
      <c r="I90" s="164" t="s">
        <v>35</v>
      </c>
      <c r="J90" s="163">
        <v>23.836</v>
      </c>
      <c r="K90" s="164" t="s">
        <v>35</v>
      </c>
      <c r="L90" s="163" t="s">
        <v>220</v>
      </c>
      <c r="M90" s="164" t="s">
        <v>35</v>
      </c>
      <c r="N90" s="163">
        <v>1706.88</v>
      </c>
      <c r="O90" s="164" t="s">
        <v>35</v>
      </c>
      <c r="P90" s="329"/>
      <c r="Q90" s="162" t="s">
        <v>160</v>
      </c>
      <c r="R90" s="187" t="s">
        <v>220</v>
      </c>
      <c r="S90" s="188" t="s">
        <v>35</v>
      </c>
      <c r="T90" s="187" t="s">
        <v>220</v>
      </c>
      <c r="U90" s="188" t="s">
        <v>35</v>
      </c>
      <c r="V90" s="187">
        <v>0.358929898439435</v>
      </c>
      <c r="W90" s="164" t="s">
        <v>35</v>
      </c>
      <c r="X90" s="187" t="s">
        <v>220</v>
      </c>
      <c r="Y90" s="164" t="s">
        <v>35</v>
      </c>
      <c r="Z90" s="187">
        <v>0.163355947093562</v>
      </c>
      <c r="AA90" s="188" t="s">
        <v>35</v>
      </c>
      <c r="AB90" s="187" t="s">
        <v>220</v>
      </c>
      <c r="AC90" s="188" t="s">
        <v>35</v>
      </c>
      <c r="AD90" s="187">
        <v>0.0179346818089381</v>
      </c>
      <c r="AE90" s="164" t="s">
        <v>35</v>
      </c>
      <c r="AF90" s="335"/>
      <c r="AG90" s="162" t="s">
        <v>160</v>
      </c>
      <c r="AH90" s="187" t="s">
        <v>220</v>
      </c>
      <c r="AI90" s="164" t="s">
        <v>35</v>
      </c>
      <c r="AJ90" s="187" t="s">
        <v>220</v>
      </c>
      <c r="AK90" s="164" t="s">
        <v>35</v>
      </c>
      <c r="AL90" s="187">
        <v>0.00964215410573678</v>
      </c>
      <c r="AM90" s="164" t="s">
        <v>35</v>
      </c>
      <c r="AN90" s="187" t="s">
        <v>220</v>
      </c>
      <c r="AO90" s="164" t="s">
        <v>35</v>
      </c>
      <c r="AP90" s="187">
        <v>0.0139646606674166</v>
      </c>
      <c r="AQ90" s="164" t="s">
        <v>35</v>
      </c>
      <c r="AR90" s="187" t="s">
        <v>220</v>
      </c>
      <c r="AS90" s="164" t="s">
        <v>35</v>
      </c>
      <c r="AT90" s="74">
        <v>1</v>
      </c>
      <c r="AU90" s="164" t="s">
        <v>35</v>
      </c>
    </row>
    <row r="91" s="129" customFormat="1" ht="12.75" customHeight="1" spans="1:47">
      <c r="A91" s="162" t="s">
        <v>161</v>
      </c>
      <c r="B91" s="163">
        <v>18.393</v>
      </c>
      <c r="C91" s="164" t="s">
        <v>35</v>
      </c>
      <c r="D91" s="163">
        <v>20.493</v>
      </c>
      <c r="E91" s="164" t="s">
        <v>35</v>
      </c>
      <c r="F91" s="163">
        <v>21.516</v>
      </c>
      <c r="G91" s="164" t="s">
        <v>35</v>
      </c>
      <c r="H91" s="163" t="s">
        <v>220</v>
      </c>
      <c r="I91" s="164" t="s">
        <v>35</v>
      </c>
      <c r="J91" s="163">
        <v>23.257</v>
      </c>
      <c r="K91" s="164" t="s">
        <v>35</v>
      </c>
      <c r="L91" s="163">
        <v>34.336</v>
      </c>
      <c r="M91" s="164" t="s">
        <v>35</v>
      </c>
      <c r="N91" s="163">
        <v>2345.717</v>
      </c>
      <c r="O91" s="164" t="s">
        <v>35</v>
      </c>
      <c r="P91" s="329"/>
      <c r="Q91" s="162" t="s">
        <v>161</v>
      </c>
      <c r="R91" s="187" t="s">
        <v>220</v>
      </c>
      <c r="S91" s="188" t="s">
        <v>35</v>
      </c>
      <c r="T91" s="187" t="s">
        <v>220</v>
      </c>
      <c r="U91" s="188" t="s">
        <v>35</v>
      </c>
      <c r="V91" s="187">
        <v>0.121442718649015</v>
      </c>
      <c r="W91" s="164" t="s">
        <v>35</v>
      </c>
      <c r="X91" s="187" t="s">
        <v>220</v>
      </c>
      <c r="Y91" s="164" t="s">
        <v>35</v>
      </c>
      <c r="Z91" s="187">
        <v>0.684923567340433</v>
      </c>
      <c r="AA91" s="188" t="s">
        <v>35</v>
      </c>
      <c r="AB91" s="187">
        <v>1.39709578330075</v>
      </c>
      <c r="AC91" s="188" t="s">
        <v>35</v>
      </c>
      <c r="AD91" s="187">
        <v>0.0937212082554674</v>
      </c>
      <c r="AE91" s="164" t="s">
        <v>35</v>
      </c>
      <c r="AF91" s="335"/>
      <c r="AG91" s="162" t="s">
        <v>161</v>
      </c>
      <c r="AH91" s="187">
        <v>0.00784109933124925</v>
      </c>
      <c r="AI91" s="164" t="s">
        <v>35</v>
      </c>
      <c r="AJ91" s="187">
        <v>0.00873634799082754</v>
      </c>
      <c r="AK91" s="164" t="s">
        <v>35</v>
      </c>
      <c r="AL91" s="187">
        <v>0.00917246198070782</v>
      </c>
      <c r="AM91" s="164" t="s">
        <v>35</v>
      </c>
      <c r="AN91" s="187" t="s">
        <v>220</v>
      </c>
      <c r="AO91" s="164" t="s">
        <v>35</v>
      </c>
      <c r="AP91" s="187">
        <v>0.00991466575038677</v>
      </c>
      <c r="AQ91" s="164" t="s">
        <v>35</v>
      </c>
      <c r="AR91" s="187">
        <v>0.0146377418929905</v>
      </c>
      <c r="AS91" s="164" t="s">
        <v>35</v>
      </c>
      <c r="AT91" s="74">
        <v>1</v>
      </c>
      <c r="AU91" s="164" t="s">
        <v>35</v>
      </c>
    </row>
    <row r="92" s="129" customFormat="1" ht="12.75" customHeight="1" spans="1:47">
      <c r="A92" s="162" t="s">
        <v>162</v>
      </c>
      <c r="B92" s="163" t="s">
        <v>220</v>
      </c>
      <c r="C92" s="164" t="s">
        <v>35</v>
      </c>
      <c r="D92" s="163" t="s">
        <v>220</v>
      </c>
      <c r="E92" s="164" t="s">
        <v>35</v>
      </c>
      <c r="F92" s="163">
        <v>24.505</v>
      </c>
      <c r="G92" s="164" t="s">
        <v>35</v>
      </c>
      <c r="H92" s="163" t="s">
        <v>220</v>
      </c>
      <c r="I92" s="164" t="s">
        <v>35</v>
      </c>
      <c r="J92" s="163">
        <v>27.098</v>
      </c>
      <c r="K92" s="164" t="s">
        <v>35</v>
      </c>
      <c r="L92" s="163">
        <v>13.508</v>
      </c>
      <c r="M92" s="164" t="s">
        <v>35</v>
      </c>
      <c r="N92" s="163">
        <v>2351.717</v>
      </c>
      <c r="O92" s="164" t="s">
        <v>35</v>
      </c>
      <c r="P92" s="329"/>
      <c r="Q92" s="162" t="s">
        <v>162</v>
      </c>
      <c r="R92" s="187" t="s">
        <v>220</v>
      </c>
      <c r="S92" s="188" t="s">
        <v>35</v>
      </c>
      <c r="T92" s="187" t="s">
        <v>220</v>
      </c>
      <c r="U92" s="188" t="s">
        <v>35</v>
      </c>
      <c r="V92" s="187">
        <v>0.235940888687144</v>
      </c>
      <c r="W92" s="164" t="s">
        <v>35</v>
      </c>
      <c r="X92" s="187" t="s">
        <v>220</v>
      </c>
      <c r="Y92" s="164" t="s">
        <v>35</v>
      </c>
      <c r="Z92" s="187">
        <v>0.329963190184049</v>
      </c>
      <c r="AA92" s="188" t="s">
        <v>35</v>
      </c>
      <c r="AB92" s="187" t="s">
        <v>220</v>
      </c>
      <c r="AC92" s="188" t="s">
        <v>35</v>
      </c>
      <c r="AD92" s="187">
        <v>-0.024736601577695</v>
      </c>
      <c r="AE92" s="164" t="s">
        <v>35</v>
      </c>
      <c r="AF92" s="335"/>
      <c r="AG92" s="162" t="s">
        <v>162</v>
      </c>
      <c r="AH92" s="187" t="s">
        <v>220</v>
      </c>
      <c r="AI92" s="164" t="s">
        <v>35</v>
      </c>
      <c r="AJ92" s="187" t="s">
        <v>220</v>
      </c>
      <c r="AK92" s="164" t="s">
        <v>35</v>
      </c>
      <c r="AL92" s="187">
        <v>0.0104200462895833</v>
      </c>
      <c r="AM92" s="164" t="s">
        <v>35</v>
      </c>
      <c r="AN92" s="187" t="s">
        <v>220</v>
      </c>
      <c r="AO92" s="164" t="s">
        <v>35</v>
      </c>
      <c r="AP92" s="187">
        <v>0.0115226449440983</v>
      </c>
      <c r="AQ92" s="164" t="s">
        <v>35</v>
      </c>
      <c r="AR92" s="187">
        <v>0.00574388840153811</v>
      </c>
      <c r="AS92" s="164" t="s">
        <v>35</v>
      </c>
      <c r="AT92" s="74">
        <v>1</v>
      </c>
      <c r="AU92" s="164" t="s">
        <v>35</v>
      </c>
    </row>
    <row r="93" s="129" customFormat="1" ht="12.75" customHeight="1" spans="1:47">
      <c r="A93" s="162" t="s">
        <v>163</v>
      </c>
      <c r="B93" s="163" t="s">
        <v>220</v>
      </c>
      <c r="C93" s="164" t="s">
        <v>35</v>
      </c>
      <c r="D93" s="163" t="s">
        <v>220</v>
      </c>
      <c r="E93" s="164" t="s">
        <v>35</v>
      </c>
      <c r="F93" s="163">
        <v>19.383</v>
      </c>
      <c r="G93" s="164" t="s">
        <v>35</v>
      </c>
      <c r="H93" s="163" t="s">
        <v>220</v>
      </c>
      <c r="I93" s="164" t="s">
        <v>35</v>
      </c>
      <c r="J93" s="163">
        <v>27.451</v>
      </c>
      <c r="K93" s="164" t="s">
        <v>35</v>
      </c>
      <c r="L93" s="163" t="s">
        <v>220</v>
      </c>
      <c r="M93" s="164" t="s">
        <v>35</v>
      </c>
      <c r="N93" s="163">
        <v>1802.949</v>
      </c>
      <c r="O93" s="164" t="s">
        <v>35</v>
      </c>
      <c r="P93" s="329"/>
      <c r="Q93" s="162" t="s">
        <v>163</v>
      </c>
      <c r="R93" s="187" t="s">
        <v>220</v>
      </c>
      <c r="S93" s="188" t="s">
        <v>35</v>
      </c>
      <c r="T93" s="187" t="s">
        <v>220</v>
      </c>
      <c r="U93" s="188" t="s">
        <v>35</v>
      </c>
      <c r="V93" s="187">
        <v>0.174086861711794</v>
      </c>
      <c r="W93" s="164" t="s">
        <v>35</v>
      </c>
      <c r="X93" s="187" t="s">
        <v>220</v>
      </c>
      <c r="Y93" s="164" t="s">
        <v>35</v>
      </c>
      <c r="Z93" s="187">
        <v>-0.281763474620617</v>
      </c>
      <c r="AA93" s="188" t="s">
        <v>35</v>
      </c>
      <c r="AB93" s="187" t="s">
        <v>220</v>
      </c>
      <c r="AC93" s="188" t="s">
        <v>35</v>
      </c>
      <c r="AD93" s="187">
        <v>0.00174017691798666</v>
      </c>
      <c r="AE93" s="164" t="s">
        <v>35</v>
      </c>
      <c r="AF93" s="335"/>
      <c r="AG93" s="162" t="s">
        <v>163</v>
      </c>
      <c r="AH93" s="187" t="s">
        <v>220</v>
      </c>
      <c r="AI93" s="164" t="s">
        <v>35</v>
      </c>
      <c r="AJ93" s="187" t="s">
        <v>220</v>
      </c>
      <c r="AK93" s="164" t="s">
        <v>35</v>
      </c>
      <c r="AL93" s="187">
        <v>0.0107507200702848</v>
      </c>
      <c r="AM93" s="164" t="s">
        <v>35</v>
      </c>
      <c r="AN93" s="187" t="s">
        <v>220</v>
      </c>
      <c r="AO93" s="164" t="s">
        <v>35</v>
      </c>
      <c r="AP93" s="187">
        <v>0.0152256109296491</v>
      </c>
      <c r="AQ93" s="164" t="s">
        <v>35</v>
      </c>
      <c r="AR93" s="187" t="s">
        <v>220</v>
      </c>
      <c r="AS93" s="164" t="s">
        <v>35</v>
      </c>
      <c r="AT93" s="74">
        <v>1</v>
      </c>
      <c r="AU93" s="164" t="s">
        <v>35</v>
      </c>
    </row>
    <row r="94" s="129" customFormat="1" ht="12.75" customHeight="1" spans="1:47">
      <c r="A94" s="162" t="s">
        <v>164</v>
      </c>
      <c r="B94" s="163">
        <v>17.95</v>
      </c>
      <c r="C94" s="164" t="s">
        <v>35</v>
      </c>
      <c r="D94" s="163">
        <v>11.591</v>
      </c>
      <c r="E94" s="164" t="s">
        <v>405</v>
      </c>
      <c r="F94" s="163">
        <v>10.224</v>
      </c>
      <c r="G94" s="164" t="s">
        <v>35</v>
      </c>
      <c r="H94" s="163" t="s">
        <v>220</v>
      </c>
      <c r="I94" s="164" t="s">
        <v>35</v>
      </c>
      <c r="J94" s="163">
        <v>11.772</v>
      </c>
      <c r="K94" s="164" t="s">
        <v>405</v>
      </c>
      <c r="L94" s="163">
        <v>9.556</v>
      </c>
      <c r="M94" s="164" t="s">
        <v>405</v>
      </c>
      <c r="N94" s="163">
        <v>1521.92573534374</v>
      </c>
      <c r="O94" s="164" t="s">
        <v>35</v>
      </c>
      <c r="P94" s="329"/>
      <c r="Q94" s="162" t="s">
        <v>164</v>
      </c>
      <c r="R94" s="187" t="s">
        <v>220</v>
      </c>
      <c r="S94" s="188" t="s">
        <v>35</v>
      </c>
      <c r="T94" s="187" t="s">
        <v>220</v>
      </c>
      <c r="U94" s="188" t="s">
        <v>35</v>
      </c>
      <c r="V94" s="187" t="s">
        <v>220</v>
      </c>
      <c r="W94" s="164" t="s">
        <v>35</v>
      </c>
      <c r="X94" s="187" t="s">
        <v>220</v>
      </c>
      <c r="Y94" s="164" t="s">
        <v>35</v>
      </c>
      <c r="Z94" s="187">
        <v>-0.405739990275457</v>
      </c>
      <c r="AA94" s="188" t="s">
        <v>405</v>
      </c>
      <c r="AB94" s="187" t="s">
        <v>220</v>
      </c>
      <c r="AC94" s="188" t="s">
        <v>35</v>
      </c>
      <c r="AD94" s="187">
        <v>0.0222712387061308</v>
      </c>
      <c r="AE94" s="164" t="s">
        <v>35</v>
      </c>
      <c r="AF94" s="335"/>
      <c r="AG94" s="162" t="s">
        <v>164</v>
      </c>
      <c r="AH94" s="187">
        <v>0.0117942680008272</v>
      </c>
      <c r="AI94" s="164" t="s">
        <v>35</v>
      </c>
      <c r="AJ94" s="187">
        <v>0.00761600893579875</v>
      </c>
      <c r="AK94" s="164" t="s">
        <v>405</v>
      </c>
      <c r="AL94" s="187">
        <v>0.00671780479334022</v>
      </c>
      <c r="AM94" s="164" t="s">
        <v>35</v>
      </c>
      <c r="AN94" s="187" t="s">
        <v>220</v>
      </c>
      <c r="AO94" s="164" t="s">
        <v>35</v>
      </c>
      <c r="AP94" s="187">
        <v>0.00773493720923328</v>
      </c>
      <c r="AQ94" s="164" t="s">
        <v>405</v>
      </c>
      <c r="AR94" s="187">
        <v>0.00627888718751556</v>
      </c>
      <c r="AS94" s="164" t="s">
        <v>405</v>
      </c>
      <c r="AT94" s="74">
        <v>1</v>
      </c>
      <c r="AU94" s="164" t="s">
        <v>35</v>
      </c>
    </row>
    <row r="95" s="129" customFormat="1" ht="12.75" customHeight="1" spans="1:47">
      <c r="A95" s="162" t="s">
        <v>165</v>
      </c>
      <c r="B95" s="163">
        <v>13.529</v>
      </c>
      <c r="C95" s="164" t="s">
        <v>35</v>
      </c>
      <c r="D95" s="163">
        <v>11.787</v>
      </c>
      <c r="E95" s="164" t="s">
        <v>35</v>
      </c>
      <c r="F95" s="163">
        <v>13.935</v>
      </c>
      <c r="G95" s="164" t="s">
        <v>35</v>
      </c>
      <c r="H95" s="163">
        <v>1.398</v>
      </c>
      <c r="I95" s="164" t="s">
        <v>405</v>
      </c>
      <c r="J95" s="163">
        <v>18.077</v>
      </c>
      <c r="K95" s="164" t="s">
        <v>35</v>
      </c>
      <c r="L95" s="163">
        <v>9.816</v>
      </c>
      <c r="M95" s="164" t="s">
        <v>35</v>
      </c>
      <c r="N95" s="163">
        <v>1029.27008999965</v>
      </c>
      <c r="O95" s="164" t="s">
        <v>35</v>
      </c>
      <c r="P95" s="329"/>
      <c r="Q95" s="162" t="s">
        <v>165</v>
      </c>
      <c r="R95" s="187" t="s">
        <v>220</v>
      </c>
      <c r="S95" s="188" t="s">
        <v>35</v>
      </c>
      <c r="T95" s="187" t="s">
        <v>220</v>
      </c>
      <c r="U95" s="188" t="s">
        <v>35</v>
      </c>
      <c r="V95" s="187" t="s">
        <v>220</v>
      </c>
      <c r="W95" s="164" t="s">
        <v>35</v>
      </c>
      <c r="X95" s="187" t="s">
        <v>220</v>
      </c>
      <c r="Y95" s="164" t="s">
        <v>35</v>
      </c>
      <c r="Z95" s="187">
        <v>0.0168094791749158</v>
      </c>
      <c r="AA95" s="188" t="s">
        <v>35</v>
      </c>
      <c r="AB95" s="187" t="s">
        <v>220</v>
      </c>
      <c r="AC95" s="188" t="s">
        <v>35</v>
      </c>
      <c r="AD95" s="187">
        <v>0.0751600160469136</v>
      </c>
      <c r="AE95" s="164" t="s">
        <v>35</v>
      </c>
      <c r="AF95" s="335"/>
      <c r="AG95" s="162" t="s">
        <v>165</v>
      </c>
      <c r="AH95" s="187">
        <v>0.0131442661469008</v>
      </c>
      <c r="AI95" s="164" t="s">
        <v>35</v>
      </c>
      <c r="AJ95" s="187">
        <v>0.0114518046473146</v>
      </c>
      <c r="AK95" s="164" t="s">
        <v>35</v>
      </c>
      <c r="AL95" s="187">
        <v>0.0135387204344048</v>
      </c>
      <c r="AM95" s="164" t="s">
        <v>35</v>
      </c>
      <c r="AN95" s="187">
        <v>0.0013582440737207</v>
      </c>
      <c r="AO95" s="164" t="s">
        <v>405</v>
      </c>
      <c r="AP95" s="187">
        <v>0.0175629314167733</v>
      </c>
      <c r="AQ95" s="164" t="s">
        <v>35</v>
      </c>
      <c r="AR95" s="187">
        <v>0.00953685538457967</v>
      </c>
      <c r="AS95" s="164" t="s">
        <v>35</v>
      </c>
      <c r="AT95" s="74">
        <v>1</v>
      </c>
      <c r="AU95" s="164" t="s">
        <v>35</v>
      </c>
    </row>
    <row r="96" s="129" customFormat="1" ht="12.75" customHeight="1" spans="1:47">
      <c r="A96" s="165" t="s">
        <v>166</v>
      </c>
      <c r="B96" s="166">
        <v>9.162</v>
      </c>
      <c r="C96" s="167" t="s">
        <v>35</v>
      </c>
      <c r="D96" s="166">
        <v>16.877</v>
      </c>
      <c r="E96" s="167" t="s">
        <v>35</v>
      </c>
      <c r="F96" s="166">
        <v>11.329</v>
      </c>
      <c r="G96" s="167" t="s">
        <v>35</v>
      </c>
      <c r="H96" s="166" t="s">
        <v>220</v>
      </c>
      <c r="I96" s="167" t="s">
        <v>35</v>
      </c>
      <c r="J96" s="166">
        <v>17.282</v>
      </c>
      <c r="K96" s="167" t="s">
        <v>35</v>
      </c>
      <c r="L96" s="166">
        <v>7.056</v>
      </c>
      <c r="M96" s="167" t="s">
        <v>35</v>
      </c>
      <c r="N96" s="166">
        <v>890.133221601774</v>
      </c>
      <c r="O96" s="167" t="s">
        <v>35</v>
      </c>
      <c r="P96" s="329"/>
      <c r="Q96" s="165" t="s">
        <v>166</v>
      </c>
      <c r="R96" s="189" t="s">
        <v>220</v>
      </c>
      <c r="S96" s="190" t="s">
        <v>35</v>
      </c>
      <c r="T96" s="189" t="s">
        <v>220</v>
      </c>
      <c r="U96" s="190" t="s">
        <v>35</v>
      </c>
      <c r="V96" s="189" t="s">
        <v>220</v>
      </c>
      <c r="W96" s="167" t="s">
        <v>35</v>
      </c>
      <c r="X96" s="189" t="s">
        <v>220</v>
      </c>
      <c r="Y96" s="167" t="s">
        <v>35</v>
      </c>
      <c r="Z96" s="189">
        <v>0.0219463395570849</v>
      </c>
      <c r="AA96" s="190" t="s">
        <v>35</v>
      </c>
      <c r="AB96" s="189">
        <v>-0.489572318820951</v>
      </c>
      <c r="AC96" s="190" t="s">
        <v>35</v>
      </c>
      <c r="AD96" s="189">
        <v>0.0323696402751138</v>
      </c>
      <c r="AE96" s="167" t="s">
        <v>35</v>
      </c>
      <c r="AF96" s="335"/>
      <c r="AG96" s="165" t="s">
        <v>166</v>
      </c>
      <c r="AH96" s="189">
        <v>0.0102928413159473</v>
      </c>
      <c r="AI96" s="167" t="s">
        <v>35</v>
      </c>
      <c r="AJ96" s="189">
        <v>0.0189600832666713</v>
      </c>
      <c r="AK96" s="167" t="s">
        <v>35</v>
      </c>
      <c r="AL96" s="189">
        <v>0.0127273083680819</v>
      </c>
      <c r="AM96" s="167" t="s">
        <v>35</v>
      </c>
      <c r="AN96" s="189" t="s">
        <v>220</v>
      </c>
      <c r="AO96" s="167" t="s">
        <v>35</v>
      </c>
      <c r="AP96" s="189">
        <v>0.0194150713405589</v>
      </c>
      <c r="AQ96" s="167" t="s">
        <v>35</v>
      </c>
      <c r="AR96" s="189">
        <v>0.0079269033317315</v>
      </c>
      <c r="AS96" s="167" t="s">
        <v>35</v>
      </c>
      <c r="AT96" s="191">
        <v>1</v>
      </c>
      <c r="AU96" s="167" t="s">
        <v>35</v>
      </c>
    </row>
    <row r="97" s="129" customFormat="1" ht="12.75" customHeight="1" spans="1:47">
      <c r="A97" s="162" t="s">
        <v>167</v>
      </c>
      <c r="B97" s="163">
        <v>11.131</v>
      </c>
      <c r="C97" s="223" t="s">
        <v>405</v>
      </c>
      <c r="D97" s="163">
        <v>17.996</v>
      </c>
      <c r="E97" s="164" t="s">
        <v>35</v>
      </c>
      <c r="F97" s="163" t="s">
        <v>220</v>
      </c>
      <c r="G97" s="164" t="s">
        <v>35</v>
      </c>
      <c r="H97" s="163" t="s">
        <v>220</v>
      </c>
      <c r="I97" s="223" t="s">
        <v>35</v>
      </c>
      <c r="J97" s="163">
        <v>16.666</v>
      </c>
      <c r="K97" s="164" t="s">
        <v>35</v>
      </c>
      <c r="L97" s="163">
        <v>12.674</v>
      </c>
      <c r="M97" s="164" t="s">
        <v>35</v>
      </c>
      <c r="N97" s="163">
        <v>865.842170000255</v>
      </c>
      <c r="O97" s="164" t="s">
        <v>35</v>
      </c>
      <c r="P97" s="329"/>
      <c r="Q97" s="162" t="s">
        <v>167</v>
      </c>
      <c r="R97" s="187" t="s">
        <v>220</v>
      </c>
      <c r="S97" s="188" t="s">
        <v>35</v>
      </c>
      <c r="T97" s="187" t="s">
        <v>220</v>
      </c>
      <c r="U97" s="188" t="s">
        <v>35</v>
      </c>
      <c r="V97" s="187" t="s">
        <v>220</v>
      </c>
      <c r="W97" s="164" t="s">
        <v>35</v>
      </c>
      <c r="X97" s="187" t="s">
        <v>220</v>
      </c>
      <c r="Y97" s="164" t="s">
        <v>35</v>
      </c>
      <c r="Z97" s="187" t="s">
        <v>220</v>
      </c>
      <c r="AA97" s="188" t="s">
        <v>35</v>
      </c>
      <c r="AB97" s="187" t="s">
        <v>220</v>
      </c>
      <c r="AC97" s="188" t="s">
        <v>35</v>
      </c>
      <c r="AD97" s="187">
        <v>0.157242558148673</v>
      </c>
      <c r="AE97" s="164" t="s">
        <v>35</v>
      </c>
      <c r="AF97" s="335"/>
      <c r="AG97" s="162" t="s">
        <v>167</v>
      </c>
      <c r="AH97" s="187">
        <v>0.0128556917018684</v>
      </c>
      <c r="AI97" s="164" t="s">
        <v>405</v>
      </c>
      <c r="AJ97" s="187">
        <v>0.0207843884526838</v>
      </c>
      <c r="AK97" s="164" t="s">
        <v>35</v>
      </c>
      <c r="AL97" s="187" t="s">
        <v>220</v>
      </c>
      <c r="AM97" s="164" t="s">
        <v>35</v>
      </c>
      <c r="AN97" s="187" t="s">
        <v>220</v>
      </c>
      <c r="AO97" s="164" t="s">
        <v>35</v>
      </c>
      <c r="AP97" s="187">
        <v>0.0192483117332979</v>
      </c>
      <c r="AQ97" s="164" t="s">
        <v>35</v>
      </c>
      <c r="AR97" s="187">
        <v>0.0146377716853364</v>
      </c>
      <c r="AS97" s="164" t="s">
        <v>35</v>
      </c>
      <c r="AT97" s="74">
        <v>1</v>
      </c>
      <c r="AU97" s="164" t="s">
        <v>35</v>
      </c>
    </row>
    <row r="98" s="129" customFormat="1" ht="12.75" customHeight="1" spans="1:47">
      <c r="A98" s="162" t="s">
        <v>168</v>
      </c>
      <c r="B98" s="163">
        <v>14.357</v>
      </c>
      <c r="C98" s="223" t="s">
        <v>405</v>
      </c>
      <c r="D98" s="163">
        <v>15.052</v>
      </c>
      <c r="E98" s="164" t="s">
        <v>405</v>
      </c>
      <c r="F98" s="163">
        <v>4.755</v>
      </c>
      <c r="G98" s="164" t="s">
        <v>405</v>
      </c>
      <c r="H98" s="163" t="s">
        <v>220</v>
      </c>
      <c r="I98" s="223" t="s">
        <v>35</v>
      </c>
      <c r="J98" s="163">
        <v>15.155</v>
      </c>
      <c r="K98" s="164" t="s">
        <v>35</v>
      </c>
      <c r="L98" s="163">
        <v>16.009</v>
      </c>
      <c r="M98" s="164" t="s">
        <v>35</v>
      </c>
      <c r="N98" s="163">
        <v>930.353640000551</v>
      </c>
      <c r="O98" s="164" t="s">
        <v>35</v>
      </c>
      <c r="P98" s="329"/>
      <c r="Q98" s="162" t="s">
        <v>168</v>
      </c>
      <c r="R98" s="187" t="s">
        <v>220</v>
      </c>
      <c r="S98" s="188" t="s">
        <v>35</v>
      </c>
      <c r="T98" s="187" t="s">
        <v>220</v>
      </c>
      <c r="U98" s="188" t="s">
        <v>35</v>
      </c>
      <c r="V98" s="187" t="s">
        <v>220</v>
      </c>
      <c r="W98" s="164" t="s">
        <v>35</v>
      </c>
      <c r="X98" s="187" t="s">
        <v>220</v>
      </c>
      <c r="Y98" s="164" t="s">
        <v>35</v>
      </c>
      <c r="Z98" s="187" t="s">
        <v>220</v>
      </c>
      <c r="AA98" s="188" t="s">
        <v>35</v>
      </c>
      <c r="AB98" s="187" t="s">
        <v>220</v>
      </c>
      <c r="AC98" s="188" t="s">
        <v>35</v>
      </c>
      <c r="AD98" s="187">
        <v>0.115199695841216</v>
      </c>
      <c r="AE98" s="164" t="s">
        <v>35</v>
      </c>
      <c r="AF98" s="335"/>
      <c r="AG98" s="162" t="s">
        <v>168</v>
      </c>
      <c r="AH98" s="187">
        <v>0.0154317663549868</v>
      </c>
      <c r="AI98" s="164" t="s">
        <v>405</v>
      </c>
      <c r="AJ98" s="187">
        <v>0.0161787941196114</v>
      </c>
      <c r="AK98" s="164" t="s">
        <v>405</v>
      </c>
      <c r="AL98" s="187">
        <v>0.00511095974214406</v>
      </c>
      <c r="AM98" s="164" t="s">
        <v>405</v>
      </c>
      <c r="AN98" s="187" t="s">
        <v>220</v>
      </c>
      <c r="AO98" s="164" t="s">
        <v>35</v>
      </c>
      <c r="AP98" s="187">
        <v>0.0162895047091889</v>
      </c>
      <c r="AQ98" s="164" t="s">
        <v>35</v>
      </c>
      <c r="AR98" s="187">
        <v>0.0172074352285981</v>
      </c>
      <c r="AS98" s="164" t="s">
        <v>35</v>
      </c>
      <c r="AT98" s="74">
        <v>1</v>
      </c>
      <c r="AU98" s="164" t="s">
        <v>35</v>
      </c>
    </row>
    <row r="99" s="129" customFormat="1" ht="12.75" customHeight="1" spans="1:47">
      <c r="A99" s="162" t="s">
        <v>169</v>
      </c>
      <c r="B99" s="163">
        <v>13.242</v>
      </c>
      <c r="C99" s="223" t="s">
        <v>35</v>
      </c>
      <c r="D99" s="163">
        <v>9.965</v>
      </c>
      <c r="E99" s="164" t="s">
        <v>405</v>
      </c>
      <c r="F99" s="163">
        <v>8.843</v>
      </c>
      <c r="G99" s="164" t="s">
        <v>35</v>
      </c>
      <c r="H99" s="163" t="s">
        <v>220</v>
      </c>
      <c r="I99" s="223" t="s">
        <v>35</v>
      </c>
      <c r="J99" s="163">
        <v>16.896</v>
      </c>
      <c r="K99" s="164" t="s">
        <v>35</v>
      </c>
      <c r="L99" s="163">
        <v>10.332</v>
      </c>
      <c r="M99" s="164" t="s">
        <v>405</v>
      </c>
      <c r="N99" s="163">
        <v>1076.43448072329</v>
      </c>
      <c r="O99" s="164" t="s">
        <v>35</v>
      </c>
      <c r="P99" s="329"/>
      <c r="Q99" s="162" t="s">
        <v>169</v>
      </c>
      <c r="R99" s="187" t="s">
        <v>220</v>
      </c>
      <c r="S99" s="188" t="s">
        <v>35</v>
      </c>
      <c r="T99" s="187" t="s">
        <v>220</v>
      </c>
      <c r="U99" s="188" t="s">
        <v>35</v>
      </c>
      <c r="V99" s="187" t="s">
        <v>220</v>
      </c>
      <c r="W99" s="164" t="s">
        <v>35</v>
      </c>
      <c r="X99" s="187" t="s">
        <v>220</v>
      </c>
      <c r="Y99" s="164" t="s">
        <v>35</v>
      </c>
      <c r="Z99" s="187" t="s">
        <v>220</v>
      </c>
      <c r="AA99" s="188" t="s">
        <v>35</v>
      </c>
      <c r="AB99" s="187" t="s">
        <v>220</v>
      </c>
      <c r="AC99" s="188" t="s">
        <v>35</v>
      </c>
      <c r="AD99" s="187">
        <v>0.0276203256980489</v>
      </c>
      <c r="AE99" s="164" t="s">
        <v>35</v>
      </c>
      <c r="AF99" s="335"/>
      <c r="AG99" s="162" t="s">
        <v>169</v>
      </c>
      <c r="AH99" s="187">
        <v>0.0123017241059598</v>
      </c>
      <c r="AI99" s="164" t="s">
        <v>35</v>
      </c>
      <c r="AJ99" s="187">
        <v>0.00925741434193395</v>
      </c>
      <c r="AK99" s="164" t="s">
        <v>405</v>
      </c>
      <c r="AL99" s="187">
        <v>0.00821508429761384</v>
      </c>
      <c r="AM99" s="164" t="s">
        <v>35</v>
      </c>
      <c r="AN99" s="187" t="s">
        <v>220</v>
      </c>
      <c r="AO99" s="164" t="s">
        <v>35</v>
      </c>
      <c r="AP99" s="187">
        <v>0.0156962641968205</v>
      </c>
      <c r="AQ99" s="164" t="s">
        <v>35</v>
      </c>
      <c r="AR99" s="187">
        <v>0.00959835473967502</v>
      </c>
      <c r="AS99" s="164" t="s">
        <v>405</v>
      </c>
      <c r="AT99" s="74">
        <v>1</v>
      </c>
      <c r="AU99" s="164" t="s">
        <v>35</v>
      </c>
    </row>
    <row r="100" s="129" customFormat="1" ht="12.75" customHeight="1" spans="1:47">
      <c r="A100" s="162" t="s">
        <v>170</v>
      </c>
      <c r="B100" s="163">
        <v>8.724</v>
      </c>
      <c r="C100" s="164" t="s">
        <v>405</v>
      </c>
      <c r="D100" s="163">
        <v>13.824</v>
      </c>
      <c r="E100" s="164" t="s">
        <v>405</v>
      </c>
      <c r="F100" s="163">
        <v>7.823</v>
      </c>
      <c r="G100" s="164" t="s">
        <v>405</v>
      </c>
      <c r="H100" s="163" t="s">
        <v>220</v>
      </c>
      <c r="I100" s="164" t="s">
        <v>35</v>
      </c>
      <c r="J100" s="163">
        <v>14.689</v>
      </c>
      <c r="K100" s="164" t="s">
        <v>405</v>
      </c>
      <c r="L100" s="163">
        <v>9.523</v>
      </c>
      <c r="M100" s="164" t="s">
        <v>405</v>
      </c>
      <c r="N100" s="163">
        <v>1483.02132000128</v>
      </c>
      <c r="O100" s="164" t="s">
        <v>35</v>
      </c>
      <c r="P100" s="329"/>
      <c r="Q100" s="162" t="s">
        <v>170</v>
      </c>
      <c r="R100" s="187" t="s">
        <v>220</v>
      </c>
      <c r="S100" s="188" t="s">
        <v>35</v>
      </c>
      <c r="T100" s="187" t="s">
        <v>220</v>
      </c>
      <c r="U100" s="188" t="s">
        <v>35</v>
      </c>
      <c r="V100" s="187" t="s">
        <v>220</v>
      </c>
      <c r="W100" s="164" t="s">
        <v>35</v>
      </c>
      <c r="X100" s="187" t="s">
        <v>220</v>
      </c>
      <c r="Y100" s="164" t="s">
        <v>35</v>
      </c>
      <c r="Z100" s="187" t="s">
        <v>220</v>
      </c>
      <c r="AA100" s="188" t="s">
        <v>35</v>
      </c>
      <c r="AB100" s="187" t="s">
        <v>220</v>
      </c>
      <c r="AC100" s="188" t="s">
        <v>35</v>
      </c>
      <c r="AD100" s="187">
        <v>0.0311973746189623</v>
      </c>
      <c r="AE100" s="164" t="s">
        <v>35</v>
      </c>
      <c r="AF100" s="335"/>
      <c r="AG100" s="162" t="s">
        <v>170</v>
      </c>
      <c r="AH100" s="187">
        <v>0.00588258569336848</v>
      </c>
      <c r="AI100" s="164" t="s">
        <v>405</v>
      </c>
      <c r="AJ100" s="187">
        <v>0.00932151130503507</v>
      </c>
      <c r="AK100" s="164" t="s">
        <v>405</v>
      </c>
      <c r="AL100" s="187">
        <v>0.00527504216864072</v>
      </c>
      <c r="AM100" s="164" t="s">
        <v>405</v>
      </c>
      <c r="AN100" s="187" t="s">
        <v>220</v>
      </c>
      <c r="AO100" s="164" t="s">
        <v>35</v>
      </c>
      <c r="AP100" s="187">
        <v>0.0099047800607393</v>
      </c>
      <c r="AQ100" s="164" t="s">
        <v>405</v>
      </c>
      <c r="AR100" s="187">
        <v>0.00642135070586291</v>
      </c>
      <c r="AS100" s="164" t="s">
        <v>405</v>
      </c>
      <c r="AT100" s="74">
        <v>1</v>
      </c>
      <c r="AU100" s="164" t="s">
        <v>35</v>
      </c>
    </row>
    <row r="101" s="129" customFormat="1" ht="12.75" customHeight="1" spans="1:47">
      <c r="A101" s="162" t="s">
        <v>171</v>
      </c>
      <c r="B101" s="163">
        <v>16.365</v>
      </c>
      <c r="C101" s="164" t="s">
        <v>405</v>
      </c>
      <c r="D101" s="163">
        <v>14.678</v>
      </c>
      <c r="E101" s="164" t="s">
        <v>405</v>
      </c>
      <c r="F101" s="163">
        <v>14.635</v>
      </c>
      <c r="G101" s="164" t="s">
        <v>35</v>
      </c>
      <c r="H101" s="163" t="s">
        <v>220</v>
      </c>
      <c r="I101" s="164" t="s">
        <v>35</v>
      </c>
      <c r="J101" s="163">
        <v>21.938</v>
      </c>
      <c r="K101" s="164" t="s">
        <v>35</v>
      </c>
      <c r="L101" s="163">
        <v>11.53</v>
      </c>
      <c r="M101" s="164" t="s">
        <v>405</v>
      </c>
      <c r="N101" s="163">
        <v>1630.43339001231</v>
      </c>
      <c r="O101" s="164" t="s">
        <v>35</v>
      </c>
      <c r="P101" s="329"/>
      <c r="Q101" s="162" t="s">
        <v>171</v>
      </c>
      <c r="R101" s="187" t="s">
        <v>220</v>
      </c>
      <c r="S101" s="188" t="s">
        <v>35</v>
      </c>
      <c r="T101" s="187" t="s">
        <v>220</v>
      </c>
      <c r="U101" s="188" t="s">
        <v>35</v>
      </c>
      <c r="V101" s="187" t="s">
        <v>220</v>
      </c>
      <c r="W101" s="164" t="s">
        <v>35</v>
      </c>
      <c r="X101" s="187" t="s">
        <v>220</v>
      </c>
      <c r="Y101" s="164" t="s">
        <v>35</v>
      </c>
      <c r="Z101" s="187" t="s">
        <v>220</v>
      </c>
      <c r="AA101" s="188" t="s">
        <v>35</v>
      </c>
      <c r="AB101" s="187" t="s">
        <v>220</v>
      </c>
      <c r="AC101" s="188" t="s">
        <v>35</v>
      </c>
      <c r="AD101" s="187">
        <v>-0.00377332069158304</v>
      </c>
      <c r="AE101" s="164" t="s">
        <v>35</v>
      </c>
      <c r="AF101" s="335"/>
      <c r="AG101" s="162" t="s">
        <v>171</v>
      </c>
      <c r="AH101" s="187">
        <v>0.0100372085730386</v>
      </c>
      <c r="AI101" s="164" t="s">
        <v>405</v>
      </c>
      <c r="AJ101" s="187">
        <v>0.00900251435594627</v>
      </c>
      <c r="AK101" s="164" t="s">
        <v>405</v>
      </c>
      <c r="AL101" s="187">
        <v>0.00897614100008677</v>
      </c>
      <c r="AM101" s="164" t="s">
        <v>35</v>
      </c>
      <c r="AN101" s="187" t="s">
        <v>220</v>
      </c>
      <c r="AO101" s="164" t="s">
        <v>35</v>
      </c>
      <c r="AP101" s="187">
        <v>0.0134553181592008</v>
      </c>
      <c r="AQ101" s="164" t="s">
        <v>35</v>
      </c>
      <c r="AR101" s="187">
        <v>0.00707173937348824</v>
      </c>
      <c r="AS101" s="164" t="s">
        <v>405</v>
      </c>
      <c r="AT101" s="74">
        <v>1</v>
      </c>
      <c r="AU101" s="164" t="s">
        <v>35</v>
      </c>
    </row>
    <row r="102" s="129" customFormat="1" ht="12.75" customHeight="1" spans="1:47">
      <c r="A102" s="162" t="s">
        <v>172</v>
      </c>
      <c r="B102" s="163">
        <v>15.217</v>
      </c>
      <c r="C102" s="164" t="s">
        <v>405</v>
      </c>
      <c r="D102" s="163">
        <v>12.568</v>
      </c>
      <c r="E102" s="164" t="s">
        <v>405</v>
      </c>
      <c r="F102" s="163">
        <v>14.992</v>
      </c>
      <c r="G102" s="164" t="s">
        <v>35</v>
      </c>
      <c r="H102" s="163">
        <v>8.023</v>
      </c>
      <c r="I102" s="164" t="s">
        <v>405</v>
      </c>
      <c r="J102" s="163">
        <v>28.63</v>
      </c>
      <c r="K102" s="164" t="s">
        <v>35</v>
      </c>
      <c r="L102" s="163">
        <v>14.588</v>
      </c>
      <c r="M102" s="164" t="s">
        <v>35</v>
      </c>
      <c r="N102" s="163">
        <v>1850.82270909383</v>
      </c>
      <c r="O102" s="164" t="s">
        <v>35</v>
      </c>
      <c r="P102" s="329"/>
      <c r="Q102" s="162" t="s">
        <v>172</v>
      </c>
      <c r="R102" s="187" t="s">
        <v>220</v>
      </c>
      <c r="S102" s="188" t="s">
        <v>35</v>
      </c>
      <c r="T102" s="187" t="s">
        <v>220</v>
      </c>
      <c r="U102" s="188" t="s">
        <v>35</v>
      </c>
      <c r="V102" s="187" t="s">
        <v>220</v>
      </c>
      <c r="W102" s="164" t="s">
        <v>35</v>
      </c>
      <c r="X102" s="187" t="s">
        <v>220</v>
      </c>
      <c r="Y102" s="164" t="s">
        <v>35</v>
      </c>
      <c r="Z102" s="187" t="s">
        <v>220</v>
      </c>
      <c r="AA102" s="188" t="s">
        <v>35</v>
      </c>
      <c r="AB102" s="187" t="s">
        <v>220</v>
      </c>
      <c r="AC102" s="188" t="s">
        <v>35</v>
      </c>
      <c r="AD102" s="187">
        <v>0.0826700198685177</v>
      </c>
      <c r="AE102" s="164" t="s">
        <v>35</v>
      </c>
      <c r="AF102" s="335"/>
      <c r="AG102" s="162" t="s">
        <v>172</v>
      </c>
      <c r="AH102" s="187">
        <v>0.00822174913093125</v>
      </c>
      <c r="AI102" s="164" t="s">
        <v>405</v>
      </c>
      <c r="AJ102" s="187">
        <v>0.00679049372922021</v>
      </c>
      <c r="AK102" s="164" t="s">
        <v>405</v>
      </c>
      <c r="AL102" s="187">
        <v>0.00810018157132952</v>
      </c>
      <c r="AM102" s="164" t="s">
        <v>35</v>
      </c>
      <c r="AN102" s="187">
        <v>0.00433482902526526</v>
      </c>
      <c r="AO102" s="164" t="s">
        <v>405</v>
      </c>
      <c r="AP102" s="187">
        <v>0.0154687965839891</v>
      </c>
      <c r="AQ102" s="164" t="s">
        <v>35</v>
      </c>
      <c r="AR102" s="187">
        <v>0.0078819002643113</v>
      </c>
      <c r="AS102" s="164" t="s">
        <v>35</v>
      </c>
      <c r="AT102" s="74">
        <v>1</v>
      </c>
      <c r="AU102" s="164" t="s">
        <v>35</v>
      </c>
    </row>
    <row r="103" s="129" customFormat="1" ht="12.75" customHeight="1" spans="1:47">
      <c r="A103" s="162" t="s">
        <v>173</v>
      </c>
      <c r="B103" s="163">
        <v>28.19</v>
      </c>
      <c r="C103" s="164" t="s">
        <v>35</v>
      </c>
      <c r="D103" s="163">
        <v>24.681</v>
      </c>
      <c r="E103" s="164" t="s">
        <v>35</v>
      </c>
      <c r="F103" s="163">
        <v>23.257</v>
      </c>
      <c r="G103" s="164" t="s">
        <v>35</v>
      </c>
      <c r="H103" s="163">
        <v>7.928</v>
      </c>
      <c r="I103" s="164" t="s">
        <v>405</v>
      </c>
      <c r="J103" s="163">
        <v>26.159</v>
      </c>
      <c r="K103" s="164" t="s">
        <v>35</v>
      </c>
      <c r="L103" s="163">
        <v>28.424</v>
      </c>
      <c r="M103" s="164" t="s">
        <v>35</v>
      </c>
      <c r="N103" s="163">
        <v>2394.80261943788</v>
      </c>
      <c r="O103" s="164" t="s">
        <v>35</v>
      </c>
      <c r="P103" s="329"/>
      <c r="Q103" s="162" t="s">
        <v>173</v>
      </c>
      <c r="R103" s="187" t="s">
        <v>220</v>
      </c>
      <c r="S103" s="188" t="s">
        <v>35</v>
      </c>
      <c r="T103" s="187" t="s">
        <v>220</v>
      </c>
      <c r="U103" s="188" t="s">
        <v>35</v>
      </c>
      <c r="V103" s="187" t="s">
        <v>220</v>
      </c>
      <c r="W103" s="164" t="s">
        <v>35</v>
      </c>
      <c r="X103" s="187" t="s">
        <v>220</v>
      </c>
      <c r="Y103" s="164" t="s">
        <v>35</v>
      </c>
      <c r="Z103" s="187" t="s">
        <v>220</v>
      </c>
      <c r="AA103" s="188" t="s">
        <v>35</v>
      </c>
      <c r="AB103" s="187" t="s">
        <v>220</v>
      </c>
      <c r="AC103" s="188" t="s">
        <v>35</v>
      </c>
      <c r="AD103" s="187">
        <v>0.0353783304078349</v>
      </c>
      <c r="AE103" s="164" t="s">
        <v>35</v>
      </c>
      <c r="AF103" s="335"/>
      <c r="AG103" s="162" t="s">
        <v>173</v>
      </c>
      <c r="AH103" s="187">
        <v>0.0117713250232777</v>
      </c>
      <c r="AI103" s="164" t="s">
        <v>35</v>
      </c>
      <c r="AJ103" s="187">
        <v>0.0103060685668505</v>
      </c>
      <c r="AK103" s="164" t="s">
        <v>35</v>
      </c>
      <c r="AL103" s="187">
        <v>0.00971144753694106</v>
      </c>
      <c r="AM103" s="164" t="s">
        <v>35</v>
      </c>
      <c r="AN103" s="187">
        <v>0.00331050247550711</v>
      </c>
      <c r="AO103" s="164" t="s">
        <v>405</v>
      </c>
      <c r="AP103" s="187">
        <v>0.0109232384279503</v>
      </c>
      <c r="AQ103" s="164" t="s">
        <v>35</v>
      </c>
      <c r="AR103" s="187">
        <v>0.0118690366251027</v>
      </c>
      <c r="AS103" s="164" t="s">
        <v>35</v>
      </c>
      <c r="AT103" s="74">
        <v>1</v>
      </c>
      <c r="AU103" s="164" t="s">
        <v>35</v>
      </c>
    </row>
    <row r="104" s="129" customFormat="1" ht="12.75" customHeight="1" spans="1:47">
      <c r="A104" s="162" t="s">
        <v>174</v>
      </c>
      <c r="B104" s="163">
        <v>17.237</v>
      </c>
      <c r="C104" s="164" t="s">
        <v>405</v>
      </c>
      <c r="D104" s="163">
        <v>10.132</v>
      </c>
      <c r="E104" s="164" t="s">
        <v>405</v>
      </c>
      <c r="F104" s="163">
        <v>20.241</v>
      </c>
      <c r="G104" s="164" t="s">
        <v>35</v>
      </c>
      <c r="H104" s="163" t="s">
        <v>220</v>
      </c>
      <c r="I104" s="164" t="s">
        <v>35</v>
      </c>
      <c r="J104" s="163">
        <v>20.258</v>
      </c>
      <c r="K104" s="164" t="s">
        <v>35</v>
      </c>
      <c r="L104" s="163">
        <v>26.336</v>
      </c>
      <c r="M104" s="164" t="s">
        <v>35</v>
      </c>
      <c r="N104" s="163">
        <v>2501.19292844872</v>
      </c>
      <c r="O104" s="164" t="s">
        <v>35</v>
      </c>
      <c r="P104" s="329"/>
      <c r="Q104" s="162" t="s">
        <v>174</v>
      </c>
      <c r="R104" s="187" t="s">
        <v>220</v>
      </c>
      <c r="S104" s="188" t="s">
        <v>35</v>
      </c>
      <c r="T104" s="187" t="s">
        <v>220</v>
      </c>
      <c r="U104" s="188" t="s">
        <v>35</v>
      </c>
      <c r="V104" s="187" t="s">
        <v>220</v>
      </c>
      <c r="W104" s="164" t="s">
        <v>35</v>
      </c>
      <c r="X104" s="187" t="s">
        <v>220</v>
      </c>
      <c r="Y104" s="164" t="s">
        <v>35</v>
      </c>
      <c r="Z104" s="187" t="s">
        <v>220</v>
      </c>
      <c r="AA104" s="188" t="s">
        <v>35</v>
      </c>
      <c r="AB104" s="187" t="s">
        <v>220</v>
      </c>
      <c r="AC104" s="188" t="s">
        <v>35</v>
      </c>
      <c r="AD104" s="187">
        <v>0.045194707094304</v>
      </c>
      <c r="AE104" s="164" t="s">
        <v>35</v>
      </c>
      <c r="AF104" s="335"/>
      <c r="AG104" s="162" t="s">
        <v>174</v>
      </c>
      <c r="AH104" s="187">
        <v>0.00689151156791838</v>
      </c>
      <c r="AI104" s="164" t="s">
        <v>405</v>
      </c>
      <c r="AJ104" s="187">
        <v>0.00405086704218536</v>
      </c>
      <c r="AK104" s="164" t="s">
        <v>405</v>
      </c>
      <c r="AL104" s="187">
        <v>0.00809253847225364</v>
      </c>
      <c r="AM104" s="164" t="s">
        <v>35</v>
      </c>
      <c r="AN104" s="187" t="s">
        <v>220</v>
      </c>
      <c r="AO104" s="164" t="s">
        <v>35</v>
      </c>
      <c r="AP104" s="187">
        <v>0.00809933522903583</v>
      </c>
      <c r="AQ104" s="164" t="s">
        <v>35</v>
      </c>
      <c r="AR104" s="187">
        <v>0.0105293756832801</v>
      </c>
      <c r="AS104" s="164" t="s">
        <v>35</v>
      </c>
      <c r="AT104" s="74">
        <v>1</v>
      </c>
      <c r="AU104" s="164" t="s">
        <v>35</v>
      </c>
    </row>
    <row r="105" s="129" customFormat="1" ht="12.75" customHeight="1" spans="1:47">
      <c r="A105" s="162" t="s">
        <v>175</v>
      </c>
      <c r="B105" s="163">
        <v>22.544</v>
      </c>
      <c r="C105" s="164" t="s">
        <v>35</v>
      </c>
      <c r="D105" s="163">
        <v>16.152</v>
      </c>
      <c r="E105" s="164" t="s">
        <v>35</v>
      </c>
      <c r="F105" s="163">
        <v>20.789</v>
      </c>
      <c r="G105" s="164" t="s">
        <v>35</v>
      </c>
      <c r="H105" s="163" t="s">
        <v>220</v>
      </c>
      <c r="I105" s="164" t="s">
        <v>35</v>
      </c>
      <c r="J105" s="163">
        <v>13.623</v>
      </c>
      <c r="K105" s="164" t="s">
        <v>405</v>
      </c>
      <c r="L105" s="163">
        <v>16.563</v>
      </c>
      <c r="M105" s="164" t="s">
        <v>405</v>
      </c>
      <c r="N105" s="163">
        <v>1876.93720411756</v>
      </c>
      <c r="O105" s="164" t="s">
        <v>35</v>
      </c>
      <c r="P105" s="329"/>
      <c r="Q105" s="162" t="s">
        <v>175</v>
      </c>
      <c r="R105" s="187" t="s">
        <v>220</v>
      </c>
      <c r="S105" s="188" t="s">
        <v>35</v>
      </c>
      <c r="T105" s="187" t="s">
        <v>220</v>
      </c>
      <c r="U105" s="188" t="s">
        <v>35</v>
      </c>
      <c r="V105" s="187" t="s">
        <v>220</v>
      </c>
      <c r="W105" s="164" t="s">
        <v>35</v>
      </c>
      <c r="X105" s="187" t="s">
        <v>220</v>
      </c>
      <c r="Y105" s="164" t="s">
        <v>35</v>
      </c>
      <c r="Z105" s="187" t="s">
        <v>220</v>
      </c>
      <c r="AA105" s="188" t="s">
        <v>35</v>
      </c>
      <c r="AB105" s="187" t="s">
        <v>220</v>
      </c>
      <c r="AC105" s="188" t="s">
        <v>35</v>
      </c>
      <c r="AD105" s="187">
        <v>0.0326925471672519</v>
      </c>
      <c r="AE105" s="164" t="s">
        <v>35</v>
      </c>
      <c r="AF105" s="335"/>
      <c r="AG105" s="162" t="s">
        <v>175</v>
      </c>
      <c r="AH105" s="187">
        <v>0.0120110571363516</v>
      </c>
      <c r="AI105" s="164" t="s">
        <v>35</v>
      </c>
      <c r="AJ105" s="187">
        <v>0.00860550899868484</v>
      </c>
      <c r="AK105" s="164" t="s">
        <v>35</v>
      </c>
      <c r="AL105" s="187">
        <v>0.0110760231905435</v>
      </c>
      <c r="AM105" s="164" t="s">
        <v>35</v>
      </c>
      <c r="AN105" s="187" t="s">
        <v>220</v>
      </c>
      <c r="AO105" s="164" t="s">
        <v>35</v>
      </c>
      <c r="AP105" s="187">
        <v>0.00725810110754604</v>
      </c>
      <c r="AQ105" s="164" t="s">
        <v>405</v>
      </c>
      <c r="AR105" s="187">
        <v>0.00882448276035272</v>
      </c>
      <c r="AS105" s="164" t="s">
        <v>405</v>
      </c>
      <c r="AT105" s="74">
        <v>1</v>
      </c>
      <c r="AU105" s="164" t="s">
        <v>35</v>
      </c>
    </row>
    <row r="106" ht="13.5" customHeight="1" spans="1:47">
      <c r="A106" s="162" t="s">
        <v>176</v>
      </c>
      <c r="B106" s="163">
        <v>20.786</v>
      </c>
      <c r="C106" s="164" t="s">
        <v>35</v>
      </c>
      <c r="D106" s="163">
        <v>12.626</v>
      </c>
      <c r="E106" s="164" t="s">
        <v>35</v>
      </c>
      <c r="F106" s="163">
        <v>24.332</v>
      </c>
      <c r="G106" s="164" t="s">
        <v>35</v>
      </c>
      <c r="H106" s="163">
        <v>6.667</v>
      </c>
      <c r="I106" s="164" t="s">
        <v>405</v>
      </c>
      <c r="J106" s="163">
        <v>40.878</v>
      </c>
      <c r="K106" s="164" t="s">
        <v>35</v>
      </c>
      <c r="L106" s="163">
        <v>17.888</v>
      </c>
      <c r="M106" s="164" t="s">
        <v>35</v>
      </c>
      <c r="N106" s="163">
        <v>1562.89712911806</v>
      </c>
      <c r="O106" s="164" t="s">
        <v>35</v>
      </c>
      <c r="P106" s="212"/>
      <c r="Q106" s="162" t="s">
        <v>176</v>
      </c>
      <c r="R106" s="187">
        <v>0.157994428969359</v>
      </c>
      <c r="S106" s="188" t="s">
        <v>35</v>
      </c>
      <c r="T106" s="187">
        <v>0.089293417306531</v>
      </c>
      <c r="U106" s="188" t="s">
        <v>35</v>
      </c>
      <c r="V106" s="187">
        <v>1.37989045383412</v>
      </c>
      <c r="W106" s="164" t="s">
        <v>35</v>
      </c>
      <c r="X106" s="187" t="s">
        <v>220</v>
      </c>
      <c r="Y106" s="164" t="s">
        <v>35</v>
      </c>
      <c r="Z106" s="187">
        <v>2.47247706422018</v>
      </c>
      <c r="AA106" s="188" t="s">
        <v>35</v>
      </c>
      <c r="AB106" s="187">
        <v>0.871912934282127</v>
      </c>
      <c r="AC106" s="188" t="s">
        <v>35</v>
      </c>
      <c r="AD106" s="187">
        <v>0.0269207550166016</v>
      </c>
      <c r="AE106" s="164" t="s">
        <v>35</v>
      </c>
      <c r="AG106" s="162" t="s">
        <v>176</v>
      </c>
      <c r="AH106" s="187">
        <v>0.0132996597234326</v>
      </c>
      <c r="AI106" s="164" t="s">
        <v>35</v>
      </c>
      <c r="AJ106" s="187">
        <v>0.00807858672510635</v>
      </c>
      <c r="AK106" s="164" t="s">
        <v>35</v>
      </c>
      <c r="AL106" s="187">
        <v>0.0155685230631465</v>
      </c>
      <c r="AM106" s="164" t="s">
        <v>35</v>
      </c>
      <c r="AN106" s="187">
        <v>0.00426579579409821</v>
      </c>
      <c r="AO106" s="164" t="s">
        <v>405</v>
      </c>
      <c r="AP106" s="187">
        <v>0.0261552723070567</v>
      </c>
      <c r="AQ106" s="164" t="s">
        <v>35</v>
      </c>
      <c r="AR106" s="187">
        <v>0.0114454110041741</v>
      </c>
      <c r="AS106" s="164" t="s">
        <v>35</v>
      </c>
      <c r="AT106" s="74">
        <v>1</v>
      </c>
      <c r="AU106" s="164" t="s">
        <v>35</v>
      </c>
    </row>
    <row r="107" s="130" customFormat="1" ht="12.75" customHeight="1" spans="1:47">
      <c r="A107" s="162" t="s">
        <v>177</v>
      </c>
      <c r="B107" s="163">
        <v>9.726</v>
      </c>
      <c r="C107" s="164" t="s">
        <v>405</v>
      </c>
      <c r="D107" s="163">
        <v>12.928</v>
      </c>
      <c r="E107" s="164" t="s">
        <v>35</v>
      </c>
      <c r="F107" s="163">
        <v>15.254</v>
      </c>
      <c r="G107" s="164" t="s">
        <v>35</v>
      </c>
      <c r="H107" s="163" t="s">
        <v>220</v>
      </c>
      <c r="I107" s="164" t="s">
        <v>405</v>
      </c>
      <c r="J107" s="163">
        <v>24.524</v>
      </c>
      <c r="K107" s="164" t="s">
        <v>35</v>
      </c>
      <c r="L107" s="163">
        <v>17.865</v>
      </c>
      <c r="M107" s="164" t="s">
        <v>35</v>
      </c>
      <c r="N107" s="163">
        <v>1009.97120481147</v>
      </c>
      <c r="O107" s="164" t="s">
        <v>35</v>
      </c>
      <c r="P107" s="338"/>
      <c r="Q107" s="162" t="s">
        <v>177</v>
      </c>
      <c r="R107" s="187">
        <v>-0.281099859560943</v>
      </c>
      <c r="S107" s="188" t="s">
        <v>405</v>
      </c>
      <c r="T107" s="187">
        <v>0.0968015610418257</v>
      </c>
      <c r="U107" s="188" t="s">
        <v>35</v>
      </c>
      <c r="V107" s="187">
        <v>0.094653749551489</v>
      </c>
      <c r="W107" s="164" t="s">
        <v>35</v>
      </c>
      <c r="X107" s="187" t="s">
        <v>220</v>
      </c>
      <c r="Y107" s="164" t="s">
        <v>35</v>
      </c>
      <c r="Z107" s="187">
        <v>0.356641035570061</v>
      </c>
      <c r="AA107" s="188" t="s">
        <v>35</v>
      </c>
      <c r="AB107" s="187">
        <v>0.819987775061124</v>
      </c>
      <c r="AC107" s="188" t="s">
        <v>35</v>
      </c>
      <c r="AD107" s="187">
        <v>-0.0187500639409429</v>
      </c>
      <c r="AE107" s="164" t="s">
        <v>35</v>
      </c>
      <c r="AG107" s="162" t="s">
        <v>177</v>
      </c>
      <c r="AH107" s="187">
        <v>0.00962997752180023</v>
      </c>
      <c r="AI107" s="164" t="s">
        <v>405</v>
      </c>
      <c r="AJ107" s="187">
        <v>0.0128003649395264</v>
      </c>
      <c r="AK107" s="164" t="s">
        <v>35</v>
      </c>
      <c r="AL107" s="187">
        <v>0.0151034008963131</v>
      </c>
      <c r="AM107" s="164" t="s">
        <v>35</v>
      </c>
      <c r="AN107" s="187" t="s">
        <v>220</v>
      </c>
      <c r="AO107" s="164" t="s">
        <v>405</v>
      </c>
      <c r="AP107" s="187">
        <v>0.0242818803973503</v>
      </c>
      <c r="AQ107" s="164" t="s">
        <v>35</v>
      </c>
      <c r="AR107" s="187">
        <v>0.0176886231160766</v>
      </c>
      <c r="AS107" s="164" t="s">
        <v>35</v>
      </c>
      <c r="AT107" s="74">
        <v>1</v>
      </c>
      <c r="AU107" s="164" t="s">
        <v>35</v>
      </c>
    </row>
    <row r="108" s="129" customFormat="1" ht="12.75" customHeight="1" spans="1:47">
      <c r="A108" s="165" t="s">
        <v>178</v>
      </c>
      <c r="B108" s="166">
        <v>10.686</v>
      </c>
      <c r="C108" s="167" t="s">
        <v>405</v>
      </c>
      <c r="D108" s="166">
        <v>5.989</v>
      </c>
      <c r="E108" s="167" t="s">
        <v>405</v>
      </c>
      <c r="F108" s="166">
        <v>8.815</v>
      </c>
      <c r="G108" s="167" t="s">
        <v>35</v>
      </c>
      <c r="H108" s="166">
        <v>4.797</v>
      </c>
      <c r="I108" s="167" t="s">
        <v>35</v>
      </c>
      <c r="J108" s="166">
        <v>24.376</v>
      </c>
      <c r="K108" s="167" t="s">
        <v>35</v>
      </c>
      <c r="L108" s="166">
        <v>16.372</v>
      </c>
      <c r="M108" s="167" t="s">
        <v>35</v>
      </c>
      <c r="N108" s="166">
        <v>956.468140000413</v>
      </c>
      <c r="O108" s="167" t="s">
        <v>35</v>
      </c>
      <c r="P108" s="329"/>
      <c r="Q108" s="165" t="s">
        <v>178</v>
      </c>
      <c r="R108" s="189">
        <v>0.16633922724296</v>
      </c>
      <c r="S108" s="190" t="s">
        <v>405</v>
      </c>
      <c r="T108" s="189">
        <v>-0.645138353972862</v>
      </c>
      <c r="U108" s="190" t="s">
        <v>405</v>
      </c>
      <c r="V108" s="189">
        <v>-0.22190837673228</v>
      </c>
      <c r="W108" s="167" t="s">
        <v>35</v>
      </c>
      <c r="X108" s="189" t="s">
        <v>220</v>
      </c>
      <c r="Y108" s="167" t="s">
        <v>35</v>
      </c>
      <c r="Z108" s="189">
        <v>0.410484897581299</v>
      </c>
      <c r="AA108" s="190" t="s">
        <v>35</v>
      </c>
      <c r="AB108" s="189">
        <v>1.3202947845805</v>
      </c>
      <c r="AC108" s="190" t="s">
        <v>35</v>
      </c>
      <c r="AD108" s="189">
        <v>0.0745224630533394</v>
      </c>
      <c r="AE108" s="167" t="s">
        <v>35</v>
      </c>
      <c r="AF108" s="335"/>
      <c r="AG108" s="165" t="s">
        <v>178</v>
      </c>
      <c r="AH108" s="189">
        <v>0.0111723533206191</v>
      </c>
      <c r="AI108" s="167" t="s">
        <v>405</v>
      </c>
      <c r="AJ108" s="189">
        <v>0.00626157814310199</v>
      </c>
      <c r="AK108" s="167" t="s">
        <v>405</v>
      </c>
      <c r="AL108" s="189">
        <v>0.00921619825203607</v>
      </c>
      <c r="AM108" s="167" t="s">
        <v>35</v>
      </c>
      <c r="AN108" s="189">
        <v>0.00501532649064289</v>
      </c>
      <c r="AO108" s="167" t="s">
        <v>35</v>
      </c>
      <c r="AP108" s="189">
        <v>0.0254854280875362</v>
      </c>
      <c r="AQ108" s="167" t="s">
        <v>35</v>
      </c>
      <c r="AR108" s="189">
        <v>0.01711714098495</v>
      </c>
      <c r="AS108" s="167" t="s">
        <v>35</v>
      </c>
      <c r="AT108" s="189">
        <v>1</v>
      </c>
      <c r="AU108" s="167" t="s">
        <v>35</v>
      </c>
    </row>
    <row r="109" s="129" customFormat="1" ht="12.75" customHeight="1" spans="1:47">
      <c r="A109" s="162" t="s">
        <v>179</v>
      </c>
      <c r="B109" s="163">
        <v>14.3</v>
      </c>
      <c r="C109" s="164" t="s">
        <v>35</v>
      </c>
      <c r="D109" s="163">
        <v>15.272</v>
      </c>
      <c r="E109" s="164" t="s">
        <v>35</v>
      </c>
      <c r="F109" s="163">
        <v>7.578</v>
      </c>
      <c r="G109" s="164" t="s">
        <v>405</v>
      </c>
      <c r="H109" s="163" t="s">
        <v>220</v>
      </c>
      <c r="I109" s="164" t="s">
        <v>35</v>
      </c>
      <c r="J109" s="163">
        <v>16.975</v>
      </c>
      <c r="K109" s="164" t="s">
        <v>35</v>
      </c>
      <c r="L109" s="163">
        <v>9.356</v>
      </c>
      <c r="M109" s="164" t="s">
        <v>35</v>
      </c>
      <c r="N109" s="163">
        <v>846.213128820416</v>
      </c>
      <c r="O109" s="164" t="s">
        <v>35</v>
      </c>
      <c r="P109" s="329"/>
      <c r="Q109" s="162" t="s">
        <v>179</v>
      </c>
      <c r="R109" s="74">
        <v>0.284700386308508</v>
      </c>
      <c r="S109" s="188" t="s">
        <v>35</v>
      </c>
      <c r="T109" s="187">
        <v>-0.151366970437875</v>
      </c>
      <c r="U109" s="188" t="s">
        <v>35</v>
      </c>
      <c r="V109" s="187" t="s">
        <v>220</v>
      </c>
      <c r="W109" s="164" t="s">
        <v>35</v>
      </c>
      <c r="X109" s="187" t="s">
        <v>220</v>
      </c>
      <c r="Y109" s="164" t="s">
        <v>35</v>
      </c>
      <c r="Z109" s="74">
        <v>0.0185407416296652</v>
      </c>
      <c r="AA109" s="188" t="s">
        <v>35</v>
      </c>
      <c r="AB109" s="187">
        <v>-0.261795802430172</v>
      </c>
      <c r="AC109" s="188" t="s">
        <v>35</v>
      </c>
      <c r="AD109" s="187">
        <v>-0.0226704610377589</v>
      </c>
      <c r="AE109" s="164" t="s">
        <v>35</v>
      </c>
      <c r="AF109" s="335"/>
      <c r="AG109" s="162" t="s">
        <v>179</v>
      </c>
      <c r="AH109" s="187">
        <v>0.016898816046418</v>
      </c>
      <c r="AI109" s="164" t="s">
        <v>35</v>
      </c>
      <c r="AJ109" s="187">
        <v>0.0180474628434192</v>
      </c>
      <c r="AK109" s="164" t="s">
        <v>35</v>
      </c>
      <c r="AL109" s="187">
        <v>0.00895519076921366</v>
      </c>
      <c r="AM109" s="164" t="s">
        <v>405</v>
      </c>
      <c r="AN109" s="187" t="s">
        <v>220</v>
      </c>
      <c r="AO109" s="164" t="s">
        <v>35</v>
      </c>
      <c r="AP109" s="187">
        <v>0.0200599582089472</v>
      </c>
      <c r="AQ109" s="164" t="s">
        <v>35</v>
      </c>
      <c r="AR109" s="187">
        <v>0.0110563162888312</v>
      </c>
      <c r="AS109" s="164" t="s">
        <v>35</v>
      </c>
      <c r="AT109" s="74">
        <v>1</v>
      </c>
      <c r="AU109" s="164" t="s">
        <v>35</v>
      </c>
    </row>
    <row r="110" s="129" customFormat="1" ht="12.75" customHeight="1" spans="1:47">
      <c r="A110" s="162" t="s">
        <v>180</v>
      </c>
      <c r="B110" s="163">
        <v>14.073</v>
      </c>
      <c r="C110" s="164" t="s">
        <v>35</v>
      </c>
      <c r="D110" s="163">
        <v>16.344</v>
      </c>
      <c r="E110" s="164" t="s">
        <v>35</v>
      </c>
      <c r="F110" s="163">
        <v>11.52</v>
      </c>
      <c r="G110" s="164" t="s">
        <v>405</v>
      </c>
      <c r="H110" s="163" t="s">
        <v>220</v>
      </c>
      <c r="I110" s="164" t="s">
        <v>35</v>
      </c>
      <c r="J110" s="163">
        <v>14.799</v>
      </c>
      <c r="K110" s="164" t="s">
        <v>35</v>
      </c>
      <c r="L110" s="163">
        <v>14.041</v>
      </c>
      <c r="M110" s="164" t="s">
        <v>35</v>
      </c>
      <c r="N110" s="163">
        <v>989.198241790397</v>
      </c>
      <c r="O110" s="164" t="s">
        <v>35</v>
      </c>
      <c r="P110" s="329"/>
      <c r="Q110" s="162" t="s">
        <v>180</v>
      </c>
      <c r="R110" s="187">
        <v>-0.0197812913561329</v>
      </c>
      <c r="S110" s="188" t="s">
        <v>35</v>
      </c>
      <c r="T110" s="187">
        <v>0.085835769332979</v>
      </c>
      <c r="U110" s="188" t="s">
        <v>35</v>
      </c>
      <c r="V110" s="187">
        <v>1.42271293375394</v>
      </c>
      <c r="W110" s="164" t="s">
        <v>405</v>
      </c>
      <c r="X110" s="187" t="s">
        <v>220</v>
      </c>
      <c r="Y110" s="164" t="s">
        <v>35</v>
      </c>
      <c r="Z110" s="187">
        <v>-0.0234905971626526</v>
      </c>
      <c r="AA110" s="188" t="s">
        <v>35</v>
      </c>
      <c r="AB110" s="187">
        <v>-0.12293085139609</v>
      </c>
      <c r="AC110" s="188" t="s">
        <v>35</v>
      </c>
      <c r="AD110" s="187">
        <v>0.0632497141515038</v>
      </c>
      <c r="AE110" s="164" t="s">
        <v>35</v>
      </c>
      <c r="AF110" s="335"/>
      <c r="AG110" s="162" t="s">
        <v>180</v>
      </c>
      <c r="AH110" s="187">
        <v>0.0142266730827671</v>
      </c>
      <c r="AI110" s="164" t="s">
        <v>35</v>
      </c>
      <c r="AJ110" s="187">
        <v>0.0165224717448125</v>
      </c>
      <c r="AK110" s="164" t="s">
        <v>35</v>
      </c>
      <c r="AL110" s="187">
        <v>0.0116457950624229</v>
      </c>
      <c r="AM110" s="164" t="s">
        <v>405</v>
      </c>
      <c r="AN110" s="187" t="s">
        <v>220</v>
      </c>
      <c r="AO110" s="164" t="s">
        <v>35</v>
      </c>
      <c r="AP110" s="187">
        <v>0.0149606007924302</v>
      </c>
      <c r="AQ110" s="164" t="s">
        <v>35</v>
      </c>
      <c r="AR110" s="187">
        <v>0.0141943236520382</v>
      </c>
      <c r="AS110" s="164" t="s">
        <v>35</v>
      </c>
      <c r="AT110" s="74">
        <v>1</v>
      </c>
      <c r="AU110" s="164" t="s">
        <v>35</v>
      </c>
    </row>
    <row r="111" s="129" customFormat="1" ht="12.75" customHeight="1" spans="1:47">
      <c r="A111" s="162" t="s">
        <v>181</v>
      </c>
      <c r="B111" s="163">
        <v>14.156</v>
      </c>
      <c r="C111" s="164" t="s">
        <v>35</v>
      </c>
      <c r="D111" s="163">
        <v>11.974</v>
      </c>
      <c r="E111" s="164" t="s">
        <v>35</v>
      </c>
      <c r="F111" s="163">
        <v>12.977</v>
      </c>
      <c r="G111" s="164" t="s">
        <v>35</v>
      </c>
      <c r="H111" s="163" t="s">
        <v>220</v>
      </c>
      <c r="I111" s="164" t="s">
        <v>35</v>
      </c>
      <c r="J111" s="163">
        <v>27.002</v>
      </c>
      <c r="K111" s="164" t="s">
        <v>35</v>
      </c>
      <c r="L111" s="163">
        <v>13.238</v>
      </c>
      <c r="M111" s="164" t="s">
        <v>405</v>
      </c>
      <c r="N111" s="163">
        <v>1155.00277999922</v>
      </c>
      <c r="O111" s="164" t="s">
        <v>35</v>
      </c>
      <c r="P111" s="329"/>
      <c r="Q111" s="162" t="s">
        <v>181</v>
      </c>
      <c r="R111" s="187">
        <v>0.069022806222625</v>
      </c>
      <c r="S111" s="188" t="s">
        <v>35</v>
      </c>
      <c r="T111" s="187">
        <v>0.201605619668841</v>
      </c>
      <c r="U111" s="188" t="s">
        <v>35</v>
      </c>
      <c r="V111" s="187">
        <v>0.467488408911003</v>
      </c>
      <c r="W111" s="164" t="s">
        <v>35</v>
      </c>
      <c r="X111" s="187" t="s">
        <v>220</v>
      </c>
      <c r="Y111" s="164" t="s">
        <v>35</v>
      </c>
      <c r="Z111" s="187">
        <v>0.598129734848485</v>
      </c>
      <c r="AA111" s="188" t="s">
        <v>35</v>
      </c>
      <c r="AB111" s="187">
        <v>0.281262098335269</v>
      </c>
      <c r="AC111" s="188" t="s">
        <v>405</v>
      </c>
      <c r="AD111" s="187">
        <v>0.0729893929290857</v>
      </c>
      <c r="AE111" s="164" t="s">
        <v>35</v>
      </c>
      <c r="AF111" s="335"/>
      <c r="AG111" s="162" t="s">
        <v>181</v>
      </c>
      <c r="AH111" s="187">
        <v>0.0122562475563995</v>
      </c>
      <c r="AI111" s="164" t="s">
        <v>35</v>
      </c>
      <c r="AJ111" s="187">
        <v>0.0103670746143209</v>
      </c>
      <c r="AK111" s="164" t="s">
        <v>35</v>
      </c>
      <c r="AL111" s="187">
        <v>0.0112354707925541</v>
      </c>
      <c r="AM111" s="164" t="s">
        <v>35</v>
      </c>
      <c r="AN111" s="187" t="s">
        <v>220</v>
      </c>
      <c r="AO111" s="164" t="s">
        <v>35</v>
      </c>
      <c r="AP111" s="187">
        <v>0.0233782987085263</v>
      </c>
      <c r="AQ111" s="164" t="s">
        <v>35</v>
      </c>
      <c r="AR111" s="187">
        <v>0.0114614442746267</v>
      </c>
      <c r="AS111" s="164" t="s">
        <v>405</v>
      </c>
      <c r="AT111" s="74">
        <v>1</v>
      </c>
      <c r="AU111" s="164" t="s">
        <v>35</v>
      </c>
    </row>
    <row r="112" s="129" customFormat="1" ht="12.75" customHeight="1" spans="1:47">
      <c r="A112" s="162" t="s">
        <v>182</v>
      </c>
      <c r="B112" s="163">
        <v>20.869</v>
      </c>
      <c r="C112" s="164" t="s">
        <v>35</v>
      </c>
      <c r="D112" s="163">
        <v>11.646</v>
      </c>
      <c r="E112" s="164" t="s">
        <v>405</v>
      </c>
      <c r="F112" s="163">
        <v>21.806</v>
      </c>
      <c r="G112" s="164" t="s">
        <v>35</v>
      </c>
      <c r="H112" s="163" t="s">
        <v>220</v>
      </c>
      <c r="I112" s="164" t="s">
        <v>35</v>
      </c>
      <c r="J112" s="163">
        <v>30.589</v>
      </c>
      <c r="K112" s="164" t="s">
        <v>35</v>
      </c>
      <c r="L112" s="163">
        <v>20.958</v>
      </c>
      <c r="M112" s="164" t="s">
        <v>35</v>
      </c>
      <c r="N112" s="163">
        <v>1755.01927999874</v>
      </c>
      <c r="O112" s="164" t="s">
        <v>35</v>
      </c>
      <c r="P112" s="329"/>
      <c r="Q112" s="162" t="s">
        <v>182</v>
      </c>
      <c r="R112" s="187">
        <v>1.3921366345713</v>
      </c>
      <c r="S112" s="188" t="s">
        <v>35</v>
      </c>
      <c r="T112" s="187">
        <v>-0.157552083333333</v>
      </c>
      <c r="U112" s="188" t="s">
        <v>405</v>
      </c>
      <c r="V112" s="187">
        <v>1.78742170522817</v>
      </c>
      <c r="W112" s="164" t="s">
        <v>35</v>
      </c>
      <c r="X112" s="187" t="s">
        <v>220</v>
      </c>
      <c r="Y112" s="164" t="s">
        <v>35</v>
      </c>
      <c r="Z112" s="187">
        <v>1.08244264415549</v>
      </c>
      <c r="AA112" s="188" t="s">
        <v>35</v>
      </c>
      <c r="AB112" s="187">
        <v>1.20077706605061</v>
      </c>
      <c r="AC112" s="188" t="s">
        <v>35</v>
      </c>
      <c r="AD112" s="187">
        <v>0.183407990383589</v>
      </c>
      <c r="AE112" s="164" t="s">
        <v>35</v>
      </c>
      <c r="AF112" s="335"/>
      <c r="AG112" s="162" t="s">
        <v>182</v>
      </c>
      <c r="AH112" s="187">
        <v>0.0118910374591526</v>
      </c>
      <c r="AI112" s="164" t="s">
        <v>35</v>
      </c>
      <c r="AJ112" s="187">
        <v>0.00663582453635972</v>
      </c>
      <c r="AK112" s="164" t="s">
        <v>405</v>
      </c>
      <c r="AL112" s="187">
        <v>0.0124249347277915</v>
      </c>
      <c r="AM112" s="164" t="s">
        <v>35</v>
      </c>
      <c r="AN112" s="187" t="s">
        <v>220</v>
      </c>
      <c r="AO112" s="164" t="s">
        <v>35</v>
      </c>
      <c r="AP112" s="187">
        <v>0.0174294381541051</v>
      </c>
      <c r="AQ112" s="164" t="s">
        <v>35</v>
      </c>
      <c r="AR112" s="187">
        <v>0.0119417491527586</v>
      </c>
      <c r="AS112" s="164" t="s">
        <v>35</v>
      </c>
      <c r="AT112" s="74">
        <v>1</v>
      </c>
      <c r="AU112" s="164" t="s">
        <v>35</v>
      </c>
    </row>
    <row r="113" s="129" customFormat="1" ht="12.75" customHeight="1" spans="1:47">
      <c r="A113" s="162" t="s">
        <v>183</v>
      </c>
      <c r="B113" s="163">
        <v>29.472</v>
      </c>
      <c r="C113" s="164" t="s">
        <v>35</v>
      </c>
      <c r="D113" s="163">
        <v>14.641</v>
      </c>
      <c r="E113" s="164" t="s">
        <v>35</v>
      </c>
      <c r="F113" s="163">
        <v>22.674</v>
      </c>
      <c r="G113" s="164" t="s">
        <v>35</v>
      </c>
      <c r="H113" s="163">
        <v>15.079</v>
      </c>
      <c r="I113" s="164" t="s">
        <v>35</v>
      </c>
      <c r="J113" s="163">
        <v>22.733</v>
      </c>
      <c r="K113" s="164" t="s">
        <v>35</v>
      </c>
      <c r="L113" s="163">
        <v>27.661</v>
      </c>
      <c r="M113" s="164" t="s">
        <v>35</v>
      </c>
      <c r="N113" s="163">
        <v>1920.94626000068</v>
      </c>
      <c r="O113" s="164" t="s">
        <v>35</v>
      </c>
      <c r="P113" s="329"/>
      <c r="Q113" s="162" t="s">
        <v>183</v>
      </c>
      <c r="R113" s="187">
        <v>0.800916590284143</v>
      </c>
      <c r="S113" s="188" t="s">
        <v>35</v>
      </c>
      <c r="T113" s="187">
        <v>-0.00252077939773809</v>
      </c>
      <c r="U113" s="188" t="s">
        <v>35</v>
      </c>
      <c r="V113" s="187">
        <v>0.549299624188589</v>
      </c>
      <c r="W113" s="164" t="s">
        <v>35</v>
      </c>
      <c r="X113" s="187" t="s">
        <v>220</v>
      </c>
      <c r="Y113" s="164" t="s">
        <v>35</v>
      </c>
      <c r="Z113" s="187">
        <v>0.0362384902908195</v>
      </c>
      <c r="AA113" s="188" t="s">
        <v>35</v>
      </c>
      <c r="AB113" s="187">
        <v>1.3990459670425</v>
      </c>
      <c r="AC113" s="188" t="s">
        <v>35</v>
      </c>
      <c r="AD113" s="187">
        <v>0.178181379115509</v>
      </c>
      <c r="AE113" s="164" t="s">
        <v>35</v>
      </c>
      <c r="AF113" s="335"/>
      <c r="AG113" s="162" t="s">
        <v>183</v>
      </c>
      <c r="AH113" s="187">
        <v>0.0153424385750331</v>
      </c>
      <c r="AI113" s="164" t="s">
        <v>35</v>
      </c>
      <c r="AJ113" s="187">
        <v>0.00762176449433562</v>
      </c>
      <c r="AK113" s="164" t="s">
        <v>35</v>
      </c>
      <c r="AL113" s="187">
        <v>0.0118035576903603</v>
      </c>
      <c r="AM113" s="164" t="s">
        <v>35</v>
      </c>
      <c r="AN113" s="187">
        <v>0.00784977711973818</v>
      </c>
      <c r="AO113" s="164" t="s">
        <v>35</v>
      </c>
      <c r="AP113" s="187">
        <v>0.0118342717198095</v>
      </c>
      <c r="AQ113" s="164" t="s">
        <v>35</v>
      </c>
      <c r="AR113" s="187">
        <v>0.0143996740439736</v>
      </c>
      <c r="AS113" s="164" t="s">
        <v>35</v>
      </c>
      <c r="AT113" s="74">
        <v>1</v>
      </c>
      <c r="AU113" s="164" t="s">
        <v>35</v>
      </c>
    </row>
    <row r="114" s="129" customFormat="1" ht="12.75" customHeight="1" spans="1:47">
      <c r="A114" s="162" t="s">
        <v>184</v>
      </c>
      <c r="B114" s="163">
        <v>27.916</v>
      </c>
      <c r="C114" s="164" t="s">
        <v>35</v>
      </c>
      <c r="D114" s="163">
        <v>15.925</v>
      </c>
      <c r="E114" s="164" t="s">
        <v>35</v>
      </c>
      <c r="F114" s="163">
        <v>23.982</v>
      </c>
      <c r="G114" s="164" t="s">
        <v>35</v>
      </c>
      <c r="H114" s="163">
        <v>21.477</v>
      </c>
      <c r="I114" s="164" t="s">
        <v>405</v>
      </c>
      <c r="J114" s="163">
        <v>26.523</v>
      </c>
      <c r="K114" s="164" t="s">
        <v>35</v>
      </c>
      <c r="L114" s="163">
        <v>35.24</v>
      </c>
      <c r="M114" s="164" t="s">
        <v>35</v>
      </c>
      <c r="N114" s="163">
        <v>2026.35606308439</v>
      </c>
      <c r="O114" s="164" t="s">
        <v>35</v>
      </c>
      <c r="P114" s="329"/>
      <c r="Q114" s="162" t="s">
        <v>184</v>
      </c>
      <c r="R114" s="187">
        <v>0.834527173555891</v>
      </c>
      <c r="S114" s="188" t="s">
        <v>35</v>
      </c>
      <c r="T114" s="187">
        <v>0.267106938255888</v>
      </c>
      <c r="U114" s="188" t="s">
        <v>35</v>
      </c>
      <c r="V114" s="187">
        <v>0.599653148345784</v>
      </c>
      <c r="W114" s="164" t="s">
        <v>35</v>
      </c>
      <c r="X114" s="187">
        <v>1.67692882961486</v>
      </c>
      <c r="Y114" s="164" t="s">
        <v>405</v>
      </c>
      <c r="Z114" s="187">
        <v>-0.0735941320293398</v>
      </c>
      <c r="AA114" s="188" t="s">
        <v>35</v>
      </c>
      <c r="AB114" s="187">
        <v>1.41568412393748</v>
      </c>
      <c r="AC114" s="188" t="s">
        <v>35</v>
      </c>
      <c r="AD114" s="187">
        <v>0.0948407176592845</v>
      </c>
      <c r="AE114" s="164" t="s">
        <v>35</v>
      </c>
      <c r="AF114" s="335"/>
      <c r="AG114" s="162" t="s">
        <v>184</v>
      </c>
      <c r="AH114" s="187">
        <v>0.0137764534617416</v>
      </c>
      <c r="AI114" s="164" t="s">
        <v>35</v>
      </c>
      <c r="AJ114" s="187">
        <v>0.00785893471049703</v>
      </c>
      <c r="AK114" s="164" t="s">
        <v>35</v>
      </c>
      <c r="AL114" s="187">
        <v>0.0118350375024892</v>
      </c>
      <c r="AM114" s="164" t="s">
        <v>35</v>
      </c>
      <c r="AN114" s="187">
        <v>0.0105988283062697</v>
      </c>
      <c r="AO114" s="164" t="s">
        <v>405</v>
      </c>
      <c r="AP114" s="187">
        <v>0.0130890125793729</v>
      </c>
      <c r="AQ114" s="164" t="s">
        <v>35</v>
      </c>
      <c r="AR114" s="187">
        <v>0.0173908231835426</v>
      </c>
      <c r="AS114" s="164" t="s">
        <v>35</v>
      </c>
      <c r="AT114" s="74">
        <v>1</v>
      </c>
      <c r="AU114" s="164" t="s">
        <v>35</v>
      </c>
    </row>
    <row r="115" s="129" customFormat="1" ht="12.75" customHeight="1" spans="1:47">
      <c r="A115" s="162" t="s">
        <v>185</v>
      </c>
      <c r="B115" s="163">
        <v>29.564</v>
      </c>
      <c r="C115" s="164" t="s">
        <v>35</v>
      </c>
      <c r="D115" s="163">
        <v>17.23</v>
      </c>
      <c r="E115" s="164" t="s">
        <v>35</v>
      </c>
      <c r="F115" s="163">
        <v>22.276</v>
      </c>
      <c r="G115" s="164" t="s">
        <v>35</v>
      </c>
      <c r="H115" s="163">
        <v>7.902</v>
      </c>
      <c r="I115" s="164" t="s">
        <v>405</v>
      </c>
      <c r="J115" s="163">
        <v>16.495</v>
      </c>
      <c r="K115" s="164" t="s">
        <v>35</v>
      </c>
      <c r="L115" s="163">
        <v>35.459</v>
      </c>
      <c r="M115" s="164" t="s">
        <v>35</v>
      </c>
      <c r="N115" s="163">
        <v>2557.12504261094</v>
      </c>
      <c r="O115" s="164" t="s">
        <v>35</v>
      </c>
      <c r="P115" s="329"/>
      <c r="Q115" s="162" t="s">
        <v>185</v>
      </c>
      <c r="R115" s="187">
        <v>0.0487406881873005</v>
      </c>
      <c r="S115" s="188" t="s">
        <v>35</v>
      </c>
      <c r="T115" s="187">
        <v>-0.301892143754305</v>
      </c>
      <c r="U115" s="188" t="s">
        <v>35</v>
      </c>
      <c r="V115" s="187">
        <v>-0.0421808487767124</v>
      </c>
      <c r="W115" s="164" t="s">
        <v>35</v>
      </c>
      <c r="X115" s="187">
        <v>-0.00327951564076689</v>
      </c>
      <c r="Y115" s="164" t="s">
        <v>405</v>
      </c>
      <c r="Z115" s="187">
        <v>-0.369433082304369</v>
      </c>
      <c r="AA115" s="188" t="s">
        <v>35</v>
      </c>
      <c r="AB115" s="187">
        <v>0.247502110892204</v>
      </c>
      <c r="AC115" s="188" t="s">
        <v>35</v>
      </c>
      <c r="AD115" s="187">
        <v>0.067781128121182</v>
      </c>
      <c r="AE115" s="164" t="s">
        <v>35</v>
      </c>
      <c r="AF115" s="335"/>
      <c r="AG115" s="162" t="s">
        <v>185</v>
      </c>
      <c r="AH115" s="187">
        <v>0.0115614213256516</v>
      </c>
      <c r="AI115" s="164" t="s">
        <v>35</v>
      </c>
      <c r="AJ115" s="187">
        <v>0.00673803576785881</v>
      </c>
      <c r="AK115" s="164" t="s">
        <v>35</v>
      </c>
      <c r="AL115" s="187">
        <v>0.00871134560445867</v>
      </c>
      <c r="AM115" s="164" t="s">
        <v>35</v>
      </c>
      <c r="AN115" s="187">
        <v>0.00309018912580501</v>
      </c>
      <c r="AO115" s="164" t="s">
        <v>405</v>
      </c>
      <c r="AP115" s="187">
        <v>0.00645060359784278</v>
      </c>
      <c r="AQ115" s="164" t="s">
        <v>35</v>
      </c>
      <c r="AR115" s="187">
        <v>0.0138667446484333</v>
      </c>
      <c r="AS115" s="164" t="s">
        <v>35</v>
      </c>
      <c r="AT115" s="74">
        <v>1</v>
      </c>
      <c r="AU115" s="164" t="s">
        <v>35</v>
      </c>
    </row>
    <row r="116" s="129" customFormat="1" ht="12.75" customHeight="1" spans="1:47">
      <c r="A116" s="162" t="s">
        <v>186</v>
      </c>
      <c r="B116" s="163">
        <v>28.715</v>
      </c>
      <c r="C116" s="164" t="s">
        <v>35</v>
      </c>
      <c r="D116" s="163">
        <v>22.663</v>
      </c>
      <c r="E116" s="164" t="s">
        <v>35</v>
      </c>
      <c r="F116" s="163">
        <v>19.702</v>
      </c>
      <c r="G116" s="164" t="s">
        <v>35</v>
      </c>
      <c r="H116" s="163" t="s">
        <v>220</v>
      </c>
      <c r="I116" s="164" t="s">
        <v>35</v>
      </c>
      <c r="J116" s="163">
        <v>12.485</v>
      </c>
      <c r="K116" s="164" t="s">
        <v>405</v>
      </c>
      <c r="L116" s="163">
        <v>24.318</v>
      </c>
      <c r="M116" s="164" t="s">
        <v>35</v>
      </c>
      <c r="N116" s="163">
        <v>2567.61211336109</v>
      </c>
      <c r="O116" s="164" t="s">
        <v>35</v>
      </c>
      <c r="P116" s="329"/>
      <c r="Q116" s="162" t="s">
        <v>186</v>
      </c>
      <c r="R116" s="187">
        <v>0.665893136856762</v>
      </c>
      <c r="S116" s="188" t="s">
        <v>35</v>
      </c>
      <c r="T116" s="187">
        <v>1.23677457560205</v>
      </c>
      <c r="U116" s="188" t="s">
        <v>35</v>
      </c>
      <c r="V116" s="187">
        <v>-0.0266291191146683</v>
      </c>
      <c r="W116" s="164" t="s">
        <v>35</v>
      </c>
      <c r="X116" s="187" t="s">
        <v>220</v>
      </c>
      <c r="Y116" s="164" t="s">
        <v>35</v>
      </c>
      <c r="Z116" s="187">
        <v>-0.383700266561358</v>
      </c>
      <c r="AA116" s="188" t="s">
        <v>405</v>
      </c>
      <c r="AB116" s="187">
        <v>-0.0766251518833536</v>
      </c>
      <c r="AC116" s="188" t="s">
        <v>35</v>
      </c>
      <c r="AD116" s="187">
        <v>0.0265550026776875</v>
      </c>
      <c r="AE116" s="164" t="s">
        <v>35</v>
      </c>
      <c r="AF116" s="335"/>
      <c r="AG116" s="162" t="s">
        <v>186</v>
      </c>
      <c r="AH116" s="187">
        <v>0.0111835428141874</v>
      </c>
      <c r="AI116" s="164" t="s">
        <v>35</v>
      </c>
      <c r="AJ116" s="187">
        <v>0.00882648897084903</v>
      </c>
      <c r="AK116" s="164" t="s">
        <v>35</v>
      </c>
      <c r="AL116" s="187">
        <v>0.00767327739944701</v>
      </c>
      <c r="AM116" s="164" t="s">
        <v>35</v>
      </c>
      <c r="AN116" s="187" t="s">
        <v>220</v>
      </c>
      <c r="AO116" s="164" t="s">
        <v>35</v>
      </c>
      <c r="AP116" s="187">
        <v>0.00486249458593523</v>
      </c>
      <c r="AQ116" s="164" t="s">
        <v>405</v>
      </c>
      <c r="AR116" s="187">
        <v>0.00947105673534425</v>
      </c>
      <c r="AS116" s="164" t="s">
        <v>35</v>
      </c>
      <c r="AT116" s="74">
        <v>1</v>
      </c>
      <c r="AU116" s="164" t="s">
        <v>35</v>
      </c>
    </row>
    <row r="117" s="129" customFormat="1" ht="12.75" customHeight="1" spans="1:47">
      <c r="A117" s="162" t="s">
        <v>187</v>
      </c>
      <c r="B117" s="163">
        <v>32.372</v>
      </c>
      <c r="C117" s="164" t="s">
        <v>35</v>
      </c>
      <c r="D117" s="163">
        <v>17.016</v>
      </c>
      <c r="E117" s="164" t="s">
        <v>405</v>
      </c>
      <c r="F117" s="163">
        <v>25.969</v>
      </c>
      <c r="G117" s="164" t="s">
        <v>35</v>
      </c>
      <c r="H117" s="163">
        <v>5.724</v>
      </c>
      <c r="I117" s="164" t="s">
        <v>405</v>
      </c>
      <c r="J117" s="163">
        <v>15.695</v>
      </c>
      <c r="K117" s="164" t="s">
        <v>35</v>
      </c>
      <c r="L117" s="163">
        <v>21.147</v>
      </c>
      <c r="M117" s="164" t="s">
        <v>35</v>
      </c>
      <c r="N117" s="163">
        <v>1999.68904000247</v>
      </c>
      <c r="O117" s="164" t="s">
        <v>35</v>
      </c>
      <c r="P117" s="329"/>
      <c r="Q117" s="162" t="s">
        <v>187</v>
      </c>
      <c r="R117" s="187">
        <v>0.435947480482612</v>
      </c>
      <c r="S117" s="188" t="s">
        <v>35</v>
      </c>
      <c r="T117" s="187">
        <v>0.0534918276374443</v>
      </c>
      <c r="U117" s="188" t="s">
        <v>405</v>
      </c>
      <c r="V117" s="187">
        <v>0.249170234258502</v>
      </c>
      <c r="W117" s="164" t="s">
        <v>35</v>
      </c>
      <c r="X117" s="187" t="s">
        <v>220</v>
      </c>
      <c r="Y117" s="164" t="s">
        <v>35</v>
      </c>
      <c r="Z117" s="187">
        <v>0.15209572047273</v>
      </c>
      <c r="AA117" s="188" t="s">
        <v>35</v>
      </c>
      <c r="AB117" s="187">
        <v>0.276761456257924</v>
      </c>
      <c r="AC117" s="188" t="s">
        <v>35</v>
      </c>
      <c r="AD117" s="187">
        <v>0.0654000760470979</v>
      </c>
      <c r="AE117" s="164" t="s">
        <v>35</v>
      </c>
      <c r="AF117" s="335"/>
      <c r="AG117" s="162" t="s">
        <v>187</v>
      </c>
      <c r="AH117" s="187">
        <v>0.0161885169906017</v>
      </c>
      <c r="AI117" s="164" t="s">
        <v>35</v>
      </c>
      <c r="AJ117" s="187">
        <v>0.00850932302953412</v>
      </c>
      <c r="AK117" s="164" t="s">
        <v>405</v>
      </c>
      <c r="AL117" s="187">
        <v>0.0129865191439805</v>
      </c>
      <c r="AM117" s="164" t="s">
        <v>35</v>
      </c>
      <c r="AN117" s="187">
        <v>0.0028624450529533</v>
      </c>
      <c r="AO117" s="164" t="s">
        <v>405</v>
      </c>
      <c r="AP117" s="187">
        <v>0.0078487203190255</v>
      </c>
      <c r="AQ117" s="164" t="s">
        <v>35</v>
      </c>
      <c r="AR117" s="187">
        <v>0.0105751442234108</v>
      </c>
      <c r="AS117" s="164" t="s">
        <v>35</v>
      </c>
      <c r="AT117" s="74">
        <v>1</v>
      </c>
      <c r="AU117" s="164" t="s">
        <v>35</v>
      </c>
    </row>
    <row r="118" s="129" customFormat="1" ht="12.75" customHeight="1" spans="1:47">
      <c r="A118" s="162" t="s">
        <v>188</v>
      </c>
      <c r="B118" s="163">
        <v>32.437</v>
      </c>
      <c r="C118" s="164" t="s">
        <v>35</v>
      </c>
      <c r="D118" s="163">
        <v>13.431</v>
      </c>
      <c r="E118" s="164" t="s">
        <v>35</v>
      </c>
      <c r="F118" s="163">
        <v>28.205</v>
      </c>
      <c r="G118" s="164" t="s">
        <v>35</v>
      </c>
      <c r="H118" s="163">
        <v>2.48</v>
      </c>
      <c r="I118" s="164" t="s">
        <v>405</v>
      </c>
      <c r="J118" s="163">
        <v>29.734</v>
      </c>
      <c r="K118" s="164" t="s">
        <v>35</v>
      </c>
      <c r="L118" s="163">
        <v>22.81</v>
      </c>
      <c r="M118" s="164" t="s">
        <v>35</v>
      </c>
      <c r="N118" s="163">
        <v>1497.03174999904</v>
      </c>
      <c r="O118" s="164" t="s">
        <v>35</v>
      </c>
      <c r="P118" s="329"/>
      <c r="Q118" s="162" t="s">
        <v>188</v>
      </c>
      <c r="R118" s="187">
        <v>0.56052150485904</v>
      </c>
      <c r="S118" s="188" t="s">
        <v>35</v>
      </c>
      <c r="T118" s="187">
        <v>0.0637573261523841</v>
      </c>
      <c r="U118" s="188" t="s">
        <v>35</v>
      </c>
      <c r="V118" s="187">
        <v>0.159173105375637</v>
      </c>
      <c r="W118" s="164" t="s">
        <v>35</v>
      </c>
      <c r="X118" s="187">
        <v>-0.628018599070046</v>
      </c>
      <c r="Y118" s="164" t="s">
        <v>405</v>
      </c>
      <c r="Z118" s="187">
        <v>-0.272616077107491</v>
      </c>
      <c r="AA118" s="188" t="s">
        <v>35</v>
      </c>
      <c r="AB118" s="187">
        <v>0.275156529516995</v>
      </c>
      <c r="AC118" s="188" t="s">
        <v>35</v>
      </c>
      <c r="AD118" s="187">
        <v>-0.0421431314268169</v>
      </c>
      <c r="AE118" s="164" t="s">
        <v>35</v>
      </c>
      <c r="AF118" s="335"/>
      <c r="AG118" s="162" t="s">
        <v>188</v>
      </c>
      <c r="AH118" s="187">
        <v>0.0216675431232642</v>
      </c>
      <c r="AI118" s="164" t="s">
        <v>35</v>
      </c>
      <c r="AJ118" s="187">
        <v>0.00897175360509794</v>
      </c>
      <c r="AK118" s="164" t="s">
        <v>35</v>
      </c>
      <c r="AL118" s="187">
        <v>0.0188406157718552</v>
      </c>
      <c r="AM118" s="164" t="s">
        <v>35</v>
      </c>
      <c r="AN118" s="187">
        <v>0.0016566114913739</v>
      </c>
      <c r="AO118" s="164" t="s">
        <v>405</v>
      </c>
      <c r="AP118" s="187">
        <v>0.0198619701953676</v>
      </c>
      <c r="AQ118" s="164" t="s">
        <v>35</v>
      </c>
      <c r="AR118" s="187">
        <v>0.0152368177896124</v>
      </c>
      <c r="AS118" s="164" t="s">
        <v>35</v>
      </c>
      <c r="AT118" s="74">
        <v>1</v>
      </c>
      <c r="AU118" s="164" t="s">
        <v>35</v>
      </c>
    </row>
    <row r="119" s="129" customFormat="1" ht="12.75" customHeight="1" spans="1:47">
      <c r="A119" s="162" t="s">
        <v>189</v>
      </c>
      <c r="B119" s="163">
        <v>20.931</v>
      </c>
      <c r="C119" s="164" t="s">
        <v>35</v>
      </c>
      <c r="D119" s="163">
        <v>9.46</v>
      </c>
      <c r="E119" s="164" t="s">
        <v>35</v>
      </c>
      <c r="F119" s="163">
        <v>14.017</v>
      </c>
      <c r="G119" s="164" t="s">
        <v>35</v>
      </c>
      <c r="H119" s="163">
        <v>21.423</v>
      </c>
      <c r="I119" s="164" t="s">
        <v>35</v>
      </c>
      <c r="J119" s="163">
        <v>9.827</v>
      </c>
      <c r="K119" s="164" t="s">
        <v>35</v>
      </c>
      <c r="L119" s="163">
        <v>11.444</v>
      </c>
      <c r="M119" s="164" t="s">
        <v>35</v>
      </c>
      <c r="N119" s="163">
        <v>981.462090036592</v>
      </c>
      <c r="O119" s="164" t="s">
        <v>35</v>
      </c>
      <c r="P119" s="329"/>
      <c r="Q119" s="162" t="s">
        <v>189</v>
      </c>
      <c r="R119" s="187">
        <v>1.15206662553979</v>
      </c>
      <c r="S119" s="188" t="s">
        <v>35</v>
      </c>
      <c r="T119" s="187">
        <v>-0.26825495049505</v>
      </c>
      <c r="U119" s="188" t="s">
        <v>35</v>
      </c>
      <c r="V119" s="187">
        <v>-0.0810934836764128</v>
      </c>
      <c r="W119" s="164" t="s">
        <v>35</v>
      </c>
      <c r="X119" s="187" t="s">
        <v>220</v>
      </c>
      <c r="Y119" s="164" t="s">
        <v>35</v>
      </c>
      <c r="Z119" s="187">
        <v>-0.599290490947643</v>
      </c>
      <c r="AA119" s="188" t="s">
        <v>35</v>
      </c>
      <c r="AB119" s="187">
        <v>-0.359417856143297</v>
      </c>
      <c r="AC119" s="188" t="s">
        <v>35</v>
      </c>
      <c r="AD119" s="187">
        <v>-0.0282276510845714</v>
      </c>
      <c r="AE119" s="164" t="s">
        <v>35</v>
      </c>
      <c r="AF119" s="335"/>
      <c r="AG119" s="162" t="s">
        <v>189</v>
      </c>
      <c r="AH119" s="187">
        <v>0.0213263458797676</v>
      </c>
      <c r="AI119" s="164" t="s">
        <v>35</v>
      </c>
      <c r="AJ119" s="187">
        <v>0.00963868100055429</v>
      </c>
      <c r="AK119" s="164" t="s">
        <v>35</v>
      </c>
      <c r="AL119" s="187">
        <v>0.0142817538673118</v>
      </c>
      <c r="AM119" s="164" t="s">
        <v>35</v>
      </c>
      <c r="AN119" s="187">
        <v>0.0218276388028408</v>
      </c>
      <c r="AO119" s="164" t="s">
        <v>35</v>
      </c>
      <c r="AP119" s="187">
        <v>0.0100126129167491</v>
      </c>
      <c r="AQ119" s="164" t="s">
        <v>35</v>
      </c>
      <c r="AR119" s="187">
        <v>0.0116601549017276</v>
      </c>
      <c r="AS119" s="164" t="s">
        <v>35</v>
      </c>
      <c r="AT119" s="74">
        <v>1</v>
      </c>
      <c r="AU119" s="164" t="s">
        <v>35</v>
      </c>
    </row>
    <row r="120" s="129" customFormat="1" ht="12.75" customHeight="1" spans="1:47">
      <c r="A120" s="165" t="s">
        <v>190</v>
      </c>
      <c r="B120" s="166">
        <v>15.799</v>
      </c>
      <c r="C120" s="167" t="s">
        <v>35</v>
      </c>
      <c r="D120" s="166">
        <v>11.333</v>
      </c>
      <c r="E120" s="167" t="s">
        <v>35</v>
      </c>
      <c r="F120" s="166">
        <v>10.826</v>
      </c>
      <c r="G120" s="167" t="s">
        <v>35</v>
      </c>
      <c r="H120" s="166" t="s">
        <v>220</v>
      </c>
      <c r="I120" s="167" t="s">
        <v>35</v>
      </c>
      <c r="J120" s="166">
        <v>12.409</v>
      </c>
      <c r="K120" s="167" t="s">
        <v>35</v>
      </c>
      <c r="L120" s="166">
        <v>16.325</v>
      </c>
      <c r="M120" s="167" t="s">
        <v>35</v>
      </c>
      <c r="N120" s="166">
        <v>822.764780000551</v>
      </c>
      <c r="O120" s="167" t="s">
        <v>35</v>
      </c>
      <c r="P120" s="329"/>
      <c r="Q120" s="165" t="s">
        <v>190</v>
      </c>
      <c r="R120" s="189">
        <v>0.478476511323227</v>
      </c>
      <c r="S120" s="190" t="s">
        <v>35</v>
      </c>
      <c r="T120" s="189">
        <v>0.892302554683587</v>
      </c>
      <c r="U120" s="190" t="s">
        <v>35</v>
      </c>
      <c r="V120" s="189">
        <v>0.228133862733976</v>
      </c>
      <c r="W120" s="167" t="s">
        <v>35</v>
      </c>
      <c r="X120" s="189" t="s">
        <v>220</v>
      </c>
      <c r="Y120" s="167" t="s">
        <v>35</v>
      </c>
      <c r="Z120" s="189">
        <v>-0.490933705283886</v>
      </c>
      <c r="AA120" s="190" t="s">
        <v>35</v>
      </c>
      <c r="AB120" s="189">
        <v>-0.00287075494747124</v>
      </c>
      <c r="AC120" s="190" t="s">
        <v>35</v>
      </c>
      <c r="AD120" s="189">
        <v>-0.139788618573123</v>
      </c>
      <c r="AE120" s="167" t="s">
        <v>35</v>
      </c>
      <c r="AF120" s="335"/>
      <c r="AG120" s="165" t="s">
        <v>190</v>
      </c>
      <c r="AH120" s="189">
        <v>0.0192023290058544</v>
      </c>
      <c r="AI120" s="167" t="s">
        <v>35</v>
      </c>
      <c r="AJ120" s="189">
        <v>0.0137742891716785</v>
      </c>
      <c r="AK120" s="167" t="s">
        <v>35</v>
      </c>
      <c r="AL120" s="189">
        <v>0.0131580741703513</v>
      </c>
      <c r="AM120" s="167" t="s">
        <v>35</v>
      </c>
      <c r="AN120" s="189" t="s">
        <v>220</v>
      </c>
      <c r="AO120" s="167" t="s">
        <v>35</v>
      </c>
      <c r="AP120" s="189">
        <v>0.0150820748549685</v>
      </c>
      <c r="AQ120" s="167" t="s">
        <v>35</v>
      </c>
      <c r="AR120" s="189">
        <v>0.0198416368770538</v>
      </c>
      <c r="AS120" s="167" t="s">
        <v>35</v>
      </c>
      <c r="AT120" s="191">
        <v>1</v>
      </c>
      <c r="AU120" s="167" t="s">
        <v>35</v>
      </c>
    </row>
    <row r="121" s="129" customFormat="1" ht="12.75" customHeight="1" spans="1:47">
      <c r="A121" s="162" t="s">
        <v>191</v>
      </c>
      <c r="B121" s="163">
        <v>17.87</v>
      </c>
      <c r="C121" s="164" t="s">
        <v>35</v>
      </c>
      <c r="D121" s="163" t="s">
        <v>220</v>
      </c>
      <c r="E121" s="164" t="s">
        <v>35</v>
      </c>
      <c r="F121" s="163" t="s">
        <v>220</v>
      </c>
      <c r="G121" s="164" t="s">
        <v>35</v>
      </c>
      <c r="H121" s="163" t="s">
        <v>220</v>
      </c>
      <c r="I121" s="164" t="s">
        <v>35</v>
      </c>
      <c r="J121" s="163">
        <v>13.465</v>
      </c>
      <c r="K121" s="164" t="s">
        <v>35</v>
      </c>
      <c r="L121" s="163">
        <v>14.5</v>
      </c>
      <c r="M121" s="164" t="s">
        <v>35</v>
      </c>
      <c r="N121" s="163">
        <v>864.79800382968</v>
      </c>
      <c r="O121" s="164" t="s">
        <v>35</v>
      </c>
      <c r="P121" s="329"/>
      <c r="Q121" s="162" t="s">
        <v>191</v>
      </c>
      <c r="R121" s="187">
        <v>0.24965034965035</v>
      </c>
      <c r="S121" s="188" t="s">
        <v>35</v>
      </c>
      <c r="T121" s="187" t="s">
        <v>220</v>
      </c>
      <c r="U121" s="188" t="s">
        <v>35</v>
      </c>
      <c r="V121" s="187" t="s">
        <v>220</v>
      </c>
      <c r="W121" s="164" t="s">
        <v>35</v>
      </c>
      <c r="X121" s="187" t="s">
        <v>220</v>
      </c>
      <c r="Y121" s="164" t="s">
        <v>35</v>
      </c>
      <c r="Z121" s="187">
        <v>-0.206774668630339</v>
      </c>
      <c r="AA121" s="188" t="s">
        <v>35</v>
      </c>
      <c r="AB121" s="187">
        <v>0.549807610089782</v>
      </c>
      <c r="AC121" s="188" t="s">
        <v>35</v>
      </c>
      <c r="AD121" s="187">
        <v>0.021962404477428</v>
      </c>
      <c r="AE121" s="164" t="s">
        <v>35</v>
      </c>
      <c r="AF121" s="335"/>
      <c r="AG121" s="162" t="s">
        <v>191</v>
      </c>
      <c r="AH121" s="187">
        <v>0.0206637849773754</v>
      </c>
      <c r="AI121" s="164" t="s">
        <v>35</v>
      </c>
      <c r="AJ121" s="187" t="s">
        <v>220</v>
      </c>
      <c r="AK121" s="164" t="s">
        <v>35</v>
      </c>
      <c r="AL121" s="187" t="s">
        <v>220</v>
      </c>
      <c r="AM121" s="164" t="s">
        <v>35</v>
      </c>
      <c r="AN121" s="187" t="s">
        <v>220</v>
      </c>
      <c r="AO121" s="164" t="s">
        <v>35</v>
      </c>
      <c r="AP121" s="187">
        <v>0.0155701099451796</v>
      </c>
      <c r="AQ121" s="164" t="s">
        <v>35</v>
      </c>
      <c r="AR121" s="187">
        <v>0.0167669212183516</v>
      </c>
      <c r="AS121" s="164" t="s">
        <v>35</v>
      </c>
      <c r="AT121" s="74">
        <v>1</v>
      </c>
      <c r="AU121" s="164" t="s">
        <v>35</v>
      </c>
    </row>
    <row r="122" s="129" customFormat="1" ht="12.75" customHeight="1" spans="1:47">
      <c r="A122" s="162" t="s">
        <v>192</v>
      </c>
      <c r="B122" s="163">
        <v>22.041</v>
      </c>
      <c r="C122" s="164" t="s">
        <v>35</v>
      </c>
      <c r="D122" s="163">
        <v>32.425</v>
      </c>
      <c r="E122" s="164" t="s">
        <v>35</v>
      </c>
      <c r="F122" s="163" t="s">
        <v>220</v>
      </c>
      <c r="G122" s="164" t="s">
        <v>35</v>
      </c>
      <c r="H122" s="163" t="s">
        <v>220</v>
      </c>
      <c r="I122" s="164" t="s">
        <v>35</v>
      </c>
      <c r="J122" s="163">
        <v>24.086</v>
      </c>
      <c r="K122" s="164" t="s">
        <v>35</v>
      </c>
      <c r="L122" s="163">
        <v>26.534</v>
      </c>
      <c r="M122" s="164" t="s">
        <v>35</v>
      </c>
      <c r="N122" s="163">
        <v>1015.79254265096</v>
      </c>
      <c r="O122" s="164" t="s">
        <v>35</v>
      </c>
      <c r="P122" s="329"/>
      <c r="Q122" s="162" t="s">
        <v>192</v>
      </c>
      <c r="R122" s="187">
        <v>0.566190577701982</v>
      </c>
      <c r="S122" s="188" t="s">
        <v>35</v>
      </c>
      <c r="T122" s="187">
        <v>0.983908467939305</v>
      </c>
      <c r="U122" s="188" t="s">
        <v>35</v>
      </c>
      <c r="V122" s="187" t="s">
        <v>220</v>
      </c>
      <c r="W122" s="164" t="s">
        <v>35</v>
      </c>
      <c r="X122" s="187" t="s">
        <v>220</v>
      </c>
      <c r="Y122" s="164" t="s">
        <v>35</v>
      </c>
      <c r="Z122" s="187">
        <v>0.627542401513616</v>
      </c>
      <c r="AA122" s="188" t="s">
        <v>35</v>
      </c>
      <c r="AB122" s="187">
        <v>0.889751442204971</v>
      </c>
      <c r="AC122" s="188" t="s">
        <v>35</v>
      </c>
      <c r="AD122" s="187">
        <v>0.0268847029210493</v>
      </c>
      <c r="AE122" s="164" t="s">
        <v>35</v>
      </c>
      <c r="AF122" s="335"/>
      <c r="AG122" s="162" t="s">
        <v>192</v>
      </c>
      <c r="AH122" s="187">
        <v>0.0216983282260359</v>
      </c>
      <c r="AI122" s="164" t="s">
        <v>35</v>
      </c>
      <c r="AJ122" s="187">
        <v>0.0319208880145735</v>
      </c>
      <c r="AK122" s="164" t="s">
        <v>35</v>
      </c>
      <c r="AL122" s="187" t="s">
        <v>220</v>
      </c>
      <c r="AM122" s="164" t="s">
        <v>35</v>
      </c>
      <c r="AN122" s="187" t="s">
        <v>220</v>
      </c>
      <c r="AO122" s="164" t="s">
        <v>35</v>
      </c>
      <c r="AP122" s="187">
        <v>0.023711534578844</v>
      </c>
      <c r="AQ122" s="164" t="s">
        <v>35</v>
      </c>
      <c r="AR122" s="187">
        <v>0.0261214754843082</v>
      </c>
      <c r="AS122" s="164" t="s">
        <v>35</v>
      </c>
      <c r="AT122" s="74">
        <v>1</v>
      </c>
      <c r="AU122" s="164" t="s">
        <v>35</v>
      </c>
    </row>
    <row r="123" s="129" customFormat="1" ht="12.75" customHeight="1" spans="1:47">
      <c r="A123" s="162" t="s">
        <v>193</v>
      </c>
      <c r="B123" s="163">
        <v>18.275</v>
      </c>
      <c r="C123" s="164" t="s">
        <v>35</v>
      </c>
      <c r="D123" s="163" t="s">
        <v>220</v>
      </c>
      <c r="E123" s="164" t="s">
        <v>35</v>
      </c>
      <c r="F123" s="163" t="s">
        <v>220</v>
      </c>
      <c r="G123" s="164" t="s">
        <v>35</v>
      </c>
      <c r="H123" s="163" t="s">
        <v>220</v>
      </c>
      <c r="I123" s="164" t="s">
        <v>35</v>
      </c>
      <c r="J123" s="163">
        <v>24.976</v>
      </c>
      <c r="K123" s="164" t="s">
        <v>35</v>
      </c>
      <c r="L123" s="163">
        <v>18.211</v>
      </c>
      <c r="M123" s="164" t="s">
        <v>35</v>
      </c>
      <c r="N123" s="163">
        <v>1217.32955967668</v>
      </c>
      <c r="O123" s="164" t="s">
        <v>35</v>
      </c>
      <c r="P123" s="329"/>
      <c r="Q123" s="162" t="s">
        <v>193</v>
      </c>
      <c r="R123" s="187">
        <v>0.290972025996044</v>
      </c>
      <c r="S123" s="188" t="s">
        <v>35</v>
      </c>
      <c r="T123" s="187" t="s">
        <v>220</v>
      </c>
      <c r="U123" s="188" t="s">
        <v>35</v>
      </c>
      <c r="V123" s="187" t="s">
        <v>220</v>
      </c>
      <c r="W123" s="164" t="s">
        <v>35</v>
      </c>
      <c r="X123" s="187" t="s">
        <v>220</v>
      </c>
      <c r="Y123" s="164" t="s">
        <v>35</v>
      </c>
      <c r="Z123" s="187">
        <v>-0.0750314791496927</v>
      </c>
      <c r="AA123" s="188" t="s">
        <v>35</v>
      </c>
      <c r="AB123" s="187">
        <v>0.375660975978245</v>
      </c>
      <c r="AC123" s="188" t="s">
        <v>35</v>
      </c>
      <c r="AD123" s="187">
        <v>0.0539624499237172</v>
      </c>
      <c r="AE123" s="164" t="s">
        <v>35</v>
      </c>
      <c r="AF123" s="335"/>
      <c r="AG123" s="162" t="s">
        <v>193</v>
      </c>
      <c r="AH123" s="187">
        <v>0.015012368552731</v>
      </c>
      <c r="AI123" s="164" t="s">
        <v>35</v>
      </c>
      <c r="AJ123" s="187" t="s">
        <v>220</v>
      </c>
      <c r="AK123" s="164" t="s">
        <v>35</v>
      </c>
      <c r="AL123" s="187" t="s">
        <v>220</v>
      </c>
      <c r="AM123" s="164" t="s">
        <v>35</v>
      </c>
      <c r="AN123" s="187" t="s">
        <v>220</v>
      </c>
      <c r="AO123" s="164" t="s">
        <v>35</v>
      </c>
      <c r="AP123" s="187">
        <v>0.0205170406004382</v>
      </c>
      <c r="AQ123" s="164" t="s">
        <v>35</v>
      </c>
      <c r="AR123" s="187">
        <v>0.0149597944576626</v>
      </c>
      <c r="AS123" s="164" t="s">
        <v>35</v>
      </c>
      <c r="AT123" s="74">
        <v>1</v>
      </c>
      <c r="AU123" s="164" t="s">
        <v>35</v>
      </c>
    </row>
    <row r="124" ht="12.75" customHeight="1" spans="1:47">
      <c r="A124" s="162" t="s">
        <v>194</v>
      </c>
      <c r="B124" s="163">
        <v>32.527</v>
      </c>
      <c r="C124" s="164" t="s">
        <v>35</v>
      </c>
      <c r="D124" s="163" t="s">
        <v>220</v>
      </c>
      <c r="E124" s="164" t="s">
        <v>35</v>
      </c>
      <c r="F124" s="163">
        <v>18.677</v>
      </c>
      <c r="G124" s="164" t="s">
        <v>35</v>
      </c>
      <c r="H124" s="163" t="s">
        <v>220</v>
      </c>
      <c r="I124" s="164" t="s">
        <v>35</v>
      </c>
      <c r="J124" s="163" t="s">
        <v>220</v>
      </c>
      <c r="K124" s="164" t="s">
        <v>35</v>
      </c>
      <c r="L124" s="163">
        <v>18.628</v>
      </c>
      <c r="M124" s="164" t="s">
        <v>35</v>
      </c>
      <c r="N124" s="163">
        <v>1570.89928558484</v>
      </c>
      <c r="O124" s="164" t="s">
        <v>35</v>
      </c>
      <c r="P124" s="212"/>
      <c r="Q124" s="162" t="s">
        <v>194</v>
      </c>
      <c r="R124" s="187">
        <v>0.558627629498299</v>
      </c>
      <c r="S124" s="188" t="s">
        <v>35</v>
      </c>
      <c r="T124" s="187" t="s">
        <v>220</v>
      </c>
      <c r="U124" s="188" t="s">
        <v>35</v>
      </c>
      <c r="V124" s="187">
        <v>-0.143492616710997</v>
      </c>
      <c r="W124" s="164" t="s">
        <v>35</v>
      </c>
      <c r="X124" s="187" t="s">
        <v>220</v>
      </c>
      <c r="Y124" s="164" t="s">
        <v>35</v>
      </c>
      <c r="Z124" s="187" t="s">
        <v>220</v>
      </c>
      <c r="AA124" s="188" t="s">
        <v>35</v>
      </c>
      <c r="AB124" s="187">
        <v>-0.111174730413207</v>
      </c>
      <c r="AC124" s="188" t="s">
        <v>35</v>
      </c>
      <c r="AD124" s="187">
        <v>-0.104910525207465</v>
      </c>
      <c r="AE124" s="164" t="s">
        <v>35</v>
      </c>
      <c r="AG124" s="162" t="s">
        <v>194</v>
      </c>
      <c r="AH124" s="187">
        <v>0.0207059741502717</v>
      </c>
      <c r="AI124" s="164" t="s">
        <v>35</v>
      </c>
      <c r="AJ124" s="187" t="s">
        <v>220</v>
      </c>
      <c r="AK124" s="164" t="s">
        <v>35</v>
      </c>
      <c r="AL124" s="187">
        <v>0.0118893681927206</v>
      </c>
      <c r="AM124" s="164" t="s">
        <v>35</v>
      </c>
      <c r="AN124" s="187" t="s">
        <v>220</v>
      </c>
      <c r="AO124" s="164" t="s">
        <v>35</v>
      </c>
      <c r="AP124" s="187" t="s">
        <v>220</v>
      </c>
      <c r="AQ124" s="164" t="s">
        <v>35</v>
      </c>
      <c r="AR124" s="187">
        <v>0.0118581758683943</v>
      </c>
      <c r="AS124" s="164" t="s">
        <v>35</v>
      </c>
      <c r="AT124" s="74">
        <v>1</v>
      </c>
      <c r="AU124" s="164" t="s">
        <v>35</v>
      </c>
    </row>
    <row r="125" s="130" customFormat="1" ht="12.75" customHeight="1" spans="1:47">
      <c r="A125" s="162" t="s">
        <v>195</v>
      </c>
      <c r="B125" s="163">
        <v>26.86</v>
      </c>
      <c r="C125" s="164" t="s">
        <v>35</v>
      </c>
      <c r="D125" s="163">
        <v>14.164</v>
      </c>
      <c r="E125" s="164" t="s">
        <v>35</v>
      </c>
      <c r="F125" s="163">
        <v>17.211</v>
      </c>
      <c r="G125" s="164" t="s">
        <v>35</v>
      </c>
      <c r="H125" s="163">
        <v>19.063</v>
      </c>
      <c r="I125" s="164" t="s">
        <v>35</v>
      </c>
      <c r="J125" s="163">
        <v>18.701</v>
      </c>
      <c r="K125" s="164" t="s">
        <v>35</v>
      </c>
      <c r="L125" s="163">
        <v>28.693</v>
      </c>
      <c r="M125" s="164" t="s">
        <v>35</v>
      </c>
      <c r="N125" s="163">
        <v>1885.3648292831</v>
      </c>
      <c r="O125" s="164" t="s">
        <v>35</v>
      </c>
      <c r="P125" s="338"/>
      <c r="Q125" s="162" t="s">
        <v>195</v>
      </c>
      <c r="R125" s="187">
        <v>-0.0886264929424538</v>
      </c>
      <c r="S125" s="188" t="s">
        <v>35</v>
      </c>
      <c r="T125" s="187">
        <v>-0.0325797418209138</v>
      </c>
      <c r="U125" s="188" t="s">
        <v>35</v>
      </c>
      <c r="V125" s="187">
        <v>-0.240936755755491</v>
      </c>
      <c r="W125" s="164" t="s">
        <v>35</v>
      </c>
      <c r="X125" s="187">
        <v>0.264208501890046</v>
      </c>
      <c r="Y125" s="164" t="s">
        <v>35</v>
      </c>
      <c r="Z125" s="187">
        <v>-0.177363304447279</v>
      </c>
      <c r="AA125" s="188" t="s">
        <v>35</v>
      </c>
      <c r="AB125" s="187">
        <v>0.0373088463902245</v>
      </c>
      <c r="AC125" s="188" t="s">
        <v>35</v>
      </c>
      <c r="AD125" s="187">
        <v>-0.0185228662865201</v>
      </c>
      <c r="AE125" s="164" t="s">
        <v>35</v>
      </c>
      <c r="AG125" s="162" t="s">
        <v>195</v>
      </c>
      <c r="AH125" s="187">
        <v>0.01424657953878</v>
      </c>
      <c r="AI125" s="164" t="s">
        <v>35</v>
      </c>
      <c r="AJ125" s="187">
        <v>0.00751260434055396</v>
      </c>
      <c r="AK125" s="164" t="s">
        <v>35</v>
      </c>
      <c r="AL125" s="187">
        <v>0.00912873717207528</v>
      </c>
      <c r="AM125" s="164" t="s">
        <v>35</v>
      </c>
      <c r="AN125" s="187">
        <v>0.0101110404224781</v>
      </c>
      <c r="AO125" s="164" t="s">
        <v>35</v>
      </c>
      <c r="AP125" s="187">
        <v>0.0099190351435117</v>
      </c>
      <c r="AQ125" s="164" t="s">
        <v>35</v>
      </c>
      <c r="AR125" s="187">
        <v>0.0152188051640437</v>
      </c>
      <c r="AS125" s="164" t="s">
        <v>35</v>
      </c>
      <c r="AT125" s="74">
        <v>1</v>
      </c>
      <c r="AU125" s="164" t="s">
        <v>35</v>
      </c>
    </row>
    <row r="126" s="129" customFormat="1" ht="12.75" customHeight="1" spans="1:47">
      <c r="A126" s="162" t="s">
        <v>196</v>
      </c>
      <c r="B126" s="163">
        <v>29.015</v>
      </c>
      <c r="C126" s="164" t="s">
        <v>35</v>
      </c>
      <c r="D126" s="163" t="s">
        <v>220</v>
      </c>
      <c r="E126" s="164" t="s">
        <v>35</v>
      </c>
      <c r="F126" s="163">
        <v>16.362</v>
      </c>
      <c r="G126" s="164" t="s">
        <v>35</v>
      </c>
      <c r="H126" s="163">
        <v>20.555</v>
      </c>
      <c r="I126" s="164" t="s">
        <v>35</v>
      </c>
      <c r="J126" s="163">
        <v>31.855</v>
      </c>
      <c r="K126" s="164" t="s">
        <v>35</v>
      </c>
      <c r="L126" s="163">
        <v>27.882</v>
      </c>
      <c r="M126" s="164" t="s">
        <v>35</v>
      </c>
      <c r="N126" s="163">
        <v>2104.3731547214</v>
      </c>
      <c r="O126" s="164" t="s">
        <v>35</v>
      </c>
      <c r="P126" s="329"/>
      <c r="Q126" s="162" t="s">
        <v>196</v>
      </c>
      <c r="R126" s="187">
        <v>0.0393681043129388</v>
      </c>
      <c r="S126" s="188" t="s">
        <v>35</v>
      </c>
      <c r="T126" s="187" t="s">
        <v>220</v>
      </c>
      <c r="U126" s="188" t="s">
        <v>35</v>
      </c>
      <c r="V126" s="187">
        <v>-0.317738303727796</v>
      </c>
      <c r="W126" s="164" t="s">
        <v>35</v>
      </c>
      <c r="X126" s="187">
        <v>-0.0429296456674582</v>
      </c>
      <c r="Y126" s="164" t="s">
        <v>35</v>
      </c>
      <c r="Z126" s="187">
        <v>0.201033065641142</v>
      </c>
      <c r="AA126" s="188" t="s">
        <v>35</v>
      </c>
      <c r="AB126" s="187">
        <v>-0.208796821793417</v>
      </c>
      <c r="AC126" s="188" t="s">
        <v>35</v>
      </c>
      <c r="AD126" s="187">
        <v>0.0385011761053786</v>
      </c>
      <c r="AE126" s="164" t="s">
        <v>35</v>
      </c>
      <c r="AF126" s="335"/>
      <c r="AG126" s="162" t="s">
        <v>196</v>
      </c>
      <c r="AH126" s="187">
        <v>0.0137879538782851</v>
      </c>
      <c r="AI126" s="164" t="s">
        <v>35</v>
      </c>
      <c r="AJ126" s="187" t="s">
        <v>220</v>
      </c>
      <c r="AK126" s="164" t="s">
        <v>35</v>
      </c>
      <c r="AL126" s="187">
        <v>0.00777523699315874</v>
      </c>
      <c r="AM126" s="164" t="s">
        <v>35</v>
      </c>
      <c r="AN126" s="187">
        <v>0.00976775433286749</v>
      </c>
      <c r="AO126" s="164" t="s">
        <v>35</v>
      </c>
      <c r="AP126" s="187">
        <v>0.0151375244112622</v>
      </c>
      <c r="AQ126" s="164" t="s">
        <v>35</v>
      </c>
      <c r="AR126" s="187">
        <v>0.01324955126777</v>
      </c>
      <c r="AS126" s="164" t="s">
        <v>35</v>
      </c>
      <c r="AT126" s="74">
        <v>1</v>
      </c>
      <c r="AU126" s="164" t="s">
        <v>35</v>
      </c>
    </row>
    <row r="127" s="129" customFormat="1" ht="12.75" customHeight="1" spans="1:47">
      <c r="A127" s="162" t="s">
        <v>197</v>
      </c>
      <c r="B127" s="163">
        <v>30.561</v>
      </c>
      <c r="C127" s="164" t="s">
        <v>35</v>
      </c>
      <c r="D127" s="163">
        <v>27.062</v>
      </c>
      <c r="E127" s="164" t="s">
        <v>35</v>
      </c>
      <c r="F127" s="163">
        <v>20.008</v>
      </c>
      <c r="G127" s="164" t="s">
        <v>35</v>
      </c>
      <c r="H127" s="163">
        <v>63.31</v>
      </c>
      <c r="I127" s="164" t="s">
        <v>35</v>
      </c>
      <c r="J127" s="163">
        <v>17.47</v>
      </c>
      <c r="K127" s="164" t="s">
        <v>35</v>
      </c>
      <c r="L127" s="163">
        <v>27.569</v>
      </c>
      <c r="M127" s="164" t="s">
        <v>35</v>
      </c>
      <c r="N127" s="163">
        <v>2427.84236993737</v>
      </c>
      <c r="O127" s="164" t="s">
        <v>35</v>
      </c>
      <c r="P127" s="329"/>
      <c r="Q127" s="162" t="s">
        <v>197</v>
      </c>
      <c r="R127" s="187">
        <v>0.0337234474360708</v>
      </c>
      <c r="S127" s="188" t="s">
        <v>35</v>
      </c>
      <c r="T127" s="187">
        <v>0.570632617527568</v>
      </c>
      <c r="U127" s="188" t="s">
        <v>35</v>
      </c>
      <c r="V127" s="187">
        <v>-0.101813611061232</v>
      </c>
      <c r="W127" s="164" t="s">
        <v>35</v>
      </c>
      <c r="X127" s="187">
        <v>7.01189572260187</v>
      </c>
      <c r="Y127" s="164" t="s">
        <v>35</v>
      </c>
      <c r="Z127" s="187">
        <v>0.0591088208548045</v>
      </c>
      <c r="AA127" s="188" t="s">
        <v>35</v>
      </c>
      <c r="AB127" s="187">
        <v>-0.222510505090386</v>
      </c>
      <c r="AC127" s="188" t="s">
        <v>35</v>
      </c>
      <c r="AD127" s="187">
        <v>-0.0505578219755611</v>
      </c>
      <c r="AE127" s="164" t="s">
        <v>35</v>
      </c>
      <c r="AF127" s="335"/>
      <c r="AG127" s="162" t="s">
        <v>197</v>
      </c>
      <c r="AH127" s="187">
        <v>0.0125877200177491</v>
      </c>
      <c r="AI127" s="164" t="s">
        <v>35</v>
      </c>
      <c r="AJ127" s="187">
        <v>0.0111465226635361</v>
      </c>
      <c r="AK127" s="164" t="s">
        <v>35</v>
      </c>
      <c r="AL127" s="187">
        <v>0.00824106220722895</v>
      </c>
      <c r="AM127" s="164" t="s">
        <v>35</v>
      </c>
      <c r="AN127" s="187">
        <v>0.0260766517562807</v>
      </c>
      <c r="AO127" s="164" t="s">
        <v>35</v>
      </c>
      <c r="AP127" s="187">
        <v>0.00719568956218961</v>
      </c>
      <c r="AQ127" s="164" t="s">
        <v>35</v>
      </c>
      <c r="AR127" s="187">
        <v>0.0113553500595309</v>
      </c>
      <c r="AS127" s="164" t="s">
        <v>35</v>
      </c>
      <c r="AT127" s="74">
        <v>1</v>
      </c>
      <c r="AU127" s="164" t="s">
        <v>35</v>
      </c>
    </row>
    <row r="128" s="129" customFormat="1" ht="12.75" customHeight="1" spans="1:47">
      <c r="A128" s="162" t="s">
        <v>198</v>
      </c>
      <c r="B128" s="163">
        <v>25.883</v>
      </c>
      <c r="C128" s="164" t="s">
        <v>35</v>
      </c>
      <c r="D128" s="163" t="s">
        <v>220</v>
      </c>
      <c r="E128" s="164" t="s">
        <v>35</v>
      </c>
      <c r="F128" s="163">
        <v>21.81</v>
      </c>
      <c r="G128" s="164" t="s">
        <v>35</v>
      </c>
      <c r="H128" s="163" t="s">
        <v>220</v>
      </c>
      <c r="I128" s="164" t="s">
        <v>35</v>
      </c>
      <c r="J128" s="163">
        <v>17.675</v>
      </c>
      <c r="K128" s="164" t="s">
        <v>35</v>
      </c>
      <c r="L128" s="163">
        <v>18.087</v>
      </c>
      <c r="M128" s="164" t="s">
        <v>35</v>
      </c>
      <c r="N128" s="163">
        <v>2433.29980576882</v>
      </c>
      <c r="O128" s="164" t="s">
        <v>35</v>
      </c>
      <c r="P128" s="329"/>
      <c r="Q128" s="162" t="s">
        <v>198</v>
      </c>
      <c r="R128" s="187">
        <v>-0.0986244123280515</v>
      </c>
      <c r="S128" s="188" t="s">
        <v>35</v>
      </c>
      <c r="T128" s="187" t="s">
        <v>220</v>
      </c>
      <c r="U128" s="188" t="s">
        <v>35</v>
      </c>
      <c r="V128" s="187">
        <v>0.106994213785403</v>
      </c>
      <c r="W128" s="164" t="s">
        <v>35</v>
      </c>
      <c r="X128" s="187" t="s">
        <v>220</v>
      </c>
      <c r="Y128" s="164" t="s">
        <v>35</v>
      </c>
      <c r="Z128" s="187">
        <v>0.415698838606328</v>
      </c>
      <c r="AA128" s="188" t="s">
        <v>35</v>
      </c>
      <c r="AB128" s="187">
        <v>-0.256229953121145</v>
      </c>
      <c r="AC128" s="188" t="s">
        <v>35</v>
      </c>
      <c r="AD128" s="187">
        <v>-0.0523102017214166</v>
      </c>
      <c r="AE128" s="164" t="s">
        <v>35</v>
      </c>
      <c r="AF128" s="335"/>
      <c r="AG128" s="162" t="s">
        <v>198</v>
      </c>
      <c r="AH128" s="187">
        <v>0.0106369958763968</v>
      </c>
      <c r="AI128" s="164" t="s">
        <v>35</v>
      </c>
      <c r="AJ128" s="187" t="s">
        <v>220</v>
      </c>
      <c r="AK128" s="164" t="s">
        <v>35</v>
      </c>
      <c r="AL128" s="187">
        <v>0.00896313719677835</v>
      </c>
      <c r="AM128" s="164" t="s">
        <v>35</v>
      </c>
      <c r="AN128" s="187" t="s">
        <v>220</v>
      </c>
      <c r="AO128" s="164" t="s">
        <v>35</v>
      </c>
      <c r="AP128" s="187">
        <v>0.00726379871403289</v>
      </c>
      <c r="AQ128" s="164" t="s">
        <v>35</v>
      </c>
      <c r="AR128" s="187">
        <v>0.00743311611545759</v>
      </c>
      <c r="AS128" s="164" t="s">
        <v>35</v>
      </c>
      <c r="AT128" s="74">
        <v>1</v>
      </c>
      <c r="AU128" s="164" t="s">
        <v>35</v>
      </c>
    </row>
    <row r="129" s="129" customFormat="1" ht="12.75" customHeight="1" spans="1:47">
      <c r="A129" s="162" t="s">
        <v>199</v>
      </c>
      <c r="B129" s="163">
        <v>20.817</v>
      </c>
      <c r="C129" s="164" t="s">
        <v>35</v>
      </c>
      <c r="D129" s="163">
        <v>16.673</v>
      </c>
      <c r="E129" s="164" t="s">
        <v>35</v>
      </c>
      <c r="F129" s="163">
        <v>39.773</v>
      </c>
      <c r="G129" s="164" t="s">
        <v>35</v>
      </c>
      <c r="H129" s="163" t="s">
        <v>220</v>
      </c>
      <c r="I129" s="164" t="s">
        <v>35</v>
      </c>
      <c r="J129" s="163">
        <v>34.193</v>
      </c>
      <c r="K129" s="164" t="s">
        <v>35</v>
      </c>
      <c r="L129" s="163">
        <v>24.01</v>
      </c>
      <c r="M129" s="164" t="s">
        <v>35</v>
      </c>
      <c r="N129" s="163">
        <v>2007.47405001306</v>
      </c>
      <c r="O129" s="164" t="s">
        <v>35</v>
      </c>
      <c r="P129" s="329"/>
      <c r="Q129" s="162" t="s">
        <v>199</v>
      </c>
      <c r="R129" s="187">
        <v>-0.35694427282837</v>
      </c>
      <c r="S129" s="188" t="s">
        <v>35</v>
      </c>
      <c r="T129" s="187">
        <v>-0.0201574988246357</v>
      </c>
      <c r="U129" s="188" t="s">
        <v>35</v>
      </c>
      <c r="V129" s="187">
        <v>0.531556856251685</v>
      </c>
      <c r="W129" s="164" t="s">
        <v>35</v>
      </c>
      <c r="X129" s="187" t="s">
        <v>220</v>
      </c>
      <c r="Y129" s="164" t="s">
        <v>35</v>
      </c>
      <c r="Z129" s="187">
        <v>1.17859190825104</v>
      </c>
      <c r="AA129" s="188" t="s">
        <v>35</v>
      </c>
      <c r="AB129" s="187">
        <v>0.135385633896061</v>
      </c>
      <c r="AC129" s="188" t="s">
        <v>35</v>
      </c>
      <c r="AD129" s="187">
        <v>0.00389311030607975</v>
      </c>
      <c r="AE129" s="164" t="s">
        <v>35</v>
      </c>
      <c r="AF129" s="335"/>
      <c r="AG129" s="162" t="s">
        <v>199</v>
      </c>
      <c r="AH129" s="187">
        <v>0.0103697479924408</v>
      </c>
      <c r="AI129" s="164" t="s">
        <v>35</v>
      </c>
      <c r="AJ129" s="187">
        <v>0.00830546227976971</v>
      </c>
      <c r="AK129" s="164" t="s">
        <v>35</v>
      </c>
      <c r="AL129" s="187">
        <v>0.0198124603402675</v>
      </c>
      <c r="AM129" s="164" t="s">
        <v>35</v>
      </c>
      <c r="AN129" s="187" t="s">
        <v>220</v>
      </c>
      <c r="AO129" s="164" t="s">
        <v>35</v>
      </c>
      <c r="AP129" s="187">
        <v>0.0170328478217577</v>
      </c>
      <c r="AQ129" s="164" t="s">
        <v>35</v>
      </c>
      <c r="AR129" s="187">
        <v>0.0119603040446993</v>
      </c>
      <c r="AS129" s="164" t="s">
        <v>35</v>
      </c>
      <c r="AT129" s="74">
        <v>1</v>
      </c>
      <c r="AU129" s="164" t="s">
        <v>35</v>
      </c>
    </row>
    <row r="130" s="129" customFormat="1" ht="12.75" customHeight="1" spans="1:47">
      <c r="A130" s="162" t="s">
        <v>200</v>
      </c>
      <c r="B130" s="163" t="s">
        <v>220</v>
      </c>
      <c r="C130" s="164" t="s">
        <v>35</v>
      </c>
      <c r="D130" s="163">
        <v>13.177</v>
      </c>
      <c r="E130" s="164" t="s">
        <v>35</v>
      </c>
      <c r="F130" s="163">
        <v>36.917</v>
      </c>
      <c r="G130" s="164" t="s">
        <v>35</v>
      </c>
      <c r="H130" s="163">
        <v>6.514</v>
      </c>
      <c r="I130" s="164" t="s">
        <v>35</v>
      </c>
      <c r="J130" s="163">
        <v>34.201</v>
      </c>
      <c r="K130" s="164" t="s">
        <v>35</v>
      </c>
      <c r="L130" s="163">
        <v>35.989</v>
      </c>
      <c r="M130" s="164" t="s">
        <v>35</v>
      </c>
      <c r="N130" s="163">
        <v>1665.21499563366</v>
      </c>
      <c r="O130" s="164" t="s">
        <v>35</v>
      </c>
      <c r="P130" s="329"/>
      <c r="Q130" s="162" t="s">
        <v>200</v>
      </c>
      <c r="R130" s="187" t="s">
        <v>220</v>
      </c>
      <c r="S130" s="188" t="s">
        <v>35</v>
      </c>
      <c r="T130" s="187">
        <v>-0.018911473456928</v>
      </c>
      <c r="U130" s="188" t="s">
        <v>35</v>
      </c>
      <c r="V130" s="187">
        <v>0.308881404006382</v>
      </c>
      <c r="W130" s="164" t="s">
        <v>35</v>
      </c>
      <c r="X130" s="187">
        <v>1.62661290322581</v>
      </c>
      <c r="Y130" s="164" t="s">
        <v>35</v>
      </c>
      <c r="Z130" s="187">
        <v>0.150232057577184</v>
      </c>
      <c r="AA130" s="188" t="s">
        <v>35</v>
      </c>
      <c r="AB130" s="187">
        <v>0.577772906619904</v>
      </c>
      <c r="AC130" s="188" t="s">
        <v>35</v>
      </c>
      <c r="AD130" s="187">
        <v>0.112344474747928</v>
      </c>
      <c r="AE130" s="164" t="s">
        <v>35</v>
      </c>
      <c r="AF130" s="335"/>
      <c r="AG130" s="162" t="s">
        <v>200</v>
      </c>
      <c r="AH130" s="187" t="s">
        <v>220</v>
      </c>
      <c r="AI130" s="164" t="s">
        <v>35</v>
      </c>
      <c r="AJ130" s="187">
        <v>0.00791309232414509</v>
      </c>
      <c r="AK130" s="164" t="s">
        <v>35</v>
      </c>
      <c r="AL130" s="187">
        <v>0.0221695097010294</v>
      </c>
      <c r="AM130" s="164" t="s">
        <v>35</v>
      </c>
      <c r="AN130" s="187">
        <v>0.00391180719431442</v>
      </c>
      <c r="AO130" s="164" t="s">
        <v>35</v>
      </c>
      <c r="AP130" s="187">
        <v>0.0205384890777936</v>
      </c>
      <c r="AQ130" s="164" t="s">
        <v>35</v>
      </c>
      <c r="AR130" s="187">
        <v>0.0216122243039886</v>
      </c>
      <c r="AS130" s="164" t="s">
        <v>35</v>
      </c>
      <c r="AT130" s="74">
        <v>1</v>
      </c>
      <c r="AU130" s="164" t="s">
        <v>35</v>
      </c>
    </row>
    <row r="131" s="129" customFormat="1" ht="12.75" customHeight="1" spans="1:47">
      <c r="A131" s="162" t="s">
        <v>201</v>
      </c>
      <c r="B131" s="163">
        <v>14.781</v>
      </c>
      <c r="C131" s="164" t="s">
        <v>35</v>
      </c>
      <c r="D131" s="163">
        <v>13.685</v>
      </c>
      <c r="E131" s="164" t="s">
        <v>35</v>
      </c>
      <c r="F131" s="163">
        <v>10.446</v>
      </c>
      <c r="G131" s="164" t="s">
        <v>35</v>
      </c>
      <c r="H131" s="163" t="s">
        <v>220</v>
      </c>
      <c r="I131" s="164" t="s">
        <v>35</v>
      </c>
      <c r="J131" s="163">
        <v>28.863</v>
      </c>
      <c r="K131" s="164" t="s">
        <v>35</v>
      </c>
      <c r="L131" s="163">
        <v>30.005</v>
      </c>
      <c r="M131" s="164" t="s">
        <v>35</v>
      </c>
      <c r="N131" s="163">
        <v>1034.63346975228</v>
      </c>
      <c r="O131" s="164" t="s">
        <v>35</v>
      </c>
      <c r="P131" s="329"/>
      <c r="Q131" s="162" t="s">
        <v>201</v>
      </c>
      <c r="R131" s="187">
        <v>-0.293822559839473</v>
      </c>
      <c r="S131" s="188" t="s">
        <v>35</v>
      </c>
      <c r="T131" s="187">
        <v>0.44661733615222</v>
      </c>
      <c r="U131" s="188" t="s">
        <v>35</v>
      </c>
      <c r="V131" s="187">
        <v>-0.254762074623671</v>
      </c>
      <c r="W131" s="164" t="s">
        <v>35</v>
      </c>
      <c r="X131" s="187" t="s">
        <v>220</v>
      </c>
      <c r="Y131" s="164" t="s">
        <v>35</v>
      </c>
      <c r="Z131" s="187">
        <v>1.93711203826193</v>
      </c>
      <c r="AA131" s="188" t="s">
        <v>35</v>
      </c>
      <c r="AB131" s="187">
        <v>1.62189793778399</v>
      </c>
      <c r="AC131" s="188" t="s">
        <v>35</v>
      </c>
      <c r="AD131" s="187">
        <v>0.0541756836616094</v>
      </c>
      <c r="AE131" s="164" t="s">
        <v>35</v>
      </c>
      <c r="AF131" s="335"/>
      <c r="AG131" s="162" t="s">
        <v>201</v>
      </c>
      <c r="AH131" s="187">
        <v>0.0142862186775564</v>
      </c>
      <c r="AI131" s="164" t="s">
        <v>35</v>
      </c>
      <c r="AJ131" s="187">
        <v>0.0132269063393789</v>
      </c>
      <c r="AK131" s="164" t="s">
        <v>35</v>
      </c>
      <c r="AL131" s="187">
        <v>0.0100963290917904</v>
      </c>
      <c r="AM131" s="164" t="s">
        <v>35</v>
      </c>
      <c r="AN131" s="187" t="s">
        <v>220</v>
      </c>
      <c r="AO131" s="164" t="s">
        <v>35</v>
      </c>
      <c r="AP131" s="187">
        <v>0.0278968357817679</v>
      </c>
      <c r="AQ131" s="164" t="s">
        <v>35</v>
      </c>
      <c r="AR131" s="187">
        <v>0.0290006083093215</v>
      </c>
      <c r="AS131" s="164" t="s">
        <v>35</v>
      </c>
      <c r="AT131" s="74">
        <v>1</v>
      </c>
      <c r="AU131" s="164" t="s">
        <v>35</v>
      </c>
    </row>
    <row r="132" s="129" customFormat="1" ht="12.75" customHeight="1" spans="1:47">
      <c r="A132" s="165" t="s">
        <v>202</v>
      </c>
      <c r="B132" s="166" t="s">
        <v>220</v>
      </c>
      <c r="C132" s="167" t="s">
        <v>35</v>
      </c>
      <c r="D132" s="166">
        <v>10.938</v>
      </c>
      <c r="E132" s="167" t="s">
        <v>35</v>
      </c>
      <c r="F132" s="166" t="s">
        <v>220</v>
      </c>
      <c r="G132" s="167" t="s">
        <v>35</v>
      </c>
      <c r="H132" s="166">
        <v>6.14</v>
      </c>
      <c r="I132" s="167" t="s">
        <v>35</v>
      </c>
      <c r="J132" s="166">
        <v>18.789</v>
      </c>
      <c r="K132" s="167" t="s">
        <v>35</v>
      </c>
      <c r="L132" s="166">
        <v>24.416</v>
      </c>
      <c r="M132" s="167" t="s">
        <v>35</v>
      </c>
      <c r="N132" s="166">
        <v>969.322329998835</v>
      </c>
      <c r="O132" s="167" t="s">
        <v>35</v>
      </c>
      <c r="P132" s="329"/>
      <c r="Q132" s="165" t="s">
        <v>202</v>
      </c>
      <c r="R132" s="189" t="s">
        <v>220</v>
      </c>
      <c r="S132" s="190" t="s">
        <v>35</v>
      </c>
      <c r="T132" s="189">
        <v>-0.0348539662931263</v>
      </c>
      <c r="U132" s="190" t="s">
        <v>35</v>
      </c>
      <c r="V132" s="189" t="s">
        <v>220</v>
      </c>
      <c r="W132" s="167" t="s">
        <v>35</v>
      </c>
      <c r="X132" s="189" t="s">
        <v>220</v>
      </c>
      <c r="Y132" s="167" t="s">
        <v>35</v>
      </c>
      <c r="Z132" s="189">
        <v>0.514142960754291</v>
      </c>
      <c r="AA132" s="190" t="s">
        <v>35</v>
      </c>
      <c r="AB132" s="189">
        <v>0.4956202143951</v>
      </c>
      <c r="AC132" s="190" t="s">
        <v>35</v>
      </c>
      <c r="AD132" s="189">
        <v>0.178128127942212</v>
      </c>
      <c r="AE132" s="167" t="s">
        <v>35</v>
      </c>
      <c r="AF132" s="335"/>
      <c r="AG132" s="165" t="s">
        <v>202</v>
      </c>
      <c r="AH132" s="189" t="s">
        <v>220</v>
      </c>
      <c r="AI132" s="167" t="s">
        <v>35</v>
      </c>
      <c r="AJ132" s="189">
        <v>0.0112841721081708</v>
      </c>
      <c r="AK132" s="167" t="s">
        <v>35</v>
      </c>
      <c r="AL132" s="189" t="s">
        <v>220</v>
      </c>
      <c r="AM132" s="167" t="s">
        <v>35</v>
      </c>
      <c r="AN132" s="189">
        <v>0.00633432224759269</v>
      </c>
      <c r="AO132" s="167" t="s">
        <v>35</v>
      </c>
      <c r="AP132" s="189">
        <v>0.0193836450667783</v>
      </c>
      <c r="AQ132" s="167" t="s">
        <v>35</v>
      </c>
      <c r="AR132" s="189">
        <v>0.0251887315956389</v>
      </c>
      <c r="AS132" s="167" t="s">
        <v>35</v>
      </c>
      <c r="AT132" s="191">
        <v>1</v>
      </c>
      <c r="AU132" s="167" t="s">
        <v>35</v>
      </c>
    </row>
    <row r="133" s="129" customFormat="1" ht="12.75" customHeight="1" spans="1:47">
      <c r="A133" s="162" t="s">
        <v>203</v>
      </c>
      <c r="B133" s="163" t="s">
        <v>220</v>
      </c>
      <c r="C133" s="164" t="s">
        <v>35</v>
      </c>
      <c r="D133" s="163">
        <v>19.675</v>
      </c>
      <c r="E133" s="164" t="s">
        <v>35</v>
      </c>
      <c r="F133" s="163" t="s">
        <v>220</v>
      </c>
      <c r="G133" s="164" t="s">
        <v>35</v>
      </c>
      <c r="H133" s="163" t="s">
        <v>220</v>
      </c>
      <c r="I133" s="164" t="s">
        <v>35</v>
      </c>
      <c r="J133" s="163">
        <v>14.489</v>
      </c>
      <c r="K133" s="164" t="s">
        <v>35</v>
      </c>
      <c r="L133" s="163">
        <v>20.797</v>
      </c>
      <c r="M133" s="164" t="s">
        <v>35</v>
      </c>
      <c r="N133" s="163">
        <v>910.328699999693</v>
      </c>
      <c r="O133" s="164" t="s">
        <v>35</v>
      </c>
      <c r="P133" s="329"/>
      <c r="Q133" s="162" t="s">
        <v>203</v>
      </c>
      <c r="R133" s="187" t="s">
        <v>220</v>
      </c>
      <c r="S133" s="188" t="s">
        <v>35</v>
      </c>
      <c r="T133" s="187" t="s">
        <v>220</v>
      </c>
      <c r="U133" s="188" t="s">
        <v>35</v>
      </c>
      <c r="V133" s="187" t="s">
        <v>220</v>
      </c>
      <c r="W133" s="164" t="s">
        <v>35</v>
      </c>
      <c r="X133" s="187" t="s">
        <v>220</v>
      </c>
      <c r="Y133" s="164" t="s">
        <v>35</v>
      </c>
      <c r="Z133" s="187">
        <v>0.0760490159673226</v>
      </c>
      <c r="AA133" s="188" t="s">
        <v>35</v>
      </c>
      <c r="AB133" s="187">
        <v>0.434275862068966</v>
      </c>
      <c r="AC133" s="188" t="s">
        <v>35</v>
      </c>
      <c r="AD133" s="187">
        <v>0.0526489376344357</v>
      </c>
      <c r="AE133" s="164" t="s">
        <v>35</v>
      </c>
      <c r="AF133" s="335"/>
      <c r="AG133" s="162" t="s">
        <v>203</v>
      </c>
      <c r="AH133" s="187" t="s">
        <v>220</v>
      </c>
      <c r="AI133" s="164" t="s">
        <v>35</v>
      </c>
      <c r="AJ133" s="187">
        <v>0.0216130722891705</v>
      </c>
      <c r="AK133" s="164" t="s">
        <v>35</v>
      </c>
      <c r="AL133" s="187" t="s">
        <v>220</v>
      </c>
      <c r="AM133" s="164" t="s">
        <v>35</v>
      </c>
      <c r="AN133" s="187" t="s">
        <v>220</v>
      </c>
      <c r="AO133" s="164" t="s">
        <v>35</v>
      </c>
      <c r="AP133" s="187">
        <v>0.0159162289401673</v>
      </c>
      <c r="AQ133" s="164" t="s">
        <v>35</v>
      </c>
      <c r="AR133" s="187">
        <v>0.0228455941244157</v>
      </c>
      <c r="AS133" s="164" t="s">
        <v>35</v>
      </c>
      <c r="AT133" s="74">
        <v>1</v>
      </c>
      <c r="AU133" s="164" t="s">
        <v>35</v>
      </c>
    </row>
    <row r="134" s="129" customFormat="1" ht="12.75" customHeight="1" spans="1:47">
      <c r="A134" s="162" t="s">
        <v>204</v>
      </c>
      <c r="B134" s="163" t="s">
        <v>220</v>
      </c>
      <c r="C134" s="164" t="s">
        <v>35</v>
      </c>
      <c r="D134" s="163">
        <v>17.91</v>
      </c>
      <c r="E134" s="164" t="s">
        <v>35</v>
      </c>
      <c r="F134" s="163">
        <v>13.563</v>
      </c>
      <c r="G134" s="164" t="s">
        <v>35</v>
      </c>
      <c r="H134" s="163" t="s">
        <v>220</v>
      </c>
      <c r="I134" s="164" t="s">
        <v>35</v>
      </c>
      <c r="J134" s="163">
        <v>19.026</v>
      </c>
      <c r="K134" s="164" t="s">
        <v>35</v>
      </c>
      <c r="L134" s="163">
        <v>36.254</v>
      </c>
      <c r="M134" s="164" t="s">
        <v>35</v>
      </c>
      <c r="N134" s="163">
        <v>1030.29209999972</v>
      </c>
      <c r="O134" s="164" t="s">
        <v>35</v>
      </c>
      <c r="P134" s="329"/>
      <c r="Q134" s="162" t="s">
        <v>204</v>
      </c>
      <c r="R134" s="187" t="s">
        <v>220</v>
      </c>
      <c r="S134" s="188" t="s">
        <v>35</v>
      </c>
      <c r="T134" s="187">
        <v>-0.447648419429453</v>
      </c>
      <c r="U134" s="188" t="s">
        <v>35</v>
      </c>
      <c r="V134" s="187" t="s">
        <v>220</v>
      </c>
      <c r="W134" s="164" t="s">
        <v>35</v>
      </c>
      <c r="X134" s="187" t="s">
        <v>220</v>
      </c>
      <c r="Y134" s="164" t="s">
        <v>35</v>
      </c>
      <c r="Z134" s="187">
        <v>-0.210080544714772</v>
      </c>
      <c r="AA134" s="188" t="s">
        <v>35</v>
      </c>
      <c r="AB134" s="187">
        <v>0.366322454209693</v>
      </c>
      <c r="AC134" s="188" t="s">
        <v>35</v>
      </c>
      <c r="AD134" s="187">
        <v>0.0142741325024129</v>
      </c>
      <c r="AE134" s="164" t="s">
        <v>35</v>
      </c>
      <c r="AF134" s="335"/>
      <c r="AG134" s="162" t="s">
        <v>204</v>
      </c>
      <c r="AH134" s="187" t="s">
        <v>220</v>
      </c>
      <c r="AI134" s="164" t="s">
        <v>35</v>
      </c>
      <c r="AJ134" s="187">
        <v>0.0173834197117545</v>
      </c>
      <c r="AK134" s="164" t="s">
        <v>35</v>
      </c>
      <c r="AL134" s="187">
        <v>0.0131642278922683</v>
      </c>
      <c r="AM134" s="164" t="s">
        <v>35</v>
      </c>
      <c r="AN134" s="187" t="s">
        <v>220</v>
      </c>
      <c r="AO134" s="164" t="s">
        <v>35</v>
      </c>
      <c r="AP134" s="187">
        <v>0.0184666076736929</v>
      </c>
      <c r="AQ134" s="164" t="s">
        <v>35</v>
      </c>
      <c r="AR134" s="187">
        <v>0.035188079186485</v>
      </c>
      <c r="AS134" s="164" t="s">
        <v>35</v>
      </c>
      <c r="AT134" s="74">
        <v>1</v>
      </c>
      <c r="AU134" s="164" t="s">
        <v>35</v>
      </c>
    </row>
    <row r="135" s="129" customFormat="1" ht="12.75" customHeight="1" spans="1:47">
      <c r="A135" s="162" t="s">
        <v>205</v>
      </c>
      <c r="B135" s="163">
        <v>16.219</v>
      </c>
      <c r="C135" s="164" t="s">
        <v>35</v>
      </c>
      <c r="D135" s="163">
        <v>13.87</v>
      </c>
      <c r="E135" s="164" t="s">
        <v>35</v>
      </c>
      <c r="F135" s="163">
        <v>20.388</v>
      </c>
      <c r="G135" s="164" t="s">
        <v>35</v>
      </c>
      <c r="H135" s="163" t="s">
        <v>220</v>
      </c>
      <c r="I135" s="164" t="s">
        <v>35</v>
      </c>
      <c r="J135" s="163">
        <v>30.271</v>
      </c>
      <c r="K135" s="164" t="s">
        <v>35</v>
      </c>
      <c r="L135" s="163">
        <v>31.573</v>
      </c>
      <c r="M135" s="164" t="s">
        <v>35</v>
      </c>
      <c r="N135" s="163">
        <v>1280.87091999825</v>
      </c>
      <c r="O135" s="164" t="s">
        <v>35</v>
      </c>
      <c r="P135" s="329"/>
      <c r="Q135" s="162" t="s">
        <v>205</v>
      </c>
      <c r="R135" s="187">
        <v>-0.11250341997264</v>
      </c>
      <c r="S135" s="188" t="s">
        <v>35</v>
      </c>
      <c r="T135" s="187" t="s">
        <v>220</v>
      </c>
      <c r="U135" s="188" t="s">
        <v>35</v>
      </c>
      <c r="V135" s="187" t="s">
        <v>220</v>
      </c>
      <c r="W135" s="164" t="s">
        <v>35</v>
      </c>
      <c r="X135" s="187" t="s">
        <v>220</v>
      </c>
      <c r="Y135" s="164" t="s">
        <v>35</v>
      </c>
      <c r="Z135" s="187">
        <v>0.212003523382447</v>
      </c>
      <c r="AA135" s="188" t="s">
        <v>35</v>
      </c>
      <c r="AB135" s="187">
        <v>0.733732359562902</v>
      </c>
      <c r="AC135" s="188" t="s">
        <v>35</v>
      </c>
      <c r="AD135" s="187">
        <v>0.0521973362237647</v>
      </c>
      <c r="AE135" s="164" t="s">
        <v>35</v>
      </c>
      <c r="AF135" s="335"/>
      <c r="AG135" s="162" t="s">
        <v>205</v>
      </c>
      <c r="AH135" s="187">
        <v>0.0126624781207635</v>
      </c>
      <c r="AI135" s="164" t="s">
        <v>35</v>
      </c>
      <c r="AJ135" s="187">
        <v>0.0108285696735304</v>
      </c>
      <c r="AK135" s="164" t="s">
        <v>35</v>
      </c>
      <c r="AL135" s="187">
        <v>0.015917294773175</v>
      </c>
      <c r="AM135" s="164" t="s">
        <v>35</v>
      </c>
      <c r="AN135" s="187" t="s">
        <v>220</v>
      </c>
      <c r="AO135" s="164" t="s">
        <v>35</v>
      </c>
      <c r="AP135" s="187">
        <v>0.0236331386148117</v>
      </c>
      <c r="AQ135" s="164" t="s">
        <v>35</v>
      </c>
      <c r="AR135" s="187">
        <v>0.0246496344846701</v>
      </c>
      <c r="AS135" s="164" t="s">
        <v>35</v>
      </c>
      <c r="AT135" s="74">
        <v>1</v>
      </c>
      <c r="AU135" s="164" t="s">
        <v>35</v>
      </c>
    </row>
    <row r="136" s="129" customFormat="1" ht="12.75" customHeight="1" spans="1:47">
      <c r="A136" s="162" t="s">
        <v>206</v>
      </c>
      <c r="B136" s="163">
        <v>19.913</v>
      </c>
      <c r="C136" s="164" t="s">
        <v>35</v>
      </c>
      <c r="D136" s="163">
        <v>19.199</v>
      </c>
      <c r="E136" s="164" t="s">
        <v>35</v>
      </c>
      <c r="F136" s="163">
        <v>19.263</v>
      </c>
      <c r="G136" s="164" t="s">
        <v>35</v>
      </c>
      <c r="H136" s="163" t="s">
        <v>220</v>
      </c>
      <c r="I136" s="164" t="s">
        <v>35</v>
      </c>
      <c r="J136" s="163">
        <v>66.471</v>
      </c>
      <c r="K136" s="164" t="s">
        <v>35</v>
      </c>
      <c r="L136" s="163">
        <v>22.607</v>
      </c>
      <c r="M136" s="164" t="s">
        <v>35</v>
      </c>
      <c r="N136" s="163">
        <v>1671.42624999928</v>
      </c>
      <c r="O136" s="164" t="s">
        <v>35</v>
      </c>
      <c r="P136" s="329"/>
      <c r="Q136" s="162" t="s">
        <v>206</v>
      </c>
      <c r="R136" s="187">
        <v>-0.387800903864482</v>
      </c>
      <c r="S136" s="188" t="s">
        <v>35</v>
      </c>
      <c r="T136" s="187" t="s">
        <v>220</v>
      </c>
      <c r="U136" s="188" t="s">
        <v>35</v>
      </c>
      <c r="V136" s="187">
        <v>0.031375488568828</v>
      </c>
      <c r="W136" s="164" t="s">
        <v>35</v>
      </c>
      <c r="X136" s="187" t="s">
        <v>220</v>
      </c>
      <c r="Y136" s="164" t="s">
        <v>35</v>
      </c>
      <c r="Z136" s="187" t="s">
        <v>220</v>
      </c>
      <c r="AA136" s="188" t="s">
        <v>35</v>
      </c>
      <c r="AB136" s="187">
        <v>0.213603178011595</v>
      </c>
      <c r="AC136" s="188" t="s">
        <v>35</v>
      </c>
      <c r="AD136" s="187">
        <v>0.0639932587256891</v>
      </c>
      <c r="AE136" s="164" t="s">
        <v>35</v>
      </c>
      <c r="AF136" s="335"/>
      <c r="AG136" s="162" t="s">
        <v>206</v>
      </c>
      <c r="AH136" s="187">
        <v>0.0119137772306787</v>
      </c>
      <c r="AI136" s="164" t="s">
        <v>35</v>
      </c>
      <c r="AJ136" s="187">
        <v>0.0114865971501933</v>
      </c>
      <c r="AK136" s="164" t="s">
        <v>35</v>
      </c>
      <c r="AL136" s="187">
        <v>0.0115248878016654</v>
      </c>
      <c r="AM136" s="164" t="s">
        <v>35</v>
      </c>
      <c r="AN136" s="187" t="s">
        <v>220</v>
      </c>
      <c r="AO136" s="164" t="s">
        <v>35</v>
      </c>
      <c r="AP136" s="187">
        <v>0.0397690295937549</v>
      </c>
      <c r="AQ136" s="164" t="s">
        <v>35</v>
      </c>
      <c r="AR136" s="187">
        <v>0.0135255743410813</v>
      </c>
      <c r="AS136" s="164" t="s">
        <v>35</v>
      </c>
      <c r="AT136" s="74">
        <v>1</v>
      </c>
      <c r="AU136" s="164" t="s">
        <v>35</v>
      </c>
    </row>
    <row r="137" s="129" customFormat="1" ht="12.75" customHeight="1" spans="1:47">
      <c r="A137" s="162" t="s">
        <v>207</v>
      </c>
      <c r="B137" s="163">
        <v>28.419</v>
      </c>
      <c r="C137" s="164" t="s">
        <v>35</v>
      </c>
      <c r="D137" s="163">
        <v>24.608</v>
      </c>
      <c r="E137" s="164" t="s">
        <v>35</v>
      </c>
      <c r="F137" s="163">
        <v>21.85</v>
      </c>
      <c r="G137" s="164" t="s">
        <v>35</v>
      </c>
      <c r="H137" s="163" t="s">
        <v>220</v>
      </c>
      <c r="I137" s="164" t="s">
        <v>35</v>
      </c>
      <c r="J137" s="163">
        <v>36.972</v>
      </c>
      <c r="K137" s="164" t="s">
        <v>35</v>
      </c>
      <c r="L137" s="163">
        <v>23.988</v>
      </c>
      <c r="M137" s="164" t="s">
        <v>35</v>
      </c>
      <c r="N137" s="163">
        <v>1835.12931000309</v>
      </c>
      <c r="O137" s="164" t="s">
        <v>35</v>
      </c>
      <c r="P137" s="329"/>
      <c r="Q137" s="162" t="s">
        <v>207</v>
      </c>
      <c r="R137" s="187">
        <v>0.0580416976917348</v>
      </c>
      <c r="S137" s="188" t="s">
        <v>35</v>
      </c>
      <c r="T137" s="187">
        <v>0.737362327026264</v>
      </c>
      <c r="U137" s="188" t="s">
        <v>35</v>
      </c>
      <c r="V137" s="187">
        <v>0.269536924060194</v>
      </c>
      <c r="W137" s="164" t="s">
        <v>35</v>
      </c>
      <c r="X137" s="187" t="s">
        <v>220</v>
      </c>
      <c r="Y137" s="164" t="s">
        <v>35</v>
      </c>
      <c r="Z137" s="187">
        <v>0.977006577188386</v>
      </c>
      <c r="AA137" s="188" t="s">
        <v>35</v>
      </c>
      <c r="AB137" s="187">
        <v>-0.163977276687694</v>
      </c>
      <c r="AC137" s="188" t="s">
        <v>35</v>
      </c>
      <c r="AD137" s="187">
        <v>-0.0266449858933194</v>
      </c>
      <c r="AE137" s="164" t="s">
        <v>35</v>
      </c>
      <c r="AF137" s="335"/>
      <c r="AG137" s="162" t="s">
        <v>207</v>
      </c>
      <c r="AH137" s="187">
        <v>0.0154861021755203</v>
      </c>
      <c r="AI137" s="164" t="s">
        <v>35</v>
      </c>
      <c r="AJ137" s="187">
        <v>0.0134094092802422</v>
      </c>
      <c r="AK137" s="164" t="s">
        <v>35</v>
      </c>
      <c r="AL137" s="187">
        <v>0.0119065179117886</v>
      </c>
      <c r="AM137" s="164" t="s">
        <v>35</v>
      </c>
      <c r="AN137" s="187" t="s">
        <v>220</v>
      </c>
      <c r="AO137" s="164" t="s">
        <v>35</v>
      </c>
      <c r="AP137" s="187">
        <v>0.0201468091640571</v>
      </c>
      <c r="AQ137" s="164" t="s">
        <v>35</v>
      </c>
      <c r="AR137" s="187">
        <v>0.0130715584287407</v>
      </c>
      <c r="AS137" s="164" t="s">
        <v>35</v>
      </c>
      <c r="AT137" s="74">
        <v>1</v>
      </c>
      <c r="AU137" s="164" t="s">
        <v>35</v>
      </c>
    </row>
    <row r="138" s="129" customFormat="1" ht="12.75" customHeight="1" spans="1:47">
      <c r="A138" s="162" t="s">
        <v>208</v>
      </c>
      <c r="B138" s="163" t="s">
        <v>220</v>
      </c>
      <c r="C138" s="164" t="s">
        <v>35</v>
      </c>
      <c r="D138" s="163">
        <v>22.552</v>
      </c>
      <c r="E138" s="164" t="s">
        <v>35</v>
      </c>
      <c r="F138" s="163">
        <v>24.196</v>
      </c>
      <c r="G138" s="164" t="s">
        <v>35</v>
      </c>
      <c r="H138" s="163">
        <v>30.878</v>
      </c>
      <c r="I138" s="164" t="s">
        <v>35</v>
      </c>
      <c r="J138" s="163">
        <v>38.516</v>
      </c>
      <c r="K138" s="164" t="s">
        <v>35</v>
      </c>
      <c r="L138" s="163">
        <v>43.1</v>
      </c>
      <c r="M138" s="164" t="s">
        <v>35</v>
      </c>
      <c r="N138" s="163">
        <v>2176.72579072185</v>
      </c>
      <c r="O138" s="164" t="s">
        <v>35</v>
      </c>
      <c r="P138" s="329"/>
      <c r="Q138" s="162" t="s">
        <v>208</v>
      </c>
      <c r="R138" s="187" t="s">
        <v>220</v>
      </c>
      <c r="S138" s="188" t="s">
        <v>35</v>
      </c>
      <c r="T138" s="187" t="s">
        <v>220</v>
      </c>
      <c r="U138" s="188" t="s">
        <v>35</v>
      </c>
      <c r="V138" s="187">
        <v>0.478792323676812</v>
      </c>
      <c r="W138" s="164" t="s">
        <v>35</v>
      </c>
      <c r="X138" s="187">
        <v>0.50221357333982</v>
      </c>
      <c r="Y138" s="164" t="s">
        <v>35</v>
      </c>
      <c r="Z138" s="187">
        <v>0.209103751373411</v>
      </c>
      <c r="AA138" s="188" t="s">
        <v>35</v>
      </c>
      <c r="AB138" s="187">
        <v>0.545800157807905</v>
      </c>
      <c r="AC138" s="188" t="s">
        <v>35</v>
      </c>
      <c r="AD138" s="187">
        <v>0.0343820371582495</v>
      </c>
      <c r="AE138" s="164" t="s">
        <v>35</v>
      </c>
      <c r="AF138" s="335"/>
      <c r="AG138" s="162" t="s">
        <v>208</v>
      </c>
      <c r="AH138" s="187" t="s">
        <v>220</v>
      </c>
      <c r="AI138" s="164" t="s">
        <v>35</v>
      </c>
      <c r="AJ138" s="187">
        <v>0.0103605149055184</v>
      </c>
      <c r="AK138" s="164" t="s">
        <v>35</v>
      </c>
      <c r="AL138" s="187">
        <v>0.0111157776983825</v>
      </c>
      <c r="AM138" s="164" t="s">
        <v>35</v>
      </c>
      <c r="AN138" s="187">
        <v>0.0141855258625663</v>
      </c>
      <c r="AO138" s="164" t="s">
        <v>35</v>
      </c>
      <c r="AP138" s="187">
        <v>0.0176944657724789</v>
      </c>
      <c r="AQ138" s="164" t="s">
        <v>35</v>
      </c>
      <c r="AR138" s="187">
        <v>0.0198003810051366</v>
      </c>
      <c r="AS138" s="164" t="s">
        <v>35</v>
      </c>
      <c r="AT138" s="74">
        <v>1</v>
      </c>
      <c r="AU138" s="164" t="s">
        <v>35</v>
      </c>
    </row>
    <row r="139" s="129" customFormat="1" ht="12.75" customHeight="1" spans="1:47">
      <c r="A139" s="162" t="s">
        <v>209</v>
      </c>
      <c r="B139" s="163">
        <v>19.037</v>
      </c>
      <c r="C139" s="164" t="s">
        <v>35</v>
      </c>
      <c r="D139" s="163">
        <v>16.849</v>
      </c>
      <c r="E139" s="164" t="s">
        <v>35</v>
      </c>
      <c r="F139" s="163">
        <v>24.818</v>
      </c>
      <c r="G139" s="164" t="s">
        <v>35</v>
      </c>
      <c r="H139" s="163" t="s">
        <v>220</v>
      </c>
      <c r="I139" s="164" t="s">
        <v>35</v>
      </c>
      <c r="J139" s="163">
        <v>21.811</v>
      </c>
      <c r="K139" s="164" t="s">
        <v>35</v>
      </c>
      <c r="L139" s="163">
        <v>24.071</v>
      </c>
      <c r="M139" s="164" t="s">
        <v>35</v>
      </c>
      <c r="N139" s="163">
        <v>2378.59335999994</v>
      </c>
      <c r="O139" s="164" t="s">
        <v>35</v>
      </c>
      <c r="P139" s="329"/>
      <c r="Q139" s="162" t="s">
        <v>209</v>
      </c>
      <c r="R139" s="187">
        <v>-0.37708190177023</v>
      </c>
      <c r="S139" s="188" t="s">
        <v>35</v>
      </c>
      <c r="T139" s="187">
        <v>-0.377392653905846</v>
      </c>
      <c r="U139" s="188" t="s">
        <v>35</v>
      </c>
      <c r="V139" s="187">
        <v>0.240403838464614</v>
      </c>
      <c r="W139" s="164" t="s">
        <v>35</v>
      </c>
      <c r="X139" s="187" t="s">
        <v>220</v>
      </c>
      <c r="Y139" s="164" t="s">
        <v>35</v>
      </c>
      <c r="Z139" s="187">
        <v>0.248483113909559</v>
      </c>
      <c r="AA139" s="188" t="s">
        <v>35</v>
      </c>
      <c r="AB139" s="187">
        <v>-0.126881642424462</v>
      </c>
      <c r="AC139" s="188" t="s">
        <v>35</v>
      </c>
      <c r="AD139" s="187">
        <v>-0.0202850936894626</v>
      </c>
      <c r="AE139" s="164" t="s">
        <v>35</v>
      </c>
      <c r="AF139" s="335"/>
      <c r="AG139" s="162" t="s">
        <v>209</v>
      </c>
      <c r="AH139" s="187">
        <v>0.00800346974818784</v>
      </c>
      <c r="AI139" s="164" t="s">
        <v>35</v>
      </c>
      <c r="AJ139" s="187">
        <v>0.00708359834990896</v>
      </c>
      <c r="AK139" s="164" t="s">
        <v>35</v>
      </c>
      <c r="AL139" s="187">
        <v>0.01043389778907</v>
      </c>
      <c r="AM139" s="164" t="s">
        <v>35</v>
      </c>
      <c r="AN139" s="187" t="s">
        <v>220</v>
      </c>
      <c r="AO139" s="164" t="s">
        <v>35</v>
      </c>
      <c r="AP139" s="187">
        <v>0.00916970524125256</v>
      </c>
      <c r="AQ139" s="164" t="s">
        <v>35</v>
      </c>
      <c r="AR139" s="187">
        <v>0.0101198466306997</v>
      </c>
      <c r="AS139" s="164" t="s">
        <v>35</v>
      </c>
      <c r="AT139" s="74">
        <v>1</v>
      </c>
      <c r="AU139" s="164" t="s">
        <v>35</v>
      </c>
    </row>
    <row r="140" s="129" customFormat="1" ht="12.75" customHeight="1" spans="1:47">
      <c r="A140" s="162" t="s">
        <v>210</v>
      </c>
      <c r="B140" s="163">
        <v>24.523</v>
      </c>
      <c r="C140" s="164" t="s">
        <v>35</v>
      </c>
      <c r="D140" s="163">
        <v>26.517</v>
      </c>
      <c r="E140" s="164" t="s">
        <v>35</v>
      </c>
      <c r="F140" s="163">
        <v>17.313</v>
      </c>
      <c r="G140" s="164" t="s">
        <v>35</v>
      </c>
      <c r="H140" s="163" t="s">
        <v>220</v>
      </c>
      <c r="I140" s="164" t="s">
        <v>35</v>
      </c>
      <c r="J140" s="163">
        <v>13.622</v>
      </c>
      <c r="K140" s="164" t="s">
        <v>35</v>
      </c>
      <c r="L140" s="163">
        <v>46.725</v>
      </c>
      <c r="M140" s="164" t="s">
        <v>35</v>
      </c>
      <c r="N140" s="163">
        <v>2363.33078999961</v>
      </c>
      <c r="O140" s="164" t="s">
        <v>35</v>
      </c>
      <c r="P140" s="329"/>
      <c r="Q140" s="162" t="s">
        <v>210</v>
      </c>
      <c r="R140" s="187">
        <v>-0.0525441409419311</v>
      </c>
      <c r="S140" s="188" t="s">
        <v>35</v>
      </c>
      <c r="T140" s="187" t="s">
        <v>220</v>
      </c>
      <c r="U140" s="188" t="s">
        <v>35</v>
      </c>
      <c r="V140" s="187">
        <v>-0.206189821182944</v>
      </c>
      <c r="W140" s="164" t="s">
        <v>35</v>
      </c>
      <c r="X140" s="187" t="s">
        <v>220</v>
      </c>
      <c r="Y140" s="164" t="s">
        <v>35</v>
      </c>
      <c r="Z140" s="187">
        <v>-0.229306930693069</v>
      </c>
      <c r="AA140" s="188" t="s">
        <v>35</v>
      </c>
      <c r="AB140" s="187">
        <v>1.58334715541549</v>
      </c>
      <c r="AC140" s="188" t="s">
        <v>35</v>
      </c>
      <c r="AD140" s="187">
        <v>-0.0287547862385553</v>
      </c>
      <c r="AE140" s="164" t="s">
        <v>35</v>
      </c>
      <c r="AF140" s="335"/>
      <c r="AG140" s="162" t="s">
        <v>210</v>
      </c>
      <c r="AH140" s="187">
        <v>0.0103764568649334</v>
      </c>
      <c r="AI140" s="164" t="s">
        <v>35</v>
      </c>
      <c r="AJ140" s="187">
        <v>0.0112201813272209</v>
      </c>
      <c r="AK140" s="164" t="s">
        <v>35</v>
      </c>
      <c r="AL140" s="187">
        <v>0.00732567784131599</v>
      </c>
      <c r="AM140" s="164" t="s">
        <v>35</v>
      </c>
      <c r="AN140" s="187" t="s">
        <v>220</v>
      </c>
      <c r="AO140" s="164" t="s">
        <v>35</v>
      </c>
      <c r="AP140" s="187">
        <v>0.00576389900966941</v>
      </c>
      <c r="AQ140" s="164" t="s">
        <v>35</v>
      </c>
      <c r="AR140" s="187">
        <v>0.0197708252258701</v>
      </c>
      <c r="AS140" s="164" t="s">
        <v>35</v>
      </c>
      <c r="AT140" s="74">
        <v>1</v>
      </c>
      <c r="AU140" s="164" t="s">
        <v>35</v>
      </c>
    </row>
    <row r="141" s="129" customFormat="1" ht="12.75" customHeight="1" spans="1:47">
      <c r="A141" s="162" t="s">
        <v>211</v>
      </c>
      <c r="B141" s="163">
        <v>21.089</v>
      </c>
      <c r="C141" s="164" t="s">
        <v>35</v>
      </c>
      <c r="D141" s="163">
        <v>27.785</v>
      </c>
      <c r="E141" s="164" t="s">
        <v>35</v>
      </c>
      <c r="F141" s="163">
        <v>23.659</v>
      </c>
      <c r="G141" s="164" t="s">
        <v>35</v>
      </c>
      <c r="H141" s="163">
        <v>8.256</v>
      </c>
      <c r="I141" s="164" t="s">
        <v>35</v>
      </c>
      <c r="J141" s="163">
        <v>32.504</v>
      </c>
      <c r="K141" s="164" t="s">
        <v>35</v>
      </c>
      <c r="L141" s="163">
        <v>25.169</v>
      </c>
      <c r="M141" s="164" t="s">
        <v>35</v>
      </c>
      <c r="N141" s="163">
        <v>2011.70360000307</v>
      </c>
      <c r="O141" s="164" t="s">
        <v>35</v>
      </c>
      <c r="P141" s="329"/>
      <c r="Q141" s="162" t="s">
        <v>211</v>
      </c>
      <c r="R141" s="187">
        <v>0.0130662439352451</v>
      </c>
      <c r="S141" s="188" t="s">
        <v>35</v>
      </c>
      <c r="T141" s="187">
        <v>0.666466742637798</v>
      </c>
      <c r="U141" s="188" t="s">
        <v>35</v>
      </c>
      <c r="V141" s="187">
        <v>-0.405149221833907</v>
      </c>
      <c r="W141" s="164" t="s">
        <v>35</v>
      </c>
      <c r="X141" s="187" t="s">
        <v>220</v>
      </c>
      <c r="Y141" s="164" t="s">
        <v>35</v>
      </c>
      <c r="Z141" s="187">
        <v>-0.0493960752200743</v>
      </c>
      <c r="AA141" s="188" t="s">
        <v>35</v>
      </c>
      <c r="AB141" s="187">
        <v>0.048271553519367</v>
      </c>
      <c r="AC141" s="188" t="s">
        <v>35</v>
      </c>
      <c r="AD141" s="187">
        <v>0.0021069014515942</v>
      </c>
      <c r="AE141" s="164" t="s">
        <v>35</v>
      </c>
      <c r="AF141" s="335"/>
      <c r="AG141" s="162" t="s">
        <v>211</v>
      </c>
      <c r="AH141" s="187">
        <v>0.0104831546754541</v>
      </c>
      <c r="AI141" s="164" t="s">
        <v>35</v>
      </c>
      <c r="AJ141" s="187">
        <v>0.0138116768295079</v>
      </c>
      <c r="AK141" s="164" t="s">
        <v>35</v>
      </c>
      <c r="AL141" s="187">
        <v>0.0117606788594323</v>
      </c>
      <c r="AM141" s="164" t="s">
        <v>35</v>
      </c>
      <c r="AN141" s="187">
        <v>0.00410398430463981</v>
      </c>
      <c r="AO141" s="164" t="s">
        <v>35</v>
      </c>
      <c r="AP141" s="187">
        <v>0.0161574498350306</v>
      </c>
      <c r="AQ141" s="164" t="s">
        <v>35</v>
      </c>
      <c r="AR141" s="187">
        <v>0.0125112864539098</v>
      </c>
      <c r="AS141" s="164" t="s">
        <v>35</v>
      </c>
      <c r="AT141" s="74">
        <v>1</v>
      </c>
      <c r="AU141" s="164" t="s">
        <v>35</v>
      </c>
    </row>
    <row r="142" ht="12.75" customHeight="1" spans="1:47">
      <c r="A142" s="162" t="s">
        <v>212</v>
      </c>
      <c r="B142" s="163">
        <v>17.535</v>
      </c>
      <c r="C142" s="164" t="s">
        <v>35</v>
      </c>
      <c r="D142" s="163">
        <v>26.993</v>
      </c>
      <c r="E142" s="164" t="s">
        <v>35</v>
      </c>
      <c r="F142" s="163">
        <v>23.255</v>
      </c>
      <c r="G142" s="164" t="s">
        <v>35</v>
      </c>
      <c r="H142" s="163" t="s">
        <v>220</v>
      </c>
      <c r="I142" s="164" t="s">
        <v>35</v>
      </c>
      <c r="J142" s="163">
        <v>48.39</v>
      </c>
      <c r="K142" s="164" t="s">
        <v>35</v>
      </c>
      <c r="L142" s="163">
        <v>43.77</v>
      </c>
      <c r="M142" s="164" t="s">
        <v>35</v>
      </c>
      <c r="N142" s="163">
        <v>1676.42977000161</v>
      </c>
      <c r="O142" s="164" t="s">
        <v>35</v>
      </c>
      <c r="P142" s="339"/>
      <c r="Q142" s="162" t="s">
        <v>212</v>
      </c>
      <c r="R142" s="187" t="s">
        <v>220</v>
      </c>
      <c r="S142" s="188" t="s">
        <v>35</v>
      </c>
      <c r="T142" s="187">
        <v>1.04849358731122</v>
      </c>
      <c r="U142" s="188" t="s">
        <v>35</v>
      </c>
      <c r="V142" s="187">
        <v>-0.370073407915053</v>
      </c>
      <c r="W142" s="164" t="s">
        <v>35</v>
      </c>
      <c r="X142" s="187" t="s">
        <v>220</v>
      </c>
      <c r="Y142" s="164" t="s">
        <v>35</v>
      </c>
      <c r="Z142" s="187">
        <v>0.414870910207304</v>
      </c>
      <c r="AA142" s="188" t="s">
        <v>35</v>
      </c>
      <c r="AB142" s="187">
        <v>0.216204951512962</v>
      </c>
      <c r="AC142" s="188" t="s">
        <v>35</v>
      </c>
      <c r="AD142" s="187">
        <v>0.00673473058875529</v>
      </c>
      <c r="AE142" s="164" t="s">
        <v>35</v>
      </c>
      <c r="AG142" s="162" t="s">
        <v>212</v>
      </c>
      <c r="AH142" s="187">
        <v>0.0104597283547304</v>
      </c>
      <c r="AI142" s="164" t="s">
        <v>35</v>
      </c>
      <c r="AJ142" s="187">
        <v>0.0161014797535921</v>
      </c>
      <c r="AK142" s="164" t="s">
        <v>35</v>
      </c>
      <c r="AL142" s="187">
        <v>0.0138717412540209</v>
      </c>
      <c r="AM142" s="164" t="s">
        <v>35</v>
      </c>
      <c r="AN142" s="187" t="s">
        <v>220</v>
      </c>
      <c r="AO142" s="164" t="s">
        <v>35</v>
      </c>
      <c r="AP142" s="187">
        <v>0.0288649133210952</v>
      </c>
      <c r="AQ142" s="164" t="s">
        <v>35</v>
      </c>
      <c r="AR142" s="187">
        <v>0.0261090567485914</v>
      </c>
      <c r="AS142" s="164" t="s">
        <v>35</v>
      </c>
      <c r="AT142" s="74">
        <v>1</v>
      </c>
      <c r="AU142" s="164" t="s">
        <v>35</v>
      </c>
    </row>
    <row r="143" s="130" customFormat="1" ht="12.75" customHeight="1" spans="1:47">
      <c r="A143" s="162" t="s">
        <v>213</v>
      </c>
      <c r="B143" s="163" t="s">
        <v>220</v>
      </c>
      <c r="C143" s="164" t="s">
        <v>35</v>
      </c>
      <c r="D143" s="163">
        <v>16.072</v>
      </c>
      <c r="E143" s="164" t="s">
        <v>35</v>
      </c>
      <c r="F143" s="163">
        <v>17.562</v>
      </c>
      <c r="G143" s="164" t="s">
        <v>35</v>
      </c>
      <c r="H143" s="163" t="s">
        <v>220</v>
      </c>
      <c r="I143" s="164" t="s">
        <v>35</v>
      </c>
      <c r="J143" s="163">
        <v>21.7</v>
      </c>
      <c r="K143" s="164" t="s">
        <v>35</v>
      </c>
      <c r="L143" s="163">
        <v>22.231</v>
      </c>
      <c r="M143" s="164" t="s">
        <v>35</v>
      </c>
      <c r="N143" s="163">
        <v>1047.15327674477</v>
      </c>
      <c r="O143" s="164" t="s">
        <v>35</v>
      </c>
      <c r="P143" s="338"/>
      <c r="Q143" s="162" t="s">
        <v>213</v>
      </c>
      <c r="R143" s="187" t="s">
        <v>220</v>
      </c>
      <c r="S143" s="188" t="s">
        <v>35</v>
      </c>
      <c r="T143" s="187">
        <v>0.174424552429667</v>
      </c>
      <c r="U143" s="188" t="s">
        <v>35</v>
      </c>
      <c r="V143" s="187">
        <v>0.681217690982194</v>
      </c>
      <c r="W143" s="164" t="s">
        <v>35</v>
      </c>
      <c r="X143" s="187" t="s">
        <v>220</v>
      </c>
      <c r="Y143" s="164" t="s">
        <v>35</v>
      </c>
      <c r="Z143" s="187">
        <v>-0.248172400651353</v>
      </c>
      <c r="AA143" s="188" t="s">
        <v>35</v>
      </c>
      <c r="AB143" s="187">
        <v>-0.259090151641393</v>
      </c>
      <c r="AC143" s="188" t="s">
        <v>35</v>
      </c>
      <c r="AD143" s="187">
        <v>0.012100717170392</v>
      </c>
      <c r="AE143" s="164" t="s">
        <v>35</v>
      </c>
      <c r="AG143" s="162" t="s">
        <v>213</v>
      </c>
      <c r="AH143" s="187" t="s">
        <v>220</v>
      </c>
      <c r="AI143" s="164" t="s">
        <v>35</v>
      </c>
      <c r="AJ143" s="187">
        <v>0.0153482783819024</v>
      </c>
      <c r="AK143" s="164" t="s">
        <v>35</v>
      </c>
      <c r="AL143" s="187">
        <v>0.016771183732141</v>
      </c>
      <c r="AM143" s="164" t="s">
        <v>35</v>
      </c>
      <c r="AN143" s="187" t="s">
        <v>220</v>
      </c>
      <c r="AO143" s="164" t="s">
        <v>35</v>
      </c>
      <c r="AP143" s="187">
        <v>0.0207228497316626</v>
      </c>
      <c r="AQ143" s="164" t="s">
        <v>35</v>
      </c>
      <c r="AR143" s="187">
        <v>0.0212299388195664</v>
      </c>
      <c r="AS143" s="164" t="s">
        <v>35</v>
      </c>
      <c r="AT143" s="74">
        <v>1</v>
      </c>
      <c r="AU143" s="164" t="s">
        <v>35</v>
      </c>
    </row>
    <row r="144" s="129" customFormat="1" ht="12.75" customHeight="1" spans="1:47">
      <c r="A144" s="165" t="s">
        <v>214</v>
      </c>
      <c r="B144" s="166" t="s">
        <v>220</v>
      </c>
      <c r="C144" s="167" t="s">
        <v>35</v>
      </c>
      <c r="D144" s="166">
        <v>13.046</v>
      </c>
      <c r="E144" s="167" t="s">
        <v>35</v>
      </c>
      <c r="F144" s="166">
        <v>11.538</v>
      </c>
      <c r="G144" s="167" t="s">
        <v>35</v>
      </c>
      <c r="H144" s="166" t="s">
        <v>220</v>
      </c>
      <c r="I144" s="167" t="s">
        <v>35</v>
      </c>
      <c r="J144" s="166">
        <v>22.562</v>
      </c>
      <c r="K144" s="167" t="s">
        <v>35</v>
      </c>
      <c r="L144" s="166">
        <v>11.33</v>
      </c>
      <c r="M144" s="167" t="s">
        <v>35</v>
      </c>
      <c r="N144" s="166">
        <v>993.16861325541</v>
      </c>
      <c r="O144" s="167" t="s">
        <v>35</v>
      </c>
      <c r="P144" s="329"/>
      <c r="Q144" s="165" t="s">
        <v>214</v>
      </c>
      <c r="R144" s="189" t="s">
        <v>220</v>
      </c>
      <c r="S144" s="190" t="s">
        <v>35</v>
      </c>
      <c r="T144" s="189">
        <v>0.192722618394588</v>
      </c>
      <c r="U144" s="190" t="s">
        <v>35</v>
      </c>
      <c r="V144" s="189" t="s">
        <v>220</v>
      </c>
      <c r="W144" s="167" t="s">
        <v>35</v>
      </c>
      <c r="X144" s="189" t="s">
        <v>220</v>
      </c>
      <c r="Y144" s="167" t="s">
        <v>35</v>
      </c>
      <c r="Z144" s="189">
        <v>0.200808983979988</v>
      </c>
      <c r="AA144" s="190" t="s">
        <v>35</v>
      </c>
      <c r="AB144" s="189">
        <v>-0.53596002621232</v>
      </c>
      <c r="AC144" s="190" t="s">
        <v>35</v>
      </c>
      <c r="AD144" s="189">
        <v>0.0246009841294006</v>
      </c>
      <c r="AE144" s="167" t="s">
        <v>35</v>
      </c>
      <c r="AF144" s="335"/>
      <c r="AG144" s="165" t="s">
        <v>214</v>
      </c>
      <c r="AH144" s="189" t="s">
        <v>220</v>
      </c>
      <c r="AI144" s="167" t="s">
        <v>35</v>
      </c>
      <c r="AJ144" s="189">
        <v>0.0131357352879264</v>
      </c>
      <c r="AK144" s="167" t="s">
        <v>35</v>
      </c>
      <c r="AL144" s="189">
        <v>0.0116173626975391</v>
      </c>
      <c r="AM144" s="167" t="s">
        <v>35</v>
      </c>
      <c r="AN144" s="189" t="s">
        <v>220</v>
      </c>
      <c r="AO144" s="167" t="s">
        <v>35</v>
      </c>
      <c r="AP144" s="189">
        <v>0.0227171899100257</v>
      </c>
      <c r="AQ144" s="167" t="s">
        <v>35</v>
      </c>
      <c r="AR144" s="189">
        <v>0.0114079319954167</v>
      </c>
      <c r="AS144" s="167" t="s">
        <v>35</v>
      </c>
      <c r="AT144" s="191">
        <v>1</v>
      </c>
      <c r="AU144" s="167" t="s">
        <v>35</v>
      </c>
    </row>
    <row r="145" s="129" customFormat="1" ht="12.75" customHeight="1" spans="1:47">
      <c r="A145" s="162" t="s">
        <v>215</v>
      </c>
      <c r="B145" s="163">
        <v>15.001</v>
      </c>
      <c r="C145" s="164" t="s">
        <v>35</v>
      </c>
      <c r="D145" s="163">
        <v>21.14</v>
      </c>
      <c r="E145" s="164" t="s">
        <v>35</v>
      </c>
      <c r="F145" s="163" t="s">
        <v>220</v>
      </c>
      <c r="G145" s="164" t="s">
        <v>35</v>
      </c>
      <c r="H145" s="163" t="s">
        <v>220</v>
      </c>
      <c r="I145" s="164" t="s">
        <v>35</v>
      </c>
      <c r="J145" s="163">
        <v>21.897</v>
      </c>
      <c r="K145" s="164" t="s">
        <v>35</v>
      </c>
      <c r="L145" s="163">
        <v>26.524</v>
      </c>
      <c r="M145" s="164" t="s">
        <v>35</v>
      </c>
      <c r="N145" s="163">
        <v>870.156614789238</v>
      </c>
      <c r="O145" s="164" t="s">
        <v>35</v>
      </c>
      <c r="P145" s="329"/>
      <c r="Q145" s="162" t="s">
        <v>215</v>
      </c>
      <c r="R145" s="187" t="s">
        <v>220</v>
      </c>
      <c r="S145" s="188" t="s">
        <v>35</v>
      </c>
      <c r="T145" s="187">
        <v>0.0744599745870393</v>
      </c>
      <c r="U145" s="188" t="s">
        <v>35</v>
      </c>
      <c r="V145" s="187" t="s">
        <v>220</v>
      </c>
      <c r="W145" s="164" t="s">
        <v>35</v>
      </c>
      <c r="X145" s="187" t="s">
        <v>220</v>
      </c>
      <c r="Y145" s="164" t="s">
        <v>35</v>
      </c>
      <c r="Z145" s="187">
        <v>0.51128442266547</v>
      </c>
      <c r="AA145" s="188" t="s">
        <v>35</v>
      </c>
      <c r="AB145" s="187">
        <v>0.275376256190797</v>
      </c>
      <c r="AC145" s="188" t="s">
        <v>35</v>
      </c>
      <c r="AD145" s="187">
        <v>-0.0441292087247926</v>
      </c>
      <c r="AE145" s="164" t="s">
        <v>35</v>
      </c>
      <c r="AF145" s="335"/>
      <c r="AG145" s="162" t="s">
        <v>215</v>
      </c>
      <c r="AH145" s="187">
        <v>0.0172394253460148</v>
      </c>
      <c r="AI145" s="164" t="s">
        <v>35</v>
      </c>
      <c r="AJ145" s="187">
        <v>0.0242944771558398</v>
      </c>
      <c r="AK145" s="164" t="s">
        <v>35</v>
      </c>
      <c r="AL145" s="187" t="s">
        <v>220</v>
      </c>
      <c r="AM145" s="164" t="s">
        <v>35</v>
      </c>
      <c r="AN145" s="187" t="s">
        <v>220</v>
      </c>
      <c r="AO145" s="164" t="s">
        <v>35</v>
      </c>
      <c r="AP145" s="187">
        <v>0.0251644354910796</v>
      </c>
      <c r="AQ145" s="164" t="s">
        <v>35</v>
      </c>
      <c r="AR145" s="187">
        <v>0.0304818690672419</v>
      </c>
      <c r="AS145" s="164" t="s">
        <v>35</v>
      </c>
      <c r="AT145" s="74">
        <v>1</v>
      </c>
      <c r="AU145" s="164" t="s">
        <v>35</v>
      </c>
    </row>
    <row r="146" s="129" customFormat="1" ht="12.75" customHeight="1" spans="1:47">
      <c r="A146" s="162" t="s">
        <v>216</v>
      </c>
      <c r="B146" s="163">
        <v>15.315</v>
      </c>
      <c r="C146" s="164" t="s">
        <v>35</v>
      </c>
      <c r="D146" s="163">
        <v>18.587</v>
      </c>
      <c r="E146" s="164" t="s">
        <v>35</v>
      </c>
      <c r="F146" s="163" t="s">
        <v>220</v>
      </c>
      <c r="G146" s="164" t="s">
        <v>35</v>
      </c>
      <c r="H146" s="163" t="s">
        <v>220</v>
      </c>
      <c r="I146" s="164" t="s">
        <v>35</v>
      </c>
      <c r="J146" s="163">
        <v>23.713</v>
      </c>
      <c r="K146" s="164" t="s">
        <v>35</v>
      </c>
      <c r="L146" s="163">
        <v>10.448</v>
      </c>
      <c r="M146" s="164" t="s">
        <v>35</v>
      </c>
      <c r="N146" s="163">
        <v>966.355940024127</v>
      </c>
      <c r="O146" s="164" t="s">
        <v>35</v>
      </c>
      <c r="P146" s="329"/>
      <c r="Q146" s="162" t="s">
        <v>216</v>
      </c>
      <c r="R146" s="187" t="s">
        <v>220</v>
      </c>
      <c r="S146" s="188" t="s">
        <v>35</v>
      </c>
      <c r="T146" s="187">
        <v>0.0378001116694584</v>
      </c>
      <c r="U146" s="188" t="s">
        <v>35</v>
      </c>
      <c r="V146" s="187" t="s">
        <v>220</v>
      </c>
      <c r="W146" s="164" t="s">
        <v>35</v>
      </c>
      <c r="X146" s="187" t="s">
        <v>220</v>
      </c>
      <c r="Y146" s="164" t="s">
        <v>35</v>
      </c>
      <c r="Z146" s="187">
        <v>0.246347103962998</v>
      </c>
      <c r="AA146" s="188" t="s">
        <v>35</v>
      </c>
      <c r="AB146" s="187">
        <v>-0.711811110498152</v>
      </c>
      <c r="AC146" s="188" t="s">
        <v>35</v>
      </c>
      <c r="AD146" s="187">
        <v>-0.0620563430270007</v>
      </c>
      <c r="AE146" s="164" t="s">
        <v>35</v>
      </c>
      <c r="AF146" s="335"/>
      <c r="AG146" s="162" t="s">
        <v>216</v>
      </c>
      <c r="AH146" s="187">
        <v>0.0158481977144132</v>
      </c>
      <c r="AI146" s="164" t="s">
        <v>35</v>
      </c>
      <c r="AJ146" s="187">
        <v>0.0192341136740319</v>
      </c>
      <c r="AK146" s="164" t="s">
        <v>35</v>
      </c>
      <c r="AL146" s="187" t="s">
        <v>220</v>
      </c>
      <c r="AM146" s="164" t="s">
        <v>35</v>
      </c>
      <c r="AN146" s="187" t="s">
        <v>220</v>
      </c>
      <c r="AO146" s="164" t="s">
        <v>35</v>
      </c>
      <c r="AP146" s="187">
        <v>0.0245385773687157</v>
      </c>
      <c r="AQ146" s="164" t="s">
        <v>35</v>
      </c>
      <c r="AR146" s="187">
        <v>0.0108117512060195</v>
      </c>
      <c r="AS146" s="164" t="s">
        <v>35</v>
      </c>
      <c r="AT146" s="74">
        <v>1</v>
      </c>
      <c r="AU146" s="164" t="s">
        <v>35</v>
      </c>
    </row>
    <row r="147" s="129" customFormat="1" ht="12.75" customHeight="1" spans="1:47">
      <c r="A147" s="162" t="s">
        <v>217</v>
      </c>
      <c r="B147" s="163" t="s">
        <v>220</v>
      </c>
      <c r="C147" s="164" t="s">
        <v>35</v>
      </c>
      <c r="D147" s="163" t="s">
        <v>220</v>
      </c>
      <c r="E147" s="164" t="s">
        <v>35</v>
      </c>
      <c r="F147" s="163" t="s">
        <v>220</v>
      </c>
      <c r="G147" s="164" t="s">
        <v>35</v>
      </c>
      <c r="H147" s="163" t="s">
        <v>220</v>
      </c>
      <c r="I147" s="164" t="s">
        <v>35</v>
      </c>
      <c r="J147" s="163">
        <v>15.179</v>
      </c>
      <c r="K147" s="164" t="s">
        <v>35</v>
      </c>
      <c r="L147" s="163" t="s">
        <v>220</v>
      </c>
      <c r="M147" s="164" t="s">
        <v>35</v>
      </c>
      <c r="N147" s="163">
        <v>399.140370000115</v>
      </c>
      <c r="O147" s="164" t="s">
        <v>35</v>
      </c>
      <c r="P147" s="329"/>
      <c r="Q147" s="162" t="s">
        <v>217</v>
      </c>
      <c r="R147" s="187" t="s">
        <v>220</v>
      </c>
      <c r="S147" s="188" t="s">
        <v>35</v>
      </c>
      <c r="T147" s="187" t="s">
        <v>220</v>
      </c>
      <c r="U147" s="188" t="s">
        <v>35</v>
      </c>
      <c r="V147" s="187" t="s">
        <v>220</v>
      </c>
      <c r="W147" s="164" t="s">
        <v>35</v>
      </c>
      <c r="X147" s="187" t="s">
        <v>220</v>
      </c>
      <c r="Y147" s="164" t="s">
        <v>35</v>
      </c>
      <c r="Z147" s="187">
        <v>-0.498562981070992</v>
      </c>
      <c r="AA147" s="188" t="s">
        <v>35</v>
      </c>
      <c r="AB147" s="187" t="s">
        <v>220</v>
      </c>
      <c r="AC147" s="188" t="s">
        <v>35</v>
      </c>
      <c r="AD147" s="187">
        <v>-0.688383611675203</v>
      </c>
      <c r="AE147" s="164" t="s">
        <v>35</v>
      </c>
      <c r="AF147" s="335"/>
      <c r="AG147" s="162" t="s">
        <v>217</v>
      </c>
      <c r="AH147" s="187" t="s">
        <v>220</v>
      </c>
      <c r="AI147" s="164" t="s">
        <v>35</v>
      </c>
      <c r="AJ147" s="187" t="s">
        <v>220</v>
      </c>
      <c r="AK147" s="164" t="s">
        <v>35</v>
      </c>
      <c r="AL147" s="187" t="s">
        <v>220</v>
      </c>
      <c r="AM147" s="164" t="s">
        <v>35</v>
      </c>
      <c r="AN147" s="187" t="s">
        <v>220</v>
      </c>
      <c r="AO147" s="164" t="s">
        <v>35</v>
      </c>
      <c r="AP147" s="187">
        <v>0.0380292276624277</v>
      </c>
      <c r="AQ147" s="164" t="s">
        <v>35</v>
      </c>
      <c r="AR147" s="187" t="s">
        <v>220</v>
      </c>
      <c r="AS147" s="164" t="s">
        <v>35</v>
      </c>
      <c r="AT147" s="74">
        <v>1</v>
      </c>
      <c r="AU147" s="164" t="s">
        <v>35</v>
      </c>
    </row>
    <row r="148" s="129" customFormat="1" ht="12.75" customHeight="1" spans="1:47">
      <c r="A148" s="162" t="s">
        <v>218</v>
      </c>
      <c r="B148" s="163">
        <v>0</v>
      </c>
      <c r="C148" s="164" t="s">
        <v>35</v>
      </c>
      <c r="D148" s="163">
        <v>0</v>
      </c>
      <c r="E148" s="164" t="s">
        <v>35</v>
      </c>
      <c r="F148" s="163">
        <v>0</v>
      </c>
      <c r="G148" s="164" t="s">
        <v>35</v>
      </c>
      <c r="H148" s="163">
        <v>0</v>
      </c>
      <c r="I148" s="164" t="s">
        <v>35</v>
      </c>
      <c r="J148" s="163">
        <v>0</v>
      </c>
      <c r="K148" s="164" t="s">
        <v>35</v>
      </c>
      <c r="L148" s="163">
        <v>0</v>
      </c>
      <c r="M148" s="164" t="s">
        <v>35</v>
      </c>
      <c r="N148" s="163" t="s">
        <v>219</v>
      </c>
      <c r="O148" s="164" t="s">
        <v>35</v>
      </c>
      <c r="P148" s="329"/>
      <c r="Q148" s="162" t="s">
        <v>218</v>
      </c>
      <c r="R148" s="187" t="s">
        <v>220</v>
      </c>
      <c r="S148" s="188" t="s">
        <v>35</v>
      </c>
      <c r="T148" s="187" t="s">
        <v>220</v>
      </c>
      <c r="U148" s="188" t="s">
        <v>35</v>
      </c>
      <c r="V148" s="187" t="s">
        <v>220</v>
      </c>
      <c r="W148" s="164" t="s">
        <v>35</v>
      </c>
      <c r="X148" s="187" t="s">
        <v>220</v>
      </c>
      <c r="Y148" s="164" t="s">
        <v>35</v>
      </c>
      <c r="Z148" s="187" t="s">
        <v>220</v>
      </c>
      <c r="AA148" s="188" t="s">
        <v>35</v>
      </c>
      <c r="AB148" s="187" t="s">
        <v>220</v>
      </c>
      <c r="AC148" s="188" t="s">
        <v>35</v>
      </c>
      <c r="AD148" s="187" t="s">
        <v>220</v>
      </c>
      <c r="AE148" s="164" t="s">
        <v>35</v>
      </c>
      <c r="AF148" s="335"/>
      <c r="AG148" s="162" t="s">
        <v>218</v>
      </c>
      <c r="AH148" s="187" t="s">
        <v>220</v>
      </c>
      <c r="AI148" s="164" t="s">
        <v>35</v>
      </c>
      <c r="AJ148" s="187" t="s">
        <v>220</v>
      </c>
      <c r="AK148" s="164" t="s">
        <v>35</v>
      </c>
      <c r="AL148" s="187" t="s">
        <v>220</v>
      </c>
      <c r="AM148" s="164" t="s">
        <v>35</v>
      </c>
      <c r="AN148" s="187" t="s">
        <v>220</v>
      </c>
      <c r="AO148" s="164" t="s">
        <v>35</v>
      </c>
      <c r="AP148" s="187" t="s">
        <v>220</v>
      </c>
      <c r="AQ148" s="164" t="s">
        <v>35</v>
      </c>
      <c r="AR148" s="187" t="s">
        <v>220</v>
      </c>
      <c r="AS148" s="164" t="s">
        <v>35</v>
      </c>
      <c r="AT148" s="74" t="s">
        <v>220</v>
      </c>
      <c r="AU148" s="164" t="s">
        <v>35</v>
      </c>
    </row>
    <row r="149" s="129" customFormat="1" ht="12.75" customHeight="1" spans="1:47">
      <c r="A149" s="162" t="s">
        <v>221</v>
      </c>
      <c r="B149" s="163">
        <v>0</v>
      </c>
      <c r="C149" s="164" t="s">
        <v>35</v>
      </c>
      <c r="D149" s="163">
        <v>0</v>
      </c>
      <c r="E149" s="164" t="s">
        <v>35</v>
      </c>
      <c r="F149" s="163">
        <v>0</v>
      </c>
      <c r="G149" s="164" t="s">
        <v>35</v>
      </c>
      <c r="H149" s="163">
        <v>0</v>
      </c>
      <c r="I149" s="164" t="s">
        <v>35</v>
      </c>
      <c r="J149" s="163">
        <v>0</v>
      </c>
      <c r="K149" s="164" t="s">
        <v>35</v>
      </c>
      <c r="L149" s="163">
        <v>0</v>
      </c>
      <c r="M149" s="164" t="s">
        <v>35</v>
      </c>
      <c r="N149" s="163" t="s">
        <v>219</v>
      </c>
      <c r="O149" s="164" t="s">
        <v>35</v>
      </c>
      <c r="P149" s="329"/>
      <c r="Q149" s="162" t="s">
        <v>221</v>
      </c>
      <c r="R149" s="187" t="s">
        <v>220</v>
      </c>
      <c r="S149" s="188" t="s">
        <v>35</v>
      </c>
      <c r="T149" s="187" t="s">
        <v>220</v>
      </c>
      <c r="U149" s="188" t="s">
        <v>35</v>
      </c>
      <c r="V149" s="187" t="s">
        <v>220</v>
      </c>
      <c r="W149" s="164" t="s">
        <v>35</v>
      </c>
      <c r="X149" s="187" t="s">
        <v>220</v>
      </c>
      <c r="Y149" s="164" t="s">
        <v>35</v>
      </c>
      <c r="Z149" s="187" t="s">
        <v>220</v>
      </c>
      <c r="AA149" s="188" t="s">
        <v>35</v>
      </c>
      <c r="AB149" s="187" t="s">
        <v>220</v>
      </c>
      <c r="AC149" s="188" t="s">
        <v>35</v>
      </c>
      <c r="AD149" s="187" t="s">
        <v>220</v>
      </c>
      <c r="AE149" s="164" t="s">
        <v>35</v>
      </c>
      <c r="AF149" s="335"/>
      <c r="AG149" s="162" t="s">
        <v>221</v>
      </c>
      <c r="AH149" s="187" t="s">
        <v>220</v>
      </c>
      <c r="AI149" s="164" t="s">
        <v>35</v>
      </c>
      <c r="AJ149" s="187" t="s">
        <v>220</v>
      </c>
      <c r="AK149" s="164" t="s">
        <v>35</v>
      </c>
      <c r="AL149" s="187" t="s">
        <v>220</v>
      </c>
      <c r="AM149" s="164" t="s">
        <v>35</v>
      </c>
      <c r="AN149" s="187" t="s">
        <v>220</v>
      </c>
      <c r="AO149" s="164" t="s">
        <v>35</v>
      </c>
      <c r="AP149" s="187" t="s">
        <v>220</v>
      </c>
      <c r="AQ149" s="164" t="s">
        <v>35</v>
      </c>
      <c r="AR149" s="187" t="s">
        <v>220</v>
      </c>
      <c r="AS149" s="164" t="s">
        <v>35</v>
      </c>
      <c r="AT149" s="74" t="s">
        <v>220</v>
      </c>
      <c r="AU149" s="164" t="s">
        <v>35</v>
      </c>
    </row>
    <row r="150" s="129" customFormat="1" ht="12.75" customHeight="1" spans="1:47">
      <c r="A150" s="162" t="s">
        <v>222</v>
      </c>
      <c r="B150" s="163" t="s">
        <v>220</v>
      </c>
      <c r="C150" s="164" t="s">
        <v>35</v>
      </c>
      <c r="D150" s="163" t="s">
        <v>220</v>
      </c>
      <c r="E150" s="164" t="s">
        <v>35</v>
      </c>
      <c r="F150" s="163" t="s">
        <v>220</v>
      </c>
      <c r="G150" s="164" t="s">
        <v>35</v>
      </c>
      <c r="H150" s="163" t="s">
        <v>220</v>
      </c>
      <c r="I150" s="164" t="s">
        <v>35</v>
      </c>
      <c r="J150" s="163" t="s">
        <v>220</v>
      </c>
      <c r="K150" s="164" t="s">
        <v>35</v>
      </c>
      <c r="L150" s="163" t="s">
        <v>220</v>
      </c>
      <c r="M150" s="164" t="s">
        <v>35</v>
      </c>
      <c r="N150" s="163">
        <v>76.7797500003098</v>
      </c>
      <c r="O150" s="164" t="s">
        <v>35</v>
      </c>
      <c r="P150" s="329"/>
      <c r="Q150" s="162" t="s">
        <v>222</v>
      </c>
      <c r="R150" s="187" t="s">
        <v>220</v>
      </c>
      <c r="S150" s="188" t="s">
        <v>35</v>
      </c>
      <c r="T150" s="187" t="s">
        <v>220</v>
      </c>
      <c r="U150" s="188" t="s">
        <v>35</v>
      </c>
      <c r="V150" s="187" t="s">
        <v>220</v>
      </c>
      <c r="W150" s="164" t="s">
        <v>35</v>
      </c>
      <c r="X150" s="187" t="s">
        <v>220</v>
      </c>
      <c r="Y150" s="164" t="s">
        <v>35</v>
      </c>
      <c r="Z150" s="187" t="s">
        <v>220</v>
      </c>
      <c r="AA150" s="188" t="s">
        <v>35</v>
      </c>
      <c r="AB150" s="187" t="s">
        <v>220</v>
      </c>
      <c r="AC150" s="188" t="s">
        <v>35</v>
      </c>
      <c r="AD150" s="187">
        <v>-0.964726953515423</v>
      </c>
      <c r="AE150" s="164" t="s">
        <v>35</v>
      </c>
      <c r="AF150" s="335"/>
      <c r="AG150" s="162" t="s">
        <v>222</v>
      </c>
      <c r="AH150" s="187" t="s">
        <v>220</v>
      </c>
      <c r="AI150" s="164" t="s">
        <v>35</v>
      </c>
      <c r="AJ150" s="187" t="s">
        <v>220</v>
      </c>
      <c r="AK150" s="164" t="s">
        <v>35</v>
      </c>
      <c r="AL150" s="187" t="s">
        <v>220</v>
      </c>
      <c r="AM150" s="164" t="s">
        <v>35</v>
      </c>
      <c r="AN150" s="187" t="s">
        <v>220</v>
      </c>
      <c r="AO150" s="164" t="s">
        <v>35</v>
      </c>
      <c r="AP150" s="187" t="s">
        <v>220</v>
      </c>
      <c r="AQ150" s="164" t="s">
        <v>35</v>
      </c>
      <c r="AR150" s="187" t="s">
        <v>220</v>
      </c>
      <c r="AS150" s="164" t="s">
        <v>35</v>
      </c>
      <c r="AT150" s="74">
        <v>1</v>
      </c>
      <c r="AU150" s="164" t="s">
        <v>35</v>
      </c>
    </row>
    <row r="151" s="129" customFormat="1" ht="12.75" customHeight="1" spans="1:47">
      <c r="A151" s="162" t="s">
        <v>223</v>
      </c>
      <c r="B151" s="163" t="s">
        <v>220</v>
      </c>
      <c r="C151" s="164" t="s">
        <v>35</v>
      </c>
      <c r="D151" s="163" t="s">
        <v>220</v>
      </c>
      <c r="E151" s="164" t="s">
        <v>35</v>
      </c>
      <c r="F151" s="163" t="s">
        <v>220</v>
      </c>
      <c r="G151" s="164" t="s">
        <v>35</v>
      </c>
      <c r="H151" s="163" t="s">
        <v>220</v>
      </c>
      <c r="I151" s="164" t="s">
        <v>35</v>
      </c>
      <c r="J151" s="163" t="s">
        <v>220</v>
      </c>
      <c r="K151" s="164" t="s">
        <v>35</v>
      </c>
      <c r="L151" s="163" t="s">
        <v>220</v>
      </c>
      <c r="M151" s="164" t="s">
        <v>35</v>
      </c>
      <c r="N151" s="163">
        <v>436.940699999976</v>
      </c>
      <c r="O151" s="164" t="s">
        <v>35</v>
      </c>
      <c r="P151" s="329"/>
      <c r="Q151" s="162" t="s">
        <v>223</v>
      </c>
      <c r="R151" s="187" t="s">
        <v>220</v>
      </c>
      <c r="S151" s="188" t="s">
        <v>35</v>
      </c>
      <c r="T151" s="187" t="s">
        <v>220</v>
      </c>
      <c r="U151" s="188" t="s">
        <v>35</v>
      </c>
      <c r="V151" s="187" t="s">
        <v>220</v>
      </c>
      <c r="W151" s="164" t="s">
        <v>35</v>
      </c>
      <c r="X151" s="187" t="s">
        <v>220</v>
      </c>
      <c r="Y151" s="164" t="s">
        <v>35</v>
      </c>
      <c r="Z151" s="187" t="s">
        <v>220</v>
      </c>
      <c r="AA151" s="188" t="s">
        <v>35</v>
      </c>
      <c r="AB151" s="187" t="s">
        <v>220</v>
      </c>
      <c r="AC151" s="188" t="s">
        <v>35</v>
      </c>
      <c r="AD151" s="187">
        <v>-0.816302900971696</v>
      </c>
      <c r="AE151" s="164" t="s">
        <v>35</v>
      </c>
      <c r="AF151" s="335"/>
      <c r="AG151" s="162" t="s">
        <v>223</v>
      </c>
      <c r="AH151" s="187" t="s">
        <v>220</v>
      </c>
      <c r="AI151" s="164" t="s">
        <v>35</v>
      </c>
      <c r="AJ151" s="187" t="s">
        <v>220</v>
      </c>
      <c r="AK151" s="164" t="s">
        <v>35</v>
      </c>
      <c r="AL151" s="187" t="s">
        <v>220</v>
      </c>
      <c r="AM151" s="164" t="s">
        <v>35</v>
      </c>
      <c r="AN151" s="187" t="s">
        <v>220</v>
      </c>
      <c r="AO151" s="164" t="s">
        <v>35</v>
      </c>
      <c r="AP151" s="187" t="s">
        <v>220</v>
      </c>
      <c r="AQ151" s="164" t="s">
        <v>35</v>
      </c>
      <c r="AR151" s="187" t="s">
        <v>220</v>
      </c>
      <c r="AS151" s="164" t="s">
        <v>35</v>
      </c>
      <c r="AT151" s="74">
        <v>1</v>
      </c>
      <c r="AU151" s="164" t="s">
        <v>35</v>
      </c>
    </row>
    <row r="152" s="129" customFormat="1" ht="12.75" customHeight="1" spans="1:47">
      <c r="A152" s="162" t="s">
        <v>224</v>
      </c>
      <c r="B152" s="163" t="s">
        <v>220</v>
      </c>
      <c r="C152" s="164" t="s">
        <v>35</v>
      </c>
      <c r="D152" s="163" t="s">
        <v>220</v>
      </c>
      <c r="E152" s="164" t="s">
        <v>35</v>
      </c>
      <c r="F152" s="163" t="s">
        <v>220</v>
      </c>
      <c r="G152" s="164" t="s">
        <v>35</v>
      </c>
      <c r="H152" s="163" t="s">
        <v>220</v>
      </c>
      <c r="I152" s="164" t="s">
        <v>35</v>
      </c>
      <c r="J152" s="163" t="s">
        <v>220</v>
      </c>
      <c r="K152" s="164" t="s">
        <v>35</v>
      </c>
      <c r="L152" s="163" t="s">
        <v>220</v>
      </c>
      <c r="M152" s="164" t="s">
        <v>35</v>
      </c>
      <c r="N152" s="163">
        <v>458.349099999297</v>
      </c>
      <c r="O152" s="164" t="s">
        <v>35</v>
      </c>
      <c r="P152" s="329"/>
      <c r="Q152" s="162" t="s">
        <v>224</v>
      </c>
      <c r="R152" s="187" t="s">
        <v>220</v>
      </c>
      <c r="S152" s="188" t="s">
        <v>35</v>
      </c>
      <c r="T152" s="187" t="s">
        <v>220</v>
      </c>
      <c r="U152" s="188" t="s">
        <v>35</v>
      </c>
      <c r="V152" s="187" t="s">
        <v>220</v>
      </c>
      <c r="W152" s="164" t="s">
        <v>35</v>
      </c>
      <c r="X152" s="187" t="s">
        <v>220</v>
      </c>
      <c r="Y152" s="164" t="s">
        <v>35</v>
      </c>
      <c r="Z152" s="187" t="s">
        <v>220</v>
      </c>
      <c r="AA152" s="188" t="s">
        <v>35</v>
      </c>
      <c r="AB152" s="187" t="s">
        <v>220</v>
      </c>
      <c r="AC152" s="188" t="s">
        <v>35</v>
      </c>
      <c r="AD152" s="187">
        <v>-0.806058000031654</v>
      </c>
      <c r="AE152" s="164" t="s">
        <v>35</v>
      </c>
      <c r="AF152" s="335"/>
      <c r="AG152" s="162" t="s">
        <v>224</v>
      </c>
      <c r="AH152" s="187" t="s">
        <v>220</v>
      </c>
      <c r="AI152" s="164" t="s">
        <v>35</v>
      </c>
      <c r="AJ152" s="187" t="s">
        <v>220</v>
      </c>
      <c r="AK152" s="164" t="s">
        <v>35</v>
      </c>
      <c r="AL152" s="187" t="s">
        <v>220</v>
      </c>
      <c r="AM152" s="164" t="s">
        <v>35</v>
      </c>
      <c r="AN152" s="187" t="s">
        <v>220</v>
      </c>
      <c r="AO152" s="164" t="s">
        <v>35</v>
      </c>
      <c r="AP152" s="187" t="s">
        <v>220</v>
      </c>
      <c r="AQ152" s="164" t="s">
        <v>35</v>
      </c>
      <c r="AR152" s="187" t="s">
        <v>220</v>
      </c>
      <c r="AS152" s="164" t="s">
        <v>35</v>
      </c>
      <c r="AT152" s="74">
        <v>1</v>
      </c>
      <c r="AU152" s="164" t="s">
        <v>35</v>
      </c>
    </row>
    <row r="153" s="129" customFormat="1" ht="12.75" customHeight="1" spans="1:47">
      <c r="A153" s="162" t="s">
        <v>225</v>
      </c>
      <c r="B153" s="163" t="s">
        <v>220</v>
      </c>
      <c r="C153" s="164" t="s">
        <v>35</v>
      </c>
      <c r="D153" s="163" t="s">
        <v>220</v>
      </c>
      <c r="E153" s="164" t="s">
        <v>35</v>
      </c>
      <c r="F153" s="163" t="s">
        <v>220</v>
      </c>
      <c r="G153" s="164" t="s">
        <v>35</v>
      </c>
      <c r="H153" s="163" t="s">
        <v>220</v>
      </c>
      <c r="I153" s="164" t="s">
        <v>35</v>
      </c>
      <c r="J153" s="163" t="s">
        <v>220</v>
      </c>
      <c r="K153" s="164" t="s">
        <v>35</v>
      </c>
      <c r="L153" s="163" t="s">
        <v>220</v>
      </c>
      <c r="M153" s="164" t="s">
        <v>35</v>
      </c>
      <c r="N153" s="163">
        <v>275.205949999972</v>
      </c>
      <c r="O153" s="164" t="s">
        <v>35</v>
      </c>
      <c r="P153" s="329"/>
      <c r="Q153" s="162" t="s">
        <v>225</v>
      </c>
      <c r="R153" s="187" t="s">
        <v>220</v>
      </c>
      <c r="S153" s="188" t="s">
        <v>35</v>
      </c>
      <c r="T153" s="187" t="s">
        <v>220</v>
      </c>
      <c r="U153" s="188" t="s">
        <v>35</v>
      </c>
      <c r="V153" s="187" t="s">
        <v>220</v>
      </c>
      <c r="W153" s="164" t="s">
        <v>35</v>
      </c>
      <c r="X153" s="187" t="s">
        <v>220</v>
      </c>
      <c r="Y153" s="164" t="s">
        <v>35</v>
      </c>
      <c r="Z153" s="187" t="s">
        <v>220</v>
      </c>
      <c r="AA153" s="188" t="s">
        <v>35</v>
      </c>
      <c r="AB153" s="187" t="s">
        <v>220</v>
      </c>
      <c r="AC153" s="188" t="s">
        <v>35</v>
      </c>
      <c r="AD153" s="187">
        <v>-0.86319756548651</v>
      </c>
      <c r="AE153" s="164" t="s">
        <v>35</v>
      </c>
      <c r="AF153" s="335"/>
      <c r="AG153" s="162" t="s">
        <v>225</v>
      </c>
      <c r="AH153" s="187" t="s">
        <v>220</v>
      </c>
      <c r="AI153" s="164" t="s">
        <v>35</v>
      </c>
      <c r="AJ153" s="187" t="s">
        <v>220</v>
      </c>
      <c r="AK153" s="164" t="s">
        <v>35</v>
      </c>
      <c r="AL153" s="187" t="s">
        <v>220</v>
      </c>
      <c r="AM153" s="164" t="s">
        <v>35</v>
      </c>
      <c r="AN153" s="187" t="s">
        <v>220</v>
      </c>
      <c r="AO153" s="164" t="s">
        <v>35</v>
      </c>
      <c r="AP153" s="187" t="s">
        <v>220</v>
      </c>
      <c r="AQ153" s="164" t="s">
        <v>35</v>
      </c>
      <c r="AR153" s="187" t="s">
        <v>220</v>
      </c>
      <c r="AS153" s="164" t="s">
        <v>35</v>
      </c>
      <c r="AT153" s="74">
        <v>1</v>
      </c>
      <c r="AU153" s="164" t="s">
        <v>35</v>
      </c>
    </row>
    <row r="154" s="129" customFormat="1" ht="12.75" customHeight="1" spans="1:47">
      <c r="A154" s="162" t="s">
        <v>226</v>
      </c>
      <c r="B154" s="163" t="s">
        <v>220</v>
      </c>
      <c r="C154" s="164" t="s">
        <v>35</v>
      </c>
      <c r="D154" s="163" t="s">
        <v>220</v>
      </c>
      <c r="E154" s="164" t="s">
        <v>35</v>
      </c>
      <c r="F154" s="163" t="s">
        <v>220</v>
      </c>
      <c r="G154" s="164" t="s">
        <v>35</v>
      </c>
      <c r="H154" s="163" t="s">
        <v>220</v>
      </c>
      <c r="I154" s="164" t="s">
        <v>35</v>
      </c>
      <c r="J154" s="163" t="s">
        <v>220</v>
      </c>
      <c r="K154" s="164" t="s">
        <v>35</v>
      </c>
      <c r="L154" s="163" t="s">
        <v>220</v>
      </c>
      <c r="M154" s="164" t="s">
        <v>35</v>
      </c>
      <c r="N154" s="163">
        <v>231.00366999992</v>
      </c>
      <c r="O154" s="164" t="s">
        <v>35</v>
      </c>
      <c r="P154" s="329"/>
      <c r="Q154" s="162" t="s">
        <v>226</v>
      </c>
      <c r="R154" s="187" t="s">
        <v>220</v>
      </c>
      <c r="S154" s="188" t="s">
        <v>35</v>
      </c>
      <c r="T154" s="187" t="s">
        <v>220</v>
      </c>
      <c r="U154" s="188" t="s">
        <v>35</v>
      </c>
      <c r="V154" s="187" t="s">
        <v>220</v>
      </c>
      <c r="W154" s="164" t="s">
        <v>35</v>
      </c>
      <c r="X154" s="187" t="s">
        <v>220</v>
      </c>
      <c r="Y154" s="164" t="s">
        <v>35</v>
      </c>
      <c r="Z154" s="187" t="s">
        <v>220</v>
      </c>
      <c r="AA154" s="188" t="s">
        <v>35</v>
      </c>
      <c r="AB154" s="187" t="s">
        <v>220</v>
      </c>
      <c r="AC154" s="188" t="s">
        <v>35</v>
      </c>
      <c r="AD154" s="187">
        <v>-0.862204982198748</v>
      </c>
      <c r="AE154" s="164" t="s">
        <v>35</v>
      </c>
      <c r="AF154" s="335"/>
      <c r="AG154" s="162" t="s">
        <v>226</v>
      </c>
      <c r="AH154" s="187" t="s">
        <v>220</v>
      </c>
      <c r="AI154" s="164" t="s">
        <v>35</v>
      </c>
      <c r="AJ154" s="187" t="s">
        <v>220</v>
      </c>
      <c r="AK154" s="164" t="s">
        <v>35</v>
      </c>
      <c r="AL154" s="187" t="s">
        <v>220</v>
      </c>
      <c r="AM154" s="164" t="s">
        <v>35</v>
      </c>
      <c r="AN154" s="187" t="s">
        <v>220</v>
      </c>
      <c r="AO154" s="164" t="s">
        <v>35</v>
      </c>
      <c r="AP154" s="187" t="s">
        <v>220</v>
      </c>
      <c r="AQ154" s="164" t="s">
        <v>35</v>
      </c>
      <c r="AR154" s="187" t="s">
        <v>220</v>
      </c>
      <c r="AS154" s="164" t="s">
        <v>35</v>
      </c>
      <c r="AT154" s="74">
        <v>1</v>
      </c>
      <c r="AU154" s="164" t="s">
        <v>35</v>
      </c>
    </row>
    <row r="155" s="129" customFormat="1" ht="12.75" customHeight="1" spans="1:47">
      <c r="A155" s="162" t="s">
        <v>227</v>
      </c>
      <c r="B155" s="163" t="s">
        <v>220</v>
      </c>
      <c r="C155" s="164" t="s">
        <v>35</v>
      </c>
      <c r="D155" s="163" t="s">
        <v>220</v>
      </c>
      <c r="E155" s="164" t="s">
        <v>35</v>
      </c>
      <c r="F155" s="163" t="s">
        <v>220</v>
      </c>
      <c r="G155" s="164" t="s">
        <v>35</v>
      </c>
      <c r="H155" s="163" t="s">
        <v>220</v>
      </c>
      <c r="I155" s="164" t="s">
        <v>35</v>
      </c>
      <c r="J155" s="163" t="s">
        <v>220</v>
      </c>
      <c r="K155" s="164" t="s">
        <v>35</v>
      </c>
      <c r="L155" s="163" t="s">
        <v>220</v>
      </c>
      <c r="M155" s="164" t="s">
        <v>35</v>
      </c>
      <c r="N155" s="163">
        <v>58.8378900002872</v>
      </c>
      <c r="O155" s="164" t="s">
        <v>35</v>
      </c>
      <c r="P155" s="329"/>
      <c r="Q155" s="162" t="s">
        <v>227</v>
      </c>
      <c r="R155" s="187" t="s">
        <v>220</v>
      </c>
      <c r="S155" s="188" t="s">
        <v>35</v>
      </c>
      <c r="T155" s="187" t="s">
        <v>220</v>
      </c>
      <c r="U155" s="188" t="s">
        <v>35</v>
      </c>
      <c r="V155" s="187" t="s">
        <v>220</v>
      </c>
      <c r="W155" s="164" t="s">
        <v>35</v>
      </c>
      <c r="X155" s="187" t="s">
        <v>220</v>
      </c>
      <c r="Y155" s="164" t="s">
        <v>35</v>
      </c>
      <c r="Z155" s="187" t="s">
        <v>220</v>
      </c>
      <c r="AA155" s="188" t="s">
        <v>35</v>
      </c>
      <c r="AB155" s="187" t="s">
        <v>220</v>
      </c>
      <c r="AC155" s="188" t="s">
        <v>35</v>
      </c>
      <c r="AD155" s="187">
        <v>-0.943811578202579</v>
      </c>
      <c r="AE155" s="164" t="s">
        <v>35</v>
      </c>
      <c r="AF155" s="335"/>
      <c r="AG155" s="162" t="s">
        <v>227</v>
      </c>
      <c r="AH155" s="187" t="s">
        <v>220</v>
      </c>
      <c r="AI155" s="164" t="s">
        <v>35</v>
      </c>
      <c r="AJ155" s="187" t="s">
        <v>220</v>
      </c>
      <c r="AK155" s="164" t="s">
        <v>35</v>
      </c>
      <c r="AL155" s="187" t="s">
        <v>220</v>
      </c>
      <c r="AM155" s="164" t="s">
        <v>35</v>
      </c>
      <c r="AN155" s="187" t="s">
        <v>220</v>
      </c>
      <c r="AO155" s="164" t="s">
        <v>35</v>
      </c>
      <c r="AP155" s="187" t="s">
        <v>220</v>
      </c>
      <c r="AQ155" s="164" t="s">
        <v>35</v>
      </c>
      <c r="AR155" s="187" t="s">
        <v>220</v>
      </c>
      <c r="AS155" s="164" t="s">
        <v>35</v>
      </c>
      <c r="AT155" s="74">
        <v>1</v>
      </c>
      <c r="AU155" s="164" t="s">
        <v>35</v>
      </c>
    </row>
    <row r="156" s="129" customFormat="1" ht="12.75" customHeight="1" spans="1:47">
      <c r="A156" s="165" t="s">
        <v>228</v>
      </c>
      <c r="B156" s="166" t="s">
        <v>220</v>
      </c>
      <c r="C156" s="167" t="s">
        <v>35</v>
      </c>
      <c r="D156" s="166" t="s">
        <v>220</v>
      </c>
      <c r="E156" s="167" t="s">
        <v>35</v>
      </c>
      <c r="F156" s="166" t="s">
        <v>220</v>
      </c>
      <c r="G156" s="167" t="s">
        <v>35</v>
      </c>
      <c r="H156" s="166" t="s">
        <v>220</v>
      </c>
      <c r="I156" s="167" t="s">
        <v>35</v>
      </c>
      <c r="J156" s="166" t="s">
        <v>220</v>
      </c>
      <c r="K156" s="167" t="s">
        <v>35</v>
      </c>
      <c r="L156" s="166" t="s">
        <v>220</v>
      </c>
      <c r="M156" s="167" t="s">
        <v>35</v>
      </c>
      <c r="N156" s="166">
        <v>97.4887300000477</v>
      </c>
      <c r="O156" s="167" t="s">
        <v>35</v>
      </c>
      <c r="P156" s="329"/>
      <c r="Q156" s="165" t="s">
        <v>228</v>
      </c>
      <c r="R156" s="189" t="s">
        <v>220</v>
      </c>
      <c r="S156" s="190" t="s">
        <v>35</v>
      </c>
      <c r="T156" s="189" t="s">
        <v>220</v>
      </c>
      <c r="U156" s="190" t="s">
        <v>35</v>
      </c>
      <c r="V156" s="189" t="s">
        <v>220</v>
      </c>
      <c r="W156" s="167" t="s">
        <v>35</v>
      </c>
      <c r="X156" s="189" t="s">
        <v>220</v>
      </c>
      <c r="Y156" s="167" t="s">
        <v>35</v>
      </c>
      <c r="Z156" s="189" t="s">
        <v>220</v>
      </c>
      <c r="AA156" s="190" t="s">
        <v>35</v>
      </c>
      <c r="AB156" s="189" t="s">
        <v>220</v>
      </c>
      <c r="AC156" s="190" t="s">
        <v>35</v>
      </c>
      <c r="AD156" s="189">
        <v>-0.901840705899375</v>
      </c>
      <c r="AE156" s="167" t="s">
        <v>35</v>
      </c>
      <c r="AF156" s="335"/>
      <c r="AG156" s="165" t="s">
        <v>228</v>
      </c>
      <c r="AH156" s="189" t="s">
        <v>220</v>
      </c>
      <c r="AI156" s="167" t="s">
        <v>35</v>
      </c>
      <c r="AJ156" s="189" t="s">
        <v>220</v>
      </c>
      <c r="AK156" s="167" t="s">
        <v>35</v>
      </c>
      <c r="AL156" s="189" t="s">
        <v>220</v>
      </c>
      <c r="AM156" s="167" t="s">
        <v>35</v>
      </c>
      <c r="AN156" s="189" t="s">
        <v>220</v>
      </c>
      <c r="AO156" s="167" t="s">
        <v>35</v>
      </c>
      <c r="AP156" s="189" t="s">
        <v>220</v>
      </c>
      <c r="AQ156" s="167" t="s">
        <v>35</v>
      </c>
      <c r="AR156" s="189" t="s">
        <v>220</v>
      </c>
      <c r="AS156" s="167" t="s">
        <v>35</v>
      </c>
      <c r="AT156" s="191">
        <v>1</v>
      </c>
      <c r="AU156" s="167" t="s">
        <v>35</v>
      </c>
    </row>
    <row r="157" s="129" customFormat="1" ht="12.75" customHeight="1" spans="1:47">
      <c r="A157" s="162" t="s">
        <v>229</v>
      </c>
      <c r="B157" s="163" t="s">
        <v>220</v>
      </c>
      <c r="C157" s="164" t="s">
        <v>35</v>
      </c>
      <c r="D157" s="163" t="s">
        <v>220</v>
      </c>
      <c r="E157" s="164" t="s">
        <v>35</v>
      </c>
      <c r="F157" s="163" t="s">
        <v>220</v>
      </c>
      <c r="G157" s="164" t="s">
        <v>35</v>
      </c>
      <c r="H157" s="163" t="s">
        <v>220</v>
      </c>
      <c r="I157" s="164" t="s">
        <v>35</v>
      </c>
      <c r="J157" s="163" t="s">
        <v>220</v>
      </c>
      <c r="K157" s="164" t="s">
        <v>35</v>
      </c>
      <c r="L157" s="163" t="s">
        <v>220</v>
      </c>
      <c r="M157" s="164" t="s">
        <v>35</v>
      </c>
      <c r="N157" s="163">
        <v>85.4403699998487</v>
      </c>
      <c r="O157" s="164" t="s">
        <v>35</v>
      </c>
      <c r="P157" s="329"/>
      <c r="Q157" s="162" t="s">
        <v>229</v>
      </c>
      <c r="R157" s="187" t="s">
        <v>220</v>
      </c>
      <c r="S157" s="188" t="s">
        <v>35</v>
      </c>
      <c r="T157" s="187" t="s">
        <v>220</v>
      </c>
      <c r="U157" s="188" t="s">
        <v>35</v>
      </c>
      <c r="V157" s="187" t="s">
        <v>220</v>
      </c>
      <c r="W157" s="164" t="s">
        <v>35</v>
      </c>
      <c r="X157" s="187" t="s">
        <v>220</v>
      </c>
      <c r="Y157" s="164" t="s">
        <v>35</v>
      </c>
      <c r="Z157" s="187" t="s">
        <v>220</v>
      </c>
      <c r="AA157" s="188" t="s">
        <v>35</v>
      </c>
      <c r="AB157" s="187" t="s">
        <v>220</v>
      </c>
      <c r="AC157" s="188" t="s">
        <v>35</v>
      </c>
      <c r="AD157" s="187">
        <v>-0.901810353966517</v>
      </c>
      <c r="AE157" s="164" t="s">
        <v>35</v>
      </c>
      <c r="AF157" s="335"/>
      <c r="AG157" s="162" t="s">
        <v>229</v>
      </c>
      <c r="AH157" s="187" t="s">
        <v>220</v>
      </c>
      <c r="AI157" s="164" t="s">
        <v>35</v>
      </c>
      <c r="AJ157" s="187" t="s">
        <v>220</v>
      </c>
      <c r="AK157" s="164" t="s">
        <v>35</v>
      </c>
      <c r="AL157" s="187" t="s">
        <v>220</v>
      </c>
      <c r="AM157" s="164" t="s">
        <v>35</v>
      </c>
      <c r="AN157" s="187" t="s">
        <v>220</v>
      </c>
      <c r="AO157" s="164" t="s">
        <v>35</v>
      </c>
      <c r="AP157" s="187" t="s">
        <v>220</v>
      </c>
      <c r="AQ157" s="164" t="s">
        <v>35</v>
      </c>
      <c r="AR157" s="187" t="s">
        <v>220</v>
      </c>
      <c r="AS157" s="164" t="s">
        <v>35</v>
      </c>
      <c r="AT157" s="74">
        <v>1</v>
      </c>
      <c r="AU157" s="164" t="s">
        <v>35</v>
      </c>
    </row>
    <row r="158" s="129" customFormat="1" ht="12.75" customHeight="1" spans="1:47">
      <c r="A158" s="162" t="s">
        <v>230</v>
      </c>
      <c r="B158" s="163" t="s">
        <v>220</v>
      </c>
      <c r="C158" s="164" t="s">
        <v>35</v>
      </c>
      <c r="D158" s="163" t="s">
        <v>220</v>
      </c>
      <c r="E158" s="164" t="s">
        <v>35</v>
      </c>
      <c r="F158" s="163" t="s">
        <v>220</v>
      </c>
      <c r="G158" s="164" t="s">
        <v>35</v>
      </c>
      <c r="H158" s="163" t="s">
        <v>220</v>
      </c>
      <c r="I158" s="164" t="s">
        <v>35</v>
      </c>
      <c r="J158" s="163" t="s">
        <v>220</v>
      </c>
      <c r="K158" s="164" t="s">
        <v>35</v>
      </c>
      <c r="L158" s="163" t="s">
        <v>220</v>
      </c>
      <c r="M158" s="164" t="s">
        <v>35</v>
      </c>
      <c r="N158" s="163">
        <v>54.3476500000814</v>
      </c>
      <c r="O158" s="164" t="s">
        <v>35</v>
      </c>
      <c r="P158" s="329"/>
      <c r="Q158" s="162" t="s">
        <v>230</v>
      </c>
      <c r="R158" s="187" t="s">
        <v>220</v>
      </c>
      <c r="S158" s="188" t="s">
        <v>35</v>
      </c>
      <c r="T158" s="187" t="s">
        <v>220</v>
      </c>
      <c r="U158" s="188" t="s">
        <v>35</v>
      </c>
      <c r="V158" s="187" t="s">
        <v>220</v>
      </c>
      <c r="W158" s="164" t="s">
        <v>35</v>
      </c>
      <c r="X158" s="187" t="s">
        <v>220</v>
      </c>
      <c r="Y158" s="164" t="s">
        <v>35</v>
      </c>
      <c r="Z158" s="187" t="s">
        <v>220</v>
      </c>
      <c r="AA158" s="188" t="s">
        <v>35</v>
      </c>
      <c r="AB158" s="187" t="s">
        <v>220</v>
      </c>
      <c r="AC158" s="188" t="s">
        <v>35</v>
      </c>
      <c r="AD158" s="187">
        <v>-0.943760215310805</v>
      </c>
      <c r="AE158" s="164" t="s">
        <v>35</v>
      </c>
      <c r="AF158" s="335"/>
      <c r="AG158" s="162" t="s">
        <v>230</v>
      </c>
      <c r="AH158" s="187" t="s">
        <v>220</v>
      </c>
      <c r="AI158" s="164" t="s">
        <v>35</v>
      </c>
      <c r="AJ158" s="187" t="s">
        <v>220</v>
      </c>
      <c r="AK158" s="164" t="s">
        <v>35</v>
      </c>
      <c r="AL158" s="187" t="s">
        <v>220</v>
      </c>
      <c r="AM158" s="164" t="s">
        <v>35</v>
      </c>
      <c r="AN158" s="187" t="s">
        <v>220</v>
      </c>
      <c r="AO158" s="164" t="s">
        <v>35</v>
      </c>
      <c r="AP158" s="187" t="s">
        <v>220</v>
      </c>
      <c r="AQ158" s="164" t="s">
        <v>35</v>
      </c>
      <c r="AR158" s="187" t="s">
        <v>220</v>
      </c>
      <c r="AS158" s="164" t="s">
        <v>35</v>
      </c>
      <c r="AT158" s="74">
        <v>1</v>
      </c>
      <c r="AU158" s="164" t="s">
        <v>35</v>
      </c>
    </row>
    <row r="159" s="129" customFormat="1" ht="12.75" customHeight="1" spans="1:47">
      <c r="A159" s="162" t="s">
        <v>231</v>
      </c>
      <c r="B159" s="163" t="s">
        <v>220</v>
      </c>
      <c r="C159" s="164" t="s">
        <v>35</v>
      </c>
      <c r="D159" s="163" t="s">
        <v>220</v>
      </c>
      <c r="E159" s="164" t="s">
        <v>35</v>
      </c>
      <c r="F159" s="163" t="s">
        <v>220</v>
      </c>
      <c r="G159" s="164" t="s">
        <v>35</v>
      </c>
      <c r="H159" s="163" t="s">
        <v>220</v>
      </c>
      <c r="I159" s="164" t="s">
        <v>35</v>
      </c>
      <c r="J159" s="163" t="s">
        <v>220</v>
      </c>
      <c r="K159" s="164" t="s">
        <v>35</v>
      </c>
      <c r="L159" s="163" t="s">
        <v>220</v>
      </c>
      <c r="M159" s="164" t="s">
        <v>35</v>
      </c>
      <c r="N159" s="163">
        <v>85.6272100001744</v>
      </c>
      <c r="O159" s="164" t="s">
        <v>35</v>
      </c>
      <c r="P159" s="329"/>
      <c r="Q159" s="162" t="s">
        <v>231</v>
      </c>
      <c r="R159" s="187" t="s">
        <v>220</v>
      </c>
      <c r="S159" s="188" t="s">
        <v>35</v>
      </c>
      <c r="T159" s="187" t="s">
        <v>220</v>
      </c>
      <c r="U159" s="188" t="s">
        <v>35</v>
      </c>
      <c r="V159" s="187" t="s">
        <v>220</v>
      </c>
      <c r="W159" s="164" t="s">
        <v>35</v>
      </c>
      <c r="X159" s="187" t="s">
        <v>220</v>
      </c>
      <c r="Y159" s="164" t="s">
        <v>35</v>
      </c>
      <c r="Z159" s="187" t="s">
        <v>220</v>
      </c>
      <c r="AA159" s="188" t="s">
        <v>35</v>
      </c>
      <c r="AB159" s="187" t="s">
        <v>220</v>
      </c>
      <c r="AC159" s="188" t="s">
        <v>35</v>
      </c>
      <c r="AD159" s="187">
        <v>-0.785470935951305</v>
      </c>
      <c r="AE159" s="164" t="s">
        <v>35</v>
      </c>
      <c r="AF159" s="335"/>
      <c r="AG159" s="162" t="s">
        <v>231</v>
      </c>
      <c r="AH159" s="187" t="s">
        <v>220</v>
      </c>
      <c r="AI159" s="164" t="s">
        <v>35</v>
      </c>
      <c r="AJ159" s="187" t="s">
        <v>220</v>
      </c>
      <c r="AK159" s="164" t="s">
        <v>35</v>
      </c>
      <c r="AL159" s="187" t="s">
        <v>220</v>
      </c>
      <c r="AM159" s="164" t="s">
        <v>35</v>
      </c>
      <c r="AN159" s="187" t="s">
        <v>220</v>
      </c>
      <c r="AO159" s="164" t="s">
        <v>35</v>
      </c>
      <c r="AP159" s="187" t="s">
        <v>220</v>
      </c>
      <c r="AQ159" s="164" t="s">
        <v>35</v>
      </c>
      <c r="AR159" s="187" t="s">
        <v>220</v>
      </c>
      <c r="AS159" s="164" t="s">
        <v>35</v>
      </c>
      <c r="AT159" s="74">
        <v>1</v>
      </c>
      <c r="AU159" s="164" t="s">
        <v>35</v>
      </c>
    </row>
    <row r="160" ht="12.75" customHeight="1" spans="1:47">
      <c r="A160" s="162" t="s">
        <v>232</v>
      </c>
      <c r="B160" s="163" t="s">
        <v>220</v>
      </c>
      <c r="C160" s="164" t="s">
        <v>35</v>
      </c>
      <c r="D160" s="163" t="s">
        <v>220</v>
      </c>
      <c r="E160" s="164" t="s">
        <v>35</v>
      </c>
      <c r="F160" s="163" t="s">
        <v>220</v>
      </c>
      <c r="G160" s="164" t="s">
        <v>35</v>
      </c>
      <c r="H160" s="163" t="s">
        <v>220</v>
      </c>
      <c r="I160" s="164" t="s">
        <v>35</v>
      </c>
      <c r="J160" s="163" t="s">
        <v>220</v>
      </c>
      <c r="K160" s="164" t="s">
        <v>35</v>
      </c>
      <c r="L160" s="163" t="s">
        <v>220</v>
      </c>
      <c r="M160" s="164" t="s">
        <v>35</v>
      </c>
      <c r="N160" s="163">
        <v>93.5353200001545</v>
      </c>
      <c r="O160" s="164" t="s">
        <v>35</v>
      </c>
      <c r="P160" s="339"/>
      <c r="Q160" s="162" t="s">
        <v>232</v>
      </c>
      <c r="R160" s="187" t="s">
        <v>220</v>
      </c>
      <c r="S160" s="188" t="s">
        <v>35</v>
      </c>
      <c r="T160" s="187" t="s">
        <v>220</v>
      </c>
      <c r="U160" s="188" t="s">
        <v>35</v>
      </c>
      <c r="V160" s="187" t="s">
        <v>220</v>
      </c>
      <c r="W160" s="164" t="s">
        <v>35</v>
      </c>
      <c r="X160" s="187" t="s">
        <v>220</v>
      </c>
      <c r="Y160" s="164" t="s">
        <v>35</v>
      </c>
      <c r="Z160" s="187" t="s">
        <v>220</v>
      </c>
      <c r="AA160" s="188" t="s">
        <v>35</v>
      </c>
      <c r="AB160" s="187" t="s">
        <v>220</v>
      </c>
      <c r="AC160" s="188" t="s">
        <v>35</v>
      </c>
      <c r="AD160" s="187" t="s">
        <v>220</v>
      </c>
      <c r="AE160" s="164" t="s">
        <v>35</v>
      </c>
      <c r="AG160" s="162" t="s">
        <v>232</v>
      </c>
      <c r="AH160" s="187" t="s">
        <v>220</v>
      </c>
      <c r="AI160" s="164" t="s">
        <v>35</v>
      </c>
      <c r="AJ160" s="187" t="s">
        <v>220</v>
      </c>
      <c r="AK160" s="164" t="s">
        <v>35</v>
      </c>
      <c r="AL160" s="187" t="s">
        <v>220</v>
      </c>
      <c r="AM160" s="164" t="s">
        <v>35</v>
      </c>
      <c r="AN160" s="187" t="s">
        <v>220</v>
      </c>
      <c r="AO160" s="164" t="s">
        <v>35</v>
      </c>
      <c r="AP160" s="187" t="s">
        <v>220</v>
      </c>
      <c r="AQ160" s="164" t="s">
        <v>35</v>
      </c>
      <c r="AR160" s="187" t="s">
        <v>220</v>
      </c>
      <c r="AS160" s="164" t="s">
        <v>35</v>
      </c>
      <c r="AT160" s="74">
        <v>1</v>
      </c>
      <c r="AU160" s="164" t="s">
        <v>35</v>
      </c>
    </row>
    <row r="161" s="130" customFormat="1" ht="12.75" customHeight="1" spans="1:47">
      <c r="A161" s="162" t="s">
        <v>233</v>
      </c>
      <c r="B161" s="163" t="s">
        <v>220</v>
      </c>
      <c r="C161" s="164" t="s">
        <v>35</v>
      </c>
      <c r="D161" s="163" t="s">
        <v>220</v>
      </c>
      <c r="E161" s="164" t="s">
        <v>35</v>
      </c>
      <c r="F161" s="163" t="s">
        <v>220</v>
      </c>
      <c r="G161" s="164" t="s">
        <v>35</v>
      </c>
      <c r="H161" s="163" t="s">
        <v>220</v>
      </c>
      <c r="I161" s="164" t="s">
        <v>35</v>
      </c>
      <c r="J161" s="163" t="s">
        <v>220</v>
      </c>
      <c r="K161" s="164" t="s">
        <v>35</v>
      </c>
      <c r="L161" s="163" t="s">
        <v>220</v>
      </c>
      <c r="M161" s="164" t="s">
        <v>35</v>
      </c>
      <c r="N161" s="163">
        <v>251.154759999921</v>
      </c>
      <c r="O161" s="164" t="s">
        <v>35</v>
      </c>
      <c r="P161" s="338"/>
      <c r="Q161" s="162" t="s">
        <v>233</v>
      </c>
      <c r="R161" s="187" t="s">
        <v>220</v>
      </c>
      <c r="S161" s="188" t="s">
        <v>35</v>
      </c>
      <c r="T161" s="187" t="s">
        <v>220</v>
      </c>
      <c r="U161" s="188" t="s">
        <v>35</v>
      </c>
      <c r="V161" s="187" t="s">
        <v>220</v>
      </c>
      <c r="W161" s="164" t="s">
        <v>35</v>
      </c>
      <c r="X161" s="187" t="s">
        <v>220</v>
      </c>
      <c r="Y161" s="164" t="s">
        <v>35</v>
      </c>
      <c r="Z161" s="187" t="s">
        <v>220</v>
      </c>
      <c r="AA161" s="188" t="s">
        <v>35</v>
      </c>
      <c r="AB161" s="187" t="s">
        <v>220</v>
      </c>
      <c r="AC161" s="188" t="s">
        <v>35</v>
      </c>
      <c r="AD161" s="187" t="s">
        <v>220</v>
      </c>
      <c r="AE161" s="164" t="s">
        <v>35</v>
      </c>
      <c r="AG161" s="162" t="s">
        <v>233</v>
      </c>
      <c r="AH161" s="187" t="s">
        <v>220</v>
      </c>
      <c r="AI161" s="164" t="s">
        <v>35</v>
      </c>
      <c r="AJ161" s="187" t="s">
        <v>220</v>
      </c>
      <c r="AK161" s="164" t="s">
        <v>35</v>
      </c>
      <c r="AL161" s="187" t="s">
        <v>220</v>
      </c>
      <c r="AM161" s="164" t="s">
        <v>35</v>
      </c>
      <c r="AN161" s="187" t="s">
        <v>220</v>
      </c>
      <c r="AO161" s="164" t="s">
        <v>35</v>
      </c>
      <c r="AP161" s="187" t="s">
        <v>220</v>
      </c>
      <c r="AQ161" s="164" t="s">
        <v>35</v>
      </c>
      <c r="AR161" s="187" t="s">
        <v>220</v>
      </c>
      <c r="AS161" s="164" t="s">
        <v>35</v>
      </c>
      <c r="AT161" s="74">
        <v>1</v>
      </c>
      <c r="AU161" s="164" t="s">
        <v>35</v>
      </c>
    </row>
    <row r="162" s="129" customFormat="1" ht="12.75" customHeight="1" spans="1:47">
      <c r="A162" s="162" t="s">
        <v>234</v>
      </c>
      <c r="B162" s="163" t="s">
        <v>220</v>
      </c>
      <c r="C162" s="164" t="s">
        <v>35</v>
      </c>
      <c r="D162" s="163" t="s">
        <v>220</v>
      </c>
      <c r="E162" s="164" t="s">
        <v>35</v>
      </c>
      <c r="F162" s="163" t="s">
        <v>220</v>
      </c>
      <c r="G162" s="164" t="s">
        <v>35</v>
      </c>
      <c r="H162" s="163" t="s">
        <v>220</v>
      </c>
      <c r="I162" s="164" t="s">
        <v>35</v>
      </c>
      <c r="J162" s="163" t="s">
        <v>220</v>
      </c>
      <c r="K162" s="164" t="s">
        <v>35</v>
      </c>
      <c r="L162" s="163" t="s">
        <v>220</v>
      </c>
      <c r="M162" s="164" t="s">
        <v>35</v>
      </c>
      <c r="N162" s="163">
        <v>404.335840000052</v>
      </c>
      <c r="O162" s="164" t="s">
        <v>35</v>
      </c>
      <c r="P162" s="329"/>
      <c r="Q162" s="162" t="s">
        <v>234</v>
      </c>
      <c r="R162" s="187" t="s">
        <v>220</v>
      </c>
      <c r="S162" s="188" t="s">
        <v>35</v>
      </c>
      <c r="T162" s="187" t="s">
        <v>220</v>
      </c>
      <c r="U162" s="188" t="s">
        <v>35</v>
      </c>
      <c r="V162" s="187" t="s">
        <v>220</v>
      </c>
      <c r="W162" s="164" t="s">
        <v>35</v>
      </c>
      <c r="X162" s="187" t="s">
        <v>220</v>
      </c>
      <c r="Y162" s="164" t="s">
        <v>35</v>
      </c>
      <c r="Z162" s="187" t="s">
        <v>220</v>
      </c>
      <c r="AA162" s="188" t="s">
        <v>35</v>
      </c>
      <c r="AB162" s="187" t="s">
        <v>220</v>
      </c>
      <c r="AC162" s="188" t="s">
        <v>35</v>
      </c>
      <c r="AD162" s="187">
        <v>4.26617812637342</v>
      </c>
      <c r="AE162" s="164" t="s">
        <v>35</v>
      </c>
      <c r="AF162" s="335"/>
      <c r="AG162" s="162" t="s">
        <v>234</v>
      </c>
      <c r="AH162" s="187" t="s">
        <v>220</v>
      </c>
      <c r="AI162" s="164" t="s">
        <v>35</v>
      </c>
      <c r="AJ162" s="187" t="s">
        <v>220</v>
      </c>
      <c r="AK162" s="164" t="s">
        <v>35</v>
      </c>
      <c r="AL162" s="187" t="s">
        <v>220</v>
      </c>
      <c r="AM162" s="164" t="s">
        <v>35</v>
      </c>
      <c r="AN162" s="187" t="s">
        <v>220</v>
      </c>
      <c r="AO162" s="164" t="s">
        <v>35</v>
      </c>
      <c r="AP162" s="187" t="s">
        <v>220</v>
      </c>
      <c r="AQ162" s="164" t="s">
        <v>35</v>
      </c>
      <c r="AR162" s="187" t="s">
        <v>220</v>
      </c>
      <c r="AS162" s="164" t="s">
        <v>35</v>
      </c>
      <c r="AT162" s="74">
        <v>1</v>
      </c>
      <c r="AU162" s="164" t="s">
        <v>35</v>
      </c>
    </row>
    <row r="163" s="129" customFormat="1" ht="12.75" customHeight="1" spans="1:47">
      <c r="A163" s="162" t="s">
        <v>235</v>
      </c>
      <c r="B163" s="163" t="s">
        <v>220</v>
      </c>
      <c r="C163" s="164" t="s">
        <v>35</v>
      </c>
      <c r="D163" s="163" t="s">
        <v>220</v>
      </c>
      <c r="E163" s="164" t="s">
        <v>35</v>
      </c>
      <c r="F163" s="163" t="s">
        <v>220</v>
      </c>
      <c r="G163" s="164" t="s">
        <v>35</v>
      </c>
      <c r="H163" s="163" t="s">
        <v>220</v>
      </c>
      <c r="I163" s="164" t="s">
        <v>35</v>
      </c>
      <c r="J163" s="163" t="s">
        <v>220</v>
      </c>
      <c r="K163" s="164" t="s">
        <v>35</v>
      </c>
      <c r="L163" s="163" t="s">
        <v>220</v>
      </c>
      <c r="M163" s="164" t="s">
        <v>35</v>
      </c>
      <c r="N163" s="163">
        <v>815.653529999871</v>
      </c>
      <c r="O163" s="164" t="s">
        <v>35</v>
      </c>
      <c r="P163" s="329"/>
      <c r="Q163" s="162" t="s">
        <v>235</v>
      </c>
      <c r="R163" s="187" t="s">
        <v>220</v>
      </c>
      <c r="S163" s="188" t="s">
        <v>35</v>
      </c>
      <c r="T163" s="187" t="s">
        <v>220</v>
      </c>
      <c r="U163" s="188" t="s">
        <v>35</v>
      </c>
      <c r="V163" s="187" t="s">
        <v>220</v>
      </c>
      <c r="W163" s="164" t="s">
        <v>35</v>
      </c>
      <c r="X163" s="187" t="s">
        <v>220</v>
      </c>
      <c r="Y163" s="164" t="s">
        <v>35</v>
      </c>
      <c r="Z163" s="187" t="s">
        <v>220</v>
      </c>
      <c r="AA163" s="188" t="s">
        <v>35</v>
      </c>
      <c r="AB163" s="187" t="s">
        <v>220</v>
      </c>
      <c r="AC163" s="188" t="s">
        <v>35</v>
      </c>
      <c r="AD163" s="187">
        <v>0.866737362758646</v>
      </c>
      <c r="AE163" s="164" t="s">
        <v>35</v>
      </c>
      <c r="AF163" s="335"/>
      <c r="AG163" s="162" t="s">
        <v>235</v>
      </c>
      <c r="AH163" s="187" t="s">
        <v>220</v>
      </c>
      <c r="AI163" s="164" t="s">
        <v>35</v>
      </c>
      <c r="AJ163" s="187" t="s">
        <v>220</v>
      </c>
      <c r="AK163" s="164" t="s">
        <v>35</v>
      </c>
      <c r="AL163" s="187" t="s">
        <v>220</v>
      </c>
      <c r="AM163" s="164" t="s">
        <v>35</v>
      </c>
      <c r="AN163" s="187" t="s">
        <v>220</v>
      </c>
      <c r="AO163" s="164" t="s">
        <v>35</v>
      </c>
      <c r="AP163" s="187" t="s">
        <v>220</v>
      </c>
      <c r="AQ163" s="164" t="s">
        <v>35</v>
      </c>
      <c r="AR163" s="187" t="s">
        <v>220</v>
      </c>
      <c r="AS163" s="164" t="s">
        <v>35</v>
      </c>
      <c r="AT163" s="74">
        <v>1</v>
      </c>
      <c r="AU163" s="164" t="s">
        <v>35</v>
      </c>
    </row>
    <row r="164" s="129" customFormat="1" ht="12.75" customHeight="1" spans="1:47">
      <c r="A164" s="162" t="s">
        <v>236</v>
      </c>
      <c r="B164" s="163" t="s">
        <v>220</v>
      </c>
      <c r="C164" s="164" t="s">
        <v>35</v>
      </c>
      <c r="D164" s="163" t="s">
        <v>220</v>
      </c>
      <c r="E164" s="164" t="s">
        <v>35</v>
      </c>
      <c r="F164" s="163" t="s">
        <v>220</v>
      </c>
      <c r="G164" s="164" t="s">
        <v>35</v>
      </c>
      <c r="H164" s="163" t="s">
        <v>220</v>
      </c>
      <c r="I164" s="164" t="s">
        <v>35</v>
      </c>
      <c r="J164" s="163" t="s">
        <v>220</v>
      </c>
      <c r="K164" s="164" t="s">
        <v>35</v>
      </c>
      <c r="L164" s="163" t="s">
        <v>220</v>
      </c>
      <c r="M164" s="164" t="s">
        <v>35</v>
      </c>
      <c r="N164" s="163">
        <v>1076.75641015519</v>
      </c>
      <c r="O164" s="164" t="s">
        <v>35</v>
      </c>
      <c r="P164" s="329"/>
      <c r="Q164" s="162" t="s">
        <v>236</v>
      </c>
      <c r="R164" s="187" t="s">
        <v>220</v>
      </c>
      <c r="S164" s="188" t="s">
        <v>35</v>
      </c>
      <c r="T164" s="187" t="s">
        <v>220</v>
      </c>
      <c r="U164" s="188" t="s">
        <v>35</v>
      </c>
      <c r="V164" s="187" t="s">
        <v>220</v>
      </c>
      <c r="W164" s="164" t="s">
        <v>35</v>
      </c>
      <c r="X164" s="187" t="s">
        <v>220</v>
      </c>
      <c r="Y164" s="164" t="s">
        <v>35</v>
      </c>
      <c r="Z164" s="187" t="s">
        <v>220</v>
      </c>
      <c r="AA164" s="188" t="s">
        <v>35</v>
      </c>
      <c r="AB164" s="187" t="s">
        <v>220</v>
      </c>
      <c r="AC164" s="188" t="s">
        <v>35</v>
      </c>
      <c r="AD164" s="187">
        <v>1.34920590038651</v>
      </c>
      <c r="AE164" s="164" t="s">
        <v>35</v>
      </c>
      <c r="AF164" s="335"/>
      <c r="AG164" s="162" t="s">
        <v>236</v>
      </c>
      <c r="AH164" s="187" t="s">
        <v>220</v>
      </c>
      <c r="AI164" s="164" t="s">
        <v>35</v>
      </c>
      <c r="AJ164" s="187" t="s">
        <v>220</v>
      </c>
      <c r="AK164" s="164" t="s">
        <v>35</v>
      </c>
      <c r="AL164" s="187" t="s">
        <v>220</v>
      </c>
      <c r="AM164" s="164" t="s">
        <v>35</v>
      </c>
      <c r="AN164" s="187" t="s">
        <v>220</v>
      </c>
      <c r="AO164" s="164" t="s">
        <v>35</v>
      </c>
      <c r="AP164" s="187" t="s">
        <v>220</v>
      </c>
      <c r="AQ164" s="164" t="s">
        <v>35</v>
      </c>
      <c r="AR164" s="187" t="s">
        <v>220</v>
      </c>
      <c r="AS164" s="164" t="s">
        <v>35</v>
      </c>
      <c r="AT164" s="74">
        <v>1</v>
      </c>
      <c r="AU164" s="164" t="s">
        <v>35</v>
      </c>
    </row>
    <row r="165" s="129" customFormat="1" ht="12.75" customHeight="1" spans="1:47">
      <c r="A165" s="162" t="s">
        <v>237</v>
      </c>
      <c r="B165" s="163" t="s">
        <v>220</v>
      </c>
      <c r="C165" s="164" t="s">
        <v>35</v>
      </c>
      <c r="D165" s="163" t="s">
        <v>220</v>
      </c>
      <c r="E165" s="164" t="s">
        <v>35</v>
      </c>
      <c r="F165" s="163" t="s">
        <v>220</v>
      </c>
      <c r="G165" s="164" t="s">
        <v>35</v>
      </c>
      <c r="H165" s="163" t="s">
        <v>220</v>
      </c>
      <c r="I165" s="164" t="s">
        <v>35</v>
      </c>
      <c r="J165" s="163" t="s">
        <v>220</v>
      </c>
      <c r="K165" s="164" t="s">
        <v>35</v>
      </c>
      <c r="L165" s="163" t="s">
        <v>220</v>
      </c>
      <c r="M165" s="164" t="s">
        <v>35</v>
      </c>
      <c r="N165" s="163">
        <v>877.82474</v>
      </c>
      <c r="O165" s="164" t="s">
        <v>35</v>
      </c>
      <c r="P165" s="329"/>
      <c r="Q165" s="162" t="s">
        <v>237</v>
      </c>
      <c r="R165" s="187" t="s">
        <v>220</v>
      </c>
      <c r="S165" s="188" t="s">
        <v>35</v>
      </c>
      <c r="T165" s="187" t="s">
        <v>220</v>
      </c>
      <c r="U165" s="188" t="s">
        <v>35</v>
      </c>
      <c r="V165" s="187" t="s">
        <v>220</v>
      </c>
      <c r="W165" s="164" t="s">
        <v>35</v>
      </c>
      <c r="X165" s="187" t="s">
        <v>220</v>
      </c>
      <c r="Y165" s="164" t="s">
        <v>35</v>
      </c>
      <c r="Z165" s="187" t="s">
        <v>220</v>
      </c>
      <c r="AA165" s="188" t="s">
        <v>35</v>
      </c>
      <c r="AB165" s="187" t="s">
        <v>220</v>
      </c>
      <c r="AC165" s="188" t="s">
        <v>35</v>
      </c>
      <c r="AD165" s="187">
        <v>2.18970116743512</v>
      </c>
      <c r="AE165" s="164" t="s">
        <v>35</v>
      </c>
      <c r="AF165" s="335"/>
      <c r="AG165" s="162" t="s">
        <v>237</v>
      </c>
      <c r="AH165" s="187" t="s">
        <v>220</v>
      </c>
      <c r="AI165" s="164" t="s">
        <v>35</v>
      </c>
      <c r="AJ165" s="187" t="s">
        <v>220</v>
      </c>
      <c r="AK165" s="164" t="s">
        <v>35</v>
      </c>
      <c r="AL165" s="187" t="s">
        <v>220</v>
      </c>
      <c r="AM165" s="164" t="s">
        <v>35</v>
      </c>
      <c r="AN165" s="187" t="s">
        <v>220</v>
      </c>
      <c r="AO165" s="164" t="s">
        <v>35</v>
      </c>
      <c r="AP165" s="187" t="s">
        <v>220</v>
      </c>
      <c r="AQ165" s="164" t="s">
        <v>35</v>
      </c>
      <c r="AR165" s="187" t="s">
        <v>220</v>
      </c>
      <c r="AS165" s="164" t="s">
        <v>35</v>
      </c>
      <c r="AT165" s="74">
        <v>1</v>
      </c>
      <c r="AU165" s="164" t="s">
        <v>35</v>
      </c>
    </row>
    <row r="166" s="129" customFormat="1" ht="12.75" customHeight="1" spans="1:47">
      <c r="A166" s="162" t="s">
        <v>238</v>
      </c>
      <c r="B166" s="163" t="s">
        <v>220</v>
      </c>
      <c r="C166" s="164" t="s">
        <v>35</v>
      </c>
      <c r="D166" s="163" t="s">
        <v>220</v>
      </c>
      <c r="E166" s="164" t="s">
        <v>35</v>
      </c>
      <c r="F166" s="163" t="s">
        <v>220</v>
      </c>
      <c r="G166" s="164" t="s">
        <v>35</v>
      </c>
      <c r="H166" s="163" t="s">
        <v>220</v>
      </c>
      <c r="I166" s="164" t="s">
        <v>35</v>
      </c>
      <c r="J166" s="163" t="s">
        <v>220</v>
      </c>
      <c r="K166" s="164" t="s">
        <v>35</v>
      </c>
      <c r="L166" s="163" t="s">
        <v>220</v>
      </c>
      <c r="M166" s="164" t="s">
        <v>35</v>
      </c>
      <c r="N166" s="163">
        <v>868.763490001069</v>
      </c>
      <c r="O166" s="164" t="s">
        <v>35</v>
      </c>
      <c r="P166" s="329"/>
      <c r="Q166" s="162" t="s">
        <v>238</v>
      </c>
      <c r="R166" s="187" t="s">
        <v>220</v>
      </c>
      <c r="S166" s="188" t="s">
        <v>35</v>
      </c>
      <c r="T166" s="187" t="s">
        <v>220</v>
      </c>
      <c r="U166" s="188" t="s">
        <v>35</v>
      </c>
      <c r="V166" s="187" t="s">
        <v>220</v>
      </c>
      <c r="W166" s="164" t="s">
        <v>35</v>
      </c>
      <c r="X166" s="187" t="s">
        <v>220</v>
      </c>
      <c r="Y166" s="164" t="s">
        <v>35</v>
      </c>
      <c r="Z166" s="187" t="s">
        <v>220</v>
      </c>
      <c r="AA166" s="188" t="s">
        <v>35</v>
      </c>
      <c r="AB166" s="187" t="s">
        <v>220</v>
      </c>
      <c r="AC166" s="188" t="s">
        <v>35</v>
      </c>
      <c r="AD166" s="187">
        <v>2.76082115925418</v>
      </c>
      <c r="AE166" s="164" t="s">
        <v>35</v>
      </c>
      <c r="AF166" s="335"/>
      <c r="AG166" s="162" t="s">
        <v>238</v>
      </c>
      <c r="AH166" s="187" t="s">
        <v>220</v>
      </c>
      <c r="AI166" s="164" t="s">
        <v>35</v>
      </c>
      <c r="AJ166" s="187" t="s">
        <v>220</v>
      </c>
      <c r="AK166" s="164" t="s">
        <v>35</v>
      </c>
      <c r="AL166" s="187" t="s">
        <v>220</v>
      </c>
      <c r="AM166" s="164" t="s">
        <v>35</v>
      </c>
      <c r="AN166" s="187" t="s">
        <v>220</v>
      </c>
      <c r="AO166" s="164" t="s">
        <v>35</v>
      </c>
      <c r="AP166" s="187" t="s">
        <v>220</v>
      </c>
      <c r="AQ166" s="164" t="s">
        <v>35</v>
      </c>
      <c r="AR166" s="187" t="s">
        <v>220</v>
      </c>
      <c r="AS166" s="164" t="s">
        <v>35</v>
      </c>
      <c r="AT166" s="74">
        <v>1</v>
      </c>
      <c r="AU166" s="164" t="s">
        <v>35</v>
      </c>
    </row>
    <row r="167" s="129" customFormat="1" ht="12.75" customHeight="1" spans="1:47">
      <c r="A167" s="162" t="s">
        <v>239</v>
      </c>
      <c r="B167" s="163" t="s">
        <v>220</v>
      </c>
      <c r="C167" s="164" t="s">
        <v>35</v>
      </c>
      <c r="D167" s="163" t="s">
        <v>220</v>
      </c>
      <c r="E167" s="164" t="s">
        <v>35</v>
      </c>
      <c r="F167" s="163" t="s">
        <v>220</v>
      </c>
      <c r="G167" s="164" t="s">
        <v>35</v>
      </c>
      <c r="H167" s="163" t="s">
        <v>220</v>
      </c>
      <c r="I167" s="164" t="s">
        <v>35</v>
      </c>
      <c r="J167" s="163" t="s">
        <v>220</v>
      </c>
      <c r="K167" s="164" t="s">
        <v>35</v>
      </c>
      <c r="L167" s="163" t="s">
        <v>220</v>
      </c>
      <c r="M167" s="164" t="s">
        <v>35</v>
      </c>
      <c r="N167" s="163">
        <v>616.059442486102</v>
      </c>
      <c r="O167" s="164" t="s">
        <v>35</v>
      </c>
      <c r="P167" s="329"/>
      <c r="Q167" s="162" t="s">
        <v>239</v>
      </c>
      <c r="R167" s="187" t="s">
        <v>220</v>
      </c>
      <c r="S167" s="188" t="s">
        <v>35</v>
      </c>
      <c r="T167" s="187" t="s">
        <v>220</v>
      </c>
      <c r="U167" s="188" t="s">
        <v>35</v>
      </c>
      <c r="V167" s="187" t="s">
        <v>220</v>
      </c>
      <c r="W167" s="164" t="s">
        <v>35</v>
      </c>
      <c r="X167" s="187" t="s">
        <v>220</v>
      </c>
      <c r="Y167" s="164" t="s">
        <v>35</v>
      </c>
      <c r="Z167" s="187" t="s">
        <v>220</v>
      </c>
      <c r="AA167" s="188" t="s">
        <v>35</v>
      </c>
      <c r="AB167" s="187" t="s">
        <v>220</v>
      </c>
      <c r="AC167" s="188" t="s">
        <v>35</v>
      </c>
      <c r="AD167" s="187">
        <v>9.47045437018722</v>
      </c>
      <c r="AE167" s="164" t="s">
        <v>35</v>
      </c>
      <c r="AF167" s="335"/>
      <c r="AG167" s="162" t="s">
        <v>239</v>
      </c>
      <c r="AH167" s="187" t="s">
        <v>220</v>
      </c>
      <c r="AI167" s="164" t="s">
        <v>35</v>
      </c>
      <c r="AJ167" s="187" t="s">
        <v>220</v>
      </c>
      <c r="AK167" s="164" t="s">
        <v>35</v>
      </c>
      <c r="AL167" s="187" t="s">
        <v>220</v>
      </c>
      <c r="AM167" s="164" t="s">
        <v>35</v>
      </c>
      <c r="AN167" s="187" t="s">
        <v>220</v>
      </c>
      <c r="AO167" s="164" t="s">
        <v>35</v>
      </c>
      <c r="AP167" s="187" t="s">
        <v>220</v>
      </c>
      <c r="AQ167" s="164" t="s">
        <v>35</v>
      </c>
      <c r="AR167" s="187" t="s">
        <v>220</v>
      </c>
      <c r="AS167" s="164" t="s">
        <v>35</v>
      </c>
      <c r="AT167" s="74">
        <v>1</v>
      </c>
      <c r="AU167" s="164" t="s">
        <v>35</v>
      </c>
    </row>
    <row r="168" s="129" customFormat="1" ht="12.75" customHeight="1" spans="1:47">
      <c r="A168" s="165" t="s">
        <v>240</v>
      </c>
      <c r="B168" s="166" t="s">
        <v>220</v>
      </c>
      <c r="C168" s="167" t="s">
        <v>35</v>
      </c>
      <c r="D168" s="166">
        <v>8.681</v>
      </c>
      <c r="E168" s="167" t="s">
        <v>35</v>
      </c>
      <c r="F168" s="166" t="s">
        <v>220</v>
      </c>
      <c r="G168" s="167" t="s">
        <v>35</v>
      </c>
      <c r="H168" s="166" t="s">
        <v>220</v>
      </c>
      <c r="I168" s="167" t="s">
        <v>35</v>
      </c>
      <c r="J168" s="166" t="s">
        <v>220</v>
      </c>
      <c r="K168" s="167" t="s">
        <v>35</v>
      </c>
      <c r="L168" s="166" t="s">
        <v>220</v>
      </c>
      <c r="M168" s="167" t="s">
        <v>35</v>
      </c>
      <c r="N168" s="166">
        <v>558.338409999104</v>
      </c>
      <c r="O168" s="167" t="s">
        <v>35</v>
      </c>
      <c r="P168" s="329"/>
      <c r="Q168" s="165" t="s">
        <v>240</v>
      </c>
      <c r="R168" s="189" t="s">
        <v>220</v>
      </c>
      <c r="S168" s="190" t="s">
        <v>35</v>
      </c>
      <c r="T168" s="189" t="s">
        <v>220</v>
      </c>
      <c r="U168" s="190" t="s">
        <v>35</v>
      </c>
      <c r="V168" s="189" t="s">
        <v>220</v>
      </c>
      <c r="W168" s="167" t="s">
        <v>35</v>
      </c>
      <c r="X168" s="189" t="s">
        <v>220</v>
      </c>
      <c r="Y168" s="167" t="s">
        <v>35</v>
      </c>
      <c r="Z168" s="189" t="s">
        <v>220</v>
      </c>
      <c r="AA168" s="190" t="s">
        <v>35</v>
      </c>
      <c r="AB168" s="189" t="s">
        <v>220</v>
      </c>
      <c r="AC168" s="190" t="s">
        <v>35</v>
      </c>
      <c r="AD168" s="189">
        <v>4.72720980157225</v>
      </c>
      <c r="AE168" s="167" t="s">
        <v>35</v>
      </c>
      <c r="AF168" s="335"/>
      <c r="AG168" s="165" t="s">
        <v>240</v>
      </c>
      <c r="AH168" s="189" t="s">
        <v>220</v>
      </c>
      <c r="AI168" s="167" t="s">
        <v>35</v>
      </c>
      <c r="AJ168" s="189">
        <v>0.0155479183314899</v>
      </c>
      <c r="AK168" s="167" t="s">
        <v>35</v>
      </c>
      <c r="AL168" s="189" t="s">
        <v>220</v>
      </c>
      <c r="AM168" s="167" t="s">
        <v>35</v>
      </c>
      <c r="AN168" s="189" t="s">
        <v>220</v>
      </c>
      <c r="AO168" s="167" t="s">
        <v>35</v>
      </c>
      <c r="AP168" s="189" t="s">
        <v>220</v>
      </c>
      <c r="AQ168" s="167" t="s">
        <v>35</v>
      </c>
      <c r="AR168" s="189" t="s">
        <v>220</v>
      </c>
      <c r="AS168" s="167" t="s">
        <v>35</v>
      </c>
      <c r="AT168" s="191">
        <v>1</v>
      </c>
      <c r="AU168" s="167" t="s">
        <v>35</v>
      </c>
    </row>
    <row r="169" s="129" customFormat="1" ht="12.75" customHeight="1" spans="1:47">
      <c r="A169" s="162" t="s">
        <v>241</v>
      </c>
      <c r="B169" s="163" t="s">
        <v>220</v>
      </c>
      <c r="C169" s="164" t="s">
        <v>35</v>
      </c>
      <c r="D169" s="163">
        <v>6.652</v>
      </c>
      <c r="E169" s="164" t="s">
        <v>35</v>
      </c>
      <c r="F169" s="163" t="s">
        <v>220</v>
      </c>
      <c r="G169" s="164" t="s">
        <v>35</v>
      </c>
      <c r="H169" s="163" t="s">
        <v>220</v>
      </c>
      <c r="I169" s="164" t="s">
        <v>35</v>
      </c>
      <c r="J169" s="163" t="s">
        <v>220</v>
      </c>
      <c r="K169" s="164" t="s">
        <v>35</v>
      </c>
      <c r="L169" s="163" t="s">
        <v>220</v>
      </c>
      <c r="M169" s="164" t="s">
        <v>35</v>
      </c>
      <c r="N169" s="163">
        <v>465.172329999552</v>
      </c>
      <c r="O169" s="164" t="s">
        <v>35</v>
      </c>
      <c r="P169" s="329"/>
      <c r="Q169" s="162" t="s">
        <v>241</v>
      </c>
      <c r="R169" s="187" t="s">
        <v>220</v>
      </c>
      <c r="S169" s="188" t="s">
        <v>35</v>
      </c>
      <c r="T169" s="187" t="s">
        <v>220</v>
      </c>
      <c r="U169" s="188" t="s">
        <v>35</v>
      </c>
      <c r="V169" s="187" t="s">
        <v>220</v>
      </c>
      <c r="W169" s="164" t="s">
        <v>35</v>
      </c>
      <c r="X169" s="187" t="s">
        <v>220</v>
      </c>
      <c r="Y169" s="164" t="s">
        <v>35</v>
      </c>
      <c r="Z169" s="187" t="s">
        <v>220</v>
      </c>
      <c r="AA169" s="188" t="s">
        <v>35</v>
      </c>
      <c r="AB169" s="187" t="s">
        <v>220</v>
      </c>
      <c r="AC169" s="188" t="s">
        <v>35</v>
      </c>
      <c r="AD169" s="187">
        <v>4.444409124169</v>
      </c>
      <c r="AE169" s="164" t="s">
        <v>35</v>
      </c>
      <c r="AF169" s="335"/>
      <c r="AG169" s="162" t="s">
        <v>241</v>
      </c>
      <c r="AH169" s="187" t="s">
        <v>220</v>
      </c>
      <c r="AI169" s="164" t="s">
        <v>35</v>
      </c>
      <c r="AJ169" s="187">
        <v>0.0143000767049201</v>
      </c>
      <c r="AK169" s="164" t="s">
        <v>35</v>
      </c>
      <c r="AL169" s="187" t="s">
        <v>220</v>
      </c>
      <c r="AM169" s="164" t="s">
        <v>35</v>
      </c>
      <c r="AN169" s="187" t="s">
        <v>220</v>
      </c>
      <c r="AO169" s="164" t="s">
        <v>35</v>
      </c>
      <c r="AP169" s="187" t="s">
        <v>220</v>
      </c>
      <c r="AQ169" s="164" t="s">
        <v>35</v>
      </c>
      <c r="AR169" s="187" t="s">
        <v>220</v>
      </c>
      <c r="AS169" s="164" t="s">
        <v>35</v>
      </c>
      <c r="AT169" s="74">
        <v>1</v>
      </c>
      <c r="AU169" s="164" t="s">
        <v>35</v>
      </c>
    </row>
    <row r="170" s="129" customFormat="1" ht="12.75" customHeight="1" spans="1:47">
      <c r="A170" s="162" t="s">
        <v>242</v>
      </c>
      <c r="B170" s="163" t="s">
        <v>220</v>
      </c>
      <c r="C170" s="164" t="s">
        <v>35</v>
      </c>
      <c r="D170" s="163" t="s">
        <v>220</v>
      </c>
      <c r="E170" s="164" t="s">
        <v>35</v>
      </c>
      <c r="F170" s="163" t="s">
        <v>220</v>
      </c>
      <c r="G170" s="164" t="s">
        <v>35</v>
      </c>
      <c r="H170" s="163" t="s">
        <v>220</v>
      </c>
      <c r="I170" s="164" t="s">
        <v>35</v>
      </c>
      <c r="J170" s="163" t="s">
        <v>220</v>
      </c>
      <c r="K170" s="164" t="s">
        <v>35</v>
      </c>
      <c r="L170" s="163" t="s">
        <v>220</v>
      </c>
      <c r="M170" s="164" t="s">
        <v>35</v>
      </c>
      <c r="N170" s="163">
        <v>619.075040000979</v>
      </c>
      <c r="O170" s="164" t="s">
        <v>35</v>
      </c>
      <c r="P170" s="329"/>
      <c r="Q170" s="162" t="s">
        <v>242</v>
      </c>
      <c r="R170" s="187" t="s">
        <v>220</v>
      </c>
      <c r="S170" s="188" t="s">
        <v>35</v>
      </c>
      <c r="T170" s="187" t="s">
        <v>220</v>
      </c>
      <c r="U170" s="188" t="s">
        <v>35</v>
      </c>
      <c r="V170" s="187" t="s">
        <v>220</v>
      </c>
      <c r="W170" s="164" t="s">
        <v>35</v>
      </c>
      <c r="X170" s="187" t="s">
        <v>220</v>
      </c>
      <c r="Y170" s="164" t="s">
        <v>35</v>
      </c>
      <c r="Z170" s="187" t="s">
        <v>220</v>
      </c>
      <c r="AA170" s="188" t="s">
        <v>35</v>
      </c>
      <c r="AB170" s="187" t="s">
        <v>220</v>
      </c>
      <c r="AC170" s="188" t="s">
        <v>35</v>
      </c>
      <c r="AD170" s="187">
        <v>10.3910176428981</v>
      </c>
      <c r="AE170" s="164" t="s">
        <v>35</v>
      </c>
      <c r="AF170" s="335"/>
      <c r="AG170" s="162" t="s">
        <v>242</v>
      </c>
      <c r="AH170" s="187" t="s">
        <v>220</v>
      </c>
      <c r="AI170" s="164" t="s">
        <v>35</v>
      </c>
      <c r="AJ170" s="187" t="s">
        <v>220</v>
      </c>
      <c r="AK170" s="164" t="s">
        <v>35</v>
      </c>
      <c r="AL170" s="187" t="s">
        <v>220</v>
      </c>
      <c r="AM170" s="164" t="s">
        <v>35</v>
      </c>
      <c r="AN170" s="187" t="s">
        <v>220</v>
      </c>
      <c r="AO170" s="164" t="s">
        <v>35</v>
      </c>
      <c r="AP170" s="187" t="s">
        <v>220</v>
      </c>
      <c r="AQ170" s="164" t="s">
        <v>35</v>
      </c>
      <c r="AR170" s="187" t="s">
        <v>220</v>
      </c>
      <c r="AS170" s="164" t="s">
        <v>35</v>
      </c>
      <c r="AT170" s="74">
        <v>1</v>
      </c>
      <c r="AU170" s="164" t="s">
        <v>35</v>
      </c>
    </row>
    <row r="171" s="129" customFormat="1" ht="12.75" customHeight="1" spans="1:47">
      <c r="A171" s="162" t="s">
        <v>243</v>
      </c>
      <c r="B171" s="163" t="s">
        <v>220</v>
      </c>
      <c r="C171" s="164" t="s">
        <v>35</v>
      </c>
      <c r="D171" s="163" t="s">
        <v>220</v>
      </c>
      <c r="E171" s="164" t="s">
        <v>35</v>
      </c>
      <c r="F171" s="163" t="s">
        <v>220</v>
      </c>
      <c r="G171" s="164" t="s">
        <v>35</v>
      </c>
      <c r="H171" s="163" t="s">
        <v>220</v>
      </c>
      <c r="I171" s="164" t="s">
        <v>35</v>
      </c>
      <c r="J171" s="163" t="s">
        <v>220</v>
      </c>
      <c r="K171" s="164" t="s">
        <v>35</v>
      </c>
      <c r="L171" s="163" t="s">
        <v>220</v>
      </c>
      <c r="M171" s="164" t="s">
        <v>35</v>
      </c>
      <c r="N171" s="163">
        <v>708.963349941082</v>
      </c>
      <c r="O171" s="164" t="s">
        <v>35</v>
      </c>
      <c r="P171" s="329"/>
      <c r="Q171" s="162" t="s">
        <v>243</v>
      </c>
      <c r="R171" s="187" t="s">
        <v>220</v>
      </c>
      <c r="S171" s="188" t="s">
        <v>35</v>
      </c>
      <c r="T171" s="187" t="s">
        <v>220</v>
      </c>
      <c r="U171" s="188" t="s">
        <v>35</v>
      </c>
      <c r="V171" s="187" t="s">
        <v>220</v>
      </c>
      <c r="W171" s="164" t="s">
        <v>35</v>
      </c>
      <c r="X171" s="187" t="s">
        <v>220</v>
      </c>
      <c r="Y171" s="164" t="s">
        <v>35</v>
      </c>
      <c r="Z171" s="187" t="s">
        <v>220</v>
      </c>
      <c r="AA171" s="188" t="s">
        <v>35</v>
      </c>
      <c r="AB171" s="187" t="s">
        <v>220</v>
      </c>
      <c r="AC171" s="188" t="s">
        <v>35</v>
      </c>
      <c r="AD171" s="187">
        <v>7.27965024131508</v>
      </c>
      <c r="AE171" s="164" t="s">
        <v>35</v>
      </c>
      <c r="AF171" s="335"/>
      <c r="AG171" s="162" t="s">
        <v>243</v>
      </c>
      <c r="AH171" s="187" t="s">
        <v>220</v>
      </c>
      <c r="AI171" s="164" t="s">
        <v>35</v>
      </c>
      <c r="AJ171" s="187" t="s">
        <v>220</v>
      </c>
      <c r="AK171" s="164" t="s">
        <v>35</v>
      </c>
      <c r="AL171" s="187" t="s">
        <v>220</v>
      </c>
      <c r="AM171" s="164" t="s">
        <v>35</v>
      </c>
      <c r="AN171" s="187" t="s">
        <v>220</v>
      </c>
      <c r="AO171" s="164" t="s">
        <v>35</v>
      </c>
      <c r="AP171" s="187" t="s">
        <v>220</v>
      </c>
      <c r="AQ171" s="164" t="s">
        <v>35</v>
      </c>
      <c r="AR171" s="187" t="s">
        <v>220</v>
      </c>
      <c r="AS171" s="164" t="s">
        <v>35</v>
      </c>
      <c r="AT171" s="74">
        <v>1</v>
      </c>
      <c r="AU171" s="164" t="s">
        <v>35</v>
      </c>
    </row>
    <row r="172" s="129" customFormat="1" ht="12.75" customHeight="1" spans="1:47">
      <c r="A172" s="162" t="s">
        <v>244</v>
      </c>
      <c r="B172" s="163">
        <v>10.985</v>
      </c>
      <c r="C172" s="164" t="s">
        <v>35</v>
      </c>
      <c r="D172" s="163" t="s">
        <v>220</v>
      </c>
      <c r="E172" s="164" t="s">
        <v>35</v>
      </c>
      <c r="F172" s="163" t="s">
        <v>220</v>
      </c>
      <c r="G172" s="164" t="s">
        <v>35</v>
      </c>
      <c r="H172" s="163" t="s">
        <v>220</v>
      </c>
      <c r="I172" s="164" t="s">
        <v>35</v>
      </c>
      <c r="J172" s="163" t="s">
        <v>220</v>
      </c>
      <c r="K172" s="164" t="s">
        <v>35</v>
      </c>
      <c r="L172" s="163" t="s">
        <v>220</v>
      </c>
      <c r="M172" s="164" t="s">
        <v>35</v>
      </c>
      <c r="N172" s="163">
        <v>1156.88654999937</v>
      </c>
      <c r="O172" s="164" t="s">
        <v>35</v>
      </c>
      <c r="P172" s="329"/>
      <c r="Q172" s="162" t="s">
        <v>244</v>
      </c>
      <c r="R172" s="187" t="s">
        <v>220</v>
      </c>
      <c r="S172" s="188" t="s">
        <v>35</v>
      </c>
      <c r="T172" s="187" t="s">
        <v>220</v>
      </c>
      <c r="U172" s="188" t="s">
        <v>35</v>
      </c>
      <c r="V172" s="187" t="s">
        <v>220</v>
      </c>
      <c r="W172" s="164" t="s">
        <v>35</v>
      </c>
      <c r="X172" s="187" t="s">
        <v>220</v>
      </c>
      <c r="Y172" s="164" t="s">
        <v>35</v>
      </c>
      <c r="Z172" s="187" t="s">
        <v>220</v>
      </c>
      <c r="AA172" s="188" t="s">
        <v>35</v>
      </c>
      <c r="AB172" s="187" t="s">
        <v>220</v>
      </c>
      <c r="AC172" s="188" t="s">
        <v>35</v>
      </c>
      <c r="AD172" s="187">
        <v>11.3684459517267</v>
      </c>
      <c r="AE172" s="164" t="s">
        <v>35</v>
      </c>
      <c r="AF172" s="335"/>
      <c r="AG172" s="162" t="s">
        <v>244</v>
      </c>
      <c r="AH172" s="187">
        <v>0.00949531308839748</v>
      </c>
      <c r="AI172" s="164" t="s">
        <v>35</v>
      </c>
      <c r="AJ172" s="187" t="s">
        <v>220</v>
      </c>
      <c r="AK172" s="164" t="s">
        <v>35</v>
      </c>
      <c r="AL172" s="187" t="s">
        <v>220</v>
      </c>
      <c r="AM172" s="164" t="s">
        <v>35</v>
      </c>
      <c r="AN172" s="187" t="s">
        <v>220</v>
      </c>
      <c r="AO172" s="164" t="s">
        <v>35</v>
      </c>
      <c r="AP172" s="187" t="s">
        <v>220</v>
      </c>
      <c r="AQ172" s="164" t="s">
        <v>35</v>
      </c>
      <c r="AR172" s="187" t="s">
        <v>220</v>
      </c>
      <c r="AS172" s="164" t="s">
        <v>35</v>
      </c>
      <c r="AT172" s="74">
        <v>1</v>
      </c>
      <c r="AU172" s="164" t="s">
        <v>35</v>
      </c>
    </row>
    <row r="173" s="129" customFormat="1" ht="12.75" customHeight="1" spans="1:47">
      <c r="A173" s="162" t="s">
        <v>245</v>
      </c>
      <c r="B173" s="163">
        <v>12.442</v>
      </c>
      <c r="C173" s="164" t="s">
        <v>35</v>
      </c>
      <c r="D173" s="163">
        <v>11.491</v>
      </c>
      <c r="E173" s="164" t="s">
        <v>35</v>
      </c>
      <c r="F173" s="163">
        <v>17.137</v>
      </c>
      <c r="G173" s="164" t="s">
        <v>35</v>
      </c>
      <c r="H173" s="163" t="s">
        <v>220</v>
      </c>
      <c r="I173" s="164" t="s">
        <v>35</v>
      </c>
      <c r="J173" s="163" t="s">
        <v>220</v>
      </c>
      <c r="K173" s="164" t="s">
        <v>35</v>
      </c>
      <c r="L173" s="163" t="s">
        <v>220</v>
      </c>
      <c r="M173" s="164" t="s">
        <v>35</v>
      </c>
      <c r="N173" s="163">
        <v>1474.93468419133</v>
      </c>
      <c r="O173" s="164" t="s">
        <v>35</v>
      </c>
      <c r="P173" s="329"/>
      <c r="Q173" s="162" t="s">
        <v>245</v>
      </c>
      <c r="R173" s="187" t="s">
        <v>220</v>
      </c>
      <c r="S173" s="188" t="s">
        <v>35</v>
      </c>
      <c r="T173" s="187" t="s">
        <v>220</v>
      </c>
      <c r="U173" s="188" t="s">
        <v>35</v>
      </c>
      <c r="V173" s="187" t="s">
        <v>220</v>
      </c>
      <c r="W173" s="164" t="s">
        <v>35</v>
      </c>
      <c r="X173" s="187" t="s">
        <v>220</v>
      </c>
      <c r="Y173" s="164" t="s">
        <v>35</v>
      </c>
      <c r="Z173" s="187" t="s">
        <v>220</v>
      </c>
      <c r="AA173" s="188" t="s">
        <v>35</v>
      </c>
      <c r="AB173" s="187" t="s">
        <v>220</v>
      </c>
      <c r="AC173" s="188" t="s">
        <v>35</v>
      </c>
      <c r="AD173" s="187">
        <v>4.87261290286432</v>
      </c>
      <c r="AE173" s="164" t="s">
        <v>35</v>
      </c>
      <c r="AF173" s="335"/>
      <c r="AG173" s="162" t="s">
        <v>245</v>
      </c>
      <c r="AH173" s="187">
        <v>0.00843562778294936</v>
      </c>
      <c r="AI173" s="164" t="s">
        <v>35</v>
      </c>
      <c r="AJ173" s="187">
        <v>0.00779085346840308</v>
      </c>
      <c r="AK173" s="164" t="s">
        <v>35</v>
      </c>
      <c r="AL173" s="187">
        <v>0.0116188195882015</v>
      </c>
      <c r="AM173" s="164" t="s">
        <v>35</v>
      </c>
      <c r="AN173" s="187" t="s">
        <v>220</v>
      </c>
      <c r="AO173" s="164" t="s">
        <v>35</v>
      </c>
      <c r="AP173" s="187" t="s">
        <v>220</v>
      </c>
      <c r="AQ173" s="164" t="s">
        <v>35</v>
      </c>
      <c r="AR173" s="187" t="s">
        <v>220</v>
      </c>
      <c r="AS173" s="164" t="s">
        <v>35</v>
      </c>
      <c r="AT173" s="74">
        <v>1</v>
      </c>
      <c r="AU173" s="164" t="s">
        <v>35</v>
      </c>
    </row>
    <row r="174" s="129" customFormat="1" ht="12.75" customHeight="1" spans="1:47">
      <c r="A174" s="162" t="s">
        <v>246</v>
      </c>
      <c r="B174" s="163">
        <v>15.582</v>
      </c>
      <c r="C174" s="164" t="s">
        <v>35</v>
      </c>
      <c r="D174" s="163">
        <v>10.385</v>
      </c>
      <c r="E174" s="164" t="s">
        <v>35</v>
      </c>
      <c r="F174" s="163">
        <v>20.577</v>
      </c>
      <c r="G174" s="164" t="s">
        <v>35</v>
      </c>
      <c r="H174" s="163" t="s">
        <v>220</v>
      </c>
      <c r="I174" s="164" t="s">
        <v>35</v>
      </c>
      <c r="J174" s="163" t="s">
        <v>220</v>
      </c>
      <c r="K174" s="164" t="s">
        <v>35</v>
      </c>
      <c r="L174" s="163" t="s">
        <v>220</v>
      </c>
      <c r="M174" s="164" t="s">
        <v>35</v>
      </c>
      <c r="N174" s="163">
        <v>1631.06704111811</v>
      </c>
      <c r="O174" s="164" t="s">
        <v>35</v>
      </c>
      <c r="P174" s="329"/>
      <c r="Q174" s="162" t="s">
        <v>246</v>
      </c>
      <c r="R174" s="187" t="s">
        <v>220</v>
      </c>
      <c r="S174" s="188" t="s">
        <v>35</v>
      </c>
      <c r="T174" s="187" t="s">
        <v>220</v>
      </c>
      <c r="U174" s="188" t="s">
        <v>35</v>
      </c>
      <c r="V174" s="187" t="s">
        <v>220</v>
      </c>
      <c r="W174" s="164" t="s">
        <v>35</v>
      </c>
      <c r="X174" s="187" t="s">
        <v>220</v>
      </c>
      <c r="Y174" s="164" t="s">
        <v>35</v>
      </c>
      <c r="Z174" s="187" t="s">
        <v>220</v>
      </c>
      <c r="AA174" s="188" t="s">
        <v>35</v>
      </c>
      <c r="AB174" s="187" t="s">
        <v>220</v>
      </c>
      <c r="AC174" s="188" t="s">
        <v>35</v>
      </c>
      <c r="AD174" s="187">
        <v>3.03394129275778</v>
      </c>
      <c r="AE174" s="164" t="s">
        <v>35</v>
      </c>
      <c r="AF174" s="335"/>
      <c r="AG174" s="162" t="s">
        <v>246</v>
      </c>
      <c r="AH174" s="187">
        <v>0.00955325538876587</v>
      </c>
      <c r="AI174" s="164" t="s">
        <v>35</v>
      </c>
      <c r="AJ174" s="187">
        <v>0.00636699763909213</v>
      </c>
      <c r="AK174" s="164" t="s">
        <v>35</v>
      </c>
      <c r="AL174" s="187">
        <v>0.0126156678304862</v>
      </c>
      <c r="AM174" s="164" t="s">
        <v>35</v>
      </c>
      <c r="AN174" s="187" t="s">
        <v>220</v>
      </c>
      <c r="AO174" s="164" t="s">
        <v>35</v>
      </c>
      <c r="AP174" s="187" t="s">
        <v>220</v>
      </c>
      <c r="AQ174" s="164" t="s">
        <v>35</v>
      </c>
      <c r="AR174" s="187" t="s">
        <v>220</v>
      </c>
      <c r="AS174" s="164" t="s">
        <v>35</v>
      </c>
      <c r="AT174" s="74">
        <v>1</v>
      </c>
      <c r="AU174" s="164" t="s">
        <v>35</v>
      </c>
    </row>
    <row r="175" s="129" customFormat="1" ht="12.75" customHeight="1" spans="1:47">
      <c r="A175" s="162" t="s">
        <v>247</v>
      </c>
      <c r="B175" s="163">
        <v>14.618</v>
      </c>
      <c r="C175" s="164" t="s">
        <v>35</v>
      </c>
      <c r="D175" s="163">
        <v>18.474</v>
      </c>
      <c r="E175" s="164" t="s">
        <v>35</v>
      </c>
      <c r="F175" s="163">
        <v>19.513</v>
      </c>
      <c r="G175" s="164" t="s">
        <v>35</v>
      </c>
      <c r="H175" s="163" t="s">
        <v>220</v>
      </c>
      <c r="I175" s="164" t="s">
        <v>35</v>
      </c>
      <c r="J175" s="163" t="s">
        <v>220</v>
      </c>
      <c r="K175" s="164" t="s">
        <v>35</v>
      </c>
      <c r="L175" s="163" t="s">
        <v>220</v>
      </c>
      <c r="M175" s="164" t="s">
        <v>35</v>
      </c>
      <c r="N175" s="163">
        <v>1995.72948090852</v>
      </c>
      <c r="O175" s="164" t="s">
        <v>35</v>
      </c>
      <c r="P175" s="329"/>
      <c r="Q175" s="162" t="s">
        <v>247</v>
      </c>
      <c r="R175" s="187" t="s">
        <v>220</v>
      </c>
      <c r="S175" s="188" t="s">
        <v>35</v>
      </c>
      <c r="T175" s="187" t="s">
        <v>220</v>
      </c>
      <c r="U175" s="188" t="s">
        <v>35</v>
      </c>
      <c r="V175" s="187" t="s">
        <v>220</v>
      </c>
      <c r="W175" s="164" t="s">
        <v>35</v>
      </c>
      <c r="X175" s="187" t="s">
        <v>220</v>
      </c>
      <c r="Y175" s="164" t="s">
        <v>35</v>
      </c>
      <c r="Z175" s="187" t="s">
        <v>220</v>
      </c>
      <c r="AA175" s="188" t="s">
        <v>35</v>
      </c>
      <c r="AB175" s="187" t="s">
        <v>220</v>
      </c>
      <c r="AC175" s="188" t="s">
        <v>35</v>
      </c>
      <c r="AD175" s="187">
        <v>1.44678580733763</v>
      </c>
      <c r="AE175" s="164" t="s">
        <v>35</v>
      </c>
      <c r="AF175" s="335"/>
      <c r="AG175" s="162" t="s">
        <v>247</v>
      </c>
      <c r="AH175" s="187">
        <v>0.00732464000749512</v>
      </c>
      <c r="AI175" s="164" t="s">
        <v>35</v>
      </c>
      <c r="AJ175" s="187">
        <v>0.0092567655971039</v>
      </c>
      <c r="AK175" s="164" t="s">
        <v>35</v>
      </c>
      <c r="AL175" s="187">
        <v>0.00977737723807992</v>
      </c>
      <c r="AM175" s="164" t="s">
        <v>35</v>
      </c>
      <c r="AN175" s="187" t="s">
        <v>220</v>
      </c>
      <c r="AO175" s="164" t="s">
        <v>35</v>
      </c>
      <c r="AP175" s="187" t="s">
        <v>220</v>
      </c>
      <c r="AQ175" s="164" t="s">
        <v>35</v>
      </c>
      <c r="AR175" s="187" t="s">
        <v>220</v>
      </c>
      <c r="AS175" s="164" t="s">
        <v>35</v>
      </c>
      <c r="AT175" s="74">
        <v>1</v>
      </c>
      <c r="AU175" s="164" t="s">
        <v>35</v>
      </c>
    </row>
    <row r="176" s="129" customFormat="1" ht="12.75" customHeight="1" spans="1:47">
      <c r="A176" s="162" t="s">
        <v>248</v>
      </c>
      <c r="B176" s="163">
        <v>7.625</v>
      </c>
      <c r="C176" s="164" t="s">
        <v>35</v>
      </c>
      <c r="D176" s="163">
        <v>15.832</v>
      </c>
      <c r="E176" s="164" t="s">
        <v>35</v>
      </c>
      <c r="F176" s="163">
        <v>23.083</v>
      </c>
      <c r="G176" s="164" t="s">
        <v>35</v>
      </c>
      <c r="H176" s="163" t="s">
        <v>220</v>
      </c>
      <c r="I176" s="164" t="s">
        <v>35</v>
      </c>
      <c r="J176" s="163" t="s">
        <v>220</v>
      </c>
      <c r="K176" s="164" t="s">
        <v>35</v>
      </c>
      <c r="L176" s="163" t="s">
        <v>220</v>
      </c>
      <c r="M176" s="164" t="s">
        <v>35</v>
      </c>
      <c r="N176" s="163">
        <v>1901.75199833984</v>
      </c>
      <c r="O176" s="164" t="s">
        <v>35</v>
      </c>
      <c r="P176" s="329"/>
      <c r="Q176" s="162" t="s">
        <v>248</v>
      </c>
      <c r="R176" s="187" t="s">
        <v>220</v>
      </c>
      <c r="S176" s="188" t="s">
        <v>35</v>
      </c>
      <c r="T176" s="187" t="s">
        <v>220</v>
      </c>
      <c r="U176" s="188" t="s">
        <v>35</v>
      </c>
      <c r="V176" s="187" t="s">
        <v>220</v>
      </c>
      <c r="W176" s="164" t="s">
        <v>35</v>
      </c>
      <c r="X176" s="187" t="s">
        <v>220</v>
      </c>
      <c r="Y176" s="164" t="s">
        <v>35</v>
      </c>
      <c r="Z176" s="187" t="s">
        <v>220</v>
      </c>
      <c r="AA176" s="188" t="s">
        <v>35</v>
      </c>
      <c r="AB176" s="187" t="s">
        <v>220</v>
      </c>
      <c r="AC176" s="188" t="s">
        <v>35</v>
      </c>
      <c r="AD176" s="187">
        <v>0.766185908348335</v>
      </c>
      <c r="AE176" s="164" t="s">
        <v>35</v>
      </c>
      <c r="AF176" s="335"/>
      <c r="AG176" s="162" t="s">
        <v>248</v>
      </c>
      <c r="AH176" s="187">
        <v>0.00400946075337707</v>
      </c>
      <c r="AI176" s="164" t="s">
        <v>35</v>
      </c>
      <c r="AJ176" s="187">
        <v>0.00832495510130698</v>
      </c>
      <c r="AK176" s="164" t="s">
        <v>35</v>
      </c>
      <c r="AL176" s="187">
        <v>0.0121377550911741</v>
      </c>
      <c r="AM176" s="164" t="s">
        <v>35</v>
      </c>
      <c r="AN176" s="187" t="s">
        <v>220</v>
      </c>
      <c r="AO176" s="164" t="s">
        <v>35</v>
      </c>
      <c r="AP176" s="187" t="s">
        <v>220</v>
      </c>
      <c r="AQ176" s="164" t="s">
        <v>35</v>
      </c>
      <c r="AR176" s="187" t="s">
        <v>220</v>
      </c>
      <c r="AS176" s="164" t="s">
        <v>35</v>
      </c>
      <c r="AT176" s="74">
        <v>1</v>
      </c>
      <c r="AU176" s="164" t="s">
        <v>35</v>
      </c>
    </row>
    <row r="177" s="129" customFormat="1" ht="12.75" customHeight="1" spans="1:47">
      <c r="A177" s="162" t="s">
        <v>249</v>
      </c>
      <c r="B177" s="163">
        <v>20.761</v>
      </c>
      <c r="C177" s="164" t="s">
        <v>35</v>
      </c>
      <c r="D177" s="163">
        <v>15.734</v>
      </c>
      <c r="E177" s="164" t="s">
        <v>35</v>
      </c>
      <c r="F177" s="163">
        <v>21.299</v>
      </c>
      <c r="G177" s="164" t="s">
        <v>35</v>
      </c>
      <c r="H177" s="163" t="s">
        <v>220</v>
      </c>
      <c r="I177" s="164" t="s">
        <v>35</v>
      </c>
      <c r="J177" s="163" t="s">
        <v>220</v>
      </c>
      <c r="K177" s="164" t="s">
        <v>35</v>
      </c>
      <c r="L177" s="163" t="s">
        <v>220</v>
      </c>
      <c r="M177" s="164" t="s">
        <v>35</v>
      </c>
      <c r="N177" s="163">
        <v>1642.38885078807</v>
      </c>
      <c r="O177" s="164" t="s">
        <v>35</v>
      </c>
      <c r="P177" s="329"/>
      <c r="Q177" s="162" t="s">
        <v>249</v>
      </c>
      <c r="R177" s="187" t="s">
        <v>220</v>
      </c>
      <c r="S177" s="188" t="s">
        <v>35</v>
      </c>
      <c r="T177" s="187" t="s">
        <v>220</v>
      </c>
      <c r="U177" s="188" t="s">
        <v>35</v>
      </c>
      <c r="V177" s="187" t="s">
        <v>220</v>
      </c>
      <c r="W177" s="164" t="s">
        <v>35</v>
      </c>
      <c r="X177" s="187" t="s">
        <v>220</v>
      </c>
      <c r="Y177" s="164" t="s">
        <v>35</v>
      </c>
      <c r="Z177" s="187" t="s">
        <v>220</v>
      </c>
      <c r="AA177" s="188" t="s">
        <v>35</v>
      </c>
      <c r="AB177" s="187" t="s">
        <v>220</v>
      </c>
      <c r="AC177" s="188" t="s">
        <v>35</v>
      </c>
      <c r="AD177" s="187">
        <v>0.87097580638713</v>
      </c>
      <c r="AE177" s="164" t="s">
        <v>35</v>
      </c>
      <c r="AF177" s="335"/>
      <c r="AG177" s="162" t="s">
        <v>249</v>
      </c>
      <c r="AH177" s="187">
        <v>0.0126407336423638</v>
      </c>
      <c r="AI177" s="164" t="s">
        <v>35</v>
      </c>
      <c r="AJ177" s="187">
        <v>0.00957994813009739</v>
      </c>
      <c r="AK177" s="164" t="s">
        <v>35</v>
      </c>
      <c r="AL177" s="187">
        <v>0.0129683052766585</v>
      </c>
      <c r="AM177" s="164" t="s">
        <v>35</v>
      </c>
      <c r="AN177" s="187" t="s">
        <v>220</v>
      </c>
      <c r="AO177" s="164" t="s">
        <v>35</v>
      </c>
      <c r="AP177" s="187" t="s">
        <v>220</v>
      </c>
      <c r="AQ177" s="164" t="s">
        <v>35</v>
      </c>
      <c r="AR177" s="187" t="s">
        <v>220</v>
      </c>
      <c r="AS177" s="164" t="s">
        <v>35</v>
      </c>
      <c r="AT177" s="74">
        <v>1</v>
      </c>
      <c r="AU177" s="164" t="s">
        <v>35</v>
      </c>
    </row>
    <row r="178" ht="12.75" customHeight="1" spans="1:47">
      <c r="A178" s="162" t="s">
        <v>250</v>
      </c>
      <c r="B178" s="163">
        <v>14.809</v>
      </c>
      <c r="C178" s="164" t="s">
        <v>35</v>
      </c>
      <c r="D178" s="163">
        <v>14.625</v>
      </c>
      <c r="E178" s="164" t="s">
        <v>35</v>
      </c>
      <c r="F178" s="163">
        <v>16.985</v>
      </c>
      <c r="G178" s="164" t="s">
        <v>35</v>
      </c>
      <c r="H178" s="163" t="s">
        <v>220</v>
      </c>
      <c r="I178" s="164" t="s">
        <v>35</v>
      </c>
      <c r="J178" s="163" t="s">
        <v>220</v>
      </c>
      <c r="K178" s="164" t="s">
        <v>35</v>
      </c>
      <c r="L178" s="163" t="s">
        <v>220</v>
      </c>
      <c r="M178" s="164" t="s">
        <v>35</v>
      </c>
      <c r="N178" s="163">
        <v>1484.83773997075</v>
      </c>
      <c r="O178" s="164" t="s">
        <v>35</v>
      </c>
      <c r="P178" s="339"/>
      <c r="Q178" s="162" t="s">
        <v>250</v>
      </c>
      <c r="R178" s="187" t="s">
        <v>220</v>
      </c>
      <c r="S178" s="188" t="s">
        <v>35</v>
      </c>
      <c r="T178" s="187" t="s">
        <v>220</v>
      </c>
      <c r="U178" s="188" t="s">
        <v>35</v>
      </c>
      <c r="V178" s="187" t="s">
        <v>220</v>
      </c>
      <c r="W178" s="164" t="s">
        <v>35</v>
      </c>
      <c r="X178" s="187" t="s">
        <v>220</v>
      </c>
      <c r="Y178" s="164" t="s">
        <v>35</v>
      </c>
      <c r="Z178" s="187" t="s">
        <v>220</v>
      </c>
      <c r="AA178" s="188" t="s">
        <v>35</v>
      </c>
      <c r="AB178" s="187" t="s">
        <v>220</v>
      </c>
      <c r="AC178" s="188" t="s">
        <v>35</v>
      </c>
      <c r="AD178" s="187">
        <v>0.709139204237193</v>
      </c>
      <c r="AE178" s="164" t="s">
        <v>35</v>
      </c>
      <c r="AG178" s="162" t="s">
        <v>250</v>
      </c>
      <c r="AH178" s="187">
        <v>0.0099734803348221</v>
      </c>
      <c r="AI178" s="164" t="s">
        <v>35</v>
      </c>
      <c r="AJ178" s="187">
        <v>0.00984956107075246</v>
      </c>
      <c r="AK178" s="164" t="s">
        <v>35</v>
      </c>
      <c r="AL178" s="187">
        <v>0.0114389603272978</v>
      </c>
      <c r="AM178" s="164" t="s">
        <v>35</v>
      </c>
      <c r="AN178" s="187" t="s">
        <v>220</v>
      </c>
      <c r="AO178" s="164" t="s">
        <v>35</v>
      </c>
      <c r="AP178" s="187" t="s">
        <v>220</v>
      </c>
      <c r="AQ178" s="164" t="s">
        <v>35</v>
      </c>
      <c r="AR178" s="187" t="s">
        <v>220</v>
      </c>
      <c r="AS178" s="164" t="s">
        <v>35</v>
      </c>
      <c r="AT178" s="74">
        <v>1</v>
      </c>
      <c r="AU178" s="164" t="s">
        <v>35</v>
      </c>
    </row>
    <row r="179" s="130" customFormat="1" ht="12.75" customHeight="1" spans="1:47">
      <c r="A179" s="162" t="s">
        <v>251</v>
      </c>
      <c r="B179" s="163">
        <v>15.706</v>
      </c>
      <c r="C179" s="164" t="s">
        <v>35</v>
      </c>
      <c r="D179" s="163">
        <v>8.193</v>
      </c>
      <c r="E179" s="164" t="s">
        <v>35</v>
      </c>
      <c r="F179" s="163">
        <v>8.254</v>
      </c>
      <c r="G179" s="164" t="s">
        <v>35</v>
      </c>
      <c r="H179" s="163" t="s">
        <v>220</v>
      </c>
      <c r="I179" s="164" t="s">
        <v>35</v>
      </c>
      <c r="J179" s="163" t="s">
        <v>220</v>
      </c>
      <c r="K179" s="164" t="s">
        <v>35</v>
      </c>
      <c r="L179" s="163" t="s">
        <v>220</v>
      </c>
      <c r="M179" s="164" t="s">
        <v>35</v>
      </c>
      <c r="N179" s="163">
        <v>957.12312000009</v>
      </c>
      <c r="O179" s="164" t="s">
        <v>35</v>
      </c>
      <c r="P179" s="338"/>
      <c r="Q179" s="162" t="s">
        <v>251</v>
      </c>
      <c r="R179" s="187" t="s">
        <v>220</v>
      </c>
      <c r="S179" s="188" t="s">
        <v>35</v>
      </c>
      <c r="T179" s="187" t="s">
        <v>220</v>
      </c>
      <c r="U179" s="188" t="s">
        <v>35</v>
      </c>
      <c r="V179" s="187" t="s">
        <v>220</v>
      </c>
      <c r="W179" s="164" t="s">
        <v>35</v>
      </c>
      <c r="X179" s="187" t="s">
        <v>220</v>
      </c>
      <c r="Y179" s="164" t="s">
        <v>35</v>
      </c>
      <c r="Z179" s="187" t="s">
        <v>220</v>
      </c>
      <c r="AA179" s="188" t="s">
        <v>35</v>
      </c>
      <c r="AB179" s="187" t="s">
        <v>220</v>
      </c>
      <c r="AC179" s="188" t="s">
        <v>35</v>
      </c>
      <c r="AD179" s="187">
        <v>0.553621378056685</v>
      </c>
      <c r="AE179" s="164" t="s">
        <v>35</v>
      </c>
      <c r="AG179" s="162" t="s">
        <v>251</v>
      </c>
      <c r="AH179" s="187">
        <v>0.0164095921118262</v>
      </c>
      <c r="AI179" s="164" t="s">
        <v>35</v>
      </c>
      <c r="AJ179" s="187">
        <v>0.00856002726169568</v>
      </c>
      <c r="AK179" s="164" t="s">
        <v>35</v>
      </c>
      <c r="AL179" s="187">
        <v>0.00862375991920373</v>
      </c>
      <c r="AM179" s="164" t="s">
        <v>35</v>
      </c>
      <c r="AN179" s="187" t="s">
        <v>220</v>
      </c>
      <c r="AO179" s="164" t="s">
        <v>35</v>
      </c>
      <c r="AP179" s="187" t="s">
        <v>220</v>
      </c>
      <c r="AQ179" s="164" t="s">
        <v>35</v>
      </c>
      <c r="AR179" s="187" t="s">
        <v>220</v>
      </c>
      <c r="AS179" s="164" t="s">
        <v>35</v>
      </c>
      <c r="AT179" s="74">
        <v>1</v>
      </c>
      <c r="AU179" s="164" t="s">
        <v>35</v>
      </c>
    </row>
    <row r="180" s="129" customFormat="1" ht="12.75" customHeight="1" spans="1:47">
      <c r="A180" s="165" t="s">
        <v>252</v>
      </c>
      <c r="B180" s="166" t="s">
        <v>220</v>
      </c>
      <c r="C180" s="167" t="s">
        <v>35</v>
      </c>
      <c r="D180" s="166">
        <v>9.907</v>
      </c>
      <c r="E180" s="167" t="s">
        <v>35</v>
      </c>
      <c r="F180" s="166" t="s">
        <v>220</v>
      </c>
      <c r="G180" s="167" t="s">
        <v>35</v>
      </c>
      <c r="H180" s="166" t="s">
        <v>220</v>
      </c>
      <c r="I180" s="167" t="s">
        <v>35</v>
      </c>
      <c r="J180" s="166" t="s">
        <v>220</v>
      </c>
      <c r="K180" s="167" t="s">
        <v>35</v>
      </c>
      <c r="L180" s="166" t="s">
        <v>220</v>
      </c>
      <c r="M180" s="167" t="s">
        <v>35</v>
      </c>
      <c r="N180" s="166">
        <v>814.111650001764</v>
      </c>
      <c r="O180" s="167" t="s">
        <v>35</v>
      </c>
      <c r="P180" s="329"/>
      <c r="Q180" s="165" t="s">
        <v>252</v>
      </c>
      <c r="R180" s="189" t="s">
        <v>220</v>
      </c>
      <c r="S180" s="190" t="s">
        <v>35</v>
      </c>
      <c r="T180" s="189">
        <v>0.141227969127981</v>
      </c>
      <c r="U180" s="190" t="s">
        <v>35</v>
      </c>
      <c r="V180" s="189" t="s">
        <v>220</v>
      </c>
      <c r="W180" s="167" t="s">
        <v>35</v>
      </c>
      <c r="X180" s="189" t="s">
        <v>220</v>
      </c>
      <c r="Y180" s="167" t="s">
        <v>35</v>
      </c>
      <c r="Z180" s="189" t="s">
        <v>220</v>
      </c>
      <c r="AA180" s="190" t="s">
        <v>35</v>
      </c>
      <c r="AB180" s="189" t="s">
        <v>220</v>
      </c>
      <c r="AC180" s="190" t="s">
        <v>35</v>
      </c>
      <c r="AD180" s="189">
        <v>0.458097160113112</v>
      </c>
      <c r="AE180" s="167" t="s">
        <v>35</v>
      </c>
      <c r="AF180" s="335"/>
      <c r="AG180" s="165" t="s">
        <v>252</v>
      </c>
      <c r="AH180" s="189" t="s">
        <v>220</v>
      </c>
      <c r="AI180" s="167" t="s">
        <v>35</v>
      </c>
      <c r="AJ180" s="189">
        <v>0.0121690925316921</v>
      </c>
      <c r="AK180" s="167" t="s">
        <v>35</v>
      </c>
      <c r="AL180" s="189" t="s">
        <v>220</v>
      </c>
      <c r="AM180" s="167" t="s">
        <v>35</v>
      </c>
      <c r="AN180" s="189" t="s">
        <v>220</v>
      </c>
      <c r="AO180" s="167" t="s">
        <v>35</v>
      </c>
      <c r="AP180" s="189" t="s">
        <v>220</v>
      </c>
      <c r="AQ180" s="167" t="s">
        <v>35</v>
      </c>
      <c r="AR180" s="189" t="s">
        <v>220</v>
      </c>
      <c r="AS180" s="167" t="s">
        <v>35</v>
      </c>
      <c r="AT180" s="191">
        <v>1</v>
      </c>
      <c r="AU180" s="167" t="s">
        <v>35</v>
      </c>
    </row>
    <row r="181" s="129" customFormat="1" ht="12.75" customHeight="1" spans="1:47">
      <c r="A181" s="162" t="s">
        <v>253</v>
      </c>
      <c r="B181" s="163" t="s">
        <v>220</v>
      </c>
      <c r="C181" s="164" t="s">
        <v>35</v>
      </c>
      <c r="D181" s="163">
        <v>12.711</v>
      </c>
      <c r="E181" s="164" t="s">
        <v>35</v>
      </c>
      <c r="F181" s="163" t="s">
        <v>220</v>
      </c>
      <c r="G181" s="164" t="s">
        <v>35</v>
      </c>
      <c r="H181" s="163" t="s">
        <v>220</v>
      </c>
      <c r="I181" s="164" t="s">
        <v>35</v>
      </c>
      <c r="J181" s="163" t="s">
        <v>220</v>
      </c>
      <c r="K181" s="164" t="s">
        <v>35</v>
      </c>
      <c r="L181" s="163" t="s">
        <v>220</v>
      </c>
      <c r="M181" s="164" t="s">
        <v>35</v>
      </c>
      <c r="N181" s="163">
        <v>797.150070000982</v>
      </c>
      <c r="O181" s="164" t="s">
        <v>35</v>
      </c>
      <c r="P181" s="329"/>
      <c r="Q181" s="162" t="s">
        <v>253</v>
      </c>
      <c r="R181" s="187" t="s">
        <v>220</v>
      </c>
      <c r="S181" s="188" t="s">
        <v>35</v>
      </c>
      <c r="T181" s="187">
        <v>0.910853878532772</v>
      </c>
      <c r="U181" s="188" t="s">
        <v>35</v>
      </c>
      <c r="V181" s="187" t="s">
        <v>220</v>
      </c>
      <c r="W181" s="164" t="s">
        <v>35</v>
      </c>
      <c r="X181" s="187" t="s">
        <v>220</v>
      </c>
      <c r="Y181" s="164" t="s">
        <v>35</v>
      </c>
      <c r="Z181" s="187" t="s">
        <v>220</v>
      </c>
      <c r="AA181" s="188" t="s">
        <v>35</v>
      </c>
      <c r="AB181" s="187" t="s">
        <v>220</v>
      </c>
      <c r="AC181" s="188" t="s">
        <v>35</v>
      </c>
      <c r="AD181" s="187">
        <v>0.71366613745437</v>
      </c>
      <c r="AE181" s="164" t="s">
        <v>35</v>
      </c>
      <c r="AF181" s="335"/>
      <c r="AG181" s="162" t="s">
        <v>253</v>
      </c>
      <c r="AH181" s="187" t="s">
        <v>220</v>
      </c>
      <c r="AI181" s="164" t="s">
        <v>35</v>
      </c>
      <c r="AJ181" s="187">
        <v>0.0159455546431607</v>
      </c>
      <c r="AK181" s="164" t="s">
        <v>35</v>
      </c>
      <c r="AL181" s="187" t="s">
        <v>220</v>
      </c>
      <c r="AM181" s="164" t="s">
        <v>35</v>
      </c>
      <c r="AN181" s="187" t="s">
        <v>220</v>
      </c>
      <c r="AO181" s="164" t="s">
        <v>35</v>
      </c>
      <c r="AP181" s="187" t="s">
        <v>220</v>
      </c>
      <c r="AQ181" s="164" t="s">
        <v>35</v>
      </c>
      <c r="AR181" s="187" t="s">
        <v>220</v>
      </c>
      <c r="AS181" s="164" t="s">
        <v>35</v>
      </c>
      <c r="AT181" s="74">
        <v>1</v>
      </c>
      <c r="AU181" s="164" t="s">
        <v>35</v>
      </c>
    </row>
    <row r="182" s="129" customFormat="1" ht="12.75" customHeight="1" spans="1:47">
      <c r="A182" s="162" t="s">
        <v>254</v>
      </c>
      <c r="B182" s="163" t="s">
        <v>220</v>
      </c>
      <c r="C182" s="164" t="s">
        <v>35</v>
      </c>
      <c r="D182" s="163" t="s">
        <v>220</v>
      </c>
      <c r="E182" s="164" t="s">
        <v>35</v>
      </c>
      <c r="F182" s="163" t="s">
        <v>220</v>
      </c>
      <c r="G182" s="164" t="s">
        <v>35</v>
      </c>
      <c r="H182" s="163" t="s">
        <v>220</v>
      </c>
      <c r="I182" s="164" t="s">
        <v>35</v>
      </c>
      <c r="J182" s="163" t="s">
        <v>220</v>
      </c>
      <c r="K182" s="164" t="s">
        <v>35</v>
      </c>
      <c r="L182" s="163">
        <v>12.547</v>
      </c>
      <c r="M182" s="164" t="s">
        <v>35</v>
      </c>
      <c r="N182" s="163">
        <v>930.178111175657</v>
      </c>
      <c r="O182" s="164" t="s">
        <v>35</v>
      </c>
      <c r="P182" s="329"/>
      <c r="Q182" s="162" t="s">
        <v>254</v>
      </c>
      <c r="R182" s="187" t="s">
        <v>220</v>
      </c>
      <c r="S182" s="188" t="s">
        <v>35</v>
      </c>
      <c r="T182" s="187" t="s">
        <v>220</v>
      </c>
      <c r="U182" s="188" t="s">
        <v>35</v>
      </c>
      <c r="V182" s="187" t="s">
        <v>220</v>
      </c>
      <c r="W182" s="164" t="s">
        <v>35</v>
      </c>
      <c r="X182" s="187" t="s">
        <v>220</v>
      </c>
      <c r="Y182" s="164" t="s">
        <v>35</v>
      </c>
      <c r="Z182" s="187" t="s">
        <v>220</v>
      </c>
      <c r="AA182" s="188" t="s">
        <v>35</v>
      </c>
      <c r="AB182" s="187" t="s">
        <v>220</v>
      </c>
      <c r="AC182" s="188" t="s">
        <v>35</v>
      </c>
      <c r="AD182" s="187">
        <v>0.50252885526476</v>
      </c>
      <c r="AE182" s="164" t="s">
        <v>35</v>
      </c>
      <c r="AF182" s="335"/>
      <c r="AG182" s="162" t="s">
        <v>254</v>
      </c>
      <c r="AH182" s="187" t="s">
        <v>220</v>
      </c>
      <c r="AI182" s="164" t="s">
        <v>35</v>
      </c>
      <c r="AJ182" s="187" t="s">
        <v>220</v>
      </c>
      <c r="AK182" s="164" t="s">
        <v>35</v>
      </c>
      <c r="AL182" s="187" t="s">
        <v>220</v>
      </c>
      <c r="AM182" s="164" t="s">
        <v>35</v>
      </c>
      <c r="AN182" s="187" t="s">
        <v>220</v>
      </c>
      <c r="AO182" s="164" t="s">
        <v>35</v>
      </c>
      <c r="AP182" s="187" t="s">
        <v>220</v>
      </c>
      <c r="AQ182" s="164" t="s">
        <v>35</v>
      </c>
      <c r="AR182" s="187">
        <v>0.0134888145068709</v>
      </c>
      <c r="AS182" s="164" t="s">
        <v>35</v>
      </c>
      <c r="AT182" s="74">
        <v>1</v>
      </c>
      <c r="AU182" s="164" t="s">
        <v>35</v>
      </c>
    </row>
    <row r="183" s="129" customFormat="1" ht="12.75" customHeight="1" spans="1:47">
      <c r="A183" s="162" t="s">
        <v>255</v>
      </c>
      <c r="B183" s="163" t="s">
        <v>220</v>
      </c>
      <c r="C183" s="164" t="s">
        <v>35</v>
      </c>
      <c r="D183" s="163" t="s">
        <v>220</v>
      </c>
      <c r="E183" s="164" t="s">
        <v>35</v>
      </c>
      <c r="F183" s="163">
        <v>14.854</v>
      </c>
      <c r="G183" s="164" t="s">
        <v>35</v>
      </c>
      <c r="H183" s="163" t="s">
        <v>220</v>
      </c>
      <c r="I183" s="164" t="s">
        <v>35</v>
      </c>
      <c r="J183" s="163">
        <v>11.074</v>
      </c>
      <c r="K183" s="164" t="s">
        <v>35</v>
      </c>
      <c r="L183" s="163" t="s">
        <v>220</v>
      </c>
      <c r="M183" s="164" t="s">
        <v>35</v>
      </c>
      <c r="N183" s="163">
        <v>1052.63765080321</v>
      </c>
      <c r="O183" s="164" t="s">
        <v>35</v>
      </c>
      <c r="P183" s="329"/>
      <c r="Q183" s="162" t="s">
        <v>255</v>
      </c>
      <c r="R183" s="187" t="s">
        <v>220</v>
      </c>
      <c r="S183" s="188" t="s">
        <v>35</v>
      </c>
      <c r="T183" s="187" t="s">
        <v>220</v>
      </c>
      <c r="U183" s="188" t="s">
        <v>35</v>
      </c>
      <c r="V183" s="187" t="s">
        <v>220</v>
      </c>
      <c r="W183" s="164" t="s">
        <v>35</v>
      </c>
      <c r="X183" s="187" t="s">
        <v>220</v>
      </c>
      <c r="Y183" s="164" t="s">
        <v>35</v>
      </c>
      <c r="Z183" s="187" t="s">
        <v>220</v>
      </c>
      <c r="AA183" s="188" t="s">
        <v>35</v>
      </c>
      <c r="AB183" s="187" t="s">
        <v>220</v>
      </c>
      <c r="AC183" s="188" t="s">
        <v>35</v>
      </c>
      <c r="AD183" s="187">
        <v>0.484756089141549</v>
      </c>
      <c r="AE183" s="164" t="s">
        <v>35</v>
      </c>
      <c r="AF183" s="335"/>
      <c r="AG183" s="162" t="s">
        <v>255</v>
      </c>
      <c r="AH183" s="187" t="s">
        <v>220</v>
      </c>
      <c r="AI183" s="164" t="s">
        <v>35</v>
      </c>
      <c r="AJ183" s="187" t="s">
        <v>220</v>
      </c>
      <c r="AK183" s="164" t="s">
        <v>35</v>
      </c>
      <c r="AL183" s="187">
        <v>0.0141112186027791</v>
      </c>
      <c r="AM183" s="164" t="s">
        <v>35</v>
      </c>
      <c r="AN183" s="187" t="s">
        <v>220</v>
      </c>
      <c r="AO183" s="164" t="s">
        <v>35</v>
      </c>
      <c r="AP183" s="187">
        <v>0.0105202393164923</v>
      </c>
      <c r="AQ183" s="164" t="s">
        <v>35</v>
      </c>
      <c r="AR183" s="187" t="s">
        <v>220</v>
      </c>
      <c r="AS183" s="164" t="s">
        <v>35</v>
      </c>
      <c r="AT183" s="74">
        <v>1</v>
      </c>
      <c r="AU183" s="164" t="s">
        <v>35</v>
      </c>
    </row>
    <row r="184" s="129" customFormat="1" ht="12.75" customHeight="1" spans="1:47">
      <c r="A184" s="162" t="s">
        <v>256</v>
      </c>
      <c r="B184" s="163">
        <v>10.962</v>
      </c>
      <c r="C184" s="164" t="s">
        <v>35</v>
      </c>
      <c r="D184" s="163">
        <v>17.756</v>
      </c>
      <c r="E184" s="164" t="s">
        <v>35</v>
      </c>
      <c r="F184" s="163">
        <v>24.963</v>
      </c>
      <c r="G184" s="164" t="s">
        <v>35</v>
      </c>
      <c r="H184" s="163" t="s">
        <v>220</v>
      </c>
      <c r="I184" s="164" t="s">
        <v>35</v>
      </c>
      <c r="J184" s="163">
        <v>27.026</v>
      </c>
      <c r="K184" s="164" t="s">
        <v>35</v>
      </c>
      <c r="L184" s="163" t="s">
        <v>220</v>
      </c>
      <c r="M184" s="164" t="s">
        <v>35</v>
      </c>
      <c r="N184" s="163">
        <v>1541.27003999877</v>
      </c>
      <c r="O184" s="164" t="s">
        <v>35</v>
      </c>
      <c r="P184" s="329"/>
      <c r="Q184" s="162" t="s">
        <v>256</v>
      </c>
      <c r="R184" s="187">
        <v>-0.0020937642239417</v>
      </c>
      <c r="S184" s="188" t="s">
        <v>35</v>
      </c>
      <c r="T184" s="187" t="s">
        <v>220</v>
      </c>
      <c r="U184" s="188" t="s">
        <v>35</v>
      </c>
      <c r="V184" s="187" t="s">
        <v>220</v>
      </c>
      <c r="W184" s="164" t="s">
        <v>35</v>
      </c>
      <c r="X184" s="187" t="s">
        <v>220</v>
      </c>
      <c r="Y184" s="164" t="s">
        <v>35</v>
      </c>
      <c r="Z184" s="187" t="s">
        <v>220</v>
      </c>
      <c r="AA184" s="188" t="s">
        <v>35</v>
      </c>
      <c r="AB184" s="187" t="s">
        <v>220</v>
      </c>
      <c r="AC184" s="188" t="s">
        <v>35</v>
      </c>
      <c r="AD184" s="187">
        <v>0.33225685785664</v>
      </c>
      <c r="AE184" s="164" t="s">
        <v>35</v>
      </c>
      <c r="AF184" s="335"/>
      <c r="AG184" s="162" t="s">
        <v>256</v>
      </c>
      <c r="AH184" s="187">
        <v>0.00711231628171321</v>
      </c>
      <c r="AI184" s="164" t="s">
        <v>35</v>
      </c>
      <c r="AJ184" s="187">
        <v>0.0115203692663839</v>
      </c>
      <c r="AK184" s="164" t="s">
        <v>35</v>
      </c>
      <c r="AL184" s="187">
        <v>0.0161963830815916</v>
      </c>
      <c r="AM184" s="164" t="s">
        <v>35</v>
      </c>
      <c r="AN184" s="187" t="s">
        <v>220</v>
      </c>
      <c r="AO184" s="164" t="s">
        <v>35</v>
      </c>
      <c r="AP184" s="187">
        <v>0.0175348896031364</v>
      </c>
      <c r="AQ184" s="164" t="s">
        <v>35</v>
      </c>
      <c r="AR184" s="187" t="s">
        <v>220</v>
      </c>
      <c r="AS184" s="164" t="s">
        <v>35</v>
      </c>
      <c r="AT184" s="74">
        <v>1</v>
      </c>
      <c r="AU184" s="164" t="s">
        <v>35</v>
      </c>
    </row>
    <row r="185" s="129" customFormat="1" ht="12.75" customHeight="1" spans="1:47">
      <c r="A185" s="162" t="s">
        <v>257</v>
      </c>
      <c r="B185" s="163">
        <v>18.186</v>
      </c>
      <c r="C185" s="164" t="s">
        <v>35</v>
      </c>
      <c r="D185" s="163">
        <v>14.864</v>
      </c>
      <c r="E185" s="164" t="s">
        <v>35</v>
      </c>
      <c r="F185" s="163">
        <v>53.134</v>
      </c>
      <c r="G185" s="164" t="s">
        <v>35</v>
      </c>
      <c r="H185" s="163" t="s">
        <v>220</v>
      </c>
      <c r="I185" s="164" t="s">
        <v>35</v>
      </c>
      <c r="J185" s="163" t="s">
        <v>220</v>
      </c>
      <c r="K185" s="164" t="s">
        <v>35</v>
      </c>
      <c r="L185" s="163" t="s">
        <v>220</v>
      </c>
      <c r="M185" s="164" t="s">
        <v>35</v>
      </c>
      <c r="N185" s="163">
        <v>1924.27775466529</v>
      </c>
      <c r="O185" s="164" t="s">
        <v>35</v>
      </c>
      <c r="P185" s="329"/>
      <c r="Q185" s="162" t="s">
        <v>257</v>
      </c>
      <c r="R185" s="187">
        <v>0.461662112200611</v>
      </c>
      <c r="S185" s="188" t="s">
        <v>35</v>
      </c>
      <c r="T185" s="187">
        <v>0.29353407014185</v>
      </c>
      <c r="U185" s="188" t="s">
        <v>35</v>
      </c>
      <c r="V185" s="187">
        <v>2.10054268541752</v>
      </c>
      <c r="W185" s="164" t="s">
        <v>35</v>
      </c>
      <c r="X185" s="187" t="s">
        <v>220</v>
      </c>
      <c r="Y185" s="164" t="s">
        <v>35</v>
      </c>
      <c r="Z185" s="187" t="s">
        <v>220</v>
      </c>
      <c r="AA185" s="188" t="s">
        <v>35</v>
      </c>
      <c r="AB185" s="187" t="s">
        <v>220</v>
      </c>
      <c r="AC185" s="188" t="s">
        <v>35</v>
      </c>
      <c r="AD185" s="187">
        <v>0.304652860421631</v>
      </c>
      <c r="AE185" s="164" t="s">
        <v>35</v>
      </c>
      <c r="AF185" s="335"/>
      <c r="AG185" s="162" t="s">
        <v>257</v>
      </c>
      <c r="AH185" s="187">
        <v>0.00945081860241287</v>
      </c>
      <c r="AI185" s="164" t="s">
        <v>35</v>
      </c>
      <c r="AJ185" s="187">
        <v>0.00772445659882684</v>
      </c>
      <c r="AK185" s="164" t="s">
        <v>35</v>
      </c>
      <c r="AL185" s="187">
        <v>0.0276124378984167</v>
      </c>
      <c r="AM185" s="164" t="s">
        <v>35</v>
      </c>
      <c r="AN185" s="187" t="s">
        <v>220</v>
      </c>
      <c r="AO185" s="164" t="s">
        <v>35</v>
      </c>
      <c r="AP185" s="187" t="s">
        <v>220</v>
      </c>
      <c r="AQ185" s="164" t="s">
        <v>35</v>
      </c>
      <c r="AR185" s="187" t="s">
        <v>220</v>
      </c>
      <c r="AS185" s="164" t="s">
        <v>35</v>
      </c>
      <c r="AT185" s="74">
        <v>1</v>
      </c>
      <c r="AU185" s="164" t="s">
        <v>35</v>
      </c>
    </row>
    <row r="186" s="129" customFormat="1" ht="12.75" customHeight="1" spans="1:47">
      <c r="A186" s="162" t="s">
        <v>258</v>
      </c>
      <c r="B186" s="163">
        <v>15.853</v>
      </c>
      <c r="C186" s="164" t="s">
        <v>35</v>
      </c>
      <c r="D186" s="163">
        <v>18.563</v>
      </c>
      <c r="E186" s="164" t="s">
        <v>35</v>
      </c>
      <c r="F186" s="163">
        <v>23.799</v>
      </c>
      <c r="G186" s="164" t="s">
        <v>35</v>
      </c>
      <c r="H186" s="163">
        <v>10.924</v>
      </c>
      <c r="I186" s="164" t="s">
        <v>35</v>
      </c>
      <c r="J186" s="163">
        <v>20.007</v>
      </c>
      <c r="K186" s="164" t="s">
        <v>35</v>
      </c>
      <c r="L186" s="163" t="s">
        <v>220</v>
      </c>
      <c r="M186" s="164" t="s">
        <v>35</v>
      </c>
      <c r="N186" s="163">
        <v>1819.70797000276</v>
      </c>
      <c r="O186" s="164" t="s">
        <v>35</v>
      </c>
      <c r="P186" s="329"/>
      <c r="Q186" s="162" t="s">
        <v>258</v>
      </c>
      <c r="R186" s="187">
        <v>0.0173918624053395</v>
      </c>
      <c r="S186" s="188" t="s">
        <v>35</v>
      </c>
      <c r="T186" s="187">
        <v>0.787481945113144</v>
      </c>
      <c r="U186" s="188" t="s">
        <v>35</v>
      </c>
      <c r="V186" s="187">
        <v>0.156582592214608</v>
      </c>
      <c r="W186" s="164" t="s">
        <v>35</v>
      </c>
      <c r="X186" s="187" t="s">
        <v>220</v>
      </c>
      <c r="Y186" s="164" t="s">
        <v>35</v>
      </c>
      <c r="Z186" s="187" t="s">
        <v>220</v>
      </c>
      <c r="AA186" s="188" t="s">
        <v>35</v>
      </c>
      <c r="AB186" s="187" t="s">
        <v>220</v>
      </c>
      <c r="AC186" s="188" t="s">
        <v>35</v>
      </c>
      <c r="AD186" s="187">
        <v>0.115654920447254</v>
      </c>
      <c r="AE186" s="164" t="s">
        <v>35</v>
      </c>
      <c r="AF186" s="335"/>
      <c r="AG186" s="162" t="s">
        <v>258</v>
      </c>
      <c r="AH186" s="187">
        <v>0.00871183742739551</v>
      </c>
      <c r="AI186" s="164" t="s">
        <v>35</v>
      </c>
      <c r="AJ186" s="187">
        <v>0.0102010873755594</v>
      </c>
      <c r="AK186" s="164" t="s">
        <v>35</v>
      </c>
      <c r="AL186" s="187">
        <v>0.0130784721462553</v>
      </c>
      <c r="AM186" s="164" t="s">
        <v>35</v>
      </c>
      <c r="AN186" s="187">
        <v>0.0060031610456613</v>
      </c>
      <c r="AO186" s="164" t="s">
        <v>35</v>
      </c>
      <c r="AP186" s="187">
        <v>0.0109946212962784</v>
      </c>
      <c r="AQ186" s="164" t="s">
        <v>35</v>
      </c>
      <c r="AR186" s="187" t="s">
        <v>220</v>
      </c>
      <c r="AS186" s="164" t="s">
        <v>35</v>
      </c>
      <c r="AT186" s="74">
        <v>1</v>
      </c>
      <c r="AU186" s="164" t="s">
        <v>35</v>
      </c>
    </row>
    <row r="187" s="129" customFormat="1" ht="12.75" customHeight="1" spans="1:47">
      <c r="A187" s="162" t="s">
        <v>259</v>
      </c>
      <c r="B187" s="163">
        <v>16.144</v>
      </c>
      <c r="C187" s="164" t="s">
        <v>35</v>
      </c>
      <c r="D187" s="163">
        <v>36.611</v>
      </c>
      <c r="E187" s="164" t="s">
        <v>35</v>
      </c>
      <c r="F187" s="163">
        <v>40.404</v>
      </c>
      <c r="G187" s="164" t="s">
        <v>35</v>
      </c>
      <c r="H187" s="163" t="s">
        <v>220</v>
      </c>
      <c r="I187" s="164" t="s">
        <v>35</v>
      </c>
      <c r="J187" s="163" t="s">
        <v>220</v>
      </c>
      <c r="K187" s="164" t="s">
        <v>35</v>
      </c>
      <c r="L187" s="163">
        <v>29.525</v>
      </c>
      <c r="M187" s="164" t="s">
        <v>35</v>
      </c>
      <c r="N187" s="163">
        <v>2309.02067999872</v>
      </c>
      <c r="O187" s="164" t="s">
        <v>35</v>
      </c>
      <c r="P187" s="329"/>
      <c r="Q187" s="162" t="s">
        <v>259</v>
      </c>
      <c r="R187" s="187">
        <v>0.104391845669722</v>
      </c>
      <c r="S187" s="188" t="s">
        <v>35</v>
      </c>
      <c r="T187" s="187">
        <v>0.981758146584389</v>
      </c>
      <c r="U187" s="188" t="s">
        <v>35</v>
      </c>
      <c r="V187" s="187">
        <v>1.07061958694204</v>
      </c>
      <c r="W187" s="164" t="s">
        <v>35</v>
      </c>
      <c r="X187" s="187" t="s">
        <v>220</v>
      </c>
      <c r="Y187" s="164" t="s">
        <v>35</v>
      </c>
      <c r="Z187" s="187" t="s">
        <v>220</v>
      </c>
      <c r="AA187" s="188" t="s">
        <v>35</v>
      </c>
      <c r="AB187" s="187" t="s">
        <v>220</v>
      </c>
      <c r="AC187" s="188" t="s">
        <v>35</v>
      </c>
      <c r="AD187" s="187">
        <v>0.156980794284594</v>
      </c>
      <c r="AE187" s="164" t="s">
        <v>35</v>
      </c>
      <c r="AF187" s="335"/>
      <c r="AG187" s="162" t="s">
        <v>259</v>
      </c>
      <c r="AH187" s="187">
        <v>0.00699170871003587</v>
      </c>
      <c r="AI187" s="164" t="s">
        <v>35</v>
      </c>
      <c r="AJ187" s="187">
        <v>0.0158556397164967</v>
      </c>
      <c r="AK187" s="164" t="s">
        <v>35</v>
      </c>
      <c r="AL187" s="187">
        <v>0.0174983274727632</v>
      </c>
      <c r="AM187" s="164" t="s">
        <v>35</v>
      </c>
      <c r="AN187" s="187" t="s">
        <v>220</v>
      </c>
      <c r="AO187" s="164" t="s">
        <v>35</v>
      </c>
      <c r="AP187" s="187" t="s">
        <v>220</v>
      </c>
      <c r="AQ187" s="164" t="s">
        <v>35</v>
      </c>
      <c r="AR187" s="187">
        <v>0.0127868062229812</v>
      </c>
      <c r="AS187" s="164" t="s">
        <v>35</v>
      </c>
      <c r="AT187" s="74">
        <v>1</v>
      </c>
      <c r="AU187" s="164" t="s">
        <v>35</v>
      </c>
    </row>
    <row r="188" s="129" customFormat="1" ht="12.75" customHeight="1" spans="1:47">
      <c r="A188" s="162" t="s">
        <v>260</v>
      </c>
      <c r="B188" s="163">
        <v>15.145</v>
      </c>
      <c r="C188" s="164" t="s">
        <v>35</v>
      </c>
      <c r="D188" s="163" t="s">
        <v>220</v>
      </c>
      <c r="E188" s="164" t="s">
        <v>35</v>
      </c>
      <c r="F188" s="163">
        <v>39.418</v>
      </c>
      <c r="G188" s="164" t="s">
        <v>35</v>
      </c>
      <c r="H188" s="163" t="s">
        <v>220</v>
      </c>
      <c r="I188" s="164" t="s">
        <v>35</v>
      </c>
      <c r="J188" s="163" t="s">
        <v>220</v>
      </c>
      <c r="K188" s="164" t="s">
        <v>35</v>
      </c>
      <c r="L188" s="163">
        <v>17.464</v>
      </c>
      <c r="M188" s="164" t="s">
        <v>35</v>
      </c>
      <c r="N188" s="163">
        <v>2154.21020999869</v>
      </c>
      <c r="O188" s="164" t="s">
        <v>35</v>
      </c>
      <c r="P188" s="329"/>
      <c r="Q188" s="162" t="s">
        <v>260</v>
      </c>
      <c r="R188" s="187">
        <v>0.986229508196721</v>
      </c>
      <c r="S188" s="188" t="s">
        <v>35</v>
      </c>
      <c r="T188" s="187" t="s">
        <v>220</v>
      </c>
      <c r="U188" s="188" t="s">
        <v>35</v>
      </c>
      <c r="V188" s="187">
        <v>0.707663648572542</v>
      </c>
      <c r="W188" s="164" t="s">
        <v>35</v>
      </c>
      <c r="X188" s="187" t="s">
        <v>220</v>
      </c>
      <c r="Y188" s="164" t="s">
        <v>35</v>
      </c>
      <c r="Z188" s="187" t="s">
        <v>220</v>
      </c>
      <c r="AA188" s="188" t="s">
        <v>35</v>
      </c>
      <c r="AB188" s="187" t="s">
        <v>220</v>
      </c>
      <c r="AC188" s="188" t="s">
        <v>35</v>
      </c>
      <c r="AD188" s="187">
        <v>0.132750333313299</v>
      </c>
      <c r="AE188" s="164" t="s">
        <v>35</v>
      </c>
      <c r="AF188" s="335"/>
      <c r="AG188" s="162" t="s">
        <v>260</v>
      </c>
      <c r="AH188" s="187">
        <v>0.00703041881878799</v>
      </c>
      <c r="AI188" s="164" t="s">
        <v>35</v>
      </c>
      <c r="AJ188" s="187" t="s">
        <v>220</v>
      </c>
      <c r="AK188" s="164" t="s">
        <v>35</v>
      </c>
      <c r="AL188" s="187">
        <v>0.0182981214261462</v>
      </c>
      <c r="AM188" s="164" t="s">
        <v>35</v>
      </c>
      <c r="AN188" s="187" t="s">
        <v>220</v>
      </c>
      <c r="AO188" s="164" t="s">
        <v>35</v>
      </c>
      <c r="AP188" s="187" t="s">
        <v>220</v>
      </c>
      <c r="AQ188" s="164" t="s">
        <v>35</v>
      </c>
      <c r="AR188" s="187">
        <v>0.0081069154342234</v>
      </c>
      <c r="AS188" s="164" t="s">
        <v>35</v>
      </c>
      <c r="AT188" s="74">
        <v>1</v>
      </c>
      <c r="AU188" s="164" t="s">
        <v>35</v>
      </c>
    </row>
    <row r="189" s="129" customFormat="1" ht="12.75" customHeight="1" spans="1:47">
      <c r="A189" s="162" t="s">
        <v>261</v>
      </c>
      <c r="B189" s="163">
        <v>10.136</v>
      </c>
      <c r="C189" s="164" t="s">
        <v>35</v>
      </c>
      <c r="D189" s="163">
        <v>12.706</v>
      </c>
      <c r="E189" s="164" t="s">
        <v>35</v>
      </c>
      <c r="F189" s="163">
        <v>41.07</v>
      </c>
      <c r="G189" s="164" t="s">
        <v>35</v>
      </c>
      <c r="H189" s="163" t="s">
        <v>220</v>
      </c>
      <c r="I189" s="164" t="s">
        <v>35</v>
      </c>
      <c r="J189" s="163">
        <v>20.551</v>
      </c>
      <c r="K189" s="164" t="s">
        <v>35</v>
      </c>
      <c r="L189" s="163" t="s">
        <v>220</v>
      </c>
      <c r="M189" s="164" t="s">
        <v>35</v>
      </c>
      <c r="N189" s="163">
        <v>1818.6703599974</v>
      </c>
      <c r="O189" s="164" t="s">
        <v>35</v>
      </c>
      <c r="P189" s="329"/>
      <c r="Q189" s="162" t="s">
        <v>261</v>
      </c>
      <c r="R189" s="187">
        <v>-0.511776889359857</v>
      </c>
      <c r="S189" s="188" t="s">
        <v>35</v>
      </c>
      <c r="T189" s="187">
        <v>-0.19244947247998</v>
      </c>
      <c r="U189" s="188" t="s">
        <v>35</v>
      </c>
      <c r="V189" s="187">
        <v>0.928259542701535</v>
      </c>
      <c r="W189" s="164" t="s">
        <v>35</v>
      </c>
      <c r="X189" s="187" t="s">
        <v>220</v>
      </c>
      <c r="Y189" s="164" t="s">
        <v>35</v>
      </c>
      <c r="Z189" s="187" t="s">
        <v>220</v>
      </c>
      <c r="AA189" s="188" t="s">
        <v>35</v>
      </c>
      <c r="AB189" s="187" t="s">
        <v>220</v>
      </c>
      <c r="AC189" s="188" t="s">
        <v>35</v>
      </c>
      <c r="AD189" s="187">
        <v>0.107332383025334</v>
      </c>
      <c r="AE189" s="164" t="s">
        <v>35</v>
      </c>
      <c r="AF189" s="335"/>
      <c r="AG189" s="162" t="s">
        <v>261</v>
      </c>
      <c r="AH189" s="187">
        <v>0.0055733024647823</v>
      </c>
      <c r="AI189" s="164" t="s">
        <v>35</v>
      </c>
      <c r="AJ189" s="187">
        <v>0.00698642276218665</v>
      </c>
      <c r="AK189" s="164" t="s">
        <v>35</v>
      </c>
      <c r="AL189" s="187">
        <v>0.0225824321456796</v>
      </c>
      <c r="AM189" s="164" t="s">
        <v>35</v>
      </c>
      <c r="AN189" s="187" t="s">
        <v>220</v>
      </c>
      <c r="AO189" s="164" t="s">
        <v>35</v>
      </c>
      <c r="AP189" s="187">
        <v>0.0113000137089326</v>
      </c>
      <c r="AQ189" s="164" t="s">
        <v>35</v>
      </c>
      <c r="AR189" s="187" t="s">
        <v>220</v>
      </c>
      <c r="AS189" s="164" t="s">
        <v>35</v>
      </c>
      <c r="AT189" s="74">
        <v>1</v>
      </c>
      <c r="AU189" s="164" t="s">
        <v>35</v>
      </c>
    </row>
    <row r="190" s="129" customFormat="1" ht="12.75" customHeight="1" spans="1:47">
      <c r="A190" s="162" t="s">
        <v>262</v>
      </c>
      <c r="B190" s="163">
        <v>12.311</v>
      </c>
      <c r="C190" s="164" t="s">
        <v>35</v>
      </c>
      <c r="D190" s="163">
        <v>18.529</v>
      </c>
      <c r="E190" s="164" t="s">
        <v>35</v>
      </c>
      <c r="F190" s="163">
        <v>31.617</v>
      </c>
      <c r="G190" s="164" t="s">
        <v>35</v>
      </c>
      <c r="H190" s="163" t="s">
        <v>220</v>
      </c>
      <c r="I190" s="164" t="s">
        <v>35</v>
      </c>
      <c r="J190" s="163">
        <v>23.391</v>
      </c>
      <c r="K190" s="164" t="s">
        <v>35</v>
      </c>
      <c r="L190" s="163">
        <v>44.423</v>
      </c>
      <c r="M190" s="164" t="s">
        <v>35</v>
      </c>
      <c r="N190" s="163">
        <v>1669.78621999862</v>
      </c>
      <c r="O190" s="164" t="s">
        <v>35</v>
      </c>
      <c r="P190" s="329"/>
      <c r="Q190" s="162" t="s">
        <v>262</v>
      </c>
      <c r="R190" s="187">
        <v>-0.168681207373894</v>
      </c>
      <c r="S190" s="188" t="s">
        <v>35</v>
      </c>
      <c r="T190" s="187">
        <v>0.266940170940171</v>
      </c>
      <c r="U190" s="188" t="s">
        <v>35</v>
      </c>
      <c r="V190" s="187">
        <v>0.861465999411245</v>
      </c>
      <c r="W190" s="164" t="s">
        <v>35</v>
      </c>
      <c r="X190" s="187" t="s">
        <v>220</v>
      </c>
      <c r="Y190" s="164" t="s">
        <v>35</v>
      </c>
      <c r="Z190" s="187" t="s">
        <v>220</v>
      </c>
      <c r="AA190" s="188" t="s">
        <v>35</v>
      </c>
      <c r="AB190" s="187" t="s">
        <v>220</v>
      </c>
      <c r="AC190" s="188" t="s">
        <v>35</v>
      </c>
      <c r="AD190" s="187">
        <v>0.124558040955712</v>
      </c>
      <c r="AE190" s="164" t="s">
        <v>35</v>
      </c>
      <c r="AF190" s="335"/>
      <c r="AG190" s="162" t="s">
        <v>262</v>
      </c>
      <c r="AH190" s="187">
        <v>0.00737280009414031</v>
      </c>
      <c r="AI190" s="164" t="s">
        <v>35</v>
      </c>
      <c r="AJ190" s="187">
        <v>0.0110966300823918</v>
      </c>
      <c r="AK190" s="164" t="s">
        <v>35</v>
      </c>
      <c r="AL190" s="187">
        <v>0.0189347592052989</v>
      </c>
      <c r="AM190" s="164" t="s">
        <v>35</v>
      </c>
      <c r="AN190" s="187" t="s">
        <v>220</v>
      </c>
      <c r="AO190" s="164" t="s">
        <v>35</v>
      </c>
      <c r="AP190" s="187">
        <v>0.0140083800667725</v>
      </c>
      <c r="AQ190" s="164" t="s">
        <v>35</v>
      </c>
      <c r="AR190" s="187">
        <v>0.0266040044335956</v>
      </c>
      <c r="AS190" s="164" t="s">
        <v>35</v>
      </c>
      <c r="AT190" s="74">
        <v>1</v>
      </c>
      <c r="AU190" s="164" t="s">
        <v>35</v>
      </c>
    </row>
    <row r="191" s="129" customFormat="1" ht="12.75" customHeight="1" spans="1:47">
      <c r="A191" s="162" t="s">
        <v>263</v>
      </c>
      <c r="B191" s="163">
        <v>10.24</v>
      </c>
      <c r="C191" s="164" t="s">
        <v>35</v>
      </c>
      <c r="D191" s="163">
        <v>13.152</v>
      </c>
      <c r="E191" s="164" t="s">
        <v>35</v>
      </c>
      <c r="F191" s="163">
        <v>12.914</v>
      </c>
      <c r="G191" s="164" t="s">
        <v>35</v>
      </c>
      <c r="H191" s="163" t="s">
        <v>220</v>
      </c>
      <c r="I191" s="164" t="s">
        <v>35</v>
      </c>
      <c r="J191" s="163" t="s">
        <v>220</v>
      </c>
      <c r="K191" s="164" t="s">
        <v>35</v>
      </c>
      <c r="L191" s="163" t="s">
        <v>220</v>
      </c>
      <c r="M191" s="164" t="s">
        <v>35</v>
      </c>
      <c r="N191" s="163">
        <v>1145.60774000049</v>
      </c>
      <c r="O191" s="164" t="s">
        <v>35</v>
      </c>
      <c r="P191" s="329"/>
      <c r="Q191" s="162" t="s">
        <v>263</v>
      </c>
      <c r="R191" s="187">
        <v>-0.348019865019738</v>
      </c>
      <c r="S191" s="188" t="s">
        <v>35</v>
      </c>
      <c r="T191" s="187">
        <v>0.605272793848407</v>
      </c>
      <c r="U191" s="188" t="s">
        <v>35</v>
      </c>
      <c r="V191" s="187">
        <v>0.564574751635571</v>
      </c>
      <c r="W191" s="164" t="s">
        <v>35</v>
      </c>
      <c r="X191" s="187" t="s">
        <v>220</v>
      </c>
      <c r="Y191" s="164" t="s">
        <v>35</v>
      </c>
      <c r="Z191" s="187" t="s">
        <v>220</v>
      </c>
      <c r="AA191" s="188" t="s">
        <v>35</v>
      </c>
      <c r="AB191" s="187" t="s">
        <v>220</v>
      </c>
      <c r="AC191" s="188" t="s">
        <v>35</v>
      </c>
      <c r="AD191" s="187">
        <v>0.196928290688858</v>
      </c>
      <c r="AE191" s="164" t="s">
        <v>35</v>
      </c>
      <c r="AF191" s="335"/>
      <c r="AG191" s="162" t="s">
        <v>263</v>
      </c>
      <c r="AH191" s="187">
        <v>0.00893848709506413</v>
      </c>
      <c r="AI191" s="164" t="s">
        <v>35</v>
      </c>
      <c r="AJ191" s="187">
        <v>0.011480369362723</v>
      </c>
      <c r="AK191" s="164" t="s">
        <v>35</v>
      </c>
      <c r="AL191" s="187">
        <v>0.0112726193696932</v>
      </c>
      <c r="AM191" s="164" t="s">
        <v>35</v>
      </c>
      <c r="AN191" s="187" t="s">
        <v>220</v>
      </c>
      <c r="AO191" s="164" t="s">
        <v>35</v>
      </c>
      <c r="AP191" s="187" t="s">
        <v>220</v>
      </c>
      <c r="AQ191" s="164" t="s">
        <v>35</v>
      </c>
      <c r="AR191" s="187" t="s">
        <v>220</v>
      </c>
      <c r="AS191" s="164" t="s">
        <v>35</v>
      </c>
      <c r="AT191" s="74">
        <v>1</v>
      </c>
      <c r="AU191" s="164" t="s">
        <v>35</v>
      </c>
    </row>
    <row r="192" s="129" customFormat="1" ht="12.75" customHeight="1" spans="1:47">
      <c r="A192" s="165" t="s">
        <v>264</v>
      </c>
      <c r="B192" s="166" t="s">
        <v>220</v>
      </c>
      <c r="C192" s="167" t="s">
        <v>35</v>
      </c>
      <c r="D192" s="166">
        <v>8.825</v>
      </c>
      <c r="E192" s="167" t="s">
        <v>35</v>
      </c>
      <c r="F192" s="166">
        <v>10.912</v>
      </c>
      <c r="G192" s="167" t="s">
        <v>35</v>
      </c>
      <c r="H192" s="166" t="s">
        <v>220</v>
      </c>
      <c r="I192" s="167" t="s">
        <v>35</v>
      </c>
      <c r="J192" s="166" t="s">
        <v>220</v>
      </c>
      <c r="K192" s="167" t="s">
        <v>35</v>
      </c>
      <c r="L192" s="166">
        <v>20.291</v>
      </c>
      <c r="M192" s="167" t="s">
        <v>35</v>
      </c>
      <c r="N192" s="166">
        <v>1020.09516966103</v>
      </c>
      <c r="O192" s="167" t="s">
        <v>35</v>
      </c>
      <c r="P192" s="329"/>
      <c r="Q192" s="165" t="s">
        <v>264</v>
      </c>
      <c r="R192" s="189" t="s">
        <v>220</v>
      </c>
      <c r="S192" s="190" t="s">
        <v>35</v>
      </c>
      <c r="T192" s="189">
        <v>-0.109215706066418</v>
      </c>
      <c r="U192" s="190" t="s">
        <v>35</v>
      </c>
      <c r="V192" s="189" t="s">
        <v>220</v>
      </c>
      <c r="W192" s="167" t="s">
        <v>35</v>
      </c>
      <c r="X192" s="189" t="s">
        <v>220</v>
      </c>
      <c r="Y192" s="167" t="s">
        <v>35</v>
      </c>
      <c r="Z192" s="189" t="s">
        <v>220</v>
      </c>
      <c r="AA192" s="190" t="s">
        <v>35</v>
      </c>
      <c r="AB192" s="189" t="s">
        <v>220</v>
      </c>
      <c r="AC192" s="190" t="s">
        <v>35</v>
      </c>
      <c r="AD192" s="189">
        <v>0.253016302688727</v>
      </c>
      <c r="AE192" s="167" t="s">
        <v>35</v>
      </c>
      <c r="AF192" s="335"/>
      <c r="AG192" s="165" t="s">
        <v>264</v>
      </c>
      <c r="AH192" s="189" t="s">
        <v>220</v>
      </c>
      <c r="AI192" s="167" t="s">
        <v>35</v>
      </c>
      <c r="AJ192" s="189">
        <v>0.00865115360063168</v>
      </c>
      <c r="AK192" s="167" t="s">
        <v>35</v>
      </c>
      <c r="AL192" s="189">
        <v>0.0106970411433533</v>
      </c>
      <c r="AM192" s="167" t="s">
        <v>35</v>
      </c>
      <c r="AN192" s="189" t="s">
        <v>220</v>
      </c>
      <c r="AO192" s="167" t="s">
        <v>35</v>
      </c>
      <c r="AP192" s="189" t="s">
        <v>220</v>
      </c>
      <c r="AQ192" s="167" t="s">
        <v>35</v>
      </c>
      <c r="AR192" s="189">
        <v>0.0198912813269595</v>
      </c>
      <c r="AS192" s="167" t="s">
        <v>35</v>
      </c>
      <c r="AT192" s="191">
        <v>1</v>
      </c>
      <c r="AU192" s="167" t="s">
        <v>35</v>
      </c>
    </row>
    <row r="193" s="129" customFormat="1" ht="12.75" customHeight="1" spans="1:47">
      <c r="A193" s="162" t="s">
        <v>265</v>
      </c>
      <c r="B193" s="163" t="s">
        <v>220</v>
      </c>
      <c r="C193" s="164" t="s">
        <v>35</v>
      </c>
      <c r="D193" s="163">
        <v>18.6</v>
      </c>
      <c r="E193" s="164" t="s">
        <v>35</v>
      </c>
      <c r="F193" s="163" t="s">
        <v>220</v>
      </c>
      <c r="G193" s="164" t="s">
        <v>35</v>
      </c>
      <c r="H193" s="163" t="s">
        <v>220</v>
      </c>
      <c r="I193" s="164" t="s">
        <v>35</v>
      </c>
      <c r="J193" s="163">
        <v>13.465</v>
      </c>
      <c r="K193" s="164" t="s">
        <v>35</v>
      </c>
      <c r="L193" s="163" t="s">
        <v>220</v>
      </c>
      <c r="M193" s="164" t="s">
        <v>35</v>
      </c>
      <c r="N193" s="163">
        <v>958.726230000685</v>
      </c>
      <c r="O193" s="164" t="s">
        <v>35</v>
      </c>
      <c r="P193" s="329"/>
      <c r="Q193" s="162" t="s">
        <v>265</v>
      </c>
      <c r="R193" s="187" t="s">
        <v>220</v>
      </c>
      <c r="S193" s="188" t="s">
        <v>35</v>
      </c>
      <c r="T193" s="187">
        <v>0.463299504366297</v>
      </c>
      <c r="U193" s="188" t="s">
        <v>35</v>
      </c>
      <c r="V193" s="187" t="s">
        <v>220</v>
      </c>
      <c r="W193" s="164" t="s">
        <v>35</v>
      </c>
      <c r="X193" s="187" t="s">
        <v>220</v>
      </c>
      <c r="Y193" s="164" t="s">
        <v>35</v>
      </c>
      <c r="Z193" s="187" t="s">
        <v>220</v>
      </c>
      <c r="AA193" s="188" t="s">
        <v>35</v>
      </c>
      <c r="AB193" s="187" t="s">
        <v>220</v>
      </c>
      <c r="AC193" s="188" t="s">
        <v>35</v>
      </c>
      <c r="AD193" s="187">
        <v>0.202692273488108</v>
      </c>
      <c r="AE193" s="164" t="s">
        <v>35</v>
      </c>
      <c r="AF193" s="335"/>
      <c r="AG193" s="162" t="s">
        <v>265</v>
      </c>
      <c r="AH193" s="187" t="s">
        <v>220</v>
      </c>
      <c r="AI193" s="164" t="s">
        <v>35</v>
      </c>
      <c r="AJ193" s="187">
        <v>0.0194007417529264</v>
      </c>
      <c r="AK193" s="164" t="s">
        <v>35</v>
      </c>
      <c r="AL193" s="187" t="s">
        <v>220</v>
      </c>
      <c r="AM193" s="164" t="s">
        <v>35</v>
      </c>
      <c r="AN193" s="187" t="s">
        <v>220</v>
      </c>
      <c r="AO193" s="164" t="s">
        <v>35</v>
      </c>
      <c r="AP193" s="187">
        <v>0.0140446767582341</v>
      </c>
      <c r="AQ193" s="164" t="s">
        <v>35</v>
      </c>
      <c r="AR193" s="187" t="s">
        <v>220</v>
      </c>
      <c r="AS193" s="164" t="s">
        <v>35</v>
      </c>
      <c r="AT193" s="74">
        <v>1</v>
      </c>
      <c r="AU193" s="164" t="s">
        <v>35</v>
      </c>
    </row>
    <row r="194" s="129" customFormat="1" ht="12.75" customHeight="1" spans="1:47">
      <c r="A194" s="162" t="s">
        <v>266</v>
      </c>
      <c r="B194" s="163" t="s">
        <v>220</v>
      </c>
      <c r="C194" s="164" t="s">
        <v>35</v>
      </c>
      <c r="D194" s="163">
        <v>21.659</v>
      </c>
      <c r="E194" s="164" t="s">
        <v>35</v>
      </c>
      <c r="F194" s="163" t="s">
        <v>220</v>
      </c>
      <c r="G194" s="164" t="s">
        <v>35</v>
      </c>
      <c r="H194" s="163" t="s">
        <v>220</v>
      </c>
      <c r="I194" s="164" t="s">
        <v>35</v>
      </c>
      <c r="J194" s="163">
        <v>19.06</v>
      </c>
      <c r="K194" s="164" t="s">
        <v>35</v>
      </c>
      <c r="L194" s="163">
        <v>39.856</v>
      </c>
      <c r="M194" s="164" t="s">
        <v>35</v>
      </c>
      <c r="N194" s="163">
        <v>1049.74376137928</v>
      </c>
      <c r="O194" s="164" t="s">
        <v>35</v>
      </c>
      <c r="P194" s="329"/>
      <c r="Q194" s="162" t="s">
        <v>266</v>
      </c>
      <c r="R194" s="187" t="s">
        <v>220</v>
      </c>
      <c r="S194" s="188" t="s">
        <v>35</v>
      </c>
      <c r="T194" s="187" t="s">
        <v>220</v>
      </c>
      <c r="U194" s="188" t="s">
        <v>35</v>
      </c>
      <c r="V194" s="187" t="s">
        <v>220</v>
      </c>
      <c r="W194" s="164" t="s">
        <v>35</v>
      </c>
      <c r="X194" s="187" t="s">
        <v>220</v>
      </c>
      <c r="Y194" s="164" t="s">
        <v>35</v>
      </c>
      <c r="Z194" s="187" t="s">
        <v>220</v>
      </c>
      <c r="AA194" s="188" t="s">
        <v>35</v>
      </c>
      <c r="AB194" s="187">
        <v>2.17653622379852</v>
      </c>
      <c r="AC194" s="188" t="s">
        <v>35</v>
      </c>
      <c r="AD194" s="187">
        <v>0.12854059751256</v>
      </c>
      <c r="AE194" s="164" t="s">
        <v>35</v>
      </c>
      <c r="AF194" s="335"/>
      <c r="AG194" s="162" t="s">
        <v>266</v>
      </c>
      <c r="AH194" s="187" t="s">
        <v>220</v>
      </c>
      <c r="AI194" s="164" t="s">
        <v>35</v>
      </c>
      <c r="AJ194" s="187">
        <v>0.0206326541741403</v>
      </c>
      <c r="AK194" s="164" t="s">
        <v>35</v>
      </c>
      <c r="AL194" s="187" t="s">
        <v>220</v>
      </c>
      <c r="AM194" s="164" t="s">
        <v>35</v>
      </c>
      <c r="AN194" s="187" t="s">
        <v>220</v>
      </c>
      <c r="AO194" s="164" t="s">
        <v>35</v>
      </c>
      <c r="AP194" s="187">
        <v>0.0181568118823175</v>
      </c>
      <c r="AQ194" s="164" t="s">
        <v>35</v>
      </c>
      <c r="AR194" s="187">
        <v>0.0379673606706005</v>
      </c>
      <c r="AS194" s="164" t="s">
        <v>35</v>
      </c>
      <c r="AT194" s="74">
        <v>1</v>
      </c>
      <c r="AU194" s="164" t="s">
        <v>35</v>
      </c>
    </row>
    <row r="195" s="129" customFormat="1" ht="12.75" customHeight="1" spans="1:47">
      <c r="A195" s="162" t="s">
        <v>267</v>
      </c>
      <c r="B195" s="163" t="s">
        <v>220</v>
      </c>
      <c r="C195" s="164" t="s">
        <v>35</v>
      </c>
      <c r="D195" s="163">
        <v>13.252</v>
      </c>
      <c r="E195" s="164" t="s">
        <v>35</v>
      </c>
      <c r="F195" s="163">
        <v>19.722</v>
      </c>
      <c r="G195" s="164" t="s">
        <v>35</v>
      </c>
      <c r="H195" s="163" t="s">
        <v>220</v>
      </c>
      <c r="I195" s="164" t="s">
        <v>35</v>
      </c>
      <c r="J195" s="163" t="s">
        <v>220</v>
      </c>
      <c r="K195" s="164" t="s">
        <v>35</v>
      </c>
      <c r="L195" s="163">
        <v>36.761</v>
      </c>
      <c r="M195" s="164" t="s">
        <v>35</v>
      </c>
      <c r="N195" s="163">
        <v>1346.42899999954</v>
      </c>
      <c r="O195" s="164" t="s">
        <v>35</v>
      </c>
      <c r="P195" s="329"/>
      <c r="Q195" s="162" t="s">
        <v>267</v>
      </c>
      <c r="R195" s="187" t="s">
        <v>220</v>
      </c>
      <c r="S195" s="188" t="s">
        <v>35</v>
      </c>
      <c r="T195" s="187" t="s">
        <v>220</v>
      </c>
      <c r="U195" s="188" t="s">
        <v>35</v>
      </c>
      <c r="V195" s="187">
        <v>0.327723172209506</v>
      </c>
      <c r="W195" s="164" t="s">
        <v>35</v>
      </c>
      <c r="X195" s="187" t="s">
        <v>220</v>
      </c>
      <c r="Y195" s="164" t="s">
        <v>35</v>
      </c>
      <c r="Z195" s="187" t="s">
        <v>220</v>
      </c>
      <c r="AA195" s="188" t="s">
        <v>35</v>
      </c>
      <c r="AB195" s="187" t="s">
        <v>220</v>
      </c>
      <c r="AC195" s="188" t="s">
        <v>35</v>
      </c>
      <c r="AD195" s="187">
        <v>0.279100171813303</v>
      </c>
      <c r="AE195" s="164" t="s">
        <v>35</v>
      </c>
      <c r="AF195" s="335"/>
      <c r="AG195" s="162" t="s">
        <v>267</v>
      </c>
      <c r="AH195" s="187" t="s">
        <v>220</v>
      </c>
      <c r="AI195" s="164" t="s">
        <v>35</v>
      </c>
      <c r="AJ195" s="187">
        <v>0.00984233108467251</v>
      </c>
      <c r="AK195" s="164" t="s">
        <v>35</v>
      </c>
      <c r="AL195" s="187">
        <v>0.0146476345949224</v>
      </c>
      <c r="AM195" s="164" t="s">
        <v>35</v>
      </c>
      <c r="AN195" s="187" t="s">
        <v>220</v>
      </c>
      <c r="AO195" s="164" t="s">
        <v>35</v>
      </c>
      <c r="AP195" s="187" t="s">
        <v>220</v>
      </c>
      <c r="AQ195" s="164" t="s">
        <v>35</v>
      </c>
      <c r="AR195" s="187">
        <v>0.0273025907790255</v>
      </c>
      <c r="AS195" s="164" t="s">
        <v>35</v>
      </c>
      <c r="AT195" s="74">
        <v>1</v>
      </c>
      <c r="AU195" s="164" t="s">
        <v>35</v>
      </c>
    </row>
    <row r="196" ht="12.75" customHeight="1" spans="1:47">
      <c r="A196" s="162" t="s">
        <v>268</v>
      </c>
      <c r="B196" s="163" t="s">
        <v>220</v>
      </c>
      <c r="C196" s="164" t="s">
        <v>35</v>
      </c>
      <c r="D196" s="163">
        <v>16.758</v>
      </c>
      <c r="E196" s="164" t="s">
        <v>35</v>
      </c>
      <c r="F196" s="163">
        <v>22.849</v>
      </c>
      <c r="G196" s="164" t="s">
        <v>35</v>
      </c>
      <c r="H196" s="163" t="s">
        <v>220</v>
      </c>
      <c r="I196" s="164" t="s">
        <v>35</v>
      </c>
      <c r="J196" s="163">
        <v>46.273</v>
      </c>
      <c r="K196" s="164" t="s">
        <v>35</v>
      </c>
      <c r="L196" s="163">
        <v>24.741</v>
      </c>
      <c r="M196" s="164" t="s">
        <v>35</v>
      </c>
      <c r="N196" s="163">
        <v>1669.47258761676</v>
      </c>
      <c r="O196" s="164" t="s">
        <v>35</v>
      </c>
      <c r="P196" s="339"/>
      <c r="Q196" s="162" t="s">
        <v>268</v>
      </c>
      <c r="R196" s="187" t="s">
        <v>220</v>
      </c>
      <c r="S196" s="188" t="s">
        <v>35</v>
      </c>
      <c r="T196" s="187">
        <v>-0.0562063527821581</v>
      </c>
      <c r="U196" s="188" t="s">
        <v>35</v>
      </c>
      <c r="V196" s="187">
        <v>-0.0846853342947562</v>
      </c>
      <c r="W196" s="164" t="s">
        <v>35</v>
      </c>
      <c r="X196" s="187" t="s">
        <v>220</v>
      </c>
      <c r="Y196" s="164" t="s">
        <v>35</v>
      </c>
      <c r="Z196" s="187">
        <v>0.712166062310368</v>
      </c>
      <c r="AA196" s="188" t="s">
        <v>35</v>
      </c>
      <c r="AB196" s="187" t="s">
        <v>220</v>
      </c>
      <c r="AC196" s="188" t="s">
        <v>35</v>
      </c>
      <c r="AD196" s="187">
        <v>0.0831798090476696</v>
      </c>
      <c r="AE196" s="164" t="s">
        <v>35</v>
      </c>
      <c r="AG196" s="162" t="s">
        <v>268</v>
      </c>
      <c r="AH196" s="187" t="s">
        <v>220</v>
      </c>
      <c r="AI196" s="164" t="s">
        <v>35</v>
      </c>
      <c r="AJ196" s="187">
        <v>0.0100379006665349</v>
      </c>
      <c r="AK196" s="164" t="s">
        <v>35</v>
      </c>
      <c r="AL196" s="187">
        <v>0.0136863582963156</v>
      </c>
      <c r="AM196" s="164" t="s">
        <v>35</v>
      </c>
      <c r="AN196" s="187" t="s">
        <v>220</v>
      </c>
      <c r="AO196" s="164" t="s">
        <v>35</v>
      </c>
      <c r="AP196" s="187">
        <v>0.0277171367432014</v>
      </c>
      <c r="AQ196" s="164" t="s">
        <v>35</v>
      </c>
      <c r="AR196" s="187">
        <v>0.0148196503395835</v>
      </c>
      <c r="AS196" s="164" t="s">
        <v>35</v>
      </c>
      <c r="AT196" s="74">
        <v>1</v>
      </c>
      <c r="AU196" s="164" t="s">
        <v>35</v>
      </c>
    </row>
    <row r="197" s="130" customFormat="1" ht="12.75" customHeight="1" spans="1:47">
      <c r="A197" s="162" t="s">
        <v>269</v>
      </c>
      <c r="B197" s="163">
        <v>20.635</v>
      </c>
      <c r="C197" s="164" t="s">
        <v>35</v>
      </c>
      <c r="D197" s="163">
        <v>21.286</v>
      </c>
      <c r="E197" s="164" t="s">
        <v>35</v>
      </c>
      <c r="F197" s="163">
        <v>38.98</v>
      </c>
      <c r="G197" s="164" t="s">
        <v>35</v>
      </c>
      <c r="H197" s="163" t="s">
        <v>220</v>
      </c>
      <c r="I197" s="164" t="s">
        <v>35</v>
      </c>
      <c r="J197" s="163" t="s">
        <v>220</v>
      </c>
      <c r="K197" s="164" t="s">
        <v>35</v>
      </c>
      <c r="L197" s="163">
        <v>44.76</v>
      </c>
      <c r="M197" s="164" t="s">
        <v>35</v>
      </c>
      <c r="N197" s="163">
        <v>2038.60763808443</v>
      </c>
      <c r="O197" s="164" t="s">
        <v>35</v>
      </c>
      <c r="P197" s="338"/>
      <c r="Q197" s="162" t="s">
        <v>269</v>
      </c>
      <c r="R197" s="187">
        <v>0.134664027273727</v>
      </c>
      <c r="S197" s="188" t="s">
        <v>35</v>
      </c>
      <c r="T197" s="187">
        <v>0.432050592034446</v>
      </c>
      <c r="U197" s="188" t="s">
        <v>35</v>
      </c>
      <c r="V197" s="187">
        <v>-0.266383106861896</v>
      </c>
      <c r="W197" s="164" t="s">
        <v>35</v>
      </c>
      <c r="X197" s="187" t="s">
        <v>220</v>
      </c>
      <c r="Y197" s="164" t="s">
        <v>35</v>
      </c>
      <c r="Z197" s="187" t="s">
        <v>220</v>
      </c>
      <c r="AA197" s="188" t="s">
        <v>35</v>
      </c>
      <c r="AB197" s="187" t="s">
        <v>220</v>
      </c>
      <c r="AC197" s="188" t="s">
        <v>35</v>
      </c>
      <c r="AD197" s="187">
        <v>0.0594144390756246</v>
      </c>
      <c r="AE197" s="164" t="s">
        <v>35</v>
      </c>
      <c r="AG197" s="162" t="s">
        <v>269</v>
      </c>
      <c r="AH197" s="187">
        <v>0.0101221047221179</v>
      </c>
      <c r="AI197" s="164" t="s">
        <v>35</v>
      </c>
      <c r="AJ197" s="187">
        <v>0.010441440325418</v>
      </c>
      <c r="AK197" s="164" t="s">
        <v>35</v>
      </c>
      <c r="AL197" s="187">
        <v>0.0191208937275578</v>
      </c>
      <c r="AM197" s="164" t="s">
        <v>35</v>
      </c>
      <c r="AN197" s="187" t="s">
        <v>220</v>
      </c>
      <c r="AO197" s="164" t="s">
        <v>35</v>
      </c>
      <c r="AP197" s="187" t="s">
        <v>220</v>
      </c>
      <c r="AQ197" s="164" t="s">
        <v>35</v>
      </c>
      <c r="AR197" s="187">
        <v>0.0219561622176882</v>
      </c>
      <c r="AS197" s="164" t="s">
        <v>35</v>
      </c>
      <c r="AT197" s="74">
        <v>1</v>
      </c>
      <c r="AU197" s="164" t="s">
        <v>35</v>
      </c>
    </row>
    <row r="198" s="129" customFormat="1" ht="12.75" customHeight="1" spans="1:47">
      <c r="A198" s="162" t="s">
        <v>270</v>
      </c>
      <c r="B198" s="163" t="s">
        <v>220</v>
      </c>
      <c r="C198" s="164" t="s">
        <v>35</v>
      </c>
      <c r="D198" s="163" t="s">
        <v>220</v>
      </c>
      <c r="E198" s="164" t="s">
        <v>35</v>
      </c>
      <c r="F198" s="163">
        <v>32.833</v>
      </c>
      <c r="G198" s="164" t="s">
        <v>35</v>
      </c>
      <c r="H198" s="163" t="s">
        <v>220</v>
      </c>
      <c r="I198" s="164" t="s">
        <v>35</v>
      </c>
      <c r="J198" s="163" t="s">
        <v>220</v>
      </c>
      <c r="K198" s="164" t="s">
        <v>35</v>
      </c>
      <c r="L198" s="163">
        <v>25.979</v>
      </c>
      <c r="M198" s="164" t="s">
        <v>35</v>
      </c>
      <c r="N198" s="163">
        <v>2003.86299000235</v>
      </c>
      <c r="O198" s="164" t="s">
        <v>35</v>
      </c>
      <c r="P198" s="329"/>
      <c r="Q198" s="162" t="s">
        <v>270</v>
      </c>
      <c r="R198" s="187" t="s">
        <v>220</v>
      </c>
      <c r="S198" s="188" t="s">
        <v>35</v>
      </c>
      <c r="T198" s="187" t="s">
        <v>220</v>
      </c>
      <c r="U198" s="188" t="s">
        <v>35</v>
      </c>
      <c r="V198" s="187">
        <v>0.37959578133535</v>
      </c>
      <c r="W198" s="164" t="s">
        <v>35</v>
      </c>
      <c r="X198" s="187" t="s">
        <v>220</v>
      </c>
      <c r="Y198" s="164" t="s">
        <v>35</v>
      </c>
      <c r="Z198" s="187" t="s">
        <v>220</v>
      </c>
      <c r="AA198" s="188" t="s">
        <v>35</v>
      </c>
      <c r="AB198" s="187" t="s">
        <v>220</v>
      </c>
      <c r="AC198" s="188" t="s">
        <v>35</v>
      </c>
      <c r="AD198" s="187">
        <v>0.101200315124909</v>
      </c>
      <c r="AE198" s="164" t="s">
        <v>35</v>
      </c>
      <c r="AF198" s="335"/>
      <c r="AG198" s="162" t="s">
        <v>270</v>
      </c>
      <c r="AH198" s="187" t="s">
        <v>220</v>
      </c>
      <c r="AI198" s="164" t="s">
        <v>35</v>
      </c>
      <c r="AJ198" s="187" t="s">
        <v>220</v>
      </c>
      <c r="AK198" s="164" t="s">
        <v>35</v>
      </c>
      <c r="AL198" s="187">
        <v>0.0163848527388399</v>
      </c>
      <c r="AM198" s="164" t="s">
        <v>35</v>
      </c>
      <c r="AN198" s="187" t="s">
        <v>220</v>
      </c>
      <c r="AO198" s="164" t="s">
        <v>35</v>
      </c>
      <c r="AP198" s="187" t="s">
        <v>220</v>
      </c>
      <c r="AQ198" s="164" t="s">
        <v>35</v>
      </c>
      <c r="AR198" s="187">
        <v>0.0129644592118394</v>
      </c>
      <c r="AS198" s="164" t="s">
        <v>35</v>
      </c>
      <c r="AT198" s="74">
        <v>1</v>
      </c>
      <c r="AU198" s="164" t="s">
        <v>35</v>
      </c>
    </row>
    <row r="199" s="129" customFormat="1" ht="12.75" customHeight="1" spans="1:47">
      <c r="A199" s="162" t="s">
        <v>271</v>
      </c>
      <c r="B199" s="163">
        <v>17.546</v>
      </c>
      <c r="C199" s="164" t="s">
        <v>35</v>
      </c>
      <c r="D199" s="163">
        <v>19.924</v>
      </c>
      <c r="E199" s="164" t="s">
        <v>35</v>
      </c>
      <c r="F199" s="163">
        <v>51.857</v>
      </c>
      <c r="G199" s="164" t="s">
        <v>35</v>
      </c>
      <c r="H199" s="163" t="s">
        <v>220</v>
      </c>
      <c r="I199" s="164" t="s">
        <v>35</v>
      </c>
      <c r="J199" s="163" t="s">
        <v>220</v>
      </c>
      <c r="K199" s="164" t="s">
        <v>35</v>
      </c>
      <c r="L199" s="163">
        <v>36.714</v>
      </c>
      <c r="M199" s="164" t="s">
        <v>35</v>
      </c>
      <c r="N199" s="163">
        <v>2394.53524999968</v>
      </c>
      <c r="O199" s="164" t="s">
        <v>35</v>
      </c>
      <c r="P199" s="329"/>
      <c r="Q199" s="162" t="s">
        <v>271</v>
      </c>
      <c r="R199" s="187">
        <v>0.0868434093161545</v>
      </c>
      <c r="S199" s="188" t="s">
        <v>35</v>
      </c>
      <c r="T199" s="187">
        <v>-0.455791975089454</v>
      </c>
      <c r="U199" s="188" t="s">
        <v>35</v>
      </c>
      <c r="V199" s="187">
        <v>0.283462033462033</v>
      </c>
      <c r="W199" s="164" t="s">
        <v>35</v>
      </c>
      <c r="X199" s="187" t="s">
        <v>220</v>
      </c>
      <c r="Y199" s="164" t="s">
        <v>35</v>
      </c>
      <c r="Z199" s="187" t="s">
        <v>220</v>
      </c>
      <c r="AA199" s="188" t="s">
        <v>35</v>
      </c>
      <c r="AB199" s="187">
        <v>0.243488569009314</v>
      </c>
      <c r="AC199" s="188" t="s">
        <v>35</v>
      </c>
      <c r="AD199" s="187">
        <v>0.037034995286835</v>
      </c>
      <c r="AE199" s="164" t="s">
        <v>35</v>
      </c>
      <c r="AF199" s="335"/>
      <c r="AG199" s="162" t="s">
        <v>271</v>
      </c>
      <c r="AH199" s="187">
        <v>0.00732751793902486</v>
      </c>
      <c r="AI199" s="164" t="s">
        <v>35</v>
      </c>
      <c r="AJ199" s="187">
        <v>0.00832061252804806</v>
      </c>
      <c r="AK199" s="164" t="s">
        <v>35</v>
      </c>
      <c r="AL199" s="187">
        <v>0.0216563944924206</v>
      </c>
      <c r="AM199" s="164" t="s">
        <v>35</v>
      </c>
      <c r="AN199" s="187" t="s">
        <v>220</v>
      </c>
      <c r="AO199" s="164" t="s">
        <v>35</v>
      </c>
      <c r="AP199" s="187" t="s">
        <v>220</v>
      </c>
      <c r="AQ199" s="164" t="s">
        <v>35</v>
      </c>
      <c r="AR199" s="187">
        <v>0.0153324115817485</v>
      </c>
      <c r="AS199" s="164" t="s">
        <v>35</v>
      </c>
      <c r="AT199" s="74">
        <v>1</v>
      </c>
      <c r="AU199" s="164" t="s">
        <v>35</v>
      </c>
    </row>
    <row r="200" s="129" customFormat="1" ht="12.75" customHeight="1" spans="1:47">
      <c r="A200" s="209" t="s">
        <v>272</v>
      </c>
      <c r="B200" s="210">
        <v>13.802</v>
      </c>
      <c r="C200" s="211" t="s">
        <v>35</v>
      </c>
      <c r="D200" s="210">
        <v>23.044</v>
      </c>
      <c r="E200" s="211" t="s">
        <v>35</v>
      </c>
      <c r="F200" s="210">
        <v>42.67</v>
      </c>
      <c r="G200" s="211" t="s">
        <v>35</v>
      </c>
      <c r="H200" s="210" t="s">
        <v>220</v>
      </c>
      <c r="I200" s="211" t="s">
        <v>35</v>
      </c>
      <c r="J200" s="210">
        <v>14.619</v>
      </c>
      <c r="K200" s="211" t="s">
        <v>35</v>
      </c>
      <c r="L200" s="210">
        <v>36.945</v>
      </c>
      <c r="M200" s="211" t="s">
        <v>35</v>
      </c>
      <c r="N200" s="210">
        <v>2287.84552013905</v>
      </c>
      <c r="O200" s="211" t="s">
        <v>35</v>
      </c>
      <c r="P200" s="329"/>
      <c r="Q200" s="209" t="s">
        <v>272</v>
      </c>
      <c r="R200" s="236">
        <v>-0.0886761307362166</v>
      </c>
      <c r="S200" s="232" t="s">
        <v>35</v>
      </c>
      <c r="T200" s="236" t="s">
        <v>220</v>
      </c>
      <c r="U200" s="232" t="s">
        <v>35</v>
      </c>
      <c r="V200" s="236">
        <v>0.0825003805368105</v>
      </c>
      <c r="W200" s="211" t="s">
        <v>35</v>
      </c>
      <c r="X200" s="236" t="s">
        <v>220</v>
      </c>
      <c r="Y200" s="211" t="s">
        <v>35</v>
      </c>
      <c r="Z200" s="236" t="s">
        <v>220</v>
      </c>
      <c r="AA200" s="232" t="s">
        <v>35</v>
      </c>
      <c r="AB200" s="236">
        <v>1.11549473202016</v>
      </c>
      <c r="AC200" s="232" t="s">
        <v>35</v>
      </c>
      <c r="AD200" s="236">
        <v>0.0620344799779031</v>
      </c>
      <c r="AE200" s="211" t="s">
        <v>35</v>
      </c>
      <c r="AF200" s="335"/>
      <c r="AG200" s="209" t="s">
        <v>272</v>
      </c>
      <c r="AH200" s="236">
        <v>0.00603274997306687</v>
      </c>
      <c r="AI200" s="211" t="s">
        <v>35</v>
      </c>
      <c r="AJ200" s="236">
        <v>0.0100723583813471</v>
      </c>
      <c r="AK200" s="211" t="s">
        <v>35</v>
      </c>
      <c r="AL200" s="236">
        <v>0.0186507347740011</v>
      </c>
      <c r="AM200" s="211" t="s">
        <v>35</v>
      </c>
      <c r="AN200" s="236" t="s">
        <v>220</v>
      </c>
      <c r="AO200" s="211" t="s">
        <v>35</v>
      </c>
      <c r="AP200" s="236">
        <v>0.00638985450342448</v>
      </c>
      <c r="AQ200" s="211" t="s">
        <v>35</v>
      </c>
      <c r="AR200" s="236">
        <v>0.0161483805068074</v>
      </c>
      <c r="AS200" s="211" t="s">
        <v>35</v>
      </c>
      <c r="AT200" s="302">
        <v>1</v>
      </c>
      <c r="AU200" s="211" t="s">
        <v>35</v>
      </c>
    </row>
    <row r="201" s="129" customFormat="1" ht="12.75" customHeight="1" spans="1:47">
      <c r="A201" s="162"/>
      <c r="B201" s="212"/>
      <c r="C201" s="223"/>
      <c r="D201" s="163"/>
      <c r="E201" s="164"/>
      <c r="F201" s="163"/>
      <c r="G201" s="164"/>
      <c r="H201" s="212"/>
      <c r="I201" s="223"/>
      <c r="J201" s="163"/>
      <c r="K201" s="164"/>
      <c r="L201" s="163"/>
      <c r="M201" s="164"/>
      <c r="N201" s="163"/>
      <c r="O201" s="164"/>
      <c r="P201" s="329"/>
      <c r="Q201" s="162"/>
      <c r="R201" s="222"/>
      <c r="S201" s="223"/>
      <c r="T201" s="187"/>
      <c r="U201" s="164"/>
      <c r="V201" s="187"/>
      <c r="W201" s="164"/>
      <c r="X201" s="187"/>
      <c r="Y201" s="164"/>
      <c r="Z201" s="222"/>
      <c r="AA201" s="223"/>
      <c r="AB201" s="187"/>
      <c r="AC201" s="164"/>
      <c r="AD201" s="187"/>
      <c r="AE201" s="164"/>
      <c r="AF201" s="335"/>
      <c r="AG201" s="162"/>
      <c r="AH201" s="187"/>
      <c r="AI201" s="164"/>
      <c r="AJ201" s="187"/>
      <c r="AK201" s="164"/>
      <c r="AL201" s="187"/>
      <c r="AM201" s="164"/>
      <c r="AN201" s="187"/>
      <c r="AO201" s="164"/>
      <c r="AP201" s="187"/>
      <c r="AQ201" s="164"/>
      <c r="AR201" s="187"/>
      <c r="AS201" s="164"/>
      <c r="AT201" s="212"/>
      <c r="AU201" s="164"/>
    </row>
    <row r="202" s="129" customFormat="1" ht="12.75" customHeight="1" spans="1:47">
      <c r="A202" s="213" t="s">
        <v>273</v>
      </c>
      <c r="B202" s="214"/>
      <c r="C202" s="215"/>
      <c r="D202" s="214"/>
      <c r="E202" s="215"/>
      <c r="F202" s="214"/>
      <c r="G202" s="215"/>
      <c r="H202" s="214"/>
      <c r="I202" s="215"/>
      <c r="J202" s="214"/>
      <c r="K202" s="215"/>
      <c r="L202" s="214"/>
      <c r="M202" s="215"/>
      <c r="N202" s="214"/>
      <c r="O202" s="215"/>
      <c r="P202" s="329"/>
      <c r="Q202" s="213" t="s">
        <v>273</v>
      </c>
      <c r="R202" s="224"/>
      <c r="S202" s="215"/>
      <c r="T202" s="224"/>
      <c r="U202" s="215"/>
      <c r="V202" s="224"/>
      <c r="W202" s="215"/>
      <c r="X202" s="224"/>
      <c r="Y202" s="215"/>
      <c r="Z202" s="224"/>
      <c r="AA202" s="215"/>
      <c r="AB202" s="224"/>
      <c r="AC202" s="215"/>
      <c r="AD202" s="224"/>
      <c r="AE202" s="215"/>
      <c r="AF202" s="335"/>
      <c r="AG202" s="213" t="s">
        <v>273</v>
      </c>
      <c r="AH202" s="224"/>
      <c r="AI202" s="215"/>
      <c r="AJ202" s="224"/>
      <c r="AK202" s="215"/>
      <c r="AL202" s="224"/>
      <c r="AM202" s="215"/>
      <c r="AN202" s="224"/>
      <c r="AO202" s="215"/>
      <c r="AP202" s="224"/>
      <c r="AQ202" s="215"/>
      <c r="AR202" s="224"/>
      <c r="AS202" s="215"/>
      <c r="AT202" s="214"/>
      <c r="AU202" s="215"/>
    </row>
    <row r="203" s="131" customFormat="1" ht="12.75" customHeight="1" spans="1:47">
      <c r="A203" s="162" t="s">
        <v>290</v>
      </c>
      <c r="B203" s="212" t="s">
        <v>220</v>
      </c>
      <c r="C203" s="223" t="s">
        <v>35</v>
      </c>
      <c r="D203" s="163" t="s">
        <v>220</v>
      </c>
      <c r="E203" s="164" t="s">
        <v>35</v>
      </c>
      <c r="F203" s="163">
        <v>4.588</v>
      </c>
      <c r="G203" s="164" t="s">
        <v>35</v>
      </c>
      <c r="H203" s="212" t="s">
        <v>220</v>
      </c>
      <c r="I203" s="223" t="s">
        <v>35</v>
      </c>
      <c r="J203" s="163">
        <v>26.622</v>
      </c>
      <c r="K203" s="164" t="s">
        <v>35</v>
      </c>
      <c r="L203" s="163" t="s">
        <v>220</v>
      </c>
      <c r="M203" s="164" t="s">
        <v>35</v>
      </c>
      <c r="N203" s="163">
        <v>2119.656</v>
      </c>
      <c r="O203" s="164" t="s">
        <v>35</v>
      </c>
      <c r="P203" s="280"/>
      <c r="Q203" s="162" t="s">
        <v>290</v>
      </c>
      <c r="R203" s="222" t="s">
        <v>220</v>
      </c>
      <c r="S203" s="223" t="s">
        <v>35</v>
      </c>
      <c r="T203" s="187" t="s">
        <v>220</v>
      </c>
      <c r="U203" s="164" t="s">
        <v>35</v>
      </c>
      <c r="V203" s="187">
        <v>0.35139911634757</v>
      </c>
      <c r="W203" s="164" t="s">
        <v>35</v>
      </c>
      <c r="X203" s="187" t="s">
        <v>220</v>
      </c>
      <c r="Y203" s="164" t="s">
        <v>35</v>
      </c>
      <c r="Z203" s="222">
        <v>-0.446850066489362</v>
      </c>
      <c r="AA203" s="223" t="s">
        <v>35</v>
      </c>
      <c r="AB203" s="187" t="s">
        <v>220</v>
      </c>
      <c r="AC203" s="164" t="s">
        <v>35</v>
      </c>
      <c r="AD203" s="187">
        <v>-0.159994071446207</v>
      </c>
      <c r="AE203" s="164" t="s">
        <v>35</v>
      </c>
      <c r="AF203" s="344"/>
      <c r="AG203" s="162" t="s">
        <v>290</v>
      </c>
      <c r="AH203" s="187" t="s">
        <v>220</v>
      </c>
      <c r="AI203" s="164" t="s">
        <v>35</v>
      </c>
      <c r="AJ203" s="187" t="s">
        <v>220</v>
      </c>
      <c r="AK203" s="164" t="s">
        <v>35</v>
      </c>
      <c r="AL203" s="187">
        <v>0.00216450216450216</v>
      </c>
      <c r="AM203" s="164" t="s">
        <v>35</v>
      </c>
      <c r="AN203" s="187" t="s">
        <v>220</v>
      </c>
      <c r="AO203" s="164" t="s">
        <v>35</v>
      </c>
      <c r="AP203" s="187">
        <v>0.0125595851402303</v>
      </c>
      <c r="AQ203" s="164" t="s">
        <v>35</v>
      </c>
      <c r="AR203" s="187" t="s">
        <v>220</v>
      </c>
      <c r="AS203" s="164" t="s">
        <v>35</v>
      </c>
      <c r="AT203" s="201">
        <v>1</v>
      </c>
      <c r="AU203" s="164" t="s">
        <v>35</v>
      </c>
    </row>
    <row r="204" s="131" customFormat="1" ht="12.75" customHeight="1" spans="1:47">
      <c r="A204" s="162" t="s">
        <v>291</v>
      </c>
      <c r="B204" s="212" t="s">
        <v>220</v>
      </c>
      <c r="C204" s="223" t="s">
        <v>35</v>
      </c>
      <c r="D204" s="163" t="s">
        <v>220</v>
      </c>
      <c r="E204" s="164" t="s">
        <v>35</v>
      </c>
      <c r="F204" s="163">
        <v>25.489</v>
      </c>
      <c r="G204" s="164" t="s">
        <v>35</v>
      </c>
      <c r="H204" s="212" t="s">
        <v>220</v>
      </c>
      <c r="I204" s="223" t="s">
        <v>35</v>
      </c>
      <c r="J204" s="163">
        <v>37.11</v>
      </c>
      <c r="K204" s="164" t="s">
        <v>35</v>
      </c>
      <c r="L204" s="163" t="s">
        <v>220</v>
      </c>
      <c r="M204" s="164" t="s">
        <v>35</v>
      </c>
      <c r="N204" s="163">
        <v>3756.668</v>
      </c>
      <c r="O204" s="164" t="s">
        <v>35</v>
      </c>
      <c r="P204" s="280"/>
      <c r="Q204" s="162" t="s">
        <v>291</v>
      </c>
      <c r="R204" s="222" t="s">
        <v>220</v>
      </c>
      <c r="S204" s="223" t="s">
        <v>35</v>
      </c>
      <c r="T204" s="187" t="s">
        <v>220</v>
      </c>
      <c r="U204" s="164" t="s">
        <v>35</v>
      </c>
      <c r="V204" s="187">
        <v>0.805169971671388</v>
      </c>
      <c r="W204" s="164" t="s">
        <v>35</v>
      </c>
      <c r="X204" s="187" t="s">
        <v>220</v>
      </c>
      <c r="Y204" s="164" t="s">
        <v>35</v>
      </c>
      <c r="Z204" s="222">
        <v>-0.229315500913773</v>
      </c>
      <c r="AA204" s="223" t="s">
        <v>35</v>
      </c>
      <c r="AB204" s="187" t="s">
        <v>220</v>
      </c>
      <c r="AC204" s="164" t="s">
        <v>35</v>
      </c>
      <c r="AD204" s="187">
        <v>-0.110670155174193</v>
      </c>
      <c r="AE204" s="164" t="s">
        <v>35</v>
      </c>
      <c r="AF204" s="344"/>
      <c r="AG204" s="162" t="s">
        <v>291</v>
      </c>
      <c r="AH204" s="187" t="s">
        <v>220</v>
      </c>
      <c r="AI204" s="164" t="s">
        <v>35</v>
      </c>
      <c r="AJ204" s="187" t="s">
        <v>220</v>
      </c>
      <c r="AK204" s="164" t="s">
        <v>35</v>
      </c>
      <c r="AL204" s="187">
        <v>0.00678500202839325</v>
      </c>
      <c r="AM204" s="164" t="s">
        <v>35</v>
      </c>
      <c r="AN204" s="187" t="s">
        <v>220</v>
      </c>
      <c r="AO204" s="164" t="s">
        <v>35</v>
      </c>
      <c r="AP204" s="187">
        <v>0.00987843482575516</v>
      </c>
      <c r="AQ204" s="164" t="s">
        <v>35</v>
      </c>
      <c r="AR204" s="187" t="s">
        <v>220</v>
      </c>
      <c r="AS204" s="164" t="s">
        <v>35</v>
      </c>
      <c r="AT204" s="201">
        <v>1</v>
      </c>
      <c r="AU204" s="164" t="s">
        <v>35</v>
      </c>
    </row>
    <row r="205" s="131" customFormat="1" ht="12.75" customHeight="1" spans="1:47">
      <c r="A205" s="162" t="s">
        <v>292</v>
      </c>
      <c r="B205" s="212" t="s">
        <v>220</v>
      </c>
      <c r="C205" s="223" t="s">
        <v>35</v>
      </c>
      <c r="D205" s="163" t="s">
        <v>220</v>
      </c>
      <c r="E205" s="164" t="s">
        <v>35</v>
      </c>
      <c r="F205" s="163">
        <v>45.291</v>
      </c>
      <c r="G205" s="164" t="s">
        <v>35</v>
      </c>
      <c r="H205" s="212" t="s">
        <v>220</v>
      </c>
      <c r="I205" s="223" t="s">
        <v>35</v>
      </c>
      <c r="J205" s="163">
        <v>29.979</v>
      </c>
      <c r="K205" s="164" t="s">
        <v>35</v>
      </c>
      <c r="L205" s="163" t="s">
        <v>220</v>
      </c>
      <c r="M205" s="164" t="s">
        <v>35</v>
      </c>
      <c r="N205" s="163">
        <v>4514.033</v>
      </c>
      <c r="O205" s="164" t="s">
        <v>35</v>
      </c>
      <c r="P205" s="280"/>
      <c r="Q205" s="162" t="s">
        <v>292</v>
      </c>
      <c r="R205" s="222" t="s">
        <v>220</v>
      </c>
      <c r="S205" s="223" t="s">
        <v>35</v>
      </c>
      <c r="T205" s="187" t="s">
        <v>220</v>
      </c>
      <c r="U205" s="164" t="s">
        <v>35</v>
      </c>
      <c r="V205" s="187">
        <v>1.18723137103395</v>
      </c>
      <c r="W205" s="164" t="s">
        <v>35</v>
      </c>
      <c r="X205" s="187" t="s">
        <v>220</v>
      </c>
      <c r="Y205" s="164" t="s">
        <v>35</v>
      </c>
      <c r="Z205" s="222">
        <v>-0.162831611281765</v>
      </c>
      <c r="AA205" s="223" t="s">
        <v>35</v>
      </c>
      <c r="AB205" s="187" t="s">
        <v>220</v>
      </c>
      <c r="AC205" s="164" t="s">
        <v>35</v>
      </c>
      <c r="AD205" s="187">
        <v>-0.107627554061382</v>
      </c>
      <c r="AE205" s="164" t="s">
        <v>35</v>
      </c>
      <c r="AF205" s="344"/>
      <c r="AG205" s="162" t="s">
        <v>292</v>
      </c>
      <c r="AH205" s="187" t="s">
        <v>220</v>
      </c>
      <c r="AI205" s="164" t="s">
        <v>35</v>
      </c>
      <c r="AJ205" s="187" t="s">
        <v>220</v>
      </c>
      <c r="AK205" s="164" t="s">
        <v>35</v>
      </c>
      <c r="AL205" s="187">
        <v>0.0100333781343645</v>
      </c>
      <c r="AM205" s="164" t="s">
        <v>35</v>
      </c>
      <c r="AN205" s="187" t="s">
        <v>220</v>
      </c>
      <c r="AO205" s="164" t="s">
        <v>35</v>
      </c>
      <c r="AP205" s="187">
        <v>0.00664128950763098</v>
      </c>
      <c r="AQ205" s="164" t="s">
        <v>35</v>
      </c>
      <c r="AR205" s="187" t="s">
        <v>220</v>
      </c>
      <c r="AS205" s="164" t="s">
        <v>35</v>
      </c>
      <c r="AT205" s="201">
        <v>1</v>
      </c>
      <c r="AU205" s="164" t="s">
        <v>35</v>
      </c>
    </row>
    <row r="206" s="131" customFormat="1" ht="12.75" customHeight="1" spans="1:47">
      <c r="A206" s="165" t="s">
        <v>293</v>
      </c>
      <c r="B206" s="340" t="s">
        <v>220</v>
      </c>
      <c r="C206" s="228" t="s">
        <v>35</v>
      </c>
      <c r="D206" s="166" t="s">
        <v>220</v>
      </c>
      <c r="E206" s="167" t="s">
        <v>35</v>
      </c>
      <c r="F206" s="166">
        <v>12.329</v>
      </c>
      <c r="G206" s="167" t="s">
        <v>35</v>
      </c>
      <c r="H206" s="340" t="s">
        <v>220</v>
      </c>
      <c r="I206" s="228" t="s">
        <v>35</v>
      </c>
      <c r="J206" s="166">
        <v>24.605</v>
      </c>
      <c r="K206" s="167" t="s">
        <v>35</v>
      </c>
      <c r="L206" s="166" t="s">
        <v>220</v>
      </c>
      <c r="M206" s="167" t="s">
        <v>35</v>
      </c>
      <c r="N206" s="166">
        <v>2314.228</v>
      </c>
      <c r="O206" s="167" t="s">
        <v>35</v>
      </c>
      <c r="P206" s="280"/>
      <c r="Q206" s="165" t="s">
        <v>293</v>
      </c>
      <c r="R206" s="227" t="s">
        <v>220</v>
      </c>
      <c r="S206" s="228" t="s">
        <v>35</v>
      </c>
      <c r="T206" s="189" t="s">
        <v>220</v>
      </c>
      <c r="U206" s="167" t="s">
        <v>35</v>
      </c>
      <c r="V206" s="189">
        <v>0.579628443305573</v>
      </c>
      <c r="W206" s="167" t="s">
        <v>35</v>
      </c>
      <c r="X206" s="189" t="s">
        <v>220</v>
      </c>
      <c r="Y206" s="167" t="s">
        <v>35</v>
      </c>
      <c r="Z206" s="227">
        <v>0.381992810604359</v>
      </c>
      <c r="AA206" s="228" t="s">
        <v>35</v>
      </c>
      <c r="AB206" s="189" t="s">
        <v>220</v>
      </c>
      <c r="AC206" s="167" t="s">
        <v>35</v>
      </c>
      <c r="AD206" s="189">
        <v>-0.0882878645158062</v>
      </c>
      <c r="AE206" s="167" t="s">
        <v>35</v>
      </c>
      <c r="AF206" s="344"/>
      <c r="AG206" s="165" t="s">
        <v>293</v>
      </c>
      <c r="AH206" s="189" t="s">
        <v>220</v>
      </c>
      <c r="AI206" s="167" t="s">
        <v>35</v>
      </c>
      <c r="AJ206" s="189" t="s">
        <v>220</v>
      </c>
      <c r="AK206" s="167" t="s">
        <v>35</v>
      </c>
      <c r="AL206" s="189">
        <v>0.00532747853711907</v>
      </c>
      <c r="AM206" s="167" t="s">
        <v>35</v>
      </c>
      <c r="AN206" s="189" t="s">
        <v>220</v>
      </c>
      <c r="AO206" s="167" t="s">
        <v>35</v>
      </c>
      <c r="AP206" s="189">
        <v>0.0106320552685388</v>
      </c>
      <c r="AQ206" s="167" t="s">
        <v>35</v>
      </c>
      <c r="AR206" s="189" t="s">
        <v>220</v>
      </c>
      <c r="AS206" s="167" t="s">
        <v>35</v>
      </c>
      <c r="AT206" s="227">
        <v>1</v>
      </c>
      <c r="AU206" s="167" t="s">
        <v>35</v>
      </c>
    </row>
    <row r="207" s="131" customFormat="1" ht="12.75" customHeight="1" spans="1:47">
      <c r="A207" s="162" t="s">
        <v>294</v>
      </c>
      <c r="B207" s="212" t="s">
        <v>220</v>
      </c>
      <c r="C207" s="223" t="s">
        <v>35</v>
      </c>
      <c r="D207" s="163" t="s">
        <v>220</v>
      </c>
      <c r="E207" s="164" t="s">
        <v>35</v>
      </c>
      <c r="F207" s="163">
        <v>8.649</v>
      </c>
      <c r="G207" s="164" t="s">
        <v>35</v>
      </c>
      <c r="H207" s="212" t="s">
        <v>220</v>
      </c>
      <c r="I207" s="223" t="s">
        <v>35</v>
      </c>
      <c r="J207" s="163">
        <v>21.034</v>
      </c>
      <c r="K207" s="164" t="s">
        <v>35</v>
      </c>
      <c r="L207" s="163" t="s">
        <v>220</v>
      </c>
      <c r="M207" s="164" t="s">
        <v>35</v>
      </c>
      <c r="N207" s="163">
        <v>2095.803</v>
      </c>
      <c r="O207" s="164" t="s">
        <v>35</v>
      </c>
      <c r="P207" s="280"/>
      <c r="Q207" s="162" t="s">
        <v>294</v>
      </c>
      <c r="R207" s="222" t="s">
        <v>220</v>
      </c>
      <c r="S207" s="223" t="s">
        <v>35</v>
      </c>
      <c r="T207" s="187" t="s">
        <v>220</v>
      </c>
      <c r="U207" s="164" t="s">
        <v>35</v>
      </c>
      <c r="V207" s="187">
        <v>0.885135135135135</v>
      </c>
      <c r="W207" s="164" t="s">
        <v>35</v>
      </c>
      <c r="X207" s="187" t="s">
        <v>220</v>
      </c>
      <c r="Y207" s="164" t="s">
        <v>35</v>
      </c>
      <c r="Z207" s="222">
        <v>-0.209901585155135</v>
      </c>
      <c r="AA207" s="223" t="s">
        <v>35</v>
      </c>
      <c r="AB207" s="187" t="s">
        <v>220</v>
      </c>
      <c r="AC207" s="164" t="s">
        <v>35</v>
      </c>
      <c r="AD207" s="187">
        <v>-0.0112523028511715</v>
      </c>
      <c r="AE207" s="164" t="s">
        <v>35</v>
      </c>
      <c r="AF207" s="344"/>
      <c r="AG207" s="162" t="s">
        <v>294</v>
      </c>
      <c r="AH207" s="187" t="s">
        <v>220</v>
      </c>
      <c r="AI207" s="164" t="s">
        <v>35</v>
      </c>
      <c r="AJ207" s="187" t="s">
        <v>220</v>
      </c>
      <c r="AK207" s="164" t="s">
        <v>35</v>
      </c>
      <c r="AL207" s="187">
        <v>0.00412681917145839</v>
      </c>
      <c r="AM207" s="164" t="s">
        <v>35</v>
      </c>
      <c r="AN207" s="187" t="s">
        <v>220</v>
      </c>
      <c r="AO207" s="164" t="s">
        <v>35</v>
      </c>
      <c r="AP207" s="187">
        <v>0.0100362486359644</v>
      </c>
      <c r="AQ207" s="164" t="s">
        <v>35</v>
      </c>
      <c r="AR207" s="187" t="s">
        <v>220</v>
      </c>
      <c r="AS207" s="164" t="s">
        <v>35</v>
      </c>
      <c r="AT207" s="201">
        <v>1</v>
      </c>
      <c r="AU207" s="164" t="s">
        <v>35</v>
      </c>
    </row>
    <row r="208" s="131" customFormat="1" ht="12.75" customHeight="1" spans="1:47">
      <c r="A208" s="162" t="s">
        <v>295</v>
      </c>
      <c r="B208" s="212" t="s">
        <v>220</v>
      </c>
      <c r="C208" s="223" t="s">
        <v>35</v>
      </c>
      <c r="D208" s="163" t="s">
        <v>220</v>
      </c>
      <c r="E208" s="164" t="s">
        <v>35</v>
      </c>
      <c r="F208" s="163">
        <v>22.865</v>
      </c>
      <c r="G208" s="164" t="s">
        <v>35</v>
      </c>
      <c r="H208" s="212" t="s">
        <v>220</v>
      </c>
      <c r="I208" s="223" t="s">
        <v>35</v>
      </c>
      <c r="J208" s="163">
        <v>37.884</v>
      </c>
      <c r="K208" s="164" t="s">
        <v>35</v>
      </c>
      <c r="L208" s="163" t="s">
        <v>220</v>
      </c>
      <c r="M208" s="164" t="s">
        <v>35</v>
      </c>
      <c r="N208" s="163">
        <v>3729.174</v>
      </c>
      <c r="O208" s="164" t="s">
        <v>35</v>
      </c>
      <c r="P208" s="280"/>
      <c r="Q208" s="162" t="s">
        <v>295</v>
      </c>
      <c r="R208" s="222" t="s">
        <v>220</v>
      </c>
      <c r="S208" s="223" t="s">
        <v>35</v>
      </c>
      <c r="T208" s="187" t="s">
        <v>220</v>
      </c>
      <c r="U208" s="164" t="s">
        <v>35</v>
      </c>
      <c r="V208" s="187">
        <v>-0.102946369021931</v>
      </c>
      <c r="W208" s="164" t="s">
        <v>35</v>
      </c>
      <c r="X208" s="187" t="s">
        <v>220</v>
      </c>
      <c r="Y208" s="164" t="s">
        <v>35</v>
      </c>
      <c r="Z208" s="222">
        <v>0.0208569118835893</v>
      </c>
      <c r="AA208" s="223" t="s">
        <v>35</v>
      </c>
      <c r="AB208" s="187" t="s">
        <v>220</v>
      </c>
      <c r="AC208" s="164" t="s">
        <v>35</v>
      </c>
      <c r="AD208" s="187">
        <v>-0.00731845348058439</v>
      </c>
      <c r="AE208" s="164" t="s">
        <v>35</v>
      </c>
      <c r="AF208" s="344"/>
      <c r="AG208" s="162" t="s">
        <v>295</v>
      </c>
      <c r="AH208" s="187" t="s">
        <v>220</v>
      </c>
      <c r="AI208" s="164" t="s">
        <v>35</v>
      </c>
      <c r="AJ208" s="187" t="s">
        <v>220</v>
      </c>
      <c r="AK208" s="164" t="s">
        <v>35</v>
      </c>
      <c r="AL208" s="187">
        <v>0.00613138459079678</v>
      </c>
      <c r="AM208" s="164" t="s">
        <v>35</v>
      </c>
      <c r="AN208" s="187" t="s">
        <v>220</v>
      </c>
      <c r="AO208" s="164" t="s">
        <v>35</v>
      </c>
      <c r="AP208" s="187">
        <v>0.0101588180117098</v>
      </c>
      <c r="AQ208" s="164" t="s">
        <v>35</v>
      </c>
      <c r="AR208" s="187" t="s">
        <v>220</v>
      </c>
      <c r="AS208" s="164" t="s">
        <v>35</v>
      </c>
      <c r="AT208" s="201">
        <v>1</v>
      </c>
      <c r="AU208" s="164" t="s">
        <v>35</v>
      </c>
    </row>
    <row r="209" s="131" customFormat="1" ht="12.75" customHeight="1" spans="1:47">
      <c r="A209" s="162" t="s">
        <v>296</v>
      </c>
      <c r="B209" s="212" t="s">
        <v>220</v>
      </c>
      <c r="C209" s="223" t="s">
        <v>35</v>
      </c>
      <c r="D209" s="163" t="s">
        <v>220</v>
      </c>
      <c r="E209" s="164" t="s">
        <v>35</v>
      </c>
      <c r="F209" s="163">
        <v>32.354</v>
      </c>
      <c r="G209" s="164" t="s">
        <v>35</v>
      </c>
      <c r="H209" s="212" t="s">
        <v>220</v>
      </c>
      <c r="I209" s="223" t="s">
        <v>35</v>
      </c>
      <c r="J209" s="163">
        <v>16.68</v>
      </c>
      <c r="K209" s="164" t="s">
        <v>35</v>
      </c>
      <c r="L209" s="163" t="s">
        <v>220</v>
      </c>
      <c r="M209" s="164" t="s">
        <v>35</v>
      </c>
      <c r="N209" s="163">
        <v>4929.133</v>
      </c>
      <c r="O209" s="164" t="s">
        <v>35</v>
      </c>
      <c r="P209" s="280"/>
      <c r="Q209" s="162" t="s">
        <v>296</v>
      </c>
      <c r="R209" s="222" t="s">
        <v>220</v>
      </c>
      <c r="S209" s="223" t="s">
        <v>35</v>
      </c>
      <c r="T209" s="187" t="s">
        <v>220</v>
      </c>
      <c r="U209" s="164" t="s">
        <v>35</v>
      </c>
      <c r="V209" s="187">
        <v>-0.285641738976839</v>
      </c>
      <c r="W209" s="164" t="s">
        <v>35</v>
      </c>
      <c r="X209" s="187" t="s">
        <v>220</v>
      </c>
      <c r="Y209" s="164" t="s">
        <v>35</v>
      </c>
      <c r="Z209" s="222">
        <v>-0.443610527369158</v>
      </c>
      <c r="AA209" s="223" t="s">
        <v>35</v>
      </c>
      <c r="AB209" s="187" t="s">
        <v>220</v>
      </c>
      <c r="AC209" s="164" t="s">
        <v>35</v>
      </c>
      <c r="AD209" s="187">
        <v>0.0919574579982025</v>
      </c>
      <c r="AE209" s="164" t="s">
        <v>35</v>
      </c>
      <c r="AF209" s="344"/>
      <c r="AG209" s="162" t="s">
        <v>296</v>
      </c>
      <c r="AH209" s="187" t="s">
        <v>220</v>
      </c>
      <c r="AI209" s="164" t="s">
        <v>35</v>
      </c>
      <c r="AJ209" s="187" t="s">
        <v>220</v>
      </c>
      <c r="AK209" s="164" t="s">
        <v>35</v>
      </c>
      <c r="AL209" s="187">
        <v>0.00656383181383014</v>
      </c>
      <c r="AM209" s="164" t="s">
        <v>35</v>
      </c>
      <c r="AN209" s="187" t="s">
        <v>220</v>
      </c>
      <c r="AO209" s="164" t="s">
        <v>35</v>
      </c>
      <c r="AP209" s="187">
        <v>0.00338396225056212</v>
      </c>
      <c r="AQ209" s="164" t="s">
        <v>35</v>
      </c>
      <c r="AR209" s="187" t="s">
        <v>220</v>
      </c>
      <c r="AS209" s="164" t="s">
        <v>35</v>
      </c>
      <c r="AT209" s="201">
        <v>1</v>
      </c>
      <c r="AU209" s="164" t="s">
        <v>35</v>
      </c>
    </row>
    <row r="210" s="131" customFormat="1" ht="12.75" customHeight="1" spans="1:47">
      <c r="A210" s="165" t="s">
        <v>297</v>
      </c>
      <c r="B210" s="340" t="s">
        <v>220</v>
      </c>
      <c r="C210" s="228" t="s">
        <v>35</v>
      </c>
      <c r="D210" s="166" t="s">
        <v>220</v>
      </c>
      <c r="E210" s="167" t="s">
        <v>35</v>
      </c>
      <c r="F210" s="166">
        <v>17.493</v>
      </c>
      <c r="G210" s="167" t="s">
        <v>35</v>
      </c>
      <c r="H210" s="340" t="s">
        <v>220</v>
      </c>
      <c r="I210" s="228" t="s">
        <v>35</v>
      </c>
      <c r="J210" s="166">
        <v>38.18</v>
      </c>
      <c r="K210" s="167" t="s">
        <v>35</v>
      </c>
      <c r="L210" s="166" t="s">
        <v>220</v>
      </c>
      <c r="M210" s="167" t="s">
        <v>35</v>
      </c>
      <c r="N210" s="166">
        <v>2400.418</v>
      </c>
      <c r="O210" s="167" t="s">
        <v>35</v>
      </c>
      <c r="P210" s="280"/>
      <c r="Q210" s="165" t="s">
        <v>297</v>
      </c>
      <c r="R210" s="227" t="s">
        <v>220</v>
      </c>
      <c r="S210" s="228" t="s">
        <v>35</v>
      </c>
      <c r="T210" s="189" t="s">
        <v>220</v>
      </c>
      <c r="U210" s="167" t="s">
        <v>35</v>
      </c>
      <c r="V210" s="189">
        <v>0.418849866169195</v>
      </c>
      <c r="W210" s="167" t="s">
        <v>35</v>
      </c>
      <c r="X210" s="189" t="s">
        <v>220</v>
      </c>
      <c r="Y210" s="167" t="s">
        <v>35</v>
      </c>
      <c r="Z210" s="227">
        <v>0.551717130664499</v>
      </c>
      <c r="AA210" s="228" t="s">
        <v>35</v>
      </c>
      <c r="AB210" s="189" t="s">
        <v>220</v>
      </c>
      <c r="AC210" s="167" t="s">
        <v>35</v>
      </c>
      <c r="AD210" s="189">
        <v>0.0372430731790156</v>
      </c>
      <c r="AE210" s="167" t="s">
        <v>35</v>
      </c>
      <c r="AF210" s="344"/>
      <c r="AG210" s="165" t="s">
        <v>297</v>
      </c>
      <c r="AH210" s="189" t="s">
        <v>220</v>
      </c>
      <c r="AI210" s="167" t="s">
        <v>35</v>
      </c>
      <c r="AJ210" s="189" t="s">
        <v>220</v>
      </c>
      <c r="AK210" s="167" t="s">
        <v>35</v>
      </c>
      <c r="AL210" s="189">
        <v>0.00728748076376698</v>
      </c>
      <c r="AM210" s="167" t="s">
        <v>35</v>
      </c>
      <c r="AN210" s="189" t="s">
        <v>220</v>
      </c>
      <c r="AO210" s="167" t="s">
        <v>35</v>
      </c>
      <c r="AP210" s="189">
        <v>0.0159055631144242</v>
      </c>
      <c r="AQ210" s="167" t="s">
        <v>35</v>
      </c>
      <c r="AR210" s="189" t="s">
        <v>220</v>
      </c>
      <c r="AS210" s="167" t="s">
        <v>35</v>
      </c>
      <c r="AT210" s="227">
        <v>1</v>
      </c>
      <c r="AU210" s="167" t="s">
        <v>35</v>
      </c>
    </row>
    <row r="211" s="131" customFormat="1" ht="12.75" customHeight="1" spans="1:47">
      <c r="A211" s="162" t="s">
        <v>298</v>
      </c>
      <c r="B211" s="212" t="s">
        <v>220</v>
      </c>
      <c r="C211" s="223" t="s">
        <v>35</v>
      </c>
      <c r="D211" s="163" t="s">
        <v>220</v>
      </c>
      <c r="E211" s="164" t="s">
        <v>35</v>
      </c>
      <c r="F211" s="163">
        <v>11.965</v>
      </c>
      <c r="G211" s="164" t="s">
        <v>35</v>
      </c>
      <c r="H211" s="212" t="s">
        <v>220</v>
      </c>
      <c r="I211" s="223" t="s">
        <v>35</v>
      </c>
      <c r="J211" s="163">
        <v>30.348</v>
      </c>
      <c r="K211" s="164" t="s">
        <v>35</v>
      </c>
      <c r="L211" s="163" t="s">
        <v>220</v>
      </c>
      <c r="M211" s="164" t="s">
        <v>35</v>
      </c>
      <c r="N211" s="163">
        <v>1968.171</v>
      </c>
      <c r="O211" s="164" t="s">
        <v>35</v>
      </c>
      <c r="P211" s="280"/>
      <c r="Q211" s="162" t="s">
        <v>298</v>
      </c>
      <c r="R211" s="222" t="s">
        <v>220</v>
      </c>
      <c r="S211" s="223" t="s">
        <v>35</v>
      </c>
      <c r="T211" s="187" t="s">
        <v>220</v>
      </c>
      <c r="U211" s="164" t="s">
        <v>35</v>
      </c>
      <c r="V211" s="187">
        <v>0.383396924499942</v>
      </c>
      <c r="W211" s="164" t="s">
        <v>35</v>
      </c>
      <c r="X211" s="187" t="s">
        <v>220</v>
      </c>
      <c r="Y211" s="164" t="s">
        <v>35</v>
      </c>
      <c r="Z211" s="222">
        <v>0.442806884092422</v>
      </c>
      <c r="AA211" s="223" t="s">
        <v>35</v>
      </c>
      <c r="AB211" s="187" t="s">
        <v>220</v>
      </c>
      <c r="AC211" s="164" t="s">
        <v>35</v>
      </c>
      <c r="AD211" s="187">
        <v>-0.0608997787961088</v>
      </c>
      <c r="AE211" s="164" t="s">
        <v>35</v>
      </c>
      <c r="AF211" s="344"/>
      <c r="AG211" s="162" t="s">
        <v>298</v>
      </c>
      <c r="AH211" s="187" t="s">
        <v>220</v>
      </c>
      <c r="AI211" s="164" t="s">
        <v>35</v>
      </c>
      <c r="AJ211" s="187" t="s">
        <v>220</v>
      </c>
      <c r="AK211" s="164" t="s">
        <v>35</v>
      </c>
      <c r="AL211" s="187">
        <v>0.00607924819540579</v>
      </c>
      <c r="AM211" s="164" t="s">
        <v>35</v>
      </c>
      <c r="AN211" s="187" t="s">
        <v>220</v>
      </c>
      <c r="AO211" s="164" t="s">
        <v>35</v>
      </c>
      <c r="AP211" s="187">
        <v>0.015419391912593</v>
      </c>
      <c r="AQ211" s="164" t="s">
        <v>35</v>
      </c>
      <c r="AR211" s="187" t="s">
        <v>220</v>
      </c>
      <c r="AS211" s="164" t="s">
        <v>35</v>
      </c>
      <c r="AT211" s="201">
        <v>1</v>
      </c>
      <c r="AU211" s="164" t="s">
        <v>35</v>
      </c>
    </row>
    <row r="212" s="132" customFormat="1" ht="12.75" customHeight="1" spans="1:47">
      <c r="A212" s="162" t="s">
        <v>299</v>
      </c>
      <c r="B212" s="212" t="s">
        <v>220</v>
      </c>
      <c r="C212" s="223" t="s">
        <v>35</v>
      </c>
      <c r="D212" s="163" t="s">
        <v>220</v>
      </c>
      <c r="E212" s="164" t="s">
        <v>35</v>
      </c>
      <c r="F212" s="163">
        <v>29.604</v>
      </c>
      <c r="G212" s="164" t="s">
        <v>35</v>
      </c>
      <c r="H212" s="212" t="s">
        <v>220</v>
      </c>
      <c r="I212" s="223" t="s">
        <v>35</v>
      </c>
      <c r="J212" s="163">
        <v>24.95</v>
      </c>
      <c r="K212" s="164" t="s">
        <v>35</v>
      </c>
      <c r="L212" s="163" t="s">
        <v>220</v>
      </c>
      <c r="M212" s="164" t="s">
        <v>35</v>
      </c>
      <c r="N212" s="163">
        <v>3706.758</v>
      </c>
      <c r="O212" s="164" t="s">
        <v>35</v>
      </c>
      <c r="P212" s="341"/>
      <c r="Q212" s="162" t="s">
        <v>299</v>
      </c>
      <c r="R212" s="222" t="s">
        <v>220</v>
      </c>
      <c r="S212" s="223" t="s">
        <v>35</v>
      </c>
      <c r="T212" s="187" t="s">
        <v>220</v>
      </c>
      <c r="U212" s="164" t="s">
        <v>35</v>
      </c>
      <c r="V212" s="187">
        <v>0.294729936584299</v>
      </c>
      <c r="W212" s="164" t="s">
        <v>35</v>
      </c>
      <c r="X212" s="187" t="s">
        <v>220</v>
      </c>
      <c r="Y212" s="164" t="s">
        <v>35</v>
      </c>
      <c r="Z212" s="222">
        <v>-0.341410621898427</v>
      </c>
      <c r="AA212" s="223" t="s">
        <v>35</v>
      </c>
      <c r="AB212" s="187" t="s">
        <v>220</v>
      </c>
      <c r="AC212" s="164" t="s">
        <v>35</v>
      </c>
      <c r="AD212" s="187">
        <v>-0.00601124913687344</v>
      </c>
      <c r="AE212" s="164" t="s">
        <v>35</v>
      </c>
      <c r="AG212" s="162" t="s">
        <v>299</v>
      </c>
      <c r="AH212" s="187" t="s">
        <v>220</v>
      </c>
      <c r="AI212" s="164" t="s">
        <v>35</v>
      </c>
      <c r="AJ212" s="187" t="s">
        <v>220</v>
      </c>
      <c r="AK212" s="164" t="s">
        <v>35</v>
      </c>
      <c r="AL212" s="187">
        <v>0.00798649385797508</v>
      </c>
      <c r="AM212" s="164" t="s">
        <v>35</v>
      </c>
      <c r="AN212" s="187" t="s">
        <v>220</v>
      </c>
      <c r="AO212" s="164" t="s">
        <v>35</v>
      </c>
      <c r="AP212" s="187">
        <v>0.00673094925538705</v>
      </c>
      <c r="AQ212" s="164" t="s">
        <v>35</v>
      </c>
      <c r="AR212" s="187" t="s">
        <v>220</v>
      </c>
      <c r="AS212" s="164" t="s">
        <v>35</v>
      </c>
      <c r="AT212" s="201">
        <v>1</v>
      </c>
      <c r="AU212" s="164" t="s">
        <v>35</v>
      </c>
    </row>
    <row r="213" s="133" customFormat="1" ht="12.75" customHeight="1" spans="1:47">
      <c r="A213" s="162" t="s">
        <v>300</v>
      </c>
      <c r="B213" s="212" t="s">
        <v>220</v>
      </c>
      <c r="C213" s="223" t="s">
        <v>35</v>
      </c>
      <c r="D213" s="163" t="s">
        <v>220</v>
      </c>
      <c r="E213" s="164" t="s">
        <v>35</v>
      </c>
      <c r="F213" s="163">
        <v>44.285</v>
      </c>
      <c r="G213" s="164" t="s">
        <v>35</v>
      </c>
      <c r="H213" s="212" t="s">
        <v>220</v>
      </c>
      <c r="I213" s="223" t="s">
        <v>35</v>
      </c>
      <c r="J213" s="163">
        <v>19.711</v>
      </c>
      <c r="K213" s="164" t="s">
        <v>35</v>
      </c>
      <c r="L213" s="163" t="s">
        <v>220</v>
      </c>
      <c r="M213" s="164" t="s">
        <v>35</v>
      </c>
      <c r="N213" s="163">
        <v>5001.376</v>
      </c>
      <c r="O213" s="164" t="s">
        <v>35</v>
      </c>
      <c r="P213" s="342"/>
      <c r="Q213" s="162" t="s">
        <v>300</v>
      </c>
      <c r="R213" s="222" t="s">
        <v>220</v>
      </c>
      <c r="S213" s="223" t="s">
        <v>35</v>
      </c>
      <c r="T213" s="187" t="s">
        <v>220</v>
      </c>
      <c r="U213" s="164" t="s">
        <v>35</v>
      </c>
      <c r="V213" s="187">
        <v>0.36876429498671</v>
      </c>
      <c r="W213" s="164" t="s">
        <v>35</v>
      </c>
      <c r="X213" s="187" t="s">
        <v>220</v>
      </c>
      <c r="Y213" s="164" t="s">
        <v>35</v>
      </c>
      <c r="Z213" s="222">
        <v>0.181714628297362</v>
      </c>
      <c r="AA213" s="223" t="s">
        <v>35</v>
      </c>
      <c r="AB213" s="187" t="s">
        <v>220</v>
      </c>
      <c r="AC213" s="164" t="s">
        <v>35</v>
      </c>
      <c r="AD213" s="187">
        <v>0.0146563330014291</v>
      </c>
      <c r="AE213" s="164" t="s">
        <v>35</v>
      </c>
      <c r="AG213" s="162" t="s">
        <v>300</v>
      </c>
      <c r="AH213" s="187" t="s">
        <v>220</v>
      </c>
      <c r="AI213" s="164" t="s">
        <v>35</v>
      </c>
      <c r="AJ213" s="187" t="s">
        <v>220</v>
      </c>
      <c r="AK213" s="164" t="s">
        <v>35</v>
      </c>
      <c r="AL213" s="187">
        <v>0.0088545632242007</v>
      </c>
      <c r="AM213" s="164" t="s">
        <v>35</v>
      </c>
      <c r="AN213" s="187" t="s">
        <v>220</v>
      </c>
      <c r="AO213" s="164" t="s">
        <v>35</v>
      </c>
      <c r="AP213" s="187">
        <v>0.00394111540504053</v>
      </c>
      <c r="AQ213" s="164" t="s">
        <v>35</v>
      </c>
      <c r="AR213" s="187" t="s">
        <v>220</v>
      </c>
      <c r="AS213" s="164" t="s">
        <v>35</v>
      </c>
      <c r="AT213" s="201">
        <v>1</v>
      </c>
      <c r="AU213" s="164" t="s">
        <v>35</v>
      </c>
    </row>
    <row r="214" s="134" customFormat="1" ht="12.75" customHeight="1" spans="1:47">
      <c r="A214" s="165" t="s">
        <v>301</v>
      </c>
      <c r="B214" s="340" t="s">
        <v>220</v>
      </c>
      <c r="C214" s="228" t="s">
        <v>35</v>
      </c>
      <c r="D214" s="166" t="s">
        <v>220</v>
      </c>
      <c r="E214" s="167" t="s">
        <v>35</v>
      </c>
      <c r="F214" s="166">
        <v>17.11</v>
      </c>
      <c r="G214" s="167" t="s">
        <v>35</v>
      </c>
      <c r="H214" s="340" t="s">
        <v>220</v>
      </c>
      <c r="I214" s="228" t="s">
        <v>35</v>
      </c>
      <c r="J214" s="166">
        <v>35.751</v>
      </c>
      <c r="K214" s="167" t="s">
        <v>35</v>
      </c>
      <c r="L214" s="166" t="s">
        <v>220</v>
      </c>
      <c r="M214" s="167" t="s">
        <v>35</v>
      </c>
      <c r="N214" s="166">
        <v>2466.865</v>
      </c>
      <c r="O214" s="167" t="s">
        <v>35</v>
      </c>
      <c r="P214" s="343"/>
      <c r="Q214" s="165" t="s">
        <v>301</v>
      </c>
      <c r="R214" s="227" t="s">
        <v>220</v>
      </c>
      <c r="S214" s="228" t="s">
        <v>35</v>
      </c>
      <c r="T214" s="189" t="s">
        <v>220</v>
      </c>
      <c r="U214" s="167" t="s">
        <v>35</v>
      </c>
      <c r="V214" s="189">
        <v>-0.0218944720745441</v>
      </c>
      <c r="W214" s="167" t="s">
        <v>35</v>
      </c>
      <c r="X214" s="189" t="s">
        <v>220</v>
      </c>
      <c r="Y214" s="167" t="s">
        <v>35</v>
      </c>
      <c r="Z214" s="227">
        <v>-0.0636196961760084</v>
      </c>
      <c r="AA214" s="228" t="s">
        <v>35</v>
      </c>
      <c r="AB214" s="189" t="s">
        <v>220</v>
      </c>
      <c r="AC214" s="167" t="s">
        <v>35</v>
      </c>
      <c r="AD214" s="189">
        <v>0.0276814288178142</v>
      </c>
      <c r="AE214" s="167" t="s">
        <v>35</v>
      </c>
      <c r="AG214" s="165" t="s">
        <v>301</v>
      </c>
      <c r="AH214" s="189" t="s">
        <v>220</v>
      </c>
      <c r="AI214" s="167" t="s">
        <v>35</v>
      </c>
      <c r="AJ214" s="189" t="s">
        <v>220</v>
      </c>
      <c r="AK214" s="167" t="s">
        <v>35</v>
      </c>
      <c r="AL214" s="189">
        <v>0.00693592880031943</v>
      </c>
      <c r="AM214" s="167" t="s">
        <v>35</v>
      </c>
      <c r="AN214" s="189" t="s">
        <v>220</v>
      </c>
      <c r="AO214" s="167" t="s">
        <v>35</v>
      </c>
      <c r="AP214" s="189">
        <v>0.0144924833746476</v>
      </c>
      <c r="AQ214" s="167" t="s">
        <v>35</v>
      </c>
      <c r="AR214" s="189" t="s">
        <v>220</v>
      </c>
      <c r="AS214" s="167" t="s">
        <v>35</v>
      </c>
      <c r="AT214" s="227">
        <v>1</v>
      </c>
      <c r="AU214" s="167" t="s">
        <v>35</v>
      </c>
    </row>
    <row r="215" s="134" customFormat="1" ht="12" customHeight="1" spans="1:47">
      <c r="A215" s="162" t="s">
        <v>302</v>
      </c>
      <c r="B215" s="212">
        <v>16.617</v>
      </c>
      <c r="C215" s="223" t="s">
        <v>35</v>
      </c>
      <c r="D215" s="163">
        <v>32.716</v>
      </c>
      <c r="E215" s="164" t="s">
        <v>35</v>
      </c>
      <c r="F215" s="163">
        <v>21.939</v>
      </c>
      <c r="G215" s="164" t="s">
        <v>35</v>
      </c>
      <c r="H215" s="212" t="s">
        <v>220</v>
      </c>
      <c r="I215" s="223" t="s">
        <v>35</v>
      </c>
      <c r="J215" s="163">
        <v>42.224</v>
      </c>
      <c r="K215" s="164" t="s">
        <v>35</v>
      </c>
      <c r="L215" s="163">
        <v>12.258</v>
      </c>
      <c r="M215" s="164" t="s">
        <v>35</v>
      </c>
      <c r="N215" s="163">
        <v>2164.426</v>
      </c>
      <c r="O215" s="164" t="s">
        <v>35</v>
      </c>
      <c r="P215" s="343"/>
      <c r="Q215" s="162" t="s">
        <v>302</v>
      </c>
      <c r="R215" s="222" t="s">
        <v>220</v>
      </c>
      <c r="S215" s="223" t="s">
        <v>35</v>
      </c>
      <c r="T215" s="187" t="s">
        <v>220</v>
      </c>
      <c r="U215" s="164" t="s">
        <v>35</v>
      </c>
      <c r="V215" s="187">
        <v>0.833597994149603</v>
      </c>
      <c r="W215" s="164" t="s">
        <v>35</v>
      </c>
      <c r="X215" s="187" t="s">
        <v>220</v>
      </c>
      <c r="Y215" s="164" t="s">
        <v>35</v>
      </c>
      <c r="Z215" s="222">
        <v>0.391327270330829</v>
      </c>
      <c r="AA215" s="223" t="s">
        <v>35</v>
      </c>
      <c r="AB215" s="187" t="s">
        <v>220</v>
      </c>
      <c r="AC215" s="164" t="s">
        <v>35</v>
      </c>
      <c r="AD215" s="187">
        <v>0.099714963646433</v>
      </c>
      <c r="AE215" s="164" t="s">
        <v>35</v>
      </c>
      <c r="AG215" s="162" t="s">
        <v>302</v>
      </c>
      <c r="AH215" s="187">
        <v>0.00767732414968218</v>
      </c>
      <c r="AI215" s="164" t="s">
        <v>35</v>
      </c>
      <c r="AJ215" s="187">
        <v>0.0151153238780166</v>
      </c>
      <c r="AK215" s="164" t="s">
        <v>35</v>
      </c>
      <c r="AL215" s="187">
        <v>0.0101361746717143</v>
      </c>
      <c r="AM215" s="164" t="s">
        <v>35</v>
      </c>
      <c r="AN215" s="187" t="s">
        <v>220</v>
      </c>
      <c r="AO215" s="164" t="s">
        <v>35</v>
      </c>
      <c r="AP215" s="187">
        <v>0.0195081744536427</v>
      </c>
      <c r="AQ215" s="164" t="s">
        <v>35</v>
      </c>
      <c r="AR215" s="187">
        <v>0.00566339528355324</v>
      </c>
      <c r="AS215" s="164" t="s">
        <v>35</v>
      </c>
      <c r="AT215" s="201">
        <v>1</v>
      </c>
      <c r="AU215" s="164" t="s">
        <v>35</v>
      </c>
    </row>
    <row r="216" s="134" customFormat="1" ht="12" customHeight="1" spans="1:47">
      <c r="A216" s="162" t="s">
        <v>303</v>
      </c>
      <c r="B216" s="212">
        <v>30.652</v>
      </c>
      <c r="C216" s="223" t="s">
        <v>35</v>
      </c>
      <c r="D216" s="163">
        <v>39.638</v>
      </c>
      <c r="E216" s="164" t="s">
        <v>35</v>
      </c>
      <c r="F216" s="163">
        <v>41.05</v>
      </c>
      <c r="G216" s="164" t="s">
        <v>35</v>
      </c>
      <c r="H216" s="212">
        <v>17.107</v>
      </c>
      <c r="I216" s="223" t="s">
        <v>35</v>
      </c>
      <c r="J216" s="163">
        <v>46.22</v>
      </c>
      <c r="K216" s="164" t="s">
        <v>35</v>
      </c>
      <c r="L216" s="163">
        <v>23.715</v>
      </c>
      <c r="M216" s="164" t="s">
        <v>35</v>
      </c>
      <c r="N216" s="163">
        <v>4161.558</v>
      </c>
      <c r="O216" s="164" t="s">
        <v>35</v>
      </c>
      <c r="P216" s="343"/>
      <c r="Q216" s="162" t="s">
        <v>303</v>
      </c>
      <c r="R216" s="222" t="s">
        <v>220</v>
      </c>
      <c r="S216" s="223" t="s">
        <v>35</v>
      </c>
      <c r="T216" s="187" t="s">
        <v>220</v>
      </c>
      <c r="U216" s="164" t="s">
        <v>35</v>
      </c>
      <c r="V216" s="187">
        <v>0.386636940953925</v>
      </c>
      <c r="W216" s="164" t="s">
        <v>35</v>
      </c>
      <c r="X216" s="187" t="s">
        <v>220</v>
      </c>
      <c r="Y216" s="164" t="s">
        <v>35</v>
      </c>
      <c r="Z216" s="222">
        <v>0.85250501002004</v>
      </c>
      <c r="AA216" s="223" t="s">
        <v>35</v>
      </c>
      <c r="AB216" s="187" t="s">
        <v>220</v>
      </c>
      <c r="AC216" s="164" t="s">
        <v>35</v>
      </c>
      <c r="AD216" s="187">
        <v>0.122694818490983</v>
      </c>
      <c r="AE216" s="164" t="s">
        <v>35</v>
      </c>
      <c r="AG216" s="162" t="s">
        <v>303</v>
      </c>
      <c r="AH216" s="187">
        <v>0.00736551070536564</v>
      </c>
      <c r="AI216" s="164" t="s">
        <v>35</v>
      </c>
      <c r="AJ216" s="187">
        <v>0.00952479816453357</v>
      </c>
      <c r="AK216" s="164" t="s">
        <v>35</v>
      </c>
      <c r="AL216" s="187">
        <v>0.00986409416857821</v>
      </c>
      <c r="AM216" s="164" t="s">
        <v>35</v>
      </c>
      <c r="AN216" s="187">
        <v>0.00411072007166547</v>
      </c>
      <c r="AO216" s="164" t="s">
        <v>35</v>
      </c>
      <c r="AP216" s="187">
        <v>0.0111064173561921</v>
      </c>
      <c r="AQ216" s="164" t="s">
        <v>35</v>
      </c>
      <c r="AR216" s="187">
        <v>0.00569858692345511</v>
      </c>
      <c r="AS216" s="164" t="s">
        <v>35</v>
      </c>
      <c r="AT216" s="201">
        <v>1</v>
      </c>
      <c r="AU216" s="164" t="s">
        <v>35</v>
      </c>
    </row>
    <row r="217" s="134" customFormat="1" ht="12" customHeight="1" spans="1:47">
      <c r="A217" s="162" t="s">
        <v>304</v>
      </c>
      <c r="B217" s="212">
        <v>38.112</v>
      </c>
      <c r="C217" s="223" t="s">
        <v>35</v>
      </c>
      <c r="D217" s="163">
        <v>35.657</v>
      </c>
      <c r="E217" s="164" t="s">
        <v>35</v>
      </c>
      <c r="F217" s="163">
        <v>66.902</v>
      </c>
      <c r="G217" s="164" t="s">
        <v>35</v>
      </c>
      <c r="H217" s="212" t="s">
        <v>220</v>
      </c>
      <c r="I217" s="223" t="s">
        <v>35</v>
      </c>
      <c r="J217" s="163">
        <v>39.185</v>
      </c>
      <c r="K217" s="164" t="s">
        <v>35</v>
      </c>
      <c r="L217" s="163">
        <v>36.549</v>
      </c>
      <c r="M217" s="164" t="s">
        <v>35</v>
      </c>
      <c r="N217" s="163">
        <v>5555.422</v>
      </c>
      <c r="O217" s="164" t="s">
        <v>35</v>
      </c>
      <c r="P217" s="343"/>
      <c r="Q217" s="162" t="s">
        <v>304</v>
      </c>
      <c r="R217" s="222" t="s">
        <v>220</v>
      </c>
      <c r="S217" s="223" t="s">
        <v>35</v>
      </c>
      <c r="T217" s="187" t="s">
        <v>220</v>
      </c>
      <c r="U217" s="164" t="s">
        <v>35</v>
      </c>
      <c r="V217" s="187">
        <v>0.510714688946596</v>
      </c>
      <c r="W217" s="164" t="s">
        <v>35</v>
      </c>
      <c r="X217" s="187" t="s">
        <v>220</v>
      </c>
      <c r="Y217" s="164" t="s">
        <v>35</v>
      </c>
      <c r="Z217" s="222">
        <v>0.987976256912384</v>
      </c>
      <c r="AA217" s="223" t="s">
        <v>35</v>
      </c>
      <c r="AB217" s="187" t="s">
        <v>220</v>
      </c>
      <c r="AC217" s="164" t="s">
        <v>35</v>
      </c>
      <c r="AD217" s="187">
        <v>0.110778735847642</v>
      </c>
      <c r="AE217" s="164" t="s">
        <v>35</v>
      </c>
      <c r="AG217" s="162" t="s">
        <v>304</v>
      </c>
      <c r="AH217" s="187">
        <v>0.00686032492221113</v>
      </c>
      <c r="AI217" s="164" t="s">
        <v>35</v>
      </c>
      <c r="AJ217" s="187">
        <v>0.00641841429867974</v>
      </c>
      <c r="AK217" s="164" t="s">
        <v>35</v>
      </c>
      <c r="AL217" s="187">
        <v>0.0120426495052941</v>
      </c>
      <c r="AM217" s="164" t="s">
        <v>35</v>
      </c>
      <c r="AN217" s="187" t="s">
        <v>220</v>
      </c>
      <c r="AO217" s="164" t="s">
        <v>35</v>
      </c>
      <c r="AP217" s="187">
        <v>0.00705346956540835</v>
      </c>
      <c r="AQ217" s="164" t="s">
        <v>35</v>
      </c>
      <c r="AR217" s="187">
        <v>0.00657897815863493</v>
      </c>
      <c r="AS217" s="164" t="s">
        <v>35</v>
      </c>
      <c r="AT217" s="201">
        <v>1</v>
      </c>
      <c r="AU217" s="164" t="s">
        <v>35</v>
      </c>
    </row>
    <row r="218" s="134" customFormat="1" ht="12" customHeight="1" spans="1:47">
      <c r="A218" s="165" t="s">
        <v>305</v>
      </c>
      <c r="B218" s="340">
        <v>17.999</v>
      </c>
      <c r="C218" s="228" t="s">
        <v>35</v>
      </c>
      <c r="D218" s="166">
        <v>29.493</v>
      </c>
      <c r="E218" s="167" t="s">
        <v>35</v>
      </c>
      <c r="F218" s="166">
        <v>19.874</v>
      </c>
      <c r="G218" s="167" t="s">
        <v>35</v>
      </c>
      <c r="H218" s="340" t="s">
        <v>220</v>
      </c>
      <c r="I218" s="228" t="s">
        <v>35</v>
      </c>
      <c r="J218" s="166">
        <v>33.933</v>
      </c>
      <c r="K218" s="167" t="s">
        <v>35</v>
      </c>
      <c r="L218" s="166">
        <v>40.049</v>
      </c>
      <c r="M218" s="167" t="s">
        <v>35</v>
      </c>
      <c r="N218" s="166">
        <v>2558.349</v>
      </c>
      <c r="O218" s="167" t="s">
        <v>35</v>
      </c>
      <c r="P218" s="343"/>
      <c r="Q218" s="165" t="s">
        <v>305</v>
      </c>
      <c r="R218" s="227" t="s">
        <v>220</v>
      </c>
      <c r="S218" s="228" t="s">
        <v>35</v>
      </c>
      <c r="T218" s="189" t="s">
        <v>220</v>
      </c>
      <c r="U218" s="167" t="s">
        <v>35</v>
      </c>
      <c r="V218" s="189">
        <v>0.161542957334892</v>
      </c>
      <c r="W218" s="167" t="s">
        <v>35</v>
      </c>
      <c r="X218" s="189" t="s">
        <v>220</v>
      </c>
      <c r="Y218" s="167" t="s">
        <v>35</v>
      </c>
      <c r="Z218" s="227">
        <v>-0.0508517244272887</v>
      </c>
      <c r="AA218" s="228" t="s">
        <v>35</v>
      </c>
      <c r="AB218" s="189" t="s">
        <v>220</v>
      </c>
      <c r="AC218" s="167" t="s">
        <v>35</v>
      </c>
      <c r="AD218" s="189">
        <v>0.0370851262634964</v>
      </c>
      <c r="AE218" s="167" t="s">
        <v>35</v>
      </c>
      <c r="AG218" s="165" t="s">
        <v>305</v>
      </c>
      <c r="AH218" s="189">
        <v>0.00703539665620289</v>
      </c>
      <c r="AI218" s="167" t="s">
        <v>35</v>
      </c>
      <c r="AJ218" s="189">
        <v>0.0115281378732925</v>
      </c>
      <c r="AK218" s="167" t="s">
        <v>35</v>
      </c>
      <c r="AL218" s="189">
        <v>0.00776829119092039</v>
      </c>
      <c r="AM218" s="167" t="s">
        <v>35</v>
      </c>
      <c r="AN218" s="189" t="s">
        <v>220</v>
      </c>
      <c r="AO218" s="167" t="s">
        <v>35</v>
      </c>
      <c r="AP218" s="189">
        <v>0.0132636321315036</v>
      </c>
      <c r="AQ218" s="167" t="s">
        <v>35</v>
      </c>
      <c r="AR218" s="189">
        <v>0.0156542363844808</v>
      </c>
      <c r="AS218" s="167" t="s">
        <v>35</v>
      </c>
      <c r="AT218" s="227">
        <v>1</v>
      </c>
      <c r="AU218" s="167" t="s">
        <v>35</v>
      </c>
    </row>
    <row r="219" s="134" customFormat="1" ht="12" customHeight="1" spans="1:47">
      <c r="A219" s="162" t="s">
        <v>306</v>
      </c>
      <c r="B219" s="212">
        <v>20.286</v>
      </c>
      <c r="C219" s="223" t="s">
        <v>35</v>
      </c>
      <c r="D219" s="163">
        <v>30.726</v>
      </c>
      <c r="E219" s="164" t="s">
        <v>35</v>
      </c>
      <c r="F219" s="163">
        <v>10.156</v>
      </c>
      <c r="G219" s="164" t="s">
        <v>35</v>
      </c>
      <c r="H219" s="212" t="s">
        <v>220</v>
      </c>
      <c r="I219" s="223" t="s">
        <v>35</v>
      </c>
      <c r="J219" s="163">
        <v>38.546</v>
      </c>
      <c r="K219" s="164" t="s">
        <v>35</v>
      </c>
      <c r="L219" s="163">
        <v>26.691</v>
      </c>
      <c r="M219" s="164" t="s">
        <v>35</v>
      </c>
      <c r="N219" s="163">
        <v>2319.96</v>
      </c>
      <c r="O219" s="164" t="s">
        <v>35</v>
      </c>
      <c r="P219" s="343"/>
      <c r="Q219" s="162" t="s">
        <v>306</v>
      </c>
      <c r="R219" s="222">
        <v>0.220797977974364</v>
      </c>
      <c r="S219" s="223" t="s">
        <v>35</v>
      </c>
      <c r="T219" s="187">
        <v>-0.060826506907935</v>
      </c>
      <c r="U219" s="164" t="s">
        <v>35</v>
      </c>
      <c r="V219" s="187">
        <v>-0.537080085692146</v>
      </c>
      <c r="W219" s="164" t="s">
        <v>35</v>
      </c>
      <c r="X219" s="187" t="s">
        <v>220</v>
      </c>
      <c r="Y219" s="164" t="s">
        <v>35</v>
      </c>
      <c r="Z219" s="222">
        <v>-0.0871068586585828</v>
      </c>
      <c r="AA219" s="223" t="s">
        <v>35</v>
      </c>
      <c r="AB219" s="187">
        <v>1.1774351443955</v>
      </c>
      <c r="AC219" s="164" t="s">
        <v>35</v>
      </c>
      <c r="AD219" s="187">
        <v>0.0718592365828169</v>
      </c>
      <c r="AE219" s="164" t="s">
        <v>35</v>
      </c>
      <c r="AG219" s="162" t="s">
        <v>306</v>
      </c>
      <c r="AH219" s="187">
        <v>0.00874411627786686</v>
      </c>
      <c r="AI219" s="164" t="s">
        <v>35</v>
      </c>
      <c r="AJ219" s="187">
        <v>0.0132441938654115</v>
      </c>
      <c r="AK219" s="164" t="s">
        <v>35</v>
      </c>
      <c r="AL219" s="187">
        <v>0.00437766168382213</v>
      </c>
      <c r="AM219" s="164" t="s">
        <v>35</v>
      </c>
      <c r="AN219" s="187" t="s">
        <v>220</v>
      </c>
      <c r="AO219" s="164" t="s">
        <v>35</v>
      </c>
      <c r="AP219" s="187">
        <v>0.0166149416369248</v>
      </c>
      <c r="AQ219" s="164" t="s">
        <v>35</v>
      </c>
      <c r="AR219" s="187">
        <v>0.0115049397403404</v>
      </c>
      <c r="AS219" s="164" t="s">
        <v>35</v>
      </c>
      <c r="AT219" s="201">
        <v>1</v>
      </c>
      <c r="AU219" s="164" t="s">
        <v>35</v>
      </c>
    </row>
    <row r="220" s="134" customFormat="1" ht="12" customHeight="1" spans="1:47">
      <c r="A220" s="162" t="s">
        <v>307</v>
      </c>
      <c r="B220" s="212">
        <v>37.768</v>
      </c>
      <c r="C220" s="223" t="s">
        <v>35</v>
      </c>
      <c r="D220" s="163">
        <v>37.746</v>
      </c>
      <c r="E220" s="164" t="s">
        <v>35</v>
      </c>
      <c r="F220" s="163">
        <v>45.295</v>
      </c>
      <c r="G220" s="164" t="s">
        <v>35</v>
      </c>
      <c r="H220" s="212">
        <v>19.261</v>
      </c>
      <c r="I220" s="223" t="s">
        <v>35</v>
      </c>
      <c r="J220" s="163">
        <v>49.496</v>
      </c>
      <c r="K220" s="164" t="s">
        <v>35</v>
      </c>
      <c r="L220" s="163">
        <v>32.986</v>
      </c>
      <c r="M220" s="164" t="s">
        <v>35</v>
      </c>
      <c r="N220" s="163">
        <v>4363.491</v>
      </c>
      <c r="O220" s="164" t="s">
        <v>35</v>
      </c>
      <c r="P220" s="343"/>
      <c r="Q220" s="162" t="s">
        <v>307</v>
      </c>
      <c r="R220" s="222">
        <v>0.232154508678063</v>
      </c>
      <c r="S220" s="223" t="s">
        <v>35</v>
      </c>
      <c r="T220" s="187">
        <v>-0.0477319743680307</v>
      </c>
      <c r="U220" s="164" t="s">
        <v>35</v>
      </c>
      <c r="V220" s="187">
        <v>0.103410475030451</v>
      </c>
      <c r="W220" s="164" t="s">
        <v>35</v>
      </c>
      <c r="X220" s="187">
        <v>0.125913368796399</v>
      </c>
      <c r="Y220" s="164" t="s">
        <v>35</v>
      </c>
      <c r="Z220" s="222">
        <v>0.0708784076157508</v>
      </c>
      <c r="AA220" s="223" t="s">
        <v>35</v>
      </c>
      <c r="AB220" s="187">
        <v>0.390934008011807</v>
      </c>
      <c r="AC220" s="164" t="s">
        <v>35</v>
      </c>
      <c r="AD220" s="187">
        <v>0.0485234135869307</v>
      </c>
      <c r="AE220" s="164" t="s">
        <v>35</v>
      </c>
      <c r="AG220" s="162" t="s">
        <v>307</v>
      </c>
      <c r="AH220" s="187">
        <v>0.0086554550015114</v>
      </c>
      <c r="AI220" s="164" t="s">
        <v>35</v>
      </c>
      <c r="AJ220" s="187">
        <v>0.00865041316688862</v>
      </c>
      <c r="AK220" s="164" t="s">
        <v>35</v>
      </c>
      <c r="AL220" s="187">
        <v>0.0103804499654061</v>
      </c>
      <c r="AM220" s="164" t="s">
        <v>35</v>
      </c>
      <c r="AN220" s="187">
        <v>0.00441412621224611</v>
      </c>
      <c r="AO220" s="164" t="s">
        <v>35</v>
      </c>
      <c r="AP220" s="187">
        <v>0.0113432112040566</v>
      </c>
      <c r="AQ220" s="164" t="s">
        <v>35</v>
      </c>
      <c r="AR220" s="187">
        <v>0.00755954349395931</v>
      </c>
      <c r="AS220" s="164" t="s">
        <v>35</v>
      </c>
      <c r="AT220" s="201">
        <v>1</v>
      </c>
      <c r="AU220" s="164" t="s">
        <v>35</v>
      </c>
    </row>
    <row r="221" s="134" customFormat="1" ht="12" customHeight="1" spans="1:47">
      <c r="A221" s="162" t="s">
        <v>308</v>
      </c>
      <c r="B221" s="212">
        <v>41.506</v>
      </c>
      <c r="C221" s="223" t="s">
        <v>35</v>
      </c>
      <c r="D221" s="163">
        <v>42.984</v>
      </c>
      <c r="E221" s="164" t="s">
        <v>35</v>
      </c>
      <c r="F221" s="163">
        <v>58.931</v>
      </c>
      <c r="G221" s="164" t="s">
        <v>35</v>
      </c>
      <c r="H221" s="212" t="s">
        <v>220</v>
      </c>
      <c r="I221" s="223" t="s">
        <v>35</v>
      </c>
      <c r="J221" s="163">
        <v>54.836</v>
      </c>
      <c r="K221" s="164" t="s">
        <v>35</v>
      </c>
      <c r="L221" s="163">
        <v>58.785</v>
      </c>
      <c r="M221" s="164" t="s">
        <v>35</v>
      </c>
      <c r="N221" s="163">
        <v>5970.302</v>
      </c>
      <c r="O221" s="164" t="s">
        <v>35</v>
      </c>
      <c r="P221" s="343"/>
      <c r="Q221" s="162" t="s">
        <v>308</v>
      </c>
      <c r="R221" s="222">
        <v>0.089053316540722</v>
      </c>
      <c r="S221" s="223" t="s">
        <v>35</v>
      </c>
      <c r="T221" s="187">
        <v>0.205485598900637</v>
      </c>
      <c r="U221" s="164" t="s">
        <v>35</v>
      </c>
      <c r="V221" s="187">
        <v>-0.119144420196706</v>
      </c>
      <c r="W221" s="164" t="s">
        <v>35</v>
      </c>
      <c r="X221" s="187" t="s">
        <v>220</v>
      </c>
      <c r="Y221" s="164" t="s">
        <v>35</v>
      </c>
      <c r="Z221" s="222">
        <v>0.399413040704351</v>
      </c>
      <c r="AA221" s="223" t="s">
        <v>35</v>
      </c>
      <c r="AB221" s="187">
        <v>0.608388738405976</v>
      </c>
      <c r="AC221" s="164" t="s">
        <v>35</v>
      </c>
      <c r="AD221" s="187">
        <v>0.0746803887590157</v>
      </c>
      <c r="AE221" s="164" t="s">
        <v>35</v>
      </c>
      <c r="AG221" s="162" t="s">
        <v>308</v>
      </c>
      <c r="AH221" s="187">
        <v>0.0069520771311066</v>
      </c>
      <c r="AI221" s="164" t="s">
        <v>35</v>
      </c>
      <c r="AJ221" s="187">
        <v>0.00719963579731813</v>
      </c>
      <c r="AK221" s="164" t="s">
        <v>35</v>
      </c>
      <c r="AL221" s="187">
        <v>0.00987068995839741</v>
      </c>
      <c r="AM221" s="164" t="s">
        <v>35</v>
      </c>
      <c r="AN221" s="187" t="s">
        <v>220</v>
      </c>
      <c r="AO221" s="164" t="s">
        <v>35</v>
      </c>
      <c r="AP221" s="187">
        <v>0.00918479500701974</v>
      </c>
      <c r="AQ221" s="164" t="s">
        <v>35</v>
      </c>
      <c r="AR221" s="187">
        <v>0.00984623558406258</v>
      </c>
      <c r="AS221" s="164" t="s">
        <v>35</v>
      </c>
      <c r="AT221" s="316">
        <v>1</v>
      </c>
      <c r="AU221" s="164" t="s">
        <v>35</v>
      </c>
    </row>
    <row r="222" s="134" customFormat="1" ht="12.75" customHeight="1" spans="1:47">
      <c r="A222" s="165" t="s">
        <v>309</v>
      </c>
      <c r="B222" s="340" t="s">
        <v>220</v>
      </c>
      <c r="C222" s="228" t="s">
        <v>35</v>
      </c>
      <c r="D222" s="166">
        <v>30.643</v>
      </c>
      <c r="E222" s="167" t="s">
        <v>35</v>
      </c>
      <c r="F222" s="166">
        <v>16.349</v>
      </c>
      <c r="G222" s="167" t="s">
        <v>35</v>
      </c>
      <c r="H222" s="340" t="s">
        <v>220</v>
      </c>
      <c r="I222" s="228" t="s">
        <v>35</v>
      </c>
      <c r="J222" s="166">
        <v>64.453</v>
      </c>
      <c r="K222" s="167" t="s">
        <v>35</v>
      </c>
      <c r="L222" s="166">
        <v>53.644</v>
      </c>
      <c r="M222" s="167" t="s">
        <v>35</v>
      </c>
      <c r="N222" s="166">
        <v>2977.763</v>
      </c>
      <c r="O222" s="167" t="s">
        <v>35</v>
      </c>
      <c r="P222" s="343"/>
      <c r="Q222" s="165" t="s">
        <v>309</v>
      </c>
      <c r="R222" s="227" t="s">
        <v>220</v>
      </c>
      <c r="S222" s="228" t="s">
        <v>35</v>
      </c>
      <c r="T222" s="189">
        <v>0.0389923032584003</v>
      </c>
      <c r="U222" s="167" t="s">
        <v>35</v>
      </c>
      <c r="V222" s="189">
        <v>-0.17736741471269</v>
      </c>
      <c r="W222" s="167" t="s">
        <v>35</v>
      </c>
      <c r="X222" s="189" t="s">
        <v>220</v>
      </c>
      <c r="Y222" s="167" t="s">
        <v>35</v>
      </c>
      <c r="Z222" s="227">
        <v>0.899419444198862</v>
      </c>
      <c r="AA222" s="228" t="s">
        <v>35</v>
      </c>
      <c r="AB222" s="189">
        <v>0.339459162525906</v>
      </c>
      <c r="AC222" s="167" t="s">
        <v>35</v>
      </c>
      <c r="AD222" s="189">
        <v>0.163938930927719</v>
      </c>
      <c r="AE222" s="167" t="s">
        <v>35</v>
      </c>
      <c r="AG222" s="165" t="s">
        <v>309</v>
      </c>
      <c r="AH222" s="189" t="s">
        <v>220</v>
      </c>
      <c r="AI222" s="167" t="s">
        <v>35</v>
      </c>
      <c r="AJ222" s="189">
        <v>0.0102906107705684</v>
      </c>
      <c r="AK222" s="167" t="s">
        <v>35</v>
      </c>
      <c r="AL222" s="189">
        <v>0.00549036306784657</v>
      </c>
      <c r="AM222" s="167" t="s">
        <v>35</v>
      </c>
      <c r="AN222" s="189" t="s">
        <v>220</v>
      </c>
      <c r="AO222" s="167" t="s">
        <v>35</v>
      </c>
      <c r="AP222" s="189">
        <v>0.0216447715953217</v>
      </c>
      <c r="AQ222" s="167" t="s">
        <v>35</v>
      </c>
      <c r="AR222" s="189">
        <v>0.0180148655215341</v>
      </c>
      <c r="AS222" s="167" t="s">
        <v>35</v>
      </c>
      <c r="AT222" s="227">
        <v>1</v>
      </c>
      <c r="AU222" s="167" t="s">
        <v>35</v>
      </c>
    </row>
    <row r="223" s="134" customFormat="1" spans="1:47">
      <c r="A223" s="162" t="s">
        <v>310</v>
      </c>
      <c r="B223" s="212" t="s">
        <v>220</v>
      </c>
      <c r="C223" s="223" t="s">
        <v>35</v>
      </c>
      <c r="D223" s="163">
        <v>29.188</v>
      </c>
      <c r="E223" s="164" t="s">
        <v>35</v>
      </c>
      <c r="F223" s="163">
        <v>9.588</v>
      </c>
      <c r="G223" s="164" t="s">
        <v>35</v>
      </c>
      <c r="H223" s="212" t="s">
        <v>220</v>
      </c>
      <c r="I223" s="223" t="s">
        <v>35</v>
      </c>
      <c r="J223" s="163">
        <v>66.776</v>
      </c>
      <c r="K223" s="164" t="s">
        <v>35</v>
      </c>
      <c r="L223" s="163" t="s">
        <v>220</v>
      </c>
      <c r="M223" s="164" t="s">
        <v>35</v>
      </c>
      <c r="N223" s="163">
        <v>2547.752</v>
      </c>
      <c r="O223" s="164" t="s">
        <v>35</v>
      </c>
      <c r="P223" s="343"/>
      <c r="Q223" s="162" t="s">
        <v>310</v>
      </c>
      <c r="R223" s="222" t="s">
        <v>220</v>
      </c>
      <c r="S223" s="223" t="s">
        <v>35</v>
      </c>
      <c r="T223" s="187">
        <v>-0.0500553277354683</v>
      </c>
      <c r="U223" s="164" t="s">
        <v>35</v>
      </c>
      <c r="V223" s="187">
        <v>-0.0559275305238283</v>
      </c>
      <c r="W223" s="164" t="s">
        <v>35</v>
      </c>
      <c r="X223" s="187" t="s">
        <v>220</v>
      </c>
      <c r="Y223" s="164" t="s">
        <v>35</v>
      </c>
      <c r="Z223" s="222">
        <v>0.732371711721061</v>
      </c>
      <c r="AA223" s="223" t="s">
        <v>35</v>
      </c>
      <c r="AB223" s="187" t="s">
        <v>220</v>
      </c>
      <c r="AC223" s="164" t="s">
        <v>35</v>
      </c>
      <c r="AD223" s="187">
        <v>0.0981883308332902</v>
      </c>
      <c r="AE223" s="164" t="s">
        <v>35</v>
      </c>
      <c r="AG223" s="162" t="s">
        <v>310</v>
      </c>
      <c r="AH223" s="187" t="s">
        <v>220</v>
      </c>
      <c r="AI223" s="164" t="s">
        <v>35</v>
      </c>
      <c r="AJ223" s="187">
        <v>0.0114563740897858</v>
      </c>
      <c r="AK223" s="164" t="s">
        <v>35</v>
      </c>
      <c r="AL223" s="187">
        <v>0.00376331762275135</v>
      </c>
      <c r="AM223" s="164" t="s">
        <v>35</v>
      </c>
      <c r="AN223" s="187" t="s">
        <v>220</v>
      </c>
      <c r="AO223" s="164" t="s">
        <v>35</v>
      </c>
      <c r="AP223" s="187">
        <v>0.0262097723797293</v>
      </c>
      <c r="AQ223" s="164" t="s">
        <v>35</v>
      </c>
      <c r="AR223" s="187" t="s">
        <v>220</v>
      </c>
      <c r="AS223" s="164" t="s">
        <v>35</v>
      </c>
      <c r="AT223" s="201">
        <v>1</v>
      </c>
      <c r="AU223" s="164" t="s">
        <v>35</v>
      </c>
    </row>
    <row r="224" s="134" customFormat="1" spans="1:47">
      <c r="A224" s="162" t="s">
        <v>311</v>
      </c>
      <c r="B224" s="212">
        <v>40.254</v>
      </c>
      <c r="C224" s="223" t="s">
        <v>35</v>
      </c>
      <c r="D224" s="163">
        <v>43.265</v>
      </c>
      <c r="E224" s="164" t="s">
        <v>35</v>
      </c>
      <c r="F224" s="163">
        <v>32.169</v>
      </c>
      <c r="G224" s="164" t="s">
        <v>35</v>
      </c>
      <c r="H224" s="212">
        <v>19.516</v>
      </c>
      <c r="I224" s="223" t="s">
        <v>35</v>
      </c>
      <c r="J224" s="163">
        <v>59.374</v>
      </c>
      <c r="K224" s="164" t="s">
        <v>35</v>
      </c>
      <c r="L224" s="163">
        <v>40.645</v>
      </c>
      <c r="M224" s="164" t="s">
        <v>35</v>
      </c>
      <c r="N224" s="163">
        <v>4576.165</v>
      </c>
      <c r="O224" s="164" t="s">
        <v>35</v>
      </c>
      <c r="P224" s="343"/>
      <c r="Q224" s="162" t="s">
        <v>311</v>
      </c>
      <c r="R224" s="222">
        <v>0.06582291887312</v>
      </c>
      <c r="S224" s="223" t="s">
        <v>35</v>
      </c>
      <c r="T224" s="187">
        <v>0.146214168388703</v>
      </c>
      <c r="U224" s="164" t="s">
        <v>35</v>
      </c>
      <c r="V224" s="187">
        <v>-0.28978915995143</v>
      </c>
      <c r="W224" s="164" t="s">
        <v>35</v>
      </c>
      <c r="X224" s="187">
        <v>0.0132391879964696</v>
      </c>
      <c r="Y224" s="164" t="s">
        <v>35</v>
      </c>
      <c r="Z224" s="222">
        <v>0.199571682560207</v>
      </c>
      <c r="AA224" s="223" t="s">
        <v>35</v>
      </c>
      <c r="AB224" s="187">
        <v>0.232189413690657</v>
      </c>
      <c r="AC224" s="164" t="s">
        <v>35</v>
      </c>
      <c r="AD224" s="187">
        <v>0.0487394152984388</v>
      </c>
      <c r="AE224" s="164" t="s">
        <v>35</v>
      </c>
      <c r="AG224" s="162" t="s">
        <v>311</v>
      </c>
      <c r="AH224" s="187">
        <v>0.00879644855463035</v>
      </c>
      <c r="AI224" s="164" t="s">
        <v>35</v>
      </c>
      <c r="AJ224" s="187">
        <v>0.00945442308133557</v>
      </c>
      <c r="AK224" s="164" t="s">
        <v>35</v>
      </c>
      <c r="AL224" s="187">
        <v>0.00702968533695791</v>
      </c>
      <c r="AM224" s="164" t="s">
        <v>35</v>
      </c>
      <c r="AN224" s="187">
        <v>0.00426470636439027</v>
      </c>
      <c r="AO224" s="164" t="s">
        <v>35</v>
      </c>
      <c r="AP224" s="187">
        <v>0.0129746195777469</v>
      </c>
      <c r="AQ224" s="164" t="s">
        <v>35</v>
      </c>
      <c r="AR224" s="187">
        <v>0.00888189127795873</v>
      </c>
      <c r="AS224" s="164" t="s">
        <v>35</v>
      </c>
      <c r="AT224" s="201">
        <v>1</v>
      </c>
      <c r="AU224" s="164" t="s">
        <v>35</v>
      </c>
    </row>
    <row r="225" s="134" customFormat="1" spans="1:47">
      <c r="A225" s="162" t="s">
        <v>312</v>
      </c>
      <c r="B225" s="212">
        <v>44.856</v>
      </c>
      <c r="C225" s="223" t="s">
        <v>35</v>
      </c>
      <c r="D225" s="163">
        <v>46.414</v>
      </c>
      <c r="E225" s="164" t="s">
        <v>35</v>
      </c>
      <c r="F225" s="163">
        <v>55.522</v>
      </c>
      <c r="G225" s="164" t="s">
        <v>35</v>
      </c>
      <c r="H225" s="212" t="s">
        <v>220</v>
      </c>
      <c r="I225" s="223" t="s">
        <v>35</v>
      </c>
      <c r="J225" s="163">
        <v>72.398</v>
      </c>
      <c r="K225" s="164" t="s">
        <v>35</v>
      </c>
      <c r="L225" s="163">
        <v>62.218</v>
      </c>
      <c r="M225" s="164" t="s">
        <v>35</v>
      </c>
      <c r="N225" s="163">
        <v>6355.895</v>
      </c>
      <c r="O225" s="164" t="s">
        <v>35</v>
      </c>
      <c r="P225" s="343"/>
      <c r="Q225" s="162" t="s">
        <v>312</v>
      </c>
      <c r="R225" s="222">
        <v>0.0807112224738592</v>
      </c>
      <c r="S225" s="223" t="s">
        <v>35</v>
      </c>
      <c r="T225" s="187">
        <v>0.0797971338172343</v>
      </c>
      <c r="U225" s="164" t="s">
        <v>35</v>
      </c>
      <c r="V225" s="187">
        <v>-0.0578473129592235</v>
      </c>
      <c r="W225" s="164" t="s">
        <v>35</v>
      </c>
      <c r="X225" s="187" t="s">
        <v>220</v>
      </c>
      <c r="Y225" s="164" t="s">
        <v>35</v>
      </c>
      <c r="Z225" s="222">
        <v>0.320264060106499</v>
      </c>
      <c r="AA225" s="223" t="s">
        <v>35</v>
      </c>
      <c r="AB225" s="187">
        <v>0.0583992515097389</v>
      </c>
      <c r="AC225" s="164" t="s">
        <v>35</v>
      </c>
      <c r="AD225" s="187">
        <v>0.0645851750882954</v>
      </c>
      <c r="AE225" s="164" t="s">
        <v>35</v>
      </c>
      <c r="AG225" s="162" t="s">
        <v>312</v>
      </c>
      <c r="AH225" s="187">
        <v>0.00705738530922868</v>
      </c>
      <c r="AI225" s="164" t="s">
        <v>35</v>
      </c>
      <c r="AJ225" s="187">
        <v>0.00730251207737069</v>
      </c>
      <c r="AK225" s="164" t="s">
        <v>35</v>
      </c>
      <c r="AL225" s="187">
        <v>0.00873551246519963</v>
      </c>
      <c r="AM225" s="164" t="s">
        <v>35</v>
      </c>
      <c r="AN225" s="187" t="s">
        <v>220</v>
      </c>
      <c r="AO225" s="164" t="s">
        <v>35</v>
      </c>
      <c r="AP225" s="187">
        <v>0.0113906853401449</v>
      </c>
      <c r="AQ225" s="164" t="s">
        <v>35</v>
      </c>
      <c r="AR225" s="187">
        <v>0.0097890226317458</v>
      </c>
      <c r="AS225" s="164" t="s">
        <v>35</v>
      </c>
      <c r="AT225" s="201">
        <v>1</v>
      </c>
      <c r="AU225" s="164" t="s">
        <v>35</v>
      </c>
    </row>
    <row r="226" s="134" customFormat="1" spans="1:47">
      <c r="A226" s="165" t="s">
        <v>313</v>
      </c>
      <c r="B226" s="340" t="s">
        <v>220</v>
      </c>
      <c r="C226" s="228" t="s">
        <v>35</v>
      </c>
      <c r="D226" s="166">
        <v>36.847</v>
      </c>
      <c r="E226" s="167" t="s">
        <v>35</v>
      </c>
      <c r="F226" s="166">
        <v>19.602</v>
      </c>
      <c r="G226" s="167" t="s">
        <v>35</v>
      </c>
      <c r="H226" s="340" t="s">
        <v>220</v>
      </c>
      <c r="I226" s="228" t="s">
        <v>35</v>
      </c>
      <c r="J226" s="166">
        <v>74.823</v>
      </c>
      <c r="K226" s="167" t="s">
        <v>35</v>
      </c>
      <c r="L226" s="166">
        <v>43.677</v>
      </c>
      <c r="M226" s="167" t="s">
        <v>35</v>
      </c>
      <c r="N226" s="166">
        <v>3314.006</v>
      </c>
      <c r="O226" s="167" t="s">
        <v>35</v>
      </c>
      <c r="P226" s="343"/>
      <c r="Q226" s="165" t="s">
        <v>313</v>
      </c>
      <c r="R226" s="227" t="s">
        <v>220</v>
      </c>
      <c r="S226" s="228" t="s">
        <v>35</v>
      </c>
      <c r="T226" s="189">
        <v>0.202460594589303</v>
      </c>
      <c r="U226" s="167" t="s">
        <v>35</v>
      </c>
      <c r="V226" s="189">
        <v>0.198972414214937</v>
      </c>
      <c r="W226" s="167" t="s">
        <v>35</v>
      </c>
      <c r="X226" s="189" t="s">
        <v>220</v>
      </c>
      <c r="Y226" s="167" t="s">
        <v>35</v>
      </c>
      <c r="Z226" s="227">
        <v>0.160892433245931</v>
      </c>
      <c r="AA226" s="228" t="s">
        <v>35</v>
      </c>
      <c r="AB226" s="189">
        <v>-0.18579897099396</v>
      </c>
      <c r="AC226" s="167" t="s">
        <v>35</v>
      </c>
      <c r="AD226" s="189">
        <v>0.112918023670125</v>
      </c>
      <c r="AE226" s="167" t="s">
        <v>35</v>
      </c>
      <c r="AG226" s="165" t="s">
        <v>313</v>
      </c>
      <c r="AH226" s="189" t="s">
        <v>220</v>
      </c>
      <c r="AI226" s="167" t="s">
        <v>35</v>
      </c>
      <c r="AJ226" s="189">
        <v>0.0111185676791171</v>
      </c>
      <c r="AK226" s="167" t="s">
        <v>35</v>
      </c>
      <c r="AL226" s="189">
        <v>0.00591489574852912</v>
      </c>
      <c r="AM226" s="167" t="s">
        <v>35</v>
      </c>
      <c r="AN226" s="189" t="s">
        <v>220</v>
      </c>
      <c r="AO226" s="167" t="s">
        <v>35</v>
      </c>
      <c r="AP226" s="189">
        <v>0.0225778106617791</v>
      </c>
      <c r="AQ226" s="167" t="s">
        <v>35</v>
      </c>
      <c r="AR226" s="189">
        <v>0.0131795174782423</v>
      </c>
      <c r="AS226" s="167" t="s">
        <v>35</v>
      </c>
      <c r="AT226" s="227">
        <v>1</v>
      </c>
      <c r="AU226" s="167" t="s">
        <v>35</v>
      </c>
    </row>
    <row r="227" spans="1:47">
      <c r="A227" s="162" t="s">
        <v>314</v>
      </c>
      <c r="B227" s="212">
        <v>26.131</v>
      </c>
      <c r="C227" s="223" t="s">
        <v>35</v>
      </c>
      <c r="D227" s="163">
        <v>39.728</v>
      </c>
      <c r="E227" s="164" t="s">
        <v>35</v>
      </c>
      <c r="F227" s="163">
        <v>16.395</v>
      </c>
      <c r="G227" s="164" t="s">
        <v>35</v>
      </c>
      <c r="H227" s="212" t="s">
        <v>220</v>
      </c>
      <c r="I227" s="223" t="s">
        <v>35</v>
      </c>
      <c r="J227" s="163">
        <v>71.783</v>
      </c>
      <c r="K227" s="164" t="s">
        <v>35</v>
      </c>
      <c r="L227" s="163">
        <v>38.074</v>
      </c>
      <c r="M227" s="164" t="s">
        <v>35</v>
      </c>
      <c r="N227" s="163">
        <v>2680.888</v>
      </c>
      <c r="O227" s="164" t="s">
        <v>35</v>
      </c>
      <c r="P227" s="330"/>
      <c r="Q227" s="162" t="s">
        <v>314</v>
      </c>
      <c r="R227" s="222" t="s">
        <v>220</v>
      </c>
      <c r="S227" s="223" t="s">
        <v>35</v>
      </c>
      <c r="T227" s="187">
        <v>0.36110730437166</v>
      </c>
      <c r="U227" s="164" t="s">
        <v>35</v>
      </c>
      <c r="V227" s="187">
        <v>0.709949937421777</v>
      </c>
      <c r="W227" s="164" t="s">
        <v>35</v>
      </c>
      <c r="X227" s="187" t="s">
        <v>220</v>
      </c>
      <c r="Y227" s="164" t="s">
        <v>35</v>
      </c>
      <c r="Z227" s="222">
        <v>0.0749820294716665</v>
      </c>
      <c r="AA227" s="223" t="s">
        <v>35</v>
      </c>
      <c r="AB227" s="187" t="s">
        <v>220</v>
      </c>
      <c r="AC227" s="164" t="s">
        <v>35</v>
      </c>
      <c r="AD227" s="187">
        <v>0.0522562430502486</v>
      </c>
      <c r="AE227" s="164" t="s">
        <v>35</v>
      </c>
      <c r="AG227" s="162" t="s">
        <v>314</v>
      </c>
      <c r="AH227" s="187">
        <v>0.00974714348380089</v>
      </c>
      <c r="AI227" s="164" t="s">
        <v>35</v>
      </c>
      <c r="AJ227" s="187">
        <v>0.0148189704306931</v>
      </c>
      <c r="AK227" s="164" t="s">
        <v>35</v>
      </c>
      <c r="AL227" s="187">
        <v>0.00611551097994396</v>
      </c>
      <c r="AM227" s="164" t="s">
        <v>35</v>
      </c>
      <c r="AN227" s="187" t="s">
        <v>220</v>
      </c>
      <c r="AO227" s="164" t="s">
        <v>35</v>
      </c>
      <c r="AP227" s="187">
        <v>0.0267758295012697</v>
      </c>
      <c r="AQ227" s="164" t="s">
        <v>35</v>
      </c>
      <c r="AR227" s="187">
        <v>0.0142020106770592</v>
      </c>
      <c r="AS227" s="164" t="s">
        <v>35</v>
      </c>
      <c r="AT227" s="201">
        <v>1</v>
      </c>
      <c r="AU227" s="164" t="s">
        <v>35</v>
      </c>
    </row>
    <row r="228" spans="1:47">
      <c r="A228" s="162" t="s">
        <v>315</v>
      </c>
      <c r="B228" s="212">
        <v>39.734</v>
      </c>
      <c r="C228" s="223" t="s">
        <v>35</v>
      </c>
      <c r="D228" s="163">
        <v>55.347</v>
      </c>
      <c r="E228" s="164" t="s">
        <v>35</v>
      </c>
      <c r="F228" s="163">
        <v>40.369</v>
      </c>
      <c r="G228" s="164" t="s">
        <v>35</v>
      </c>
      <c r="H228" s="212">
        <v>15.361</v>
      </c>
      <c r="I228" s="223" t="s">
        <v>35</v>
      </c>
      <c r="J228" s="163">
        <v>59.886</v>
      </c>
      <c r="K228" s="164" t="s">
        <v>35</v>
      </c>
      <c r="L228" s="163">
        <v>63.519</v>
      </c>
      <c r="M228" s="164" t="s">
        <v>35</v>
      </c>
      <c r="N228" s="163">
        <v>4759.488</v>
      </c>
      <c r="O228" s="164" t="s">
        <v>35</v>
      </c>
      <c r="P228" s="330"/>
      <c r="Q228" s="162" t="s">
        <v>315</v>
      </c>
      <c r="R228" s="222">
        <v>-0.0129179708848809</v>
      </c>
      <c r="S228" s="223" t="s">
        <v>35</v>
      </c>
      <c r="T228" s="187">
        <v>0.279255749451057</v>
      </c>
      <c r="U228" s="164" t="s">
        <v>35</v>
      </c>
      <c r="V228" s="187">
        <v>0.25490378936243</v>
      </c>
      <c r="W228" s="164" t="s">
        <v>35</v>
      </c>
      <c r="X228" s="187">
        <v>-0.212902234064357</v>
      </c>
      <c r="Y228" s="164" t="s">
        <v>35</v>
      </c>
      <c r="Z228" s="222">
        <v>0.00862330312931575</v>
      </c>
      <c r="AA228" s="223" t="s">
        <v>35</v>
      </c>
      <c r="AB228" s="187">
        <v>0.562775249108131</v>
      </c>
      <c r="AC228" s="164" t="s">
        <v>35</v>
      </c>
      <c r="AD228" s="187">
        <v>0.0400603999200204</v>
      </c>
      <c r="AE228" s="164" t="s">
        <v>35</v>
      </c>
      <c r="AG228" s="162" t="s">
        <v>315</v>
      </c>
      <c r="AH228" s="187">
        <v>0.00834837696827894</v>
      </c>
      <c r="AI228" s="164" t="s">
        <v>35</v>
      </c>
      <c r="AJ228" s="187">
        <v>0.0116287718342813</v>
      </c>
      <c r="AK228" s="164" t="s">
        <v>35</v>
      </c>
      <c r="AL228" s="187">
        <v>0.00848179468043622</v>
      </c>
      <c r="AM228" s="164" t="s">
        <v>35</v>
      </c>
      <c r="AN228" s="187">
        <v>0.00322744799440612</v>
      </c>
      <c r="AO228" s="164" t="s">
        <v>35</v>
      </c>
      <c r="AP228" s="187">
        <v>0.0125824458429142</v>
      </c>
      <c r="AQ228" s="164" t="s">
        <v>35</v>
      </c>
      <c r="AR228" s="187">
        <v>0.0133457632417605</v>
      </c>
      <c r="AS228" s="164" t="s">
        <v>35</v>
      </c>
      <c r="AT228" s="201">
        <v>1</v>
      </c>
      <c r="AU228" s="164" t="s">
        <v>35</v>
      </c>
    </row>
    <row r="229" spans="1:47">
      <c r="A229" s="162" t="s">
        <v>316</v>
      </c>
      <c r="B229" s="212">
        <v>52.924</v>
      </c>
      <c r="C229" s="223" t="s">
        <v>35</v>
      </c>
      <c r="D229" s="163">
        <v>40.927</v>
      </c>
      <c r="E229" s="164" t="s">
        <v>35</v>
      </c>
      <c r="F229" s="163">
        <v>65.404</v>
      </c>
      <c r="G229" s="164" t="s">
        <v>35</v>
      </c>
      <c r="H229" s="212" t="s">
        <v>220</v>
      </c>
      <c r="I229" s="223" t="s">
        <v>35</v>
      </c>
      <c r="J229" s="163">
        <v>77.806</v>
      </c>
      <c r="K229" s="164" t="s">
        <v>35</v>
      </c>
      <c r="L229" s="163">
        <v>77.875</v>
      </c>
      <c r="M229" s="164" t="s">
        <v>35</v>
      </c>
      <c r="N229" s="163">
        <v>6500.383</v>
      </c>
      <c r="O229" s="164" t="s">
        <v>35</v>
      </c>
      <c r="P229" s="330"/>
      <c r="Q229" s="162" t="s">
        <v>316</v>
      </c>
      <c r="R229" s="222">
        <v>0.179864455145354</v>
      </c>
      <c r="S229" s="223" t="s">
        <v>35</v>
      </c>
      <c r="T229" s="187">
        <v>-0.118218640927306</v>
      </c>
      <c r="U229" s="164" t="s">
        <v>35</v>
      </c>
      <c r="V229" s="187">
        <v>0.177983502035229</v>
      </c>
      <c r="W229" s="164" t="s">
        <v>35</v>
      </c>
      <c r="X229" s="187" t="s">
        <v>220</v>
      </c>
      <c r="Y229" s="164" t="s">
        <v>35</v>
      </c>
      <c r="Z229" s="222">
        <v>0.0746981960827649</v>
      </c>
      <c r="AA229" s="223" t="s">
        <v>35</v>
      </c>
      <c r="AB229" s="187">
        <v>0.251647433218683</v>
      </c>
      <c r="AC229" s="164" t="s">
        <v>35</v>
      </c>
      <c r="AD229" s="187">
        <v>0.0227329117299767</v>
      </c>
      <c r="AE229" s="164" t="s">
        <v>35</v>
      </c>
      <c r="AG229" s="162" t="s">
        <v>316</v>
      </c>
      <c r="AH229" s="187">
        <v>0.00814167411366376</v>
      </c>
      <c r="AI229" s="164" t="s">
        <v>35</v>
      </c>
      <c r="AJ229" s="187">
        <v>0.00629609055343354</v>
      </c>
      <c r="AK229" s="164" t="s">
        <v>35</v>
      </c>
      <c r="AL229" s="187">
        <v>0.0100615609880218</v>
      </c>
      <c r="AM229" s="164" t="s">
        <v>35</v>
      </c>
      <c r="AN229" s="187" t="s">
        <v>220</v>
      </c>
      <c r="AO229" s="164" t="s">
        <v>35</v>
      </c>
      <c r="AP229" s="187">
        <v>0.0119694485694151</v>
      </c>
      <c r="AQ229" s="164" t="s">
        <v>35</v>
      </c>
      <c r="AR229" s="187">
        <v>0.0119800633285762</v>
      </c>
      <c r="AS229" s="164" t="s">
        <v>35</v>
      </c>
      <c r="AT229" s="201">
        <v>1</v>
      </c>
      <c r="AU229" s="164" t="s">
        <v>35</v>
      </c>
    </row>
    <row r="230" spans="1:47">
      <c r="A230" s="165" t="s">
        <v>317</v>
      </c>
      <c r="B230" s="340">
        <v>40.641</v>
      </c>
      <c r="C230" s="228" t="s">
        <v>35</v>
      </c>
      <c r="D230" s="166">
        <v>40.255</v>
      </c>
      <c r="E230" s="167" t="s">
        <v>35</v>
      </c>
      <c r="F230" s="166">
        <v>35.488</v>
      </c>
      <c r="G230" s="167" t="s">
        <v>35</v>
      </c>
      <c r="H230" s="340" t="s">
        <v>220</v>
      </c>
      <c r="I230" s="228" t="s">
        <v>35</v>
      </c>
      <c r="J230" s="166">
        <v>47.131</v>
      </c>
      <c r="K230" s="167" t="s">
        <v>35</v>
      </c>
      <c r="L230" s="166">
        <v>26.428732295645</v>
      </c>
      <c r="M230" s="167" t="s">
        <v>35</v>
      </c>
      <c r="N230" s="166">
        <v>3441.32904694517</v>
      </c>
      <c r="O230" s="167" t="s">
        <v>35</v>
      </c>
      <c r="P230" s="330"/>
      <c r="Q230" s="165" t="s">
        <v>317</v>
      </c>
      <c r="R230" s="227" t="s">
        <v>220</v>
      </c>
      <c r="S230" s="228" t="s">
        <v>35</v>
      </c>
      <c r="T230" s="189">
        <v>0</v>
      </c>
      <c r="U230" s="167" t="s">
        <v>35</v>
      </c>
      <c r="V230" s="189" t="s">
        <v>220</v>
      </c>
      <c r="W230" s="167" t="s">
        <v>35</v>
      </c>
      <c r="X230" s="189" t="s">
        <v>220</v>
      </c>
      <c r="Y230" s="167" t="s">
        <v>35</v>
      </c>
      <c r="Z230" s="227">
        <v>0</v>
      </c>
      <c r="AA230" s="228" t="s">
        <v>35</v>
      </c>
      <c r="AB230" s="189">
        <v>0</v>
      </c>
      <c r="AC230" s="167" t="s">
        <v>35</v>
      </c>
      <c r="AD230" s="189">
        <v>0.0403112929876026</v>
      </c>
      <c r="AE230" s="167" t="s">
        <v>35</v>
      </c>
      <c r="AG230" s="165" t="s">
        <v>317</v>
      </c>
      <c r="AH230" s="189">
        <v>0.011809681505486</v>
      </c>
      <c r="AI230" s="167" t="s">
        <v>35</v>
      </c>
      <c r="AJ230" s="189">
        <v>0.0116975155385777</v>
      </c>
      <c r="AK230" s="167" t="s">
        <v>35</v>
      </c>
      <c r="AL230" s="189">
        <v>0.0103122949058017</v>
      </c>
      <c r="AM230" s="167" t="s">
        <v>35</v>
      </c>
      <c r="AN230" s="189" t="s">
        <v>220</v>
      </c>
      <c r="AO230" s="167" t="s">
        <v>35</v>
      </c>
      <c r="AP230" s="189">
        <v>0.0136955807936581</v>
      </c>
      <c r="AQ230" s="167" t="s">
        <v>35</v>
      </c>
      <c r="AR230" s="189">
        <v>0.00767980391735731</v>
      </c>
      <c r="AS230" s="167" t="s">
        <v>35</v>
      </c>
      <c r="AT230" s="227">
        <v>1</v>
      </c>
      <c r="AU230" s="167" t="s">
        <v>35</v>
      </c>
    </row>
    <row r="231" spans="1:47">
      <c r="A231" s="162" t="s">
        <v>318</v>
      </c>
      <c r="B231" s="212">
        <v>38.73</v>
      </c>
      <c r="C231" s="223" t="s">
        <v>35</v>
      </c>
      <c r="D231" s="163">
        <v>43.013</v>
      </c>
      <c r="E231" s="164" t="s">
        <v>35</v>
      </c>
      <c r="F231" s="163" t="s">
        <v>220</v>
      </c>
      <c r="G231" s="164" t="s">
        <v>35</v>
      </c>
      <c r="H231" s="212" t="s">
        <v>220</v>
      </c>
      <c r="I231" s="223" t="s">
        <v>35</v>
      </c>
      <c r="J231" s="163">
        <v>48.717</v>
      </c>
      <c r="K231" s="164" t="s">
        <v>35</v>
      </c>
      <c r="L231" s="163">
        <v>39.015</v>
      </c>
      <c r="M231" s="164" t="s">
        <v>35</v>
      </c>
      <c r="N231" s="163">
        <v>2872.6302907241</v>
      </c>
      <c r="O231" s="164" t="s">
        <v>35</v>
      </c>
      <c r="Q231" s="162" t="s">
        <v>318</v>
      </c>
      <c r="R231" s="222" t="s">
        <v>220</v>
      </c>
      <c r="S231" s="223" t="s">
        <v>35</v>
      </c>
      <c r="T231" s="187" t="s">
        <v>220</v>
      </c>
      <c r="U231" s="164" t="s">
        <v>35</v>
      </c>
      <c r="V231" s="187" t="s">
        <v>220</v>
      </c>
      <c r="W231" s="164" t="s">
        <v>35</v>
      </c>
      <c r="X231" s="187" t="s">
        <v>220</v>
      </c>
      <c r="Y231" s="164" t="s">
        <v>35</v>
      </c>
      <c r="Z231" s="222" t="s">
        <v>220</v>
      </c>
      <c r="AA231" s="223" t="s">
        <v>35</v>
      </c>
      <c r="AB231" s="187" t="s">
        <v>220</v>
      </c>
      <c r="AC231" s="164" t="s">
        <v>35</v>
      </c>
      <c r="AD231" s="187">
        <v>0.0922777884919867</v>
      </c>
      <c r="AE231" s="164" t="s">
        <v>35</v>
      </c>
      <c r="AG231" s="162" t="s">
        <v>318</v>
      </c>
      <c r="AH231" s="187">
        <v>0.0134824171857623</v>
      </c>
      <c r="AI231" s="164" t="s">
        <v>35</v>
      </c>
      <c r="AJ231" s="187">
        <v>0.014973385241704</v>
      </c>
      <c r="AK231" s="164" t="s">
        <v>35</v>
      </c>
      <c r="AL231" s="187" t="s">
        <v>220</v>
      </c>
      <c r="AM231" s="164" t="s">
        <v>35</v>
      </c>
      <c r="AN231" s="187" t="s">
        <v>220</v>
      </c>
      <c r="AO231" s="164" t="s">
        <v>35</v>
      </c>
      <c r="AP231" s="187">
        <v>0.0169590218961731</v>
      </c>
      <c r="AQ231" s="164" t="s">
        <v>35</v>
      </c>
      <c r="AR231" s="187">
        <v>0.0135816293958822</v>
      </c>
      <c r="AS231" s="164" t="s">
        <v>35</v>
      </c>
      <c r="AT231" s="201">
        <v>1</v>
      </c>
      <c r="AU231" s="164" t="s">
        <v>35</v>
      </c>
    </row>
    <row r="232" spans="1:47">
      <c r="A232" s="162" t="s">
        <v>319</v>
      </c>
      <c r="B232" s="212">
        <v>40.306</v>
      </c>
      <c r="C232" s="223" t="s">
        <v>35</v>
      </c>
      <c r="D232" s="163">
        <v>41.07</v>
      </c>
      <c r="E232" s="164" t="s">
        <v>35</v>
      </c>
      <c r="F232" s="163">
        <v>37.45</v>
      </c>
      <c r="G232" s="164" t="s">
        <v>35</v>
      </c>
      <c r="H232" s="212" t="s">
        <v>220</v>
      </c>
      <c r="I232" s="223" t="s">
        <v>35</v>
      </c>
      <c r="J232" s="163">
        <v>65.257</v>
      </c>
      <c r="K232" s="164" t="s">
        <v>35</v>
      </c>
      <c r="L232" s="163">
        <v>35.641</v>
      </c>
      <c r="M232" s="164" t="s">
        <v>35</v>
      </c>
      <c r="N232" s="163">
        <v>4964.27741910743</v>
      </c>
      <c r="O232" s="164" t="s">
        <v>35</v>
      </c>
      <c r="Q232" s="162" t="s">
        <v>319</v>
      </c>
      <c r="R232" s="222" t="s">
        <v>220</v>
      </c>
      <c r="S232" s="223" t="s">
        <v>35</v>
      </c>
      <c r="T232" s="187" t="s">
        <v>220</v>
      </c>
      <c r="U232" s="164" t="s">
        <v>35</v>
      </c>
      <c r="V232" s="187" t="s">
        <v>220</v>
      </c>
      <c r="W232" s="164" t="s">
        <v>35</v>
      </c>
      <c r="X232" s="187" t="s">
        <v>220</v>
      </c>
      <c r="Y232" s="164" t="s">
        <v>35</v>
      </c>
      <c r="Z232" s="222" t="s">
        <v>220</v>
      </c>
      <c r="AA232" s="223" t="s">
        <v>35</v>
      </c>
      <c r="AB232" s="187" t="s">
        <v>220</v>
      </c>
      <c r="AC232" s="164" t="s">
        <v>35</v>
      </c>
      <c r="AD232" s="187">
        <v>0.0376265914954763</v>
      </c>
      <c r="AE232" s="164" t="s">
        <v>35</v>
      </c>
      <c r="AG232" s="162" t="s">
        <v>319</v>
      </c>
      <c r="AH232" s="187">
        <v>0.00811920781156646</v>
      </c>
      <c r="AI232" s="164" t="s">
        <v>35</v>
      </c>
      <c r="AJ232" s="187">
        <v>0.00827310734930369</v>
      </c>
      <c r="AK232" s="164" t="s">
        <v>35</v>
      </c>
      <c r="AL232" s="187">
        <v>0.00754389749772153</v>
      </c>
      <c r="AM232" s="164" t="s">
        <v>35</v>
      </c>
      <c r="AN232" s="187" t="s">
        <v>220</v>
      </c>
      <c r="AO232" s="164" t="s">
        <v>35</v>
      </c>
      <c r="AP232" s="187">
        <v>0.0131453169294743</v>
      </c>
      <c r="AQ232" s="164" t="s">
        <v>35</v>
      </c>
      <c r="AR232" s="187">
        <v>0.00717949401111597</v>
      </c>
      <c r="AS232" s="164" t="s">
        <v>35</v>
      </c>
      <c r="AT232" s="201">
        <v>1</v>
      </c>
      <c r="AU232" s="164" t="s">
        <v>35</v>
      </c>
    </row>
    <row r="233" ht="14.25" customHeight="1" spans="1:47">
      <c r="A233" s="162" t="s">
        <v>320</v>
      </c>
      <c r="B233" s="212">
        <v>67.971</v>
      </c>
      <c r="C233" s="223" t="s">
        <v>35</v>
      </c>
      <c r="D233" s="163">
        <v>50.965</v>
      </c>
      <c r="E233" s="164" t="s">
        <v>35</v>
      </c>
      <c r="F233" s="163">
        <v>64.287</v>
      </c>
      <c r="G233" s="164" t="s">
        <v>35</v>
      </c>
      <c r="H233" s="212" t="s">
        <v>220</v>
      </c>
      <c r="I233" s="223" t="s">
        <v>35</v>
      </c>
      <c r="J233" s="163">
        <v>60.04</v>
      </c>
      <c r="K233" s="164" t="s">
        <v>35</v>
      </c>
      <c r="L233" s="163">
        <v>71.323</v>
      </c>
      <c r="M233" s="164" t="s">
        <v>35</v>
      </c>
      <c r="N233" s="163">
        <v>6772.93275200415</v>
      </c>
      <c r="O233" s="164" t="s">
        <v>35</v>
      </c>
      <c r="Q233" s="162" t="s">
        <v>320</v>
      </c>
      <c r="R233" s="222" t="s">
        <v>220</v>
      </c>
      <c r="S233" s="223" t="s">
        <v>35</v>
      </c>
      <c r="T233" s="187" t="s">
        <v>220</v>
      </c>
      <c r="U233" s="164" t="s">
        <v>35</v>
      </c>
      <c r="V233" s="187" t="s">
        <v>220</v>
      </c>
      <c r="W233" s="164" t="s">
        <v>35</v>
      </c>
      <c r="X233" s="187" t="s">
        <v>220</v>
      </c>
      <c r="Y233" s="164" t="s">
        <v>35</v>
      </c>
      <c r="Z233" s="222" t="s">
        <v>220</v>
      </c>
      <c r="AA233" s="223" t="s">
        <v>35</v>
      </c>
      <c r="AB233" s="187" t="s">
        <v>220</v>
      </c>
      <c r="AC233" s="164" t="s">
        <v>35</v>
      </c>
      <c r="AD233" s="187">
        <v>0.0382310068287137</v>
      </c>
      <c r="AE233" s="164" t="s">
        <v>35</v>
      </c>
      <c r="AG233" s="162" t="s">
        <v>320</v>
      </c>
      <c r="AH233" s="187">
        <v>0.0100356821023931</v>
      </c>
      <c r="AI233" s="164" t="s">
        <v>35</v>
      </c>
      <c r="AJ233" s="187">
        <v>0.00752480526030901</v>
      </c>
      <c r="AK233" s="164" t="s">
        <v>35</v>
      </c>
      <c r="AL233" s="187">
        <v>0.00949175229607544</v>
      </c>
      <c r="AM233" s="164" t="s">
        <v>35</v>
      </c>
      <c r="AN233" s="187" t="s">
        <v>220</v>
      </c>
      <c r="AO233" s="164" t="s">
        <v>35</v>
      </c>
      <c r="AP233" s="187">
        <v>0.00886469749492696</v>
      </c>
      <c r="AQ233" s="164" t="s">
        <v>35</v>
      </c>
      <c r="AR233" s="187">
        <v>0.0105305932616701</v>
      </c>
      <c r="AS233" s="164" t="s">
        <v>35</v>
      </c>
      <c r="AT233" s="201">
        <v>1</v>
      </c>
      <c r="AU233" s="164" t="s">
        <v>35</v>
      </c>
    </row>
    <row r="234" spans="1:47">
      <c r="A234" s="165" t="s">
        <v>321</v>
      </c>
      <c r="B234" s="340">
        <v>41.198</v>
      </c>
      <c r="C234" s="228" t="s">
        <v>35</v>
      </c>
      <c r="D234" s="166">
        <v>31.543</v>
      </c>
      <c r="E234" s="167" t="s">
        <v>35</v>
      </c>
      <c r="F234" s="166">
        <v>48.401</v>
      </c>
      <c r="G234" s="167" t="s">
        <v>35</v>
      </c>
      <c r="H234" s="340" t="s">
        <v>220</v>
      </c>
      <c r="I234" s="228" t="s">
        <v>35</v>
      </c>
      <c r="J234" s="166">
        <v>89.778</v>
      </c>
      <c r="K234" s="167" t="s">
        <v>35</v>
      </c>
      <c r="L234" s="166">
        <v>52.125</v>
      </c>
      <c r="M234" s="167" t="s">
        <v>35</v>
      </c>
      <c r="N234" s="166">
        <v>3529.33647392995</v>
      </c>
      <c r="O234" s="167" t="s">
        <v>35</v>
      </c>
      <c r="P234" s="330"/>
      <c r="Q234" s="165" t="s">
        <v>321</v>
      </c>
      <c r="R234" s="227">
        <v>0.0137053714229473</v>
      </c>
      <c r="S234" s="228" t="s">
        <v>35</v>
      </c>
      <c r="T234" s="189">
        <v>-0.216420320457086</v>
      </c>
      <c r="U234" s="167" t="s">
        <v>35</v>
      </c>
      <c r="V234" s="189">
        <v>0.363869477006312</v>
      </c>
      <c r="W234" s="167" t="s">
        <v>35</v>
      </c>
      <c r="X234" s="189" t="s">
        <v>220</v>
      </c>
      <c r="Y234" s="167" t="s">
        <v>35</v>
      </c>
      <c r="Z234" s="227">
        <v>0.904875610047816</v>
      </c>
      <c r="AA234" s="228" t="s">
        <v>35</v>
      </c>
      <c r="AB234" s="189">
        <v>0.972285292268417</v>
      </c>
      <c r="AC234" s="167" t="s">
        <v>35</v>
      </c>
      <c r="AD234" s="189">
        <v>0.0255736747986945</v>
      </c>
      <c r="AE234" s="167" t="s">
        <v>35</v>
      </c>
      <c r="AG234" s="165" t="s">
        <v>321</v>
      </c>
      <c r="AH234" s="189">
        <v>0.0116730156799489</v>
      </c>
      <c r="AI234" s="167" t="s">
        <v>35</v>
      </c>
      <c r="AJ234" s="189">
        <v>0.00893737398884969</v>
      </c>
      <c r="AK234" s="167" t="s">
        <v>35</v>
      </c>
      <c r="AL234" s="189">
        <v>0.0137139092170787</v>
      </c>
      <c r="AM234" s="167" t="s">
        <v>35</v>
      </c>
      <c r="AN234" s="189" t="s">
        <v>220</v>
      </c>
      <c r="AO234" s="167" t="s">
        <v>35</v>
      </c>
      <c r="AP234" s="189">
        <v>0.0254376426456249</v>
      </c>
      <c r="AQ234" s="167" t="s">
        <v>35</v>
      </c>
      <c r="AR234" s="189">
        <v>0.0147690650594043</v>
      </c>
      <c r="AS234" s="167" t="s">
        <v>35</v>
      </c>
      <c r="AT234" s="227">
        <v>1</v>
      </c>
      <c r="AU234" s="167" t="s">
        <v>35</v>
      </c>
    </row>
    <row r="235" spans="1:47">
      <c r="A235" s="162" t="s">
        <v>322</v>
      </c>
      <c r="B235" s="212">
        <v>42.529</v>
      </c>
      <c r="C235" s="223" t="s">
        <v>35</v>
      </c>
      <c r="D235" s="163">
        <v>43.59</v>
      </c>
      <c r="E235" s="164" t="s">
        <v>35</v>
      </c>
      <c r="F235" s="163">
        <v>32.075</v>
      </c>
      <c r="G235" s="164" t="s">
        <v>35</v>
      </c>
      <c r="H235" s="212" t="s">
        <v>220</v>
      </c>
      <c r="I235" s="223" t="s">
        <v>35</v>
      </c>
      <c r="J235" s="163">
        <v>58.776</v>
      </c>
      <c r="K235" s="164" t="s">
        <v>35</v>
      </c>
      <c r="L235" s="163">
        <v>36.635</v>
      </c>
      <c r="M235" s="164" t="s">
        <v>35</v>
      </c>
      <c r="N235" s="163">
        <v>2990.41415061003</v>
      </c>
      <c r="O235" s="164" t="s">
        <v>35</v>
      </c>
      <c r="P235" s="330"/>
      <c r="Q235" s="162" t="s">
        <v>322</v>
      </c>
      <c r="R235" s="222">
        <v>0.0980893364317066</v>
      </c>
      <c r="S235" s="223" t="s">
        <v>35</v>
      </c>
      <c r="T235" s="187">
        <v>0.0134145490898101</v>
      </c>
      <c r="U235" s="164" t="s">
        <v>35</v>
      </c>
      <c r="V235" s="187" t="s">
        <v>220</v>
      </c>
      <c r="W235" s="164" t="s">
        <v>35</v>
      </c>
      <c r="X235" s="187" t="s">
        <v>220</v>
      </c>
      <c r="Y235" s="164" t="s">
        <v>35</v>
      </c>
      <c r="Z235" s="222">
        <v>0.206478231418191</v>
      </c>
      <c r="AA235" s="223" t="s">
        <v>35</v>
      </c>
      <c r="AB235" s="187">
        <v>-0.0610021786492375</v>
      </c>
      <c r="AC235" s="164" t="s">
        <v>35</v>
      </c>
      <c r="AD235" s="187">
        <v>0.0410020949323924</v>
      </c>
      <c r="AE235" s="164" t="s">
        <v>35</v>
      </c>
      <c r="AG235" s="162" t="s">
        <v>322</v>
      </c>
      <c r="AH235" s="187">
        <v>0.0142217759340539</v>
      </c>
      <c r="AI235" s="164" t="s">
        <v>35</v>
      </c>
      <c r="AJ235" s="187">
        <v>0.014576576288307</v>
      </c>
      <c r="AK235" s="164" t="s">
        <v>35</v>
      </c>
      <c r="AL235" s="187">
        <v>0.0107259390788586</v>
      </c>
      <c r="AM235" s="164" t="s">
        <v>35</v>
      </c>
      <c r="AN235" s="187" t="s">
        <v>220</v>
      </c>
      <c r="AO235" s="164" t="s">
        <v>35</v>
      </c>
      <c r="AP235" s="187">
        <v>0.0196548026593607</v>
      </c>
      <c r="AQ235" s="164" t="s">
        <v>35</v>
      </c>
      <c r="AR235" s="187">
        <v>0.0122508114779107</v>
      </c>
      <c r="AS235" s="164" t="s">
        <v>35</v>
      </c>
      <c r="AT235" s="201">
        <v>1</v>
      </c>
      <c r="AU235" s="164" t="s">
        <v>35</v>
      </c>
    </row>
    <row r="236" spans="1:47">
      <c r="A236" s="162" t="s">
        <v>323</v>
      </c>
      <c r="B236" s="212">
        <v>78.257</v>
      </c>
      <c r="C236" s="223" t="s">
        <v>35</v>
      </c>
      <c r="D236" s="163">
        <v>42.212</v>
      </c>
      <c r="E236" s="164" t="s">
        <v>35</v>
      </c>
      <c r="F236" s="163">
        <v>68.462</v>
      </c>
      <c r="G236" s="164" t="s">
        <v>35</v>
      </c>
      <c r="H236" s="212" t="s">
        <v>220</v>
      </c>
      <c r="I236" s="223" t="s">
        <v>35</v>
      </c>
      <c r="J236" s="163">
        <v>79.845</v>
      </c>
      <c r="K236" s="164" t="s">
        <v>35</v>
      </c>
      <c r="L236" s="163">
        <v>83.859</v>
      </c>
      <c r="M236" s="164" t="s">
        <v>35</v>
      </c>
      <c r="N236" s="163">
        <v>5702.32160308381</v>
      </c>
      <c r="O236" s="164" t="s">
        <v>35</v>
      </c>
      <c r="P236" s="330"/>
      <c r="Q236" s="162" t="s">
        <v>323</v>
      </c>
      <c r="R236" s="222">
        <v>0.941571974395871</v>
      </c>
      <c r="S236" s="223" t="s">
        <v>35</v>
      </c>
      <c r="T236" s="187">
        <v>0.0278061845629414</v>
      </c>
      <c r="U236" s="164" t="s">
        <v>35</v>
      </c>
      <c r="V236" s="187">
        <v>0.828090787716956</v>
      </c>
      <c r="W236" s="164" t="s">
        <v>35</v>
      </c>
      <c r="X236" s="187" t="s">
        <v>220</v>
      </c>
      <c r="Y236" s="164" t="s">
        <v>35</v>
      </c>
      <c r="Z236" s="222">
        <v>0.223546899183229</v>
      </c>
      <c r="AA236" s="223" t="s">
        <v>35</v>
      </c>
      <c r="AB236" s="187">
        <v>1.35288010998569</v>
      </c>
      <c r="AC236" s="164" t="s">
        <v>35</v>
      </c>
      <c r="AD236" s="187">
        <v>0.148671019297927</v>
      </c>
      <c r="AE236" s="164" t="s">
        <v>35</v>
      </c>
      <c r="AG236" s="162" t="s">
        <v>323</v>
      </c>
      <c r="AH236" s="187">
        <v>0.0137237085957549</v>
      </c>
      <c r="AI236" s="164" t="s">
        <v>35</v>
      </c>
      <c r="AJ236" s="187">
        <v>0.00740259896551114</v>
      </c>
      <c r="AK236" s="164" t="s">
        <v>35</v>
      </c>
      <c r="AL236" s="187">
        <v>0.0120059871689762</v>
      </c>
      <c r="AM236" s="164" t="s">
        <v>35</v>
      </c>
      <c r="AN236" s="187" t="s">
        <v>220</v>
      </c>
      <c r="AO236" s="164" t="s">
        <v>35</v>
      </c>
      <c r="AP236" s="187">
        <v>0.0140021916611683</v>
      </c>
      <c r="AQ236" s="164" t="s">
        <v>35</v>
      </c>
      <c r="AR236" s="187">
        <v>0.0147061154801667</v>
      </c>
      <c r="AS236" s="164" t="s">
        <v>35</v>
      </c>
      <c r="AT236" s="201">
        <v>1</v>
      </c>
      <c r="AU236" s="164" t="s">
        <v>35</v>
      </c>
    </row>
    <row r="237" spans="1:47">
      <c r="A237" s="162" t="s">
        <v>324</v>
      </c>
      <c r="B237" s="212">
        <v>90.651</v>
      </c>
      <c r="C237" s="223" t="s">
        <v>35</v>
      </c>
      <c r="D237" s="163">
        <v>56.909</v>
      </c>
      <c r="E237" s="164" t="s">
        <v>35</v>
      </c>
      <c r="F237" s="163">
        <v>67.947</v>
      </c>
      <c r="G237" s="164" t="s">
        <v>35</v>
      </c>
      <c r="H237" s="212" t="s">
        <v>220</v>
      </c>
      <c r="I237" s="223" t="s">
        <v>35</v>
      </c>
      <c r="J237" s="163">
        <v>44.675</v>
      </c>
      <c r="K237" s="164" t="s">
        <v>35</v>
      </c>
      <c r="L237" s="163">
        <v>80.924</v>
      </c>
      <c r="M237" s="164" t="s">
        <v>35</v>
      </c>
      <c r="N237" s="163">
        <v>7124.4261959745</v>
      </c>
      <c r="O237" s="164" t="s">
        <v>35</v>
      </c>
      <c r="P237" s="330"/>
      <c r="Q237" s="162" t="s">
        <v>324</v>
      </c>
      <c r="R237" s="222">
        <v>0.333671712936399</v>
      </c>
      <c r="S237" s="223" t="s">
        <v>35</v>
      </c>
      <c r="T237" s="187">
        <v>0.116629059158246</v>
      </c>
      <c r="U237" s="164" t="s">
        <v>35</v>
      </c>
      <c r="V237" s="187">
        <v>0.0569321946894394</v>
      </c>
      <c r="W237" s="164" t="s">
        <v>35</v>
      </c>
      <c r="X237" s="187" t="s">
        <v>220</v>
      </c>
      <c r="Y237" s="164" t="s">
        <v>35</v>
      </c>
      <c r="Z237" s="222">
        <v>-0.2559127248501</v>
      </c>
      <c r="AA237" s="223" t="s">
        <v>35</v>
      </c>
      <c r="AB237" s="187">
        <v>0.134612957951853</v>
      </c>
      <c r="AC237" s="164" t="s">
        <v>35</v>
      </c>
      <c r="AD237" s="187">
        <v>0.0518967863465549</v>
      </c>
      <c r="AE237" s="164" t="s">
        <v>35</v>
      </c>
      <c r="AG237" s="162" t="s">
        <v>324</v>
      </c>
      <c r="AH237" s="187">
        <v>0.0127239720794947</v>
      </c>
      <c r="AI237" s="164" t="s">
        <v>35</v>
      </c>
      <c r="AJ237" s="187">
        <v>0.00798787136459568</v>
      </c>
      <c r="AK237" s="164" t="s">
        <v>35</v>
      </c>
      <c r="AL237" s="187">
        <v>0.00953718911965036</v>
      </c>
      <c r="AM237" s="164" t="s">
        <v>35</v>
      </c>
      <c r="AN237" s="187" t="s">
        <v>220</v>
      </c>
      <c r="AO237" s="164" t="s">
        <v>35</v>
      </c>
      <c r="AP237" s="187">
        <v>0.00627068044093749</v>
      </c>
      <c r="AQ237" s="164" t="s">
        <v>35</v>
      </c>
      <c r="AR237" s="187">
        <v>0.0113586691438708</v>
      </c>
      <c r="AS237" s="164" t="s">
        <v>35</v>
      </c>
      <c r="AT237" s="201">
        <v>1</v>
      </c>
      <c r="AU237" s="164" t="s">
        <v>35</v>
      </c>
    </row>
    <row r="238" spans="1:47">
      <c r="A238" s="165" t="s">
        <v>325</v>
      </c>
      <c r="B238" s="340">
        <v>69.167</v>
      </c>
      <c r="C238" s="228" t="s">
        <v>35</v>
      </c>
      <c r="D238" s="166">
        <v>34.224</v>
      </c>
      <c r="E238" s="167" t="s">
        <v>35</v>
      </c>
      <c r="F238" s="166">
        <v>53.048</v>
      </c>
      <c r="G238" s="167" t="s">
        <v>35</v>
      </c>
      <c r="H238" s="340" t="s">
        <v>220</v>
      </c>
      <c r="I238" s="228" t="s">
        <v>35</v>
      </c>
      <c r="J238" s="166">
        <v>51.97</v>
      </c>
      <c r="K238" s="167" t="s">
        <v>35</v>
      </c>
      <c r="L238" s="166">
        <v>50.579</v>
      </c>
      <c r="M238" s="167" t="s">
        <v>35</v>
      </c>
      <c r="N238" s="166">
        <v>3301.25862003619</v>
      </c>
      <c r="O238" s="167" t="s">
        <v>35</v>
      </c>
      <c r="P238" s="330"/>
      <c r="Q238" s="165" t="s">
        <v>325</v>
      </c>
      <c r="R238" s="227">
        <v>0.678892179232002</v>
      </c>
      <c r="S238" s="228" t="s">
        <v>35</v>
      </c>
      <c r="T238" s="189">
        <v>0.0849950860729798</v>
      </c>
      <c r="U238" s="167" t="s">
        <v>35</v>
      </c>
      <c r="V238" s="189">
        <v>0.0960104130079957</v>
      </c>
      <c r="W238" s="167" t="s">
        <v>35</v>
      </c>
      <c r="X238" s="189" t="s">
        <v>220</v>
      </c>
      <c r="Y238" s="167" t="s">
        <v>35</v>
      </c>
      <c r="Z238" s="227">
        <v>-0.421127670476063</v>
      </c>
      <c r="AA238" s="228" t="s">
        <v>35</v>
      </c>
      <c r="AB238" s="189">
        <v>-0.0296594724220623</v>
      </c>
      <c r="AC238" s="167" t="s">
        <v>35</v>
      </c>
      <c r="AD238" s="189">
        <v>-0.064623437175372</v>
      </c>
      <c r="AE238" s="167" t="s">
        <v>35</v>
      </c>
      <c r="AG238" s="165" t="s">
        <v>325</v>
      </c>
      <c r="AH238" s="189">
        <v>0.0209517059888031</v>
      </c>
      <c r="AI238" s="167" t="s">
        <v>35</v>
      </c>
      <c r="AJ238" s="189">
        <v>0.0103669551341073</v>
      </c>
      <c r="AK238" s="167" t="s">
        <v>35</v>
      </c>
      <c r="AL238" s="189">
        <v>0.0160690227896833</v>
      </c>
      <c r="AM238" s="167" t="s">
        <v>35</v>
      </c>
      <c r="AN238" s="189" t="s">
        <v>220</v>
      </c>
      <c r="AO238" s="167" t="s">
        <v>35</v>
      </c>
      <c r="AP238" s="189">
        <v>0.0157424806661861</v>
      </c>
      <c r="AQ238" s="167" t="s">
        <v>35</v>
      </c>
      <c r="AR238" s="189">
        <v>0.0153211262192617</v>
      </c>
      <c r="AS238" s="167" t="s">
        <v>35</v>
      </c>
      <c r="AT238" s="227">
        <v>1</v>
      </c>
      <c r="AU238" s="167" t="s">
        <v>35</v>
      </c>
    </row>
    <row r="239" spans="1:47">
      <c r="A239" s="162" t="s">
        <v>326</v>
      </c>
      <c r="B239" s="212">
        <v>58.186</v>
      </c>
      <c r="C239" s="223" t="s">
        <v>35</v>
      </c>
      <c r="D239" s="163" t="s">
        <v>220</v>
      </c>
      <c r="E239" s="164" t="s">
        <v>35</v>
      </c>
      <c r="F239" s="163" t="s">
        <v>220</v>
      </c>
      <c r="G239" s="164" t="s">
        <v>35</v>
      </c>
      <c r="H239" s="212" t="s">
        <v>220</v>
      </c>
      <c r="I239" s="223" t="s">
        <v>35</v>
      </c>
      <c r="J239" s="163">
        <v>62.527</v>
      </c>
      <c r="K239" s="164" t="s">
        <v>35</v>
      </c>
      <c r="L239" s="163">
        <v>59.245</v>
      </c>
      <c r="M239" s="164" t="s">
        <v>35</v>
      </c>
      <c r="N239" s="163">
        <v>3097.92010615731</v>
      </c>
      <c r="O239" s="164" t="s">
        <v>35</v>
      </c>
      <c r="P239" s="330"/>
      <c r="Q239" s="162" t="s">
        <v>326</v>
      </c>
      <c r="R239" s="222">
        <v>0.368148792588587</v>
      </c>
      <c r="S239" s="223" t="s">
        <v>35</v>
      </c>
      <c r="T239" s="187" t="s">
        <v>220</v>
      </c>
      <c r="U239" s="164" t="s">
        <v>35</v>
      </c>
      <c r="V239" s="187" t="s">
        <v>220</v>
      </c>
      <c r="W239" s="164" t="s">
        <v>35</v>
      </c>
      <c r="X239" s="187" t="s">
        <v>220</v>
      </c>
      <c r="Y239" s="164" t="s">
        <v>35</v>
      </c>
      <c r="Z239" s="222">
        <v>0.0638185654008439</v>
      </c>
      <c r="AA239" s="223" t="s">
        <v>35</v>
      </c>
      <c r="AB239" s="187">
        <v>0.617169373549884</v>
      </c>
      <c r="AC239" s="164" t="s">
        <v>35</v>
      </c>
      <c r="AD239" s="187">
        <v>0.0359501895499506</v>
      </c>
      <c r="AE239" s="164" t="s">
        <v>35</v>
      </c>
      <c r="AG239" s="162" t="s">
        <v>326</v>
      </c>
      <c r="AH239" s="187">
        <v>0.0187822790795513</v>
      </c>
      <c r="AI239" s="164" t="s">
        <v>35</v>
      </c>
      <c r="AJ239" s="187" t="s">
        <v>220</v>
      </c>
      <c r="AK239" s="164" t="s">
        <v>35</v>
      </c>
      <c r="AL239" s="187" t="s">
        <v>220</v>
      </c>
      <c r="AM239" s="164" t="s">
        <v>35</v>
      </c>
      <c r="AN239" s="187" t="s">
        <v>220</v>
      </c>
      <c r="AO239" s="164" t="s">
        <v>35</v>
      </c>
      <c r="AP239" s="187">
        <v>0.0201835418143042</v>
      </c>
      <c r="AQ239" s="164" t="s">
        <v>35</v>
      </c>
      <c r="AR239" s="187">
        <v>0.019124121336198</v>
      </c>
      <c r="AS239" s="164" t="s">
        <v>35</v>
      </c>
      <c r="AT239" s="201">
        <v>1</v>
      </c>
      <c r="AU239" s="164" t="s">
        <v>35</v>
      </c>
    </row>
    <row r="240" spans="1:47">
      <c r="A240" s="162" t="s">
        <v>327</v>
      </c>
      <c r="B240" s="212">
        <v>88.402</v>
      </c>
      <c r="C240" s="223" t="s">
        <v>35</v>
      </c>
      <c r="D240" s="163" t="s">
        <v>220</v>
      </c>
      <c r="E240" s="164" t="s">
        <v>35</v>
      </c>
      <c r="F240" s="163">
        <v>52.25</v>
      </c>
      <c r="G240" s="164" t="s">
        <v>35</v>
      </c>
      <c r="H240" s="212" t="s">
        <v>220</v>
      </c>
      <c r="I240" s="223" t="s">
        <v>35</v>
      </c>
      <c r="J240" s="163" t="s">
        <v>220</v>
      </c>
      <c r="K240" s="164" t="s">
        <v>35</v>
      </c>
      <c r="L240" s="163">
        <v>75.203</v>
      </c>
      <c r="M240" s="164" t="s">
        <v>35</v>
      </c>
      <c r="N240" s="163">
        <v>5560.63726958935</v>
      </c>
      <c r="O240" s="164" t="s">
        <v>35</v>
      </c>
      <c r="P240" s="330"/>
      <c r="Q240" s="162" t="s">
        <v>327</v>
      </c>
      <c r="R240" s="222">
        <v>0.129636965383289</v>
      </c>
      <c r="S240" s="223" t="s">
        <v>35</v>
      </c>
      <c r="T240" s="187" t="s">
        <v>220</v>
      </c>
      <c r="U240" s="164" t="s">
        <v>35</v>
      </c>
      <c r="V240" s="187">
        <v>-0.236802897957991</v>
      </c>
      <c r="W240" s="164" t="s">
        <v>35</v>
      </c>
      <c r="X240" s="187" t="s">
        <v>220</v>
      </c>
      <c r="Y240" s="164" t="s">
        <v>35</v>
      </c>
      <c r="Z240" s="222" t="s">
        <v>220</v>
      </c>
      <c r="AA240" s="223" t="s">
        <v>35</v>
      </c>
      <c r="AB240" s="187">
        <v>-0.103220882672104</v>
      </c>
      <c r="AC240" s="164" t="s">
        <v>35</v>
      </c>
      <c r="AD240" s="187">
        <v>-0.0248467805494943</v>
      </c>
      <c r="AE240" s="164" t="s">
        <v>35</v>
      </c>
      <c r="AG240" s="162" t="s">
        <v>327</v>
      </c>
      <c r="AH240" s="187">
        <v>0.0158978181302102</v>
      </c>
      <c r="AI240" s="164" t="s">
        <v>35</v>
      </c>
      <c r="AJ240" s="187" t="s">
        <v>220</v>
      </c>
      <c r="AK240" s="164" t="s">
        <v>35</v>
      </c>
      <c r="AL240" s="187">
        <v>0.00939640502820618</v>
      </c>
      <c r="AM240" s="164" t="s">
        <v>35</v>
      </c>
      <c r="AN240" s="187" t="s">
        <v>220</v>
      </c>
      <c r="AO240" s="164" t="s">
        <v>35</v>
      </c>
      <c r="AP240" s="187" t="s">
        <v>220</v>
      </c>
      <c r="AQ240" s="164" t="s">
        <v>35</v>
      </c>
      <c r="AR240" s="187">
        <v>0.0135241693270084</v>
      </c>
      <c r="AS240" s="164" t="s">
        <v>35</v>
      </c>
      <c r="AT240" s="201">
        <v>1</v>
      </c>
      <c r="AU240" s="164" t="s">
        <v>35</v>
      </c>
    </row>
    <row r="241" spans="1:47">
      <c r="A241" s="162" t="s">
        <v>328</v>
      </c>
      <c r="B241" s="212">
        <v>77.261</v>
      </c>
      <c r="C241" s="223" t="s">
        <v>35</v>
      </c>
      <c r="D241" s="163" t="s">
        <v>220</v>
      </c>
      <c r="E241" s="164" t="s">
        <v>35</v>
      </c>
      <c r="F241" s="163">
        <v>81.591</v>
      </c>
      <c r="G241" s="164" t="s">
        <v>35</v>
      </c>
      <c r="H241" s="212" t="s">
        <v>220</v>
      </c>
      <c r="I241" s="223" t="s">
        <v>35</v>
      </c>
      <c r="J241" s="163">
        <v>69.338</v>
      </c>
      <c r="K241" s="164" t="s">
        <v>35</v>
      </c>
      <c r="L241" s="163">
        <v>69.666</v>
      </c>
      <c r="M241" s="164" t="s">
        <v>35</v>
      </c>
      <c r="N241" s="163">
        <v>6868.61622571924</v>
      </c>
      <c r="O241" s="164" t="s">
        <v>35</v>
      </c>
      <c r="P241" s="330"/>
      <c r="Q241" s="162" t="s">
        <v>328</v>
      </c>
      <c r="R241" s="222">
        <v>-0.147709346835666</v>
      </c>
      <c r="S241" s="223" t="s">
        <v>35</v>
      </c>
      <c r="T241" s="187" t="s">
        <v>220</v>
      </c>
      <c r="U241" s="164" t="s">
        <v>35</v>
      </c>
      <c r="V241" s="187">
        <v>0.200803567486423</v>
      </c>
      <c r="W241" s="164" t="s">
        <v>35</v>
      </c>
      <c r="X241" s="187" t="s">
        <v>220</v>
      </c>
      <c r="Y241" s="164" t="s">
        <v>35</v>
      </c>
      <c r="Z241" s="222">
        <v>0.552053721320649</v>
      </c>
      <c r="AA241" s="223" t="s">
        <v>35</v>
      </c>
      <c r="AB241" s="187">
        <v>-0.13911818496367</v>
      </c>
      <c r="AC241" s="164" t="s">
        <v>35</v>
      </c>
      <c r="AD241" s="187">
        <v>-0.035906045373843</v>
      </c>
      <c r="AE241" s="164" t="s">
        <v>35</v>
      </c>
      <c r="AG241" s="162" t="s">
        <v>328</v>
      </c>
      <c r="AH241" s="187">
        <v>0.0112484083345201</v>
      </c>
      <c r="AI241" s="164" t="s">
        <v>35</v>
      </c>
      <c r="AJ241" s="187" t="s">
        <v>220</v>
      </c>
      <c r="AK241" s="164" t="s">
        <v>35</v>
      </c>
      <c r="AL241" s="187">
        <v>0.0118788118769085</v>
      </c>
      <c r="AM241" s="164" t="s">
        <v>35</v>
      </c>
      <c r="AN241" s="187" t="s">
        <v>220</v>
      </c>
      <c r="AO241" s="164" t="s">
        <v>35</v>
      </c>
      <c r="AP241" s="187">
        <v>0.0100949008827086</v>
      </c>
      <c r="AQ241" s="164" t="s">
        <v>35</v>
      </c>
      <c r="AR241" s="187">
        <v>0.0101426543150189</v>
      </c>
      <c r="AS241" s="164" t="s">
        <v>35</v>
      </c>
      <c r="AT241" s="201">
        <v>1</v>
      </c>
      <c r="AU241" s="164" t="s">
        <v>35</v>
      </c>
    </row>
    <row r="242" spans="1:47">
      <c r="A242" s="165" t="s">
        <v>329</v>
      </c>
      <c r="B242" s="340" t="s">
        <v>220</v>
      </c>
      <c r="C242" s="228" t="s">
        <v>35</v>
      </c>
      <c r="D242" s="166">
        <v>37.8</v>
      </c>
      <c r="E242" s="167" t="s">
        <v>35</v>
      </c>
      <c r="F242" s="166" t="s">
        <v>220</v>
      </c>
      <c r="G242" s="167" t="s">
        <v>35</v>
      </c>
      <c r="H242" s="340" t="s">
        <v>220</v>
      </c>
      <c r="I242" s="228" t="s">
        <v>35</v>
      </c>
      <c r="J242" s="166">
        <v>81.853</v>
      </c>
      <c r="K242" s="167" t="s">
        <v>35</v>
      </c>
      <c r="L242" s="166">
        <v>90.41</v>
      </c>
      <c r="M242" s="167" t="s">
        <v>35</v>
      </c>
      <c r="N242" s="166">
        <v>3669.17079538477</v>
      </c>
      <c r="O242" s="167" t="s">
        <v>35</v>
      </c>
      <c r="P242" s="330"/>
      <c r="Q242" s="165" t="s">
        <v>329</v>
      </c>
      <c r="R242" s="227" t="s">
        <v>220</v>
      </c>
      <c r="S242" s="228" t="s">
        <v>35</v>
      </c>
      <c r="T242" s="189">
        <v>0.104488078541374</v>
      </c>
      <c r="U242" s="167" t="s">
        <v>35</v>
      </c>
      <c r="V242" s="189" t="s">
        <v>220</v>
      </c>
      <c r="W242" s="167" t="s">
        <v>35</v>
      </c>
      <c r="X242" s="189" t="s">
        <v>220</v>
      </c>
      <c r="Y242" s="167" t="s">
        <v>35</v>
      </c>
      <c r="Z242" s="227">
        <v>0.575004810467577</v>
      </c>
      <c r="AA242" s="228" t="s">
        <v>35</v>
      </c>
      <c r="AB242" s="189">
        <v>0.787500741414421</v>
      </c>
      <c r="AC242" s="167" t="s">
        <v>35</v>
      </c>
      <c r="AD242" s="189">
        <v>0.111446032466414</v>
      </c>
      <c r="AE242" s="167" t="s">
        <v>35</v>
      </c>
      <c r="AG242" s="165" t="s">
        <v>329</v>
      </c>
      <c r="AH242" s="189" t="s">
        <v>220</v>
      </c>
      <c r="AI242" s="167" t="s">
        <v>35</v>
      </c>
      <c r="AJ242" s="189">
        <v>0.0103020551803002</v>
      </c>
      <c r="AK242" s="167" t="s">
        <v>35</v>
      </c>
      <c r="AL242" s="189" t="s">
        <v>220</v>
      </c>
      <c r="AM242" s="167" t="s">
        <v>35</v>
      </c>
      <c r="AN242" s="189" t="s">
        <v>220</v>
      </c>
      <c r="AO242" s="167" t="s">
        <v>35</v>
      </c>
      <c r="AP242" s="189">
        <v>0.0223083101236274</v>
      </c>
      <c r="AQ242" s="167" t="s">
        <v>35</v>
      </c>
      <c r="AR242" s="189">
        <v>0.0246404446785964</v>
      </c>
      <c r="AS242" s="167" t="s">
        <v>35</v>
      </c>
      <c r="AT242" s="227">
        <v>1</v>
      </c>
      <c r="AU242" s="167" t="s">
        <v>35</v>
      </c>
    </row>
    <row r="243" spans="1:47">
      <c r="A243" s="162" t="s">
        <v>330</v>
      </c>
      <c r="B243" s="212" t="s">
        <v>220</v>
      </c>
      <c r="C243" s="223" t="s">
        <v>35</v>
      </c>
      <c r="D243" s="163">
        <v>51.455</v>
      </c>
      <c r="E243" s="164" t="s">
        <v>35</v>
      </c>
      <c r="F243" s="163" t="s">
        <v>220</v>
      </c>
      <c r="G243" s="164" t="s">
        <v>35</v>
      </c>
      <c r="H243" s="212" t="s">
        <v>220</v>
      </c>
      <c r="I243" s="223" t="s">
        <v>35</v>
      </c>
      <c r="J243" s="163">
        <v>63.786</v>
      </c>
      <c r="K243" s="164" t="s">
        <v>35</v>
      </c>
      <c r="L243" s="163">
        <v>88.624</v>
      </c>
      <c r="M243" s="164" t="s">
        <v>35</v>
      </c>
      <c r="N243" s="163">
        <v>3221.49171999766</v>
      </c>
      <c r="O243" s="164" t="s">
        <v>35</v>
      </c>
      <c r="P243" s="330"/>
      <c r="Q243" s="162" t="s">
        <v>330</v>
      </c>
      <c r="R243" s="222" t="s">
        <v>220</v>
      </c>
      <c r="S243" s="223" t="s">
        <v>35</v>
      </c>
      <c r="T243" s="187" t="s">
        <v>220</v>
      </c>
      <c r="U243" s="164" t="s">
        <v>35</v>
      </c>
      <c r="V243" s="187" t="s">
        <v>220</v>
      </c>
      <c r="W243" s="164" t="s">
        <v>35</v>
      </c>
      <c r="X243" s="187" t="s">
        <v>220</v>
      </c>
      <c r="Y243" s="164" t="s">
        <v>35</v>
      </c>
      <c r="Z243" s="222">
        <v>0.0201353015497305</v>
      </c>
      <c r="AA243" s="223" t="s">
        <v>35</v>
      </c>
      <c r="AB243" s="187">
        <v>0.495889948518862</v>
      </c>
      <c r="AC243" s="164" t="s">
        <v>35</v>
      </c>
      <c r="AD243" s="187">
        <v>0.0398885734963728</v>
      </c>
      <c r="AE243" s="164" t="s">
        <v>35</v>
      </c>
      <c r="AG243" s="162" t="s">
        <v>330</v>
      </c>
      <c r="AH243" s="187" t="s">
        <v>220</v>
      </c>
      <c r="AI243" s="164" t="s">
        <v>35</v>
      </c>
      <c r="AJ243" s="187">
        <v>0.0159724141709225</v>
      </c>
      <c r="AK243" s="164" t="s">
        <v>35</v>
      </c>
      <c r="AL243" s="187" t="s">
        <v>220</v>
      </c>
      <c r="AM243" s="164" t="s">
        <v>35</v>
      </c>
      <c r="AN243" s="187" t="s">
        <v>220</v>
      </c>
      <c r="AO243" s="164" t="s">
        <v>35</v>
      </c>
      <c r="AP243" s="187">
        <v>0.0198001440152844</v>
      </c>
      <c r="AQ243" s="164" t="s">
        <v>35</v>
      </c>
      <c r="AR243" s="187">
        <v>0.0275102367793962</v>
      </c>
      <c r="AS243" s="164" t="s">
        <v>35</v>
      </c>
      <c r="AT243" s="201">
        <v>1</v>
      </c>
      <c r="AU243" s="164" t="s">
        <v>35</v>
      </c>
    </row>
    <row r="244" spans="1:47">
      <c r="A244" s="162" t="s">
        <v>331</v>
      </c>
      <c r="B244" s="212" t="s">
        <v>220</v>
      </c>
      <c r="C244" s="223" t="s">
        <v>35</v>
      </c>
      <c r="D244" s="163">
        <v>66.359</v>
      </c>
      <c r="E244" s="164" t="s">
        <v>35</v>
      </c>
      <c r="F244" s="163">
        <v>65.309</v>
      </c>
      <c r="G244" s="164" t="s">
        <v>35</v>
      </c>
      <c r="H244" s="212" t="s">
        <v>220</v>
      </c>
      <c r="I244" s="223" t="s">
        <v>35</v>
      </c>
      <c r="J244" s="163">
        <v>141.959</v>
      </c>
      <c r="K244" s="164" t="s">
        <v>35</v>
      </c>
      <c r="L244" s="163">
        <v>89.695</v>
      </c>
      <c r="M244" s="164" t="s">
        <v>35</v>
      </c>
      <c r="N244" s="163">
        <v>5683.28135072422</v>
      </c>
      <c r="O244" s="164" t="s">
        <v>35</v>
      </c>
      <c r="P244" s="330"/>
      <c r="Q244" s="162" t="s">
        <v>331</v>
      </c>
      <c r="R244" s="222" t="s">
        <v>220</v>
      </c>
      <c r="S244" s="223" t="s">
        <v>35</v>
      </c>
      <c r="T244" s="187" t="s">
        <v>220</v>
      </c>
      <c r="U244" s="164" t="s">
        <v>35</v>
      </c>
      <c r="V244" s="187">
        <v>0.249933014354067</v>
      </c>
      <c r="W244" s="164" t="s">
        <v>35</v>
      </c>
      <c r="X244" s="187" t="s">
        <v>220</v>
      </c>
      <c r="Y244" s="164" t="s">
        <v>35</v>
      </c>
      <c r="Z244" s="222" t="s">
        <v>220</v>
      </c>
      <c r="AA244" s="223" t="s">
        <v>35</v>
      </c>
      <c r="AB244" s="187">
        <v>0.192705078254857</v>
      </c>
      <c r="AC244" s="164" t="s">
        <v>35</v>
      </c>
      <c r="AD244" s="187">
        <v>0.0220557600125448</v>
      </c>
      <c r="AE244" s="164" t="s">
        <v>35</v>
      </c>
      <c r="AG244" s="162" t="s">
        <v>331</v>
      </c>
      <c r="AH244" s="187" t="s">
        <v>220</v>
      </c>
      <c r="AI244" s="164" t="s">
        <v>35</v>
      </c>
      <c r="AJ244" s="187">
        <v>0.0116761771773878</v>
      </c>
      <c r="AK244" s="164" t="s">
        <v>35</v>
      </c>
      <c r="AL244" s="187">
        <v>0.0114914247544119</v>
      </c>
      <c r="AM244" s="164" t="s">
        <v>35</v>
      </c>
      <c r="AN244" s="187" t="s">
        <v>220</v>
      </c>
      <c r="AO244" s="164" t="s">
        <v>35</v>
      </c>
      <c r="AP244" s="187">
        <v>0.0249783516316521</v>
      </c>
      <c r="AQ244" s="164" t="s">
        <v>35</v>
      </c>
      <c r="AR244" s="187">
        <v>0.0157822557893549</v>
      </c>
      <c r="AS244" s="164" t="s">
        <v>35</v>
      </c>
      <c r="AT244" s="201">
        <v>1</v>
      </c>
      <c r="AU244" s="164" t="s">
        <v>35</v>
      </c>
    </row>
    <row r="245" spans="1:47">
      <c r="A245" s="162" t="s">
        <v>332</v>
      </c>
      <c r="B245" s="212">
        <v>64.649</v>
      </c>
      <c r="C245" s="223" t="s">
        <v>35</v>
      </c>
      <c r="D245" s="163">
        <v>71.151</v>
      </c>
      <c r="E245" s="164" t="s">
        <v>35</v>
      </c>
      <c r="F245" s="163">
        <v>65.79</v>
      </c>
      <c r="G245" s="164" t="s">
        <v>35</v>
      </c>
      <c r="H245" s="212" t="s">
        <v>220</v>
      </c>
      <c r="I245" s="223" t="s">
        <v>35</v>
      </c>
      <c r="J245" s="163">
        <v>67.937</v>
      </c>
      <c r="K245" s="164" t="s">
        <v>35</v>
      </c>
      <c r="L245" s="163">
        <v>95.965</v>
      </c>
      <c r="M245" s="164" t="s">
        <v>35</v>
      </c>
      <c r="N245" s="163">
        <v>6753.62775000262</v>
      </c>
      <c r="O245" s="164" t="s">
        <v>35</v>
      </c>
      <c r="P245" s="330"/>
      <c r="Q245" s="162" t="s">
        <v>332</v>
      </c>
      <c r="R245" s="222">
        <v>-0.163238891549423</v>
      </c>
      <c r="S245" s="223" t="s">
        <v>35</v>
      </c>
      <c r="T245" s="187" t="s">
        <v>220</v>
      </c>
      <c r="U245" s="164" t="s">
        <v>35</v>
      </c>
      <c r="V245" s="187">
        <v>-0.193661065558701</v>
      </c>
      <c r="W245" s="164" t="s">
        <v>35</v>
      </c>
      <c r="X245" s="187" t="s">
        <v>220</v>
      </c>
      <c r="Y245" s="164" t="s">
        <v>35</v>
      </c>
      <c r="Z245" s="222">
        <v>-0.0202053707923505</v>
      </c>
      <c r="AA245" s="223" t="s">
        <v>35</v>
      </c>
      <c r="AB245" s="187">
        <v>0.37750122010737</v>
      </c>
      <c r="AC245" s="164" t="s">
        <v>35</v>
      </c>
      <c r="AD245" s="187">
        <v>-0.0167411414377829</v>
      </c>
      <c r="AE245" s="164" t="s">
        <v>35</v>
      </c>
      <c r="AG245" s="162" t="s">
        <v>332</v>
      </c>
      <c r="AH245" s="187">
        <v>0.00957248495076959</v>
      </c>
      <c r="AI245" s="164" t="s">
        <v>35</v>
      </c>
      <c r="AJ245" s="187">
        <v>0.0105352267897757</v>
      </c>
      <c r="AK245" s="164" t="s">
        <v>35</v>
      </c>
      <c r="AL245" s="187">
        <v>0.00974143118858964</v>
      </c>
      <c r="AM245" s="164" t="s">
        <v>35</v>
      </c>
      <c r="AN245" s="187" t="s">
        <v>220</v>
      </c>
      <c r="AO245" s="164" t="s">
        <v>35</v>
      </c>
      <c r="AP245" s="187">
        <v>0.0100593344073448</v>
      </c>
      <c r="AQ245" s="164" t="s">
        <v>35</v>
      </c>
      <c r="AR245" s="187">
        <v>0.0142094002737955</v>
      </c>
      <c r="AS245" s="164" t="s">
        <v>35</v>
      </c>
      <c r="AT245" s="201">
        <v>1</v>
      </c>
      <c r="AU245" s="164" t="s">
        <v>35</v>
      </c>
    </row>
    <row r="246" spans="1:47">
      <c r="A246" s="165" t="s">
        <v>333</v>
      </c>
      <c r="B246" s="340" t="s">
        <v>220</v>
      </c>
      <c r="C246" s="228" t="s">
        <v>35</v>
      </c>
      <c r="D246" s="166">
        <v>56.111</v>
      </c>
      <c r="E246" s="167" t="s">
        <v>35</v>
      </c>
      <c r="F246" s="166">
        <v>52.355</v>
      </c>
      <c r="G246" s="167" t="s">
        <v>35</v>
      </c>
      <c r="H246" s="340" t="s">
        <v>220</v>
      </c>
      <c r="I246" s="228" t="s">
        <v>35</v>
      </c>
      <c r="J246" s="166">
        <v>92.652</v>
      </c>
      <c r="K246" s="167" t="s">
        <v>35</v>
      </c>
      <c r="L246" s="166">
        <v>77.331</v>
      </c>
      <c r="M246" s="167" t="s">
        <v>35</v>
      </c>
      <c r="N246" s="166">
        <v>3716.75166000179</v>
      </c>
      <c r="O246" s="167" t="s">
        <v>35</v>
      </c>
      <c r="P246" s="330"/>
      <c r="Q246" s="165" t="s">
        <v>333</v>
      </c>
      <c r="R246" s="227" t="s">
        <v>220</v>
      </c>
      <c r="S246" s="228" t="s">
        <v>35</v>
      </c>
      <c r="T246" s="189">
        <v>0.484417989417989</v>
      </c>
      <c r="U246" s="167" t="s">
        <v>35</v>
      </c>
      <c r="V246" s="189" t="s">
        <v>220</v>
      </c>
      <c r="W246" s="167" t="s">
        <v>35</v>
      </c>
      <c r="X246" s="189" t="s">
        <v>220</v>
      </c>
      <c r="Y246" s="167" t="s">
        <v>35</v>
      </c>
      <c r="Z246" s="227">
        <v>0.131931633538172</v>
      </c>
      <c r="AA246" s="228" t="s">
        <v>35</v>
      </c>
      <c r="AB246" s="189">
        <v>-0.144663200973344</v>
      </c>
      <c r="AC246" s="167" t="s">
        <v>35</v>
      </c>
      <c r="AD246" s="189">
        <v>0.0129677431960555</v>
      </c>
      <c r="AE246" s="167" t="s">
        <v>35</v>
      </c>
      <c r="AG246" s="165" t="s">
        <v>333</v>
      </c>
      <c r="AH246" s="189" t="s">
        <v>220</v>
      </c>
      <c r="AI246" s="167" t="s">
        <v>35</v>
      </c>
      <c r="AJ246" s="189">
        <v>0.0150967848091236</v>
      </c>
      <c r="AK246" s="167" t="s">
        <v>35</v>
      </c>
      <c r="AL246" s="189">
        <v>0.0140862249591286</v>
      </c>
      <c r="AM246" s="167" t="s">
        <v>35</v>
      </c>
      <c r="AN246" s="189" t="s">
        <v>220</v>
      </c>
      <c r="AO246" s="167" t="s">
        <v>35</v>
      </c>
      <c r="AP246" s="189">
        <v>0.0249282191751158</v>
      </c>
      <c r="AQ246" s="167" t="s">
        <v>35</v>
      </c>
      <c r="AR246" s="189">
        <v>0.0208060712885947</v>
      </c>
      <c r="AS246" s="167" t="s">
        <v>35</v>
      </c>
      <c r="AT246" s="227">
        <v>1</v>
      </c>
      <c r="AU246" s="167" t="s">
        <v>35</v>
      </c>
    </row>
    <row r="247" spans="1:47">
      <c r="A247" s="162" t="s">
        <v>334</v>
      </c>
      <c r="B247" s="212" t="s">
        <v>220</v>
      </c>
      <c r="C247" s="223" t="s">
        <v>35</v>
      </c>
      <c r="D247" s="163" t="s">
        <v>220</v>
      </c>
      <c r="E247" s="164" t="s">
        <v>35</v>
      </c>
      <c r="F247" s="163" t="s">
        <v>220</v>
      </c>
      <c r="G247" s="164" t="s">
        <v>35</v>
      </c>
      <c r="H247" s="212" t="s">
        <v>220</v>
      </c>
      <c r="I247" s="223" t="s">
        <v>35</v>
      </c>
      <c r="J247" s="163">
        <v>60.789</v>
      </c>
      <c r="K247" s="164" t="s">
        <v>35</v>
      </c>
      <c r="L247" s="163" t="s">
        <v>220</v>
      </c>
      <c r="M247" s="164" t="s">
        <v>35</v>
      </c>
      <c r="N247" s="163">
        <v>2235.65292481348</v>
      </c>
      <c r="O247" s="164" t="s">
        <v>35</v>
      </c>
      <c r="P247" s="330"/>
      <c r="Q247" s="162" t="s">
        <v>334</v>
      </c>
      <c r="R247" s="222" t="s">
        <v>220</v>
      </c>
      <c r="S247" s="223" t="s">
        <v>35</v>
      </c>
      <c r="T247" s="187" t="s">
        <v>220</v>
      </c>
      <c r="U247" s="164" t="s">
        <v>35</v>
      </c>
      <c r="V247" s="187" t="s">
        <v>220</v>
      </c>
      <c r="W247" s="164" t="s">
        <v>35</v>
      </c>
      <c r="X247" s="187" t="s">
        <v>220</v>
      </c>
      <c r="Y247" s="164" t="s">
        <v>35</v>
      </c>
      <c r="Z247" s="222">
        <v>-0.0469852318690622</v>
      </c>
      <c r="AA247" s="223" t="s">
        <v>35</v>
      </c>
      <c r="AB247" s="187" t="s">
        <v>220</v>
      </c>
      <c r="AC247" s="164" t="s">
        <v>35</v>
      </c>
      <c r="AD247" s="187">
        <v>-0.306019347827129</v>
      </c>
      <c r="AE247" s="164" t="s">
        <v>35</v>
      </c>
      <c r="AG247" s="162" t="s">
        <v>334</v>
      </c>
      <c r="AH247" s="187" t="s">
        <v>220</v>
      </c>
      <c r="AI247" s="164" t="s">
        <v>35</v>
      </c>
      <c r="AJ247" s="187" t="s">
        <v>220</v>
      </c>
      <c r="AK247" s="164" t="s">
        <v>35</v>
      </c>
      <c r="AL247" s="187" t="s">
        <v>220</v>
      </c>
      <c r="AM247" s="164" t="s">
        <v>35</v>
      </c>
      <c r="AN247" s="187" t="s">
        <v>220</v>
      </c>
      <c r="AO247" s="164" t="s">
        <v>35</v>
      </c>
      <c r="AP247" s="187">
        <v>0.0271907143212185</v>
      </c>
      <c r="AQ247" s="164" t="s">
        <v>35</v>
      </c>
      <c r="AR247" s="187" t="s">
        <v>220</v>
      </c>
      <c r="AS247" s="164" t="s">
        <v>35</v>
      </c>
      <c r="AT247" s="201">
        <v>1</v>
      </c>
      <c r="AU247" s="164" t="s">
        <v>35</v>
      </c>
    </row>
    <row r="248" spans="1:47">
      <c r="A248" s="162" t="s">
        <v>335</v>
      </c>
      <c r="B248" s="212" t="s">
        <v>220</v>
      </c>
      <c r="C248" s="223" t="s">
        <v>35</v>
      </c>
      <c r="D248" s="163" t="s">
        <v>220</v>
      </c>
      <c r="E248" s="164" t="s">
        <v>35</v>
      </c>
      <c r="F248" s="163" t="s">
        <v>220</v>
      </c>
      <c r="G248" s="164" t="s">
        <v>35</v>
      </c>
      <c r="H248" s="212" t="s">
        <v>220</v>
      </c>
      <c r="I248" s="223" t="s">
        <v>35</v>
      </c>
      <c r="J248" s="163" t="s">
        <v>220</v>
      </c>
      <c r="K248" s="164" t="s">
        <v>35</v>
      </c>
      <c r="L248" s="163" t="s">
        <v>220</v>
      </c>
      <c r="M248" s="164" t="s">
        <v>35</v>
      </c>
      <c r="N248" s="163">
        <v>76.7797500003098</v>
      </c>
      <c r="O248" s="164" t="s">
        <v>35</v>
      </c>
      <c r="P248" s="330"/>
      <c r="Q248" s="162" t="s">
        <v>335</v>
      </c>
      <c r="R248" s="222" t="s">
        <v>220</v>
      </c>
      <c r="S248" s="223" t="s">
        <v>35</v>
      </c>
      <c r="T248" s="187" t="s">
        <v>220</v>
      </c>
      <c r="U248" s="164" t="s">
        <v>35</v>
      </c>
      <c r="V248" s="187" t="s">
        <v>220</v>
      </c>
      <c r="W248" s="164" t="s">
        <v>35</v>
      </c>
      <c r="X248" s="187" t="s">
        <v>220</v>
      </c>
      <c r="Y248" s="164" t="s">
        <v>35</v>
      </c>
      <c r="Z248" s="222" t="s">
        <v>220</v>
      </c>
      <c r="AA248" s="223" t="s">
        <v>35</v>
      </c>
      <c r="AB248" s="187" t="s">
        <v>220</v>
      </c>
      <c r="AC248" s="164" t="s">
        <v>35</v>
      </c>
      <c r="AD248" s="187">
        <v>-0.986490243001866</v>
      </c>
      <c r="AE248" s="164" t="s">
        <v>35</v>
      </c>
      <c r="AG248" s="162" t="s">
        <v>335</v>
      </c>
      <c r="AH248" s="187" t="s">
        <v>220</v>
      </c>
      <c r="AI248" s="164" t="s">
        <v>35</v>
      </c>
      <c r="AJ248" s="187" t="s">
        <v>220</v>
      </c>
      <c r="AK248" s="164" t="s">
        <v>35</v>
      </c>
      <c r="AL248" s="187" t="s">
        <v>220</v>
      </c>
      <c r="AM248" s="164" t="s">
        <v>35</v>
      </c>
      <c r="AN248" s="187" t="s">
        <v>220</v>
      </c>
      <c r="AO248" s="164" t="s">
        <v>35</v>
      </c>
      <c r="AP248" s="187" t="s">
        <v>220</v>
      </c>
      <c r="AQ248" s="164" t="s">
        <v>35</v>
      </c>
      <c r="AR248" s="187" t="s">
        <v>220</v>
      </c>
      <c r="AS248" s="164" t="s">
        <v>35</v>
      </c>
      <c r="AT248" s="201">
        <v>1</v>
      </c>
      <c r="AU248" s="164" t="s">
        <v>35</v>
      </c>
    </row>
    <row r="249" spans="1:47">
      <c r="A249" s="162" t="s">
        <v>336</v>
      </c>
      <c r="B249" s="212" t="s">
        <v>220</v>
      </c>
      <c r="C249" s="223" t="s">
        <v>35</v>
      </c>
      <c r="D249" s="163" t="s">
        <v>220</v>
      </c>
      <c r="E249" s="164" t="s">
        <v>35</v>
      </c>
      <c r="F249" s="163" t="s">
        <v>220</v>
      </c>
      <c r="G249" s="164" t="s">
        <v>35</v>
      </c>
      <c r="H249" s="212" t="s">
        <v>220</v>
      </c>
      <c r="I249" s="223" t="s">
        <v>35</v>
      </c>
      <c r="J249" s="163" t="s">
        <v>220</v>
      </c>
      <c r="K249" s="164" t="s">
        <v>35</v>
      </c>
      <c r="L249" s="163" t="s">
        <v>220</v>
      </c>
      <c r="M249" s="164" t="s">
        <v>35</v>
      </c>
      <c r="N249" s="163">
        <v>1170.49574999924</v>
      </c>
      <c r="O249" s="164" t="s">
        <v>35</v>
      </c>
      <c r="P249" s="330"/>
      <c r="Q249" s="162" t="s">
        <v>336</v>
      </c>
      <c r="R249" s="222" t="s">
        <v>220</v>
      </c>
      <c r="S249" s="223" t="s">
        <v>35</v>
      </c>
      <c r="T249" s="187" t="s">
        <v>220</v>
      </c>
      <c r="U249" s="164" t="s">
        <v>35</v>
      </c>
      <c r="V249" s="187" t="s">
        <v>220</v>
      </c>
      <c r="W249" s="164" t="s">
        <v>35</v>
      </c>
      <c r="X249" s="187" t="s">
        <v>220</v>
      </c>
      <c r="Y249" s="164" t="s">
        <v>35</v>
      </c>
      <c r="Z249" s="222" t="s">
        <v>220</v>
      </c>
      <c r="AA249" s="223" t="s">
        <v>35</v>
      </c>
      <c r="AB249" s="187" t="s">
        <v>220</v>
      </c>
      <c r="AC249" s="164" t="s">
        <v>35</v>
      </c>
      <c r="AD249" s="187">
        <v>-0.826686368670706</v>
      </c>
      <c r="AE249" s="164" t="s">
        <v>35</v>
      </c>
      <c r="AG249" s="162" t="s">
        <v>336</v>
      </c>
      <c r="AH249" s="187" t="s">
        <v>220</v>
      </c>
      <c r="AI249" s="164" t="s">
        <v>35</v>
      </c>
      <c r="AJ249" s="187" t="s">
        <v>220</v>
      </c>
      <c r="AK249" s="164" t="s">
        <v>35</v>
      </c>
      <c r="AL249" s="187" t="s">
        <v>220</v>
      </c>
      <c r="AM249" s="164" t="s">
        <v>35</v>
      </c>
      <c r="AN249" s="187" t="s">
        <v>220</v>
      </c>
      <c r="AO249" s="164" t="s">
        <v>35</v>
      </c>
      <c r="AP249" s="187" t="s">
        <v>220</v>
      </c>
      <c r="AQ249" s="164" t="s">
        <v>35</v>
      </c>
      <c r="AR249" s="187" t="s">
        <v>220</v>
      </c>
      <c r="AS249" s="164" t="s">
        <v>35</v>
      </c>
      <c r="AT249" s="201">
        <v>1</v>
      </c>
      <c r="AU249" s="164" t="s">
        <v>35</v>
      </c>
    </row>
    <row r="250" spans="1:47">
      <c r="A250" s="165" t="s">
        <v>337</v>
      </c>
      <c r="B250" s="340" t="s">
        <v>220</v>
      </c>
      <c r="C250" s="228" t="s">
        <v>35</v>
      </c>
      <c r="D250" s="166" t="s">
        <v>220</v>
      </c>
      <c r="E250" s="167" t="s">
        <v>35</v>
      </c>
      <c r="F250" s="166" t="s">
        <v>220</v>
      </c>
      <c r="G250" s="167" t="s">
        <v>35</v>
      </c>
      <c r="H250" s="340" t="s">
        <v>220</v>
      </c>
      <c r="I250" s="228" t="s">
        <v>35</v>
      </c>
      <c r="J250" s="166" t="s">
        <v>220</v>
      </c>
      <c r="K250" s="167" t="s">
        <v>35</v>
      </c>
      <c r="L250" s="166" t="s">
        <v>220</v>
      </c>
      <c r="M250" s="167" t="s">
        <v>35</v>
      </c>
      <c r="N250" s="166">
        <v>387.330290000255</v>
      </c>
      <c r="O250" s="167" t="s">
        <v>35</v>
      </c>
      <c r="P250" s="330"/>
      <c r="Q250" s="165" t="s">
        <v>337</v>
      </c>
      <c r="R250" s="227" t="s">
        <v>220</v>
      </c>
      <c r="S250" s="228" t="s">
        <v>35</v>
      </c>
      <c r="T250" s="189" t="s">
        <v>220</v>
      </c>
      <c r="U250" s="167" t="s">
        <v>35</v>
      </c>
      <c r="V250" s="189" t="s">
        <v>220</v>
      </c>
      <c r="W250" s="167" t="s">
        <v>35</v>
      </c>
      <c r="X250" s="189" t="s">
        <v>220</v>
      </c>
      <c r="Y250" s="167" t="s">
        <v>35</v>
      </c>
      <c r="Z250" s="227" t="s">
        <v>220</v>
      </c>
      <c r="AA250" s="228" t="s">
        <v>35</v>
      </c>
      <c r="AB250" s="189" t="s">
        <v>220</v>
      </c>
      <c r="AC250" s="167" t="s">
        <v>35</v>
      </c>
      <c r="AD250" s="189">
        <v>-0.895787955335152</v>
      </c>
      <c r="AE250" s="167" t="s">
        <v>35</v>
      </c>
      <c r="AG250" s="165" t="s">
        <v>337</v>
      </c>
      <c r="AH250" s="189" t="s">
        <v>220</v>
      </c>
      <c r="AI250" s="167" t="s">
        <v>35</v>
      </c>
      <c r="AJ250" s="189" t="s">
        <v>220</v>
      </c>
      <c r="AK250" s="167" t="s">
        <v>35</v>
      </c>
      <c r="AL250" s="189" t="s">
        <v>220</v>
      </c>
      <c r="AM250" s="167" t="s">
        <v>35</v>
      </c>
      <c r="AN250" s="189" t="s">
        <v>220</v>
      </c>
      <c r="AO250" s="167" t="s">
        <v>35</v>
      </c>
      <c r="AP250" s="189" t="s">
        <v>220</v>
      </c>
      <c r="AQ250" s="167" t="s">
        <v>35</v>
      </c>
      <c r="AR250" s="189" t="s">
        <v>220</v>
      </c>
      <c r="AS250" s="167" t="s">
        <v>35</v>
      </c>
      <c r="AT250" s="227">
        <v>1</v>
      </c>
      <c r="AU250" s="167" t="s">
        <v>35</v>
      </c>
    </row>
    <row r="251" spans="1:47">
      <c r="A251" s="162" t="s">
        <v>338</v>
      </c>
      <c r="B251" s="212" t="s">
        <v>220</v>
      </c>
      <c r="C251" s="223" t="s">
        <v>35</v>
      </c>
      <c r="D251" s="163" t="s">
        <v>220</v>
      </c>
      <c r="E251" s="164" t="s">
        <v>35</v>
      </c>
      <c r="F251" s="163" t="s">
        <v>220</v>
      </c>
      <c r="G251" s="164" t="s">
        <v>35</v>
      </c>
      <c r="H251" s="212" t="s">
        <v>220</v>
      </c>
      <c r="I251" s="223" t="s">
        <v>35</v>
      </c>
      <c r="J251" s="163" t="s">
        <v>220</v>
      </c>
      <c r="K251" s="164" t="s">
        <v>35</v>
      </c>
      <c r="L251" s="163" t="s">
        <v>220</v>
      </c>
      <c r="M251" s="164" t="s">
        <v>35</v>
      </c>
      <c r="N251" s="163">
        <v>225.415230000104</v>
      </c>
      <c r="O251" s="164" t="s">
        <v>35</v>
      </c>
      <c r="P251" s="330"/>
      <c r="Q251" s="162" t="s">
        <v>338</v>
      </c>
      <c r="R251" s="222" t="s">
        <v>220</v>
      </c>
      <c r="S251" s="223" t="s">
        <v>35</v>
      </c>
      <c r="T251" s="187" t="s">
        <v>220</v>
      </c>
      <c r="U251" s="164" t="s">
        <v>35</v>
      </c>
      <c r="V251" s="187" t="s">
        <v>220</v>
      </c>
      <c r="W251" s="164" t="s">
        <v>35</v>
      </c>
      <c r="X251" s="187" t="s">
        <v>220</v>
      </c>
      <c r="Y251" s="164" t="s">
        <v>35</v>
      </c>
      <c r="Z251" s="222" t="s">
        <v>220</v>
      </c>
      <c r="AA251" s="223" t="s">
        <v>35</v>
      </c>
      <c r="AB251" s="187" t="s">
        <v>220</v>
      </c>
      <c r="AC251" s="164" t="s">
        <v>35</v>
      </c>
      <c r="AD251" s="187">
        <v>-0.89917252919797</v>
      </c>
      <c r="AE251" s="164" t="s">
        <v>35</v>
      </c>
      <c r="AG251" s="162" t="s">
        <v>338</v>
      </c>
      <c r="AH251" s="187" t="s">
        <v>220</v>
      </c>
      <c r="AI251" s="164" t="s">
        <v>35</v>
      </c>
      <c r="AJ251" s="187" t="s">
        <v>220</v>
      </c>
      <c r="AK251" s="164" t="s">
        <v>35</v>
      </c>
      <c r="AL251" s="187" t="s">
        <v>220</v>
      </c>
      <c r="AM251" s="164" t="s">
        <v>35</v>
      </c>
      <c r="AN251" s="187" t="s">
        <v>220</v>
      </c>
      <c r="AO251" s="164" t="s">
        <v>35</v>
      </c>
      <c r="AP251" s="187" t="s">
        <v>220</v>
      </c>
      <c r="AQ251" s="164" t="s">
        <v>35</v>
      </c>
      <c r="AR251" s="187" t="s">
        <v>220</v>
      </c>
      <c r="AS251" s="164" t="s">
        <v>35</v>
      </c>
      <c r="AT251" s="201">
        <v>1</v>
      </c>
      <c r="AU251" s="164" t="s">
        <v>35</v>
      </c>
    </row>
    <row r="252" spans="1:47">
      <c r="A252" s="162" t="s">
        <v>339</v>
      </c>
      <c r="B252" s="212" t="s">
        <v>220</v>
      </c>
      <c r="C252" s="223" t="s">
        <v>35</v>
      </c>
      <c r="D252" s="163" t="s">
        <v>220</v>
      </c>
      <c r="E252" s="164" t="s">
        <v>35</v>
      </c>
      <c r="F252" s="163" t="s">
        <v>220</v>
      </c>
      <c r="G252" s="164" t="s">
        <v>35</v>
      </c>
      <c r="H252" s="212" t="s">
        <v>220</v>
      </c>
      <c r="I252" s="223" t="s">
        <v>35</v>
      </c>
      <c r="J252" s="163" t="s">
        <v>220</v>
      </c>
      <c r="K252" s="164" t="s">
        <v>35</v>
      </c>
      <c r="L252" s="163" t="s">
        <v>220</v>
      </c>
      <c r="M252" s="164" t="s">
        <v>35</v>
      </c>
      <c r="N252" s="163">
        <v>749.025920000127</v>
      </c>
      <c r="O252" s="164" t="s">
        <v>35</v>
      </c>
      <c r="P252" s="330"/>
      <c r="Q252" s="162" t="s">
        <v>339</v>
      </c>
      <c r="R252" s="222" t="s">
        <v>220</v>
      </c>
      <c r="S252" s="223" t="s">
        <v>35</v>
      </c>
      <c r="T252" s="187" t="s">
        <v>220</v>
      </c>
      <c r="U252" s="164" t="s">
        <v>35</v>
      </c>
      <c r="V252" s="187" t="s">
        <v>220</v>
      </c>
      <c r="W252" s="164" t="s">
        <v>35</v>
      </c>
      <c r="X252" s="187" t="s">
        <v>220</v>
      </c>
      <c r="Y252" s="164" t="s">
        <v>35</v>
      </c>
      <c r="Z252" s="222" t="s">
        <v>220</v>
      </c>
      <c r="AA252" s="223" t="s">
        <v>35</v>
      </c>
      <c r="AB252" s="187" t="s">
        <v>220</v>
      </c>
      <c r="AC252" s="164" t="s">
        <v>35</v>
      </c>
      <c r="AD252" s="187">
        <v>8.75551392127617</v>
      </c>
      <c r="AE252" s="164" t="s">
        <v>35</v>
      </c>
      <c r="AG252" s="162" t="s">
        <v>339</v>
      </c>
      <c r="AH252" s="187" t="s">
        <v>220</v>
      </c>
      <c r="AI252" s="164" t="s">
        <v>35</v>
      </c>
      <c r="AJ252" s="187" t="s">
        <v>220</v>
      </c>
      <c r="AK252" s="164" t="s">
        <v>35</v>
      </c>
      <c r="AL252" s="187" t="s">
        <v>220</v>
      </c>
      <c r="AM252" s="164" t="s">
        <v>35</v>
      </c>
      <c r="AN252" s="187" t="s">
        <v>220</v>
      </c>
      <c r="AO252" s="164" t="s">
        <v>35</v>
      </c>
      <c r="AP252" s="187" t="s">
        <v>220</v>
      </c>
      <c r="AQ252" s="164" t="s">
        <v>35</v>
      </c>
      <c r="AR252" s="187" t="s">
        <v>220</v>
      </c>
      <c r="AS252" s="164" t="s">
        <v>35</v>
      </c>
      <c r="AT252" s="201">
        <v>1</v>
      </c>
      <c r="AU252" s="164" t="s">
        <v>35</v>
      </c>
    </row>
    <row r="253" spans="1:47">
      <c r="A253" s="162" t="s">
        <v>340</v>
      </c>
      <c r="B253" s="212" t="s">
        <v>220</v>
      </c>
      <c r="C253" s="223" t="s">
        <v>35</v>
      </c>
      <c r="D253" s="163" t="s">
        <v>220</v>
      </c>
      <c r="E253" s="164" t="s">
        <v>35</v>
      </c>
      <c r="F253" s="163" t="s">
        <v>220</v>
      </c>
      <c r="G253" s="164" t="s">
        <v>35</v>
      </c>
      <c r="H253" s="212" t="s">
        <v>220</v>
      </c>
      <c r="I253" s="223" t="s">
        <v>35</v>
      </c>
      <c r="J253" s="163" t="s">
        <v>220</v>
      </c>
      <c r="K253" s="164" t="s">
        <v>35</v>
      </c>
      <c r="L253" s="163" t="s">
        <v>220</v>
      </c>
      <c r="M253" s="164" t="s">
        <v>35</v>
      </c>
      <c r="N253" s="163">
        <v>2770.23468015506</v>
      </c>
      <c r="O253" s="164" t="s">
        <v>35</v>
      </c>
      <c r="P253" s="330"/>
      <c r="Q253" s="162" t="s">
        <v>340</v>
      </c>
      <c r="R253" s="222" t="s">
        <v>220</v>
      </c>
      <c r="S253" s="223" t="s">
        <v>35</v>
      </c>
      <c r="T253" s="187" t="s">
        <v>220</v>
      </c>
      <c r="U253" s="164" t="s">
        <v>35</v>
      </c>
      <c r="V253" s="187" t="s">
        <v>220</v>
      </c>
      <c r="W253" s="164" t="s">
        <v>35</v>
      </c>
      <c r="X253" s="187" t="s">
        <v>220</v>
      </c>
      <c r="Y253" s="164" t="s">
        <v>35</v>
      </c>
      <c r="Z253" s="222" t="s">
        <v>220</v>
      </c>
      <c r="AA253" s="223" t="s">
        <v>35</v>
      </c>
      <c r="AB253" s="187" t="s">
        <v>220</v>
      </c>
      <c r="AC253" s="164" t="s">
        <v>35</v>
      </c>
      <c r="AD253" s="187">
        <v>1.36671912747812</v>
      </c>
      <c r="AE253" s="164" t="s">
        <v>35</v>
      </c>
      <c r="AG253" s="162" t="s">
        <v>340</v>
      </c>
      <c r="AH253" s="187" t="s">
        <v>220</v>
      </c>
      <c r="AI253" s="164" t="s">
        <v>35</v>
      </c>
      <c r="AJ253" s="187" t="s">
        <v>220</v>
      </c>
      <c r="AK253" s="164" t="s">
        <v>35</v>
      </c>
      <c r="AL253" s="187" t="s">
        <v>220</v>
      </c>
      <c r="AM253" s="164" t="s">
        <v>35</v>
      </c>
      <c r="AN253" s="187" t="s">
        <v>220</v>
      </c>
      <c r="AO253" s="164" t="s">
        <v>35</v>
      </c>
      <c r="AP253" s="187" t="s">
        <v>220</v>
      </c>
      <c r="AQ253" s="164" t="s">
        <v>35</v>
      </c>
      <c r="AR253" s="187" t="s">
        <v>220</v>
      </c>
      <c r="AS253" s="164" t="s">
        <v>35</v>
      </c>
      <c r="AT253" s="201">
        <v>1</v>
      </c>
      <c r="AU253" s="164" t="s">
        <v>35</v>
      </c>
    </row>
    <row r="254" spans="1:47">
      <c r="A254" s="165" t="s">
        <v>341</v>
      </c>
      <c r="B254" s="340" t="s">
        <v>220</v>
      </c>
      <c r="C254" s="228" t="s">
        <v>35</v>
      </c>
      <c r="D254" s="166" t="s">
        <v>220</v>
      </c>
      <c r="E254" s="167" t="s">
        <v>35</v>
      </c>
      <c r="F254" s="166" t="s">
        <v>220</v>
      </c>
      <c r="G254" s="167" t="s">
        <v>35</v>
      </c>
      <c r="H254" s="340" t="s">
        <v>220</v>
      </c>
      <c r="I254" s="228" t="s">
        <v>35</v>
      </c>
      <c r="J254" s="166" t="s">
        <v>220</v>
      </c>
      <c r="K254" s="167" t="s">
        <v>35</v>
      </c>
      <c r="L254" s="166" t="s">
        <v>220</v>
      </c>
      <c r="M254" s="167" t="s">
        <v>35</v>
      </c>
      <c r="N254" s="166">
        <v>2043.16134248627</v>
      </c>
      <c r="O254" s="167" t="s">
        <v>35</v>
      </c>
      <c r="Q254" s="165" t="s">
        <v>341</v>
      </c>
      <c r="R254" s="227" t="s">
        <v>220</v>
      </c>
      <c r="S254" s="228" t="s">
        <v>35</v>
      </c>
      <c r="T254" s="189" t="s">
        <v>220</v>
      </c>
      <c r="U254" s="167" t="s">
        <v>35</v>
      </c>
      <c r="V254" s="189" t="s">
        <v>220</v>
      </c>
      <c r="W254" s="167" t="s">
        <v>35</v>
      </c>
      <c r="X254" s="189" t="s">
        <v>220</v>
      </c>
      <c r="Y254" s="167" t="s">
        <v>35</v>
      </c>
      <c r="Z254" s="227" t="s">
        <v>220</v>
      </c>
      <c r="AA254" s="228" t="s">
        <v>35</v>
      </c>
      <c r="AB254" s="189" t="s">
        <v>220</v>
      </c>
      <c r="AC254" s="167" t="s">
        <v>35</v>
      </c>
      <c r="AD254" s="189">
        <v>4.27498467131225</v>
      </c>
      <c r="AE254" s="167" t="s">
        <v>35</v>
      </c>
      <c r="AG254" s="165" t="s">
        <v>341</v>
      </c>
      <c r="AH254" s="189" t="s">
        <v>220</v>
      </c>
      <c r="AI254" s="167" t="s">
        <v>35</v>
      </c>
      <c r="AJ254" s="189" t="s">
        <v>220</v>
      </c>
      <c r="AK254" s="167" t="s">
        <v>35</v>
      </c>
      <c r="AL254" s="189" t="s">
        <v>220</v>
      </c>
      <c r="AM254" s="167" t="s">
        <v>35</v>
      </c>
      <c r="AN254" s="189" t="s">
        <v>220</v>
      </c>
      <c r="AO254" s="167" t="s">
        <v>35</v>
      </c>
      <c r="AP254" s="189" t="s">
        <v>220</v>
      </c>
      <c r="AQ254" s="167" t="s">
        <v>35</v>
      </c>
      <c r="AR254" s="189" t="s">
        <v>220</v>
      </c>
      <c r="AS254" s="167" t="s">
        <v>35</v>
      </c>
      <c r="AT254" s="227">
        <v>1</v>
      </c>
      <c r="AU254" s="167" t="s">
        <v>35</v>
      </c>
    </row>
    <row r="255" spans="1:47">
      <c r="A255" s="162" t="s">
        <v>342</v>
      </c>
      <c r="B255" s="212" t="s">
        <v>220</v>
      </c>
      <c r="C255" s="223" t="s">
        <v>35</v>
      </c>
      <c r="D255" s="163" t="s">
        <v>220</v>
      </c>
      <c r="E255" s="164" t="s">
        <v>35</v>
      </c>
      <c r="F255" s="163" t="s">
        <v>220</v>
      </c>
      <c r="G255" s="164" t="s">
        <v>35</v>
      </c>
      <c r="H255" s="212" t="s">
        <v>220</v>
      </c>
      <c r="I255" s="223" t="s">
        <v>35</v>
      </c>
      <c r="J255" s="163" t="s">
        <v>220</v>
      </c>
      <c r="K255" s="164" t="s">
        <v>35</v>
      </c>
      <c r="L255" s="163" t="s">
        <v>220</v>
      </c>
      <c r="M255" s="164" t="s">
        <v>35</v>
      </c>
      <c r="N255" s="163">
        <v>1793.21071994161</v>
      </c>
      <c r="O255" s="164" t="s">
        <v>35</v>
      </c>
      <c r="Q255" s="162" t="s">
        <v>342</v>
      </c>
      <c r="R255" s="222" t="s">
        <v>220</v>
      </c>
      <c r="S255" s="223" t="s">
        <v>35</v>
      </c>
      <c r="T255" s="187" t="s">
        <v>220</v>
      </c>
      <c r="U255" s="164" t="s">
        <v>35</v>
      </c>
      <c r="V255" s="187" t="s">
        <v>220</v>
      </c>
      <c r="W255" s="164" t="s">
        <v>35</v>
      </c>
      <c r="X255" s="187" t="s">
        <v>220</v>
      </c>
      <c r="Y255" s="164" t="s">
        <v>35</v>
      </c>
      <c r="Z255" s="222" t="s">
        <v>220</v>
      </c>
      <c r="AA255" s="223" t="s">
        <v>35</v>
      </c>
      <c r="AB255" s="187" t="s">
        <v>220</v>
      </c>
      <c r="AC255" s="164" t="s">
        <v>35</v>
      </c>
      <c r="AD255" s="187">
        <v>6.95514446801479</v>
      </c>
      <c r="AE255" s="164" t="s">
        <v>35</v>
      </c>
      <c r="AG255" s="162" t="s">
        <v>342</v>
      </c>
      <c r="AH255" s="187" t="s">
        <v>220</v>
      </c>
      <c r="AI255" s="164" t="s">
        <v>35</v>
      </c>
      <c r="AJ255" s="187" t="s">
        <v>220</v>
      </c>
      <c r="AK255" s="164" t="s">
        <v>35</v>
      </c>
      <c r="AL255" s="187" t="s">
        <v>220</v>
      </c>
      <c r="AM255" s="164" t="s">
        <v>35</v>
      </c>
      <c r="AN255" s="187" t="s">
        <v>220</v>
      </c>
      <c r="AO255" s="164" t="s">
        <v>35</v>
      </c>
      <c r="AP255" s="187" t="s">
        <v>220</v>
      </c>
      <c r="AQ255" s="164" t="s">
        <v>35</v>
      </c>
      <c r="AR255" s="187" t="s">
        <v>220</v>
      </c>
      <c r="AS255" s="164" t="s">
        <v>35</v>
      </c>
      <c r="AT255" s="201">
        <v>1</v>
      </c>
      <c r="AU255" s="164" t="s">
        <v>35</v>
      </c>
    </row>
    <row r="256" spans="1:47">
      <c r="A256" s="162" t="s">
        <v>343</v>
      </c>
      <c r="B256" s="212">
        <v>39.009</v>
      </c>
      <c r="C256" s="223" t="s">
        <v>35</v>
      </c>
      <c r="D256" s="163" t="s">
        <v>220</v>
      </c>
      <c r="E256" s="164" t="s">
        <v>35</v>
      </c>
      <c r="F256" s="163" t="s">
        <v>220</v>
      </c>
      <c r="G256" s="164" t="s">
        <v>35</v>
      </c>
      <c r="H256" s="212" t="s">
        <v>220</v>
      </c>
      <c r="I256" s="223" t="s">
        <v>35</v>
      </c>
      <c r="J256" s="163" t="s">
        <v>220</v>
      </c>
      <c r="K256" s="164" t="s">
        <v>35</v>
      </c>
      <c r="L256" s="163" t="s">
        <v>220</v>
      </c>
      <c r="M256" s="164" t="s">
        <v>35</v>
      </c>
      <c r="N256" s="163">
        <v>4262.88827530881</v>
      </c>
      <c r="O256" s="164" t="s">
        <v>35</v>
      </c>
      <c r="Q256" s="162" t="s">
        <v>343</v>
      </c>
      <c r="R256" s="222" t="s">
        <v>220</v>
      </c>
      <c r="S256" s="223" t="s">
        <v>35</v>
      </c>
      <c r="T256" s="187" t="s">
        <v>220</v>
      </c>
      <c r="U256" s="164" t="s">
        <v>35</v>
      </c>
      <c r="V256" s="187" t="s">
        <v>220</v>
      </c>
      <c r="W256" s="164" t="s">
        <v>35</v>
      </c>
      <c r="X256" s="187" t="s">
        <v>220</v>
      </c>
      <c r="Y256" s="164" t="s">
        <v>35</v>
      </c>
      <c r="Z256" s="222" t="s">
        <v>220</v>
      </c>
      <c r="AA256" s="223" t="s">
        <v>35</v>
      </c>
      <c r="AB256" s="187" t="s">
        <v>220</v>
      </c>
      <c r="AC256" s="164" t="s">
        <v>35</v>
      </c>
      <c r="AD256" s="187">
        <v>4.69124266795478</v>
      </c>
      <c r="AE256" s="164" t="s">
        <v>35</v>
      </c>
      <c r="AG256" s="162" t="s">
        <v>343</v>
      </c>
      <c r="AH256" s="187">
        <v>0.0091508379954373</v>
      </c>
      <c r="AI256" s="164" t="s">
        <v>35</v>
      </c>
      <c r="AJ256" s="187" t="s">
        <v>220</v>
      </c>
      <c r="AK256" s="164" t="s">
        <v>35</v>
      </c>
      <c r="AL256" s="187" t="s">
        <v>220</v>
      </c>
      <c r="AM256" s="164" t="s">
        <v>35</v>
      </c>
      <c r="AN256" s="187" t="s">
        <v>220</v>
      </c>
      <c r="AO256" s="164" t="s">
        <v>35</v>
      </c>
      <c r="AP256" s="187" t="s">
        <v>220</v>
      </c>
      <c r="AQ256" s="164" t="s">
        <v>35</v>
      </c>
      <c r="AR256" s="187" t="s">
        <v>220</v>
      </c>
      <c r="AS256" s="164" t="s">
        <v>35</v>
      </c>
      <c r="AT256" s="201">
        <v>1</v>
      </c>
      <c r="AU256" s="164" t="s">
        <v>35</v>
      </c>
    </row>
    <row r="257" spans="1:47">
      <c r="A257" s="162" t="s">
        <v>344</v>
      </c>
      <c r="B257" s="212">
        <v>43.004</v>
      </c>
      <c r="C257" s="223" t="s">
        <v>35</v>
      </c>
      <c r="D257" s="163">
        <v>50.04</v>
      </c>
      <c r="E257" s="164" t="s">
        <v>35</v>
      </c>
      <c r="F257" s="163">
        <v>63.895</v>
      </c>
      <c r="G257" s="164" t="s">
        <v>35</v>
      </c>
      <c r="H257" s="212" t="s">
        <v>220</v>
      </c>
      <c r="I257" s="223" t="s">
        <v>35</v>
      </c>
      <c r="J257" s="163" t="s">
        <v>220</v>
      </c>
      <c r="K257" s="164" t="s">
        <v>35</v>
      </c>
      <c r="L257" s="163" t="s">
        <v>220</v>
      </c>
      <c r="M257" s="164" t="s">
        <v>35</v>
      </c>
      <c r="N257" s="163">
        <v>5539.87033003643</v>
      </c>
      <c r="O257" s="164" t="s">
        <v>35</v>
      </c>
      <c r="Q257" s="162" t="s">
        <v>344</v>
      </c>
      <c r="R257" s="222" t="s">
        <v>220</v>
      </c>
      <c r="S257" s="223" t="s">
        <v>35</v>
      </c>
      <c r="T257" s="187" t="s">
        <v>220</v>
      </c>
      <c r="U257" s="164" t="s">
        <v>35</v>
      </c>
      <c r="V257" s="187" t="s">
        <v>220</v>
      </c>
      <c r="W257" s="164" t="s">
        <v>35</v>
      </c>
      <c r="X257" s="187" t="s">
        <v>220</v>
      </c>
      <c r="Y257" s="164" t="s">
        <v>35</v>
      </c>
      <c r="Z257" s="222" t="s">
        <v>220</v>
      </c>
      <c r="AA257" s="223" t="s">
        <v>35</v>
      </c>
      <c r="AB257" s="187" t="s">
        <v>220</v>
      </c>
      <c r="AC257" s="164" t="s">
        <v>35</v>
      </c>
      <c r="AD257" s="187">
        <v>0.999783761903645</v>
      </c>
      <c r="AE257" s="164" t="s">
        <v>35</v>
      </c>
      <c r="AG257" s="162" t="s">
        <v>344</v>
      </c>
      <c r="AH257" s="187">
        <v>0.00776263656693155</v>
      </c>
      <c r="AI257" s="164" t="s">
        <v>35</v>
      </c>
      <c r="AJ257" s="187">
        <v>0.00903270239534125</v>
      </c>
      <c r="AK257" s="164" t="s">
        <v>35</v>
      </c>
      <c r="AL257" s="187">
        <v>0.0115336634602384</v>
      </c>
      <c r="AM257" s="164" t="s">
        <v>35</v>
      </c>
      <c r="AN257" s="187" t="s">
        <v>220</v>
      </c>
      <c r="AO257" s="164" t="s">
        <v>35</v>
      </c>
      <c r="AP257" s="187" t="s">
        <v>220</v>
      </c>
      <c r="AQ257" s="164" t="s">
        <v>35</v>
      </c>
      <c r="AR257" s="187" t="s">
        <v>220</v>
      </c>
      <c r="AS257" s="164" t="s">
        <v>35</v>
      </c>
      <c r="AT257" s="201">
        <v>1</v>
      </c>
      <c r="AU257" s="164" t="s">
        <v>35</v>
      </c>
    </row>
    <row r="258" spans="1:47">
      <c r="A258" s="165" t="s">
        <v>345</v>
      </c>
      <c r="B258" s="340" t="s">
        <v>220</v>
      </c>
      <c r="C258" s="228" t="s">
        <v>35</v>
      </c>
      <c r="D258" s="166">
        <v>32.725</v>
      </c>
      <c r="E258" s="167" t="s">
        <v>35</v>
      </c>
      <c r="F258" s="166" t="s">
        <v>220</v>
      </c>
      <c r="G258" s="167" t="s">
        <v>35</v>
      </c>
      <c r="H258" s="340" t="s">
        <v>220</v>
      </c>
      <c r="I258" s="228" t="s">
        <v>35</v>
      </c>
      <c r="J258" s="166" t="s">
        <v>220</v>
      </c>
      <c r="K258" s="167" t="s">
        <v>35</v>
      </c>
      <c r="L258" s="166" t="s">
        <v>220</v>
      </c>
      <c r="M258" s="167" t="s">
        <v>35</v>
      </c>
      <c r="N258" s="166">
        <v>3256.07250997261</v>
      </c>
      <c r="O258" s="167" t="s">
        <v>35</v>
      </c>
      <c r="Q258" s="165" t="s">
        <v>345</v>
      </c>
      <c r="R258" s="227" t="s">
        <v>220</v>
      </c>
      <c r="S258" s="228" t="s">
        <v>35</v>
      </c>
      <c r="T258" s="189" t="s">
        <v>220</v>
      </c>
      <c r="U258" s="167" t="s">
        <v>35</v>
      </c>
      <c r="V258" s="189" t="s">
        <v>220</v>
      </c>
      <c r="W258" s="167" t="s">
        <v>35</v>
      </c>
      <c r="X258" s="189" t="s">
        <v>220</v>
      </c>
      <c r="Y258" s="167" t="s">
        <v>35</v>
      </c>
      <c r="Z258" s="227" t="s">
        <v>220</v>
      </c>
      <c r="AA258" s="228" t="s">
        <v>35</v>
      </c>
      <c r="AB258" s="189" t="s">
        <v>220</v>
      </c>
      <c r="AC258" s="167" t="s">
        <v>35</v>
      </c>
      <c r="AD258" s="189">
        <v>0.593644340397695</v>
      </c>
      <c r="AE258" s="167" t="s">
        <v>35</v>
      </c>
      <c r="AG258" s="165" t="s">
        <v>345</v>
      </c>
      <c r="AH258" s="189" t="s">
        <v>220</v>
      </c>
      <c r="AI258" s="167" t="s">
        <v>35</v>
      </c>
      <c r="AJ258" s="189">
        <v>0.0100504518556546</v>
      </c>
      <c r="AK258" s="167" t="s">
        <v>35</v>
      </c>
      <c r="AL258" s="189" t="s">
        <v>220</v>
      </c>
      <c r="AM258" s="167" t="s">
        <v>35</v>
      </c>
      <c r="AN258" s="189" t="s">
        <v>220</v>
      </c>
      <c r="AO258" s="167" t="s">
        <v>35</v>
      </c>
      <c r="AP258" s="189" t="s">
        <v>220</v>
      </c>
      <c r="AQ258" s="167" t="s">
        <v>35</v>
      </c>
      <c r="AR258" s="189" t="s">
        <v>220</v>
      </c>
      <c r="AS258" s="167" t="s">
        <v>35</v>
      </c>
      <c r="AT258" s="227">
        <v>1</v>
      </c>
      <c r="AU258" s="167" t="s">
        <v>35</v>
      </c>
    </row>
    <row r="259" spans="1:47">
      <c r="A259" s="162" t="s">
        <v>346</v>
      </c>
      <c r="B259" s="212" t="s">
        <v>220</v>
      </c>
      <c r="C259" s="223" t="s">
        <v>35</v>
      </c>
      <c r="D259" s="163" t="s">
        <v>220</v>
      </c>
      <c r="E259" s="164" t="s">
        <v>35</v>
      </c>
      <c r="F259" s="163" t="s">
        <v>220</v>
      </c>
      <c r="G259" s="164" t="s">
        <v>35</v>
      </c>
      <c r="H259" s="212" t="s">
        <v>220</v>
      </c>
      <c r="I259" s="223" t="s">
        <v>35</v>
      </c>
      <c r="J259" s="163" t="s">
        <v>220</v>
      </c>
      <c r="K259" s="164" t="s">
        <v>35</v>
      </c>
      <c r="L259" s="163" t="s">
        <v>220</v>
      </c>
      <c r="M259" s="164" t="s">
        <v>35</v>
      </c>
      <c r="N259" s="163">
        <v>2779.96583197985</v>
      </c>
      <c r="O259" s="164" t="s">
        <v>35</v>
      </c>
      <c r="Q259" s="162" t="s">
        <v>346</v>
      </c>
      <c r="R259" s="222" t="s">
        <v>220</v>
      </c>
      <c r="S259" s="223" t="s">
        <v>35</v>
      </c>
      <c r="T259" s="187" t="s">
        <v>220</v>
      </c>
      <c r="U259" s="164" t="s">
        <v>35</v>
      </c>
      <c r="V259" s="187" t="s">
        <v>220</v>
      </c>
      <c r="W259" s="164" t="s">
        <v>35</v>
      </c>
      <c r="X259" s="187" t="s">
        <v>220</v>
      </c>
      <c r="Y259" s="164" t="s">
        <v>35</v>
      </c>
      <c r="Z259" s="222" t="s">
        <v>220</v>
      </c>
      <c r="AA259" s="223" t="s">
        <v>35</v>
      </c>
      <c r="AB259" s="187" t="s">
        <v>220</v>
      </c>
      <c r="AC259" s="164" t="s">
        <v>35</v>
      </c>
      <c r="AD259" s="187">
        <v>0.550272815718147</v>
      </c>
      <c r="AE259" s="164" t="s">
        <v>35</v>
      </c>
      <c r="AG259" s="162" t="s">
        <v>346</v>
      </c>
      <c r="AH259" s="187" t="s">
        <v>220</v>
      </c>
      <c r="AI259" s="164" t="s">
        <v>35</v>
      </c>
      <c r="AJ259" s="187" t="s">
        <v>220</v>
      </c>
      <c r="AK259" s="164" t="s">
        <v>35</v>
      </c>
      <c r="AL259" s="187" t="s">
        <v>220</v>
      </c>
      <c r="AM259" s="164" t="s">
        <v>35</v>
      </c>
      <c r="AN259" s="187" t="s">
        <v>220</v>
      </c>
      <c r="AO259" s="164" t="s">
        <v>35</v>
      </c>
      <c r="AP259" s="187" t="s">
        <v>220</v>
      </c>
      <c r="AQ259" s="164" t="s">
        <v>35</v>
      </c>
      <c r="AR259" s="187" t="s">
        <v>220</v>
      </c>
      <c r="AS259" s="164" t="s">
        <v>35</v>
      </c>
      <c r="AT259" s="201">
        <v>1</v>
      </c>
      <c r="AU259" s="164" t="s">
        <v>35</v>
      </c>
    </row>
    <row r="260" spans="1:47">
      <c r="A260" s="162" t="s">
        <v>347</v>
      </c>
      <c r="B260" s="212">
        <v>45.001</v>
      </c>
      <c r="C260" s="223" t="s">
        <v>35</v>
      </c>
      <c r="D260" s="163">
        <v>51.183</v>
      </c>
      <c r="E260" s="164" t="s">
        <v>35</v>
      </c>
      <c r="F260" s="163">
        <v>101.896</v>
      </c>
      <c r="G260" s="164" t="s">
        <v>35</v>
      </c>
      <c r="H260" s="212" t="s">
        <v>220</v>
      </c>
      <c r="I260" s="223" t="s">
        <v>35</v>
      </c>
      <c r="J260" s="163" t="s">
        <v>220</v>
      </c>
      <c r="K260" s="164" t="s">
        <v>35</v>
      </c>
      <c r="L260" s="163" t="s">
        <v>220</v>
      </c>
      <c r="M260" s="164" t="s">
        <v>35</v>
      </c>
      <c r="N260" s="163">
        <v>5285.25576466682</v>
      </c>
      <c r="O260" s="164" t="s">
        <v>35</v>
      </c>
      <c r="Q260" s="162" t="s">
        <v>347</v>
      </c>
      <c r="R260" s="222">
        <v>0.153605578199903</v>
      </c>
      <c r="S260" s="223" t="s">
        <v>35</v>
      </c>
      <c r="T260" s="187" t="s">
        <v>220</v>
      </c>
      <c r="U260" s="164" t="s">
        <v>35</v>
      </c>
      <c r="V260" s="187" t="s">
        <v>220</v>
      </c>
      <c r="W260" s="164" t="s">
        <v>35</v>
      </c>
      <c r="X260" s="187" t="s">
        <v>220</v>
      </c>
      <c r="Y260" s="164" t="s">
        <v>35</v>
      </c>
      <c r="Z260" s="222" t="s">
        <v>220</v>
      </c>
      <c r="AA260" s="223" t="s">
        <v>35</v>
      </c>
      <c r="AB260" s="187" t="s">
        <v>220</v>
      </c>
      <c r="AC260" s="164" t="s">
        <v>35</v>
      </c>
      <c r="AD260" s="187">
        <v>0.239829764077961</v>
      </c>
      <c r="AE260" s="164" t="s">
        <v>35</v>
      </c>
      <c r="AG260" s="162" t="s">
        <v>347</v>
      </c>
      <c r="AH260" s="187">
        <v>0.00851444130686017</v>
      </c>
      <c r="AI260" s="164" t="s">
        <v>35</v>
      </c>
      <c r="AJ260" s="187">
        <v>0.00968411033997075</v>
      </c>
      <c r="AK260" s="164" t="s">
        <v>35</v>
      </c>
      <c r="AL260" s="187">
        <v>0.0192792940468839</v>
      </c>
      <c r="AM260" s="164" t="s">
        <v>35</v>
      </c>
      <c r="AN260" s="187" t="s">
        <v>220</v>
      </c>
      <c r="AO260" s="164" t="s">
        <v>35</v>
      </c>
      <c r="AP260" s="187" t="s">
        <v>220</v>
      </c>
      <c r="AQ260" s="164" t="s">
        <v>35</v>
      </c>
      <c r="AR260" s="187" t="s">
        <v>220</v>
      </c>
      <c r="AS260" s="164" t="s">
        <v>35</v>
      </c>
      <c r="AT260" s="201">
        <v>1</v>
      </c>
      <c r="AU260" s="164" t="s">
        <v>35</v>
      </c>
    </row>
    <row r="261" spans="1:47">
      <c r="A261" s="162" t="s">
        <v>348</v>
      </c>
      <c r="B261" s="212">
        <v>41.425</v>
      </c>
      <c r="C261" s="223" t="s">
        <v>35</v>
      </c>
      <c r="D261" s="163" t="s">
        <v>220</v>
      </c>
      <c r="E261" s="164" t="s">
        <v>35</v>
      </c>
      <c r="F261" s="163">
        <v>120.892</v>
      </c>
      <c r="G261" s="164" t="s">
        <v>35</v>
      </c>
      <c r="H261" s="212" t="s">
        <v>220</v>
      </c>
      <c r="I261" s="223" t="s">
        <v>35</v>
      </c>
      <c r="J261" s="163" t="s">
        <v>220</v>
      </c>
      <c r="K261" s="164" t="s">
        <v>35</v>
      </c>
      <c r="L261" s="163" t="s">
        <v>220</v>
      </c>
      <c r="M261" s="164" t="s">
        <v>35</v>
      </c>
      <c r="N261" s="163">
        <v>6281.9012499948</v>
      </c>
      <c r="O261" s="164" t="s">
        <v>35</v>
      </c>
      <c r="Q261" s="162" t="s">
        <v>348</v>
      </c>
      <c r="R261" s="222">
        <v>-0.0367175146498</v>
      </c>
      <c r="S261" s="223" t="s">
        <v>35</v>
      </c>
      <c r="T261" s="187" t="s">
        <v>220</v>
      </c>
      <c r="U261" s="164" t="s">
        <v>35</v>
      </c>
      <c r="V261" s="187">
        <v>0.892041630800532</v>
      </c>
      <c r="W261" s="164" t="s">
        <v>35</v>
      </c>
      <c r="X261" s="187" t="s">
        <v>220</v>
      </c>
      <c r="Y261" s="164" t="s">
        <v>35</v>
      </c>
      <c r="Z261" s="222" t="s">
        <v>220</v>
      </c>
      <c r="AA261" s="223" t="s">
        <v>35</v>
      </c>
      <c r="AB261" s="187" t="s">
        <v>220</v>
      </c>
      <c r="AC261" s="164" t="s">
        <v>35</v>
      </c>
      <c r="AD261" s="187">
        <v>0.133943734375005</v>
      </c>
      <c r="AE261" s="164" t="s">
        <v>35</v>
      </c>
      <c r="AG261" s="162" t="s">
        <v>348</v>
      </c>
      <c r="AH261" s="187">
        <v>0.00659434116383702</v>
      </c>
      <c r="AI261" s="164" t="s">
        <v>35</v>
      </c>
      <c r="AJ261" s="187" t="s">
        <v>220</v>
      </c>
      <c r="AK261" s="164" t="s">
        <v>35</v>
      </c>
      <c r="AL261" s="187">
        <v>0.0192444922626092</v>
      </c>
      <c r="AM261" s="164" t="s">
        <v>35</v>
      </c>
      <c r="AN261" s="187" t="s">
        <v>220</v>
      </c>
      <c r="AO261" s="164" t="s">
        <v>35</v>
      </c>
      <c r="AP261" s="187" t="s">
        <v>220</v>
      </c>
      <c r="AQ261" s="164" t="s">
        <v>35</v>
      </c>
      <c r="AR261" s="187" t="s">
        <v>220</v>
      </c>
      <c r="AS261" s="164" t="s">
        <v>35</v>
      </c>
      <c r="AT261" s="201">
        <v>1</v>
      </c>
      <c r="AU261" s="164" t="s">
        <v>35</v>
      </c>
    </row>
    <row r="262" spans="1:47">
      <c r="A262" s="165" t="s">
        <v>349</v>
      </c>
      <c r="B262" s="340" t="s">
        <v>220</v>
      </c>
      <c r="C262" s="228" t="s">
        <v>35</v>
      </c>
      <c r="D262" s="166">
        <v>40.506</v>
      </c>
      <c r="E262" s="167" t="s">
        <v>35</v>
      </c>
      <c r="F262" s="166">
        <v>55.443</v>
      </c>
      <c r="G262" s="167" t="s">
        <v>35</v>
      </c>
      <c r="H262" s="340" t="s">
        <v>220</v>
      </c>
      <c r="I262" s="228" t="s">
        <v>35</v>
      </c>
      <c r="J262" s="166" t="s">
        <v>220</v>
      </c>
      <c r="K262" s="167" t="s">
        <v>35</v>
      </c>
      <c r="L262" s="166" t="s">
        <v>220</v>
      </c>
      <c r="M262" s="167" t="s">
        <v>35</v>
      </c>
      <c r="N262" s="166">
        <v>3835.48912966014</v>
      </c>
      <c r="O262" s="167" t="s">
        <v>35</v>
      </c>
      <c r="Q262" s="165" t="s">
        <v>349</v>
      </c>
      <c r="R262" s="227" t="s">
        <v>220</v>
      </c>
      <c r="S262" s="228" t="s">
        <v>35</v>
      </c>
      <c r="T262" s="189">
        <v>0.237769289533995</v>
      </c>
      <c r="U262" s="167" t="s">
        <v>35</v>
      </c>
      <c r="V262" s="189" t="s">
        <v>220</v>
      </c>
      <c r="W262" s="167" t="s">
        <v>35</v>
      </c>
      <c r="X262" s="189" t="s">
        <v>220</v>
      </c>
      <c r="Y262" s="167" t="s">
        <v>35</v>
      </c>
      <c r="Z262" s="227" t="s">
        <v>220</v>
      </c>
      <c r="AA262" s="228" t="s">
        <v>35</v>
      </c>
      <c r="AB262" s="189" t="s">
        <v>220</v>
      </c>
      <c r="AC262" s="167" t="s">
        <v>35</v>
      </c>
      <c r="AD262" s="189">
        <v>0.177949544401395</v>
      </c>
      <c r="AE262" s="167" t="s">
        <v>35</v>
      </c>
      <c r="AG262" s="165" t="s">
        <v>349</v>
      </c>
      <c r="AH262" s="189" t="s">
        <v>220</v>
      </c>
      <c r="AI262" s="167" t="s">
        <v>35</v>
      </c>
      <c r="AJ262" s="189">
        <v>0.0105608433841629</v>
      </c>
      <c r="AK262" s="167" t="s">
        <v>35</v>
      </c>
      <c r="AL262" s="189">
        <v>0.0144552619302855</v>
      </c>
      <c r="AM262" s="167" t="s">
        <v>35</v>
      </c>
      <c r="AN262" s="189" t="s">
        <v>220</v>
      </c>
      <c r="AO262" s="167" t="s">
        <v>35</v>
      </c>
      <c r="AP262" s="189" t="s">
        <v>220</v>
      </c>
      <c r="AQ262" s="167" t="s">
        <v>35</v>
      </c>
      <c r="AR262" s="189" t="s">
        <v>220</v>
      </c>
      <c r="AS262" s="167" t="s">
        <v>35</v>
      </c>
      <c r="AT262" s="227">
        <v>1</v>
      </c>
      <c r="AU262" s="167" t="s">
        <v>35</v>
      </c>
    </row>
    <row r="263" spans="1:47">
      <c r="A263" s="162" t="s">
        <v>350</v>
      </c>
      <c r="B263" s="212" t="s">
        <v>220</v>
      </c>
      <c r="C263" s="223" t="s">
        <v>35</v>
      </c>
      <c r="D263" s="163">
        <v>53.511</v>
      </c>
      <c r="E263" s="164" t="s">
        <v>35</v>
      </c>
      <c r="F263" s="163" t="s">
        <v>220</v>
      </c>
      <c r="G263" s="164" t="s">
        <v>35</v>
      </c>
      <c r="H263" s="212" t="s">
        <v>220</v>
      </c>
      <c r="I263" s="223" t="s">
        <v>35</v>
      </c>
      <c r="J263" s="163" t="s">
        <v>220</v>
      </c>
      <c r="K263" s="164" t="s">
        <v>35</v>
      </c>
      <c r="L263" s="163" t="s">
        <v>220</v>
      </c>
      <c r="M263" s="164" t="s">
        <v>35</v>
      </c>
      <c r="N263" s="163">
        <v>3354.89899137951</v>
      </c>
      <c r="O263" s="164" t="s">
        <v>35</v>
      </c>
      <c r="Q263" s="162" t="s">
        <v>350</v>
      </c>
      <c r="R263" s="222" t="s">
        <v>220</v>
      </c>
      <c r="S263" s="223" t="s">
        <v>35</v>
      </c>
      <c r="T263" s="187" t="s">
        <v>220</v>
      </c>
      <c r="U263" s="164" t="s">
        <v>35</v>
      </c>
      <c r="V263" s="187" t="s">
        <v>220</v>
      </c>
      <c r="W263" s="164" t="s">
        <v>35</v>
      </c>
      <c r="X263" s="187" t="s">
        <v>220</v>
      </c>
      <c r="Y263" s="164" t="s">
        <v>35</v>
      </c>
      <c r="Z263" s="222" t="s">
        <v>220</v>
      </c>
      <c r="AA263" s="223" t="s">
        <v>35</v>
      </c>
      <c r="AB263" s="187" t="s">
        <v>220</v>
      </c>
      <c r="AC263" s="164" t="s">
        <v>35</v>
      </c>
      <c r="AD263" s="187">
        <v>0.206813030860238</v>
      </c>
      <c r="AE263" s="164" t="s">
        <v>35</v>
      </c>
      <c r="AG263" s="162" t="s">
        <v>350</v>
      </c>
      <c r="AH263" s="187" t="s">
        <v>220</v>
      </c>
      <c r="AI263" s="164" t="s">
        <v>35</v>
      </c>
      <c r="AJ263" s="187">
        <v>0.0159501076299161</v>
      </c>
      <c r="AK263" s="164" t="s">
        <v>35</v>
      </c>
      <c r="AL263" s="187" t="s">
        <v>220</v>
      </c>
      <c r="AM263" s="164" t="s">
        <v>35</v>
      </c>
      <c r="AN263" s="187" t="s">
        <v>220</v>
      </c>
      <c r="AO263" s="164" t="s">
        <v>35</v>
      </c>
      <c r="AP263" s="187" t="s">
        <v>220</v>
      </c>
      <c r="AQ263" s="164" t="s">
        <v>35</v>
      </c>
      <c r="AR263" s="187" t="s">
        <v>220</v>
      </c>
      <c r="AS263" s="164" t="s">
        <v>35</v>
      </c>
      <c r="AT263" s="201">
        <v>1</v>
      </c>
      <c r="AU263" s="164" t="s">
        <v>35</v>
      </c>
    </row>
    <row r="264" spans="1:47">
      <c r="A264" s="209" t="s">
        <v>351</v>
      </c>
      <c r="B264" s="245" t="s">
        <v>220</v>
      </c>
      <c r="C264" s="246" t="s">
        <v>35</v>
      </c>
      <c r="D264" s="210" t="s">
        <v>220</v>
      </c>
      <c r="E264" s="211" t="s">
        <v>35</v>
      </c>
      <c r="F264" s="210">
        <v>94.662</v>
      </c>
      <c r="G264" s="211" t="s">
        <v>35</v>
      </c>
      <c r="H264" s="245" t="s">
        <v>220</v>
      </c>
      <c r="I264" s="246" t="s">
        <v>35</v>
      </c>
      <c r="J264" s="210" t="s">
        <v>220</v>
      </c>
      <c r="K264" s="211" t="s">
        <v>35</v>
      </c>
      <c r="L264" s="210">
        <v>95.48</v>
      </c>
      <c r="M264" s="211" t="s">
        <v>35</v>
      </c>
      <c r="N264" s="210">
        <v>5711.94321570354</v>
      </c>
      <c r="O264" s="211" t="s">
        <v>35</v>
      </c>
      <c r="Q264" s="209" t="s">
        <v>351</v>
      </c>
      <c r="R264" s="254" t="s">
        <v>220</v>
      </c>
      <c r="S264" s="246" t="s">
        <v>35</v>
      </c>
      <c r="T264" s="236" t="s">
        <v>220</v>
      </c>
      <c r="U264" s="211" t="s">
        <v>35</v>
      </c>
      <c r="V264" s="236">
        <v>-0.0709939546203973</v>
      </c>
      <c r="W264" s="211" t="s">
        <v>35</v>
      </c>
      <c r="X264" s="236" t="s">
        <v>220</v>
      </c>
      <c r="Y264" s="211" t="s">
        <v>35</v>
      </c>
      <c r="Z264" s="254" t="s">
        <v>220</v>
      </c>
      <c r="AA264" s="246" t="s">
        <v>35</v>
      </c>
      <c r="AB264" s="236" t="s">
        <v>220</v>
      </c>
      <c r="AC264" s="211" t="s">
        <v>35</v>
      </c>
      <c r="AD264" s="236">
        <v>0.0807316561459952</v>
      </c>
      <c r="AE264" s="211" t="s">
        <v>35</v>
      </c>
      <c r="AG264" s="209" t="s">
        <v>351</v>
      </c>
      <c r="AH264" s="236" t="s">
        <v>220</v>
      </c>
      <c r="AI264" s="211" t="s">
        <v>35</v>
      </c>
      <c r="AJ264" s="236" t="s">
        <v>220</v>
      </c>
      <c r="AK264" s="211" t="s">
        <v>35</v>
      </c>
      <c r="AL264" s="236">
        <v>0.0165726437440328</v>
      </c>
      <c r="AM264" s="211" t="s">
        <v>35</v>
      </c>
      <c r="AN264" s="236" t="s">
        <v>220</v>
      </c>
      <c r="AO264" s="211" t="s">
        <v>35</v>
      </c>
      <c r="AP264" s="236" t="s">
        <v>220</v>
      </c>
      <c r="AQ264" s="211" t="s">
        <v>35</v>
      </c>
      <c r="AR264" s="236">
        <v>0.0167158524506164</v>
      </c>
      <c r="AS264" s="211" t="s">
        <v>35</v>
      </c>
      <c r="AT264" s="234">
        <v>1</v>
      </c>
      <c r="AU264" s="211" t="s">
        <v>35</v>
      </c>
    </row>
    <row r="265" spans="1:47">
      <c r="A265" s="162"/>
      <c r="B265" s="212"/>
      <c r="C265" s="223"/>
      <c r="D265" s="163"/>
      <c r="E265" s="164"/>
      <c r="F265" s="163"/>
      <c r="G265" s="164"/>
      <c r="H265" s="212"/>
      <c r="I265" s="223"/>
      <c r="J265" s="163"/>
      <c r="K265" s="164"/>
      <c r="L265" s="163"/>
      <c r="M265" s="164"/>
      <c r="N265" s="163"/>
      <c r="O265" s="164"/>
      <c r="Q265" s="162"/>
      <c r="R265" s="222"/>
      <c r="S265" s="223"/>
      <c r="T265" s="187"/>
      <c r="U265" s="164"/>
      <c r="V265" s="187"/>
      <c r="W265" s="164"/>
      <c r="X265" s="187"/>
      <c r="Y265" s="164"/>
      <c r="Z265" s="222"/>
      <c r="AA265" s="223"/>
      <c r="AB265" s="187"/>
      <c r="AC265" s="164"/>
      <c r="AD265" s="187"/>
      <c r="AE265" s="164"/>
      <c r="AG265" s="162"/>
      <c r="AH265" s="187"/>
      <c r="AI265" s="164"/>
      <c r="AJ265" s="187"/>
      <c r="AK265" s="164"/>
      <c r="AL265" s="187"/>
      <c r="AM265" s="164"/>
      <c r="AN265" s="187"/>
      <c r="AO265" s="164"/>
      <c r="AP265" s="187"/>
      <c r="AQ265" s="164"/>
      <c r="AR265" s="187"/>
      <c r="AS265" s="164"/>
      <c r="AT265" s="212"/>
      <c r="AU265" s="164"/>
    </row>
    <row r="266" spans="1:47">
      <c r="A266" s="213" t="s">
        <v>352</v>
      </c>
      <c r="B266" s="214"/>
      <c r="C266" s="215"/>
      <c r="D266" s="214"/>
      <c r="E266" s="215"/>
      <c r="F266" s="214"/>
      <c r="G266" s="215"/>
      <c r="H266" s="214"/>
      <c r="I266" s="215"/>
      <c r="J266" s="214"/>
      <c r="K266" s="215"/>
      <c r="L266" s="214"/>
      <c r="M266" s="215"/>
      <c r="N266" s="214"/>
      <c r="O266" s="215"/>
      <c r="Q266" s="213" t="s">
        <v>352</v>
      </c>
      <c r="R266" s="224"/>
      <c r="S266" s="215"/>
      <c r="T266" s="224"/>
      <c r="U266" s="215"/>
      <c r="V266" s="224"/>
      <c r="W266" s="215"/>
      <c r="X266" s="224"/>
      <c r="Y266" s="215"/>
      <c r="Z266" s="224"/>
      <c r="AA266" s="215"/>
      <c r="AB266" s="224"/>
      <c r="AC266" s="215"/>
      <c r="AD266" s="224"/>
      <c r="AE266" s="215"/>
      <c r="AG266" s="213" t="s">
        <v>352</v>
      </c>
      <c r="AH266" s="224"/>
      <c r="AI266" s="215"/>
      <c r="AJ266" s="224"/>
      <c r="AK266" s="215"/>
      <c r="AL266" s="224"/>
      <c r="AM266" s="215"/>
      <c r="AN266" s="224"/>
      <c r="AO266" s="215"/>
      <c r="AP266" s="224"/>
      <c r="AQ266" s="215"/>
      <c r="AR266" s="224"/>
      <c r="AS266" s="215"/>
      <c r="AT266" s="214"/>
      <c r="AU266" s="215"/>
    </row>
    <row r="267" spans="1:47">
      <c r="A267" s="243" t="s">
        <v>357</v>
      </c>
      <c r="B267" s="212" t="s">
        <v>220</v>
      </c>
      <c r="C267" s="223" t="s">
        <v>35</v>
      </c>
      <c r="D267" s="163" t="s">
        <v>220</v>
      </c>
      <c r="E267" s="164" t="s">
        <v>35</v>
      </c>
      <c r="F267" s="163">
        <v>55.703</v>
      </c>
      <c r="G267" s="164" t="s">
        <v>35</v>
      </c>
      <c r="H267" s="212" t="s">
        <v>220</v>
      </c>
      <c r="I267" s="223" t="s">
        <v>35</v>
      </c>
      <c r="J267" s="163">
        <v>46.028</v>
      </c>
      <c r="K267" s="164" t="s">
        <v>35</v>
      </c>
      <c r="L267" s="163" t="s">
        <v>220</v>
      </c>
      <c r="M267" s="164" t="s">
        <v>35</v>
      </c>
      <c r="N267" s="163">
        <v>5783.342</v>
      </c>
      <c r="O267" s="164" t="s">
        <v>35</v>
      </c>
      <c r="Q267" s="243" t="s">
        <v>357</v>
      </c>
      <c r="R267" s="222" t="s">
        <v>220</v>
      </c>
      <c r="S267" s="223" t="s">
        <v>35</v>
      </c>
      <c r="T267" s="222" t="s">
        <v>220</v>
      </c>
      <c r="U267" s="223" t="s">
        <v>35</v>
      </c>
      <c r="V267" s="222">
        <v>1.12574416119676</v>
      </c>
      <c r="W267" s="223" t="s">
        <v>35</v>
      </c>
      <c r="X267" s="222" t="s">
        <v>220</v>
      </c>
      <c r="Y267" s="223" t="s">
        <v>35</v>
      </c>
      <c r="Z267" s="222">
        <v>-0.199206652980271</v>
      </c>
      <c r="AA267" s="223" t="s">
        <v>35</v>
      </c>
      <c r="AB267" s="222" t="s">
        <v>220</v>
      </c>
      <c r="AC267" s="223" t="s">
        <v>35</v>
      </c>
      <c r="AD267" s="222">
        <v>-0.118737298217175</v>
      </c>
      <c r="AE267" s="164" t="s">
        <v>35</v>
      </c>
      <c r="AG267" s="243" t="s">
        <v>357</v>
      </c>
      <c r="AH267" s="187" t="s">
        <v>220</v>
      </c>
      <c r="AI267" s="164" t="s">
        <v>35</v>
      </c>
      <c r="AJ267" s="187" t="s">
        <v>220</v>
      </c>
      <c r="AK267" s="164" t="s">
        <v>35</v>
      </c>
      <c r="AL267" s="187">
        <v>0.00963162821773293</v>
      </c>
      <c r="AM267" s="164" t="s">
        <v>35</v>
      </c>
      <c r="AN267" s="187" t="s">
        <v>220</v>
      </c>
      <c r="AO267" s="164" t="s">
        <v>35</v>
      </c>
      <c r="AP267" s="187">
        <v>0.00795872006186043</v>
      </c>
      <c r="AQ267" s="164" t="s">
        <v>35</v>
      </c>
      <c r="AR267" s="187" t="s">
        <v>220</v>
      </c>
      <c r="AS267" s="164" t="s">
        <v>35</v>
      </c>
      <c r="AT267" s="59">
        <v>1</v>
      </c>
      <c r="AU267" s="164" t="s">
        <v>35</v>
      </c>
    </row>
    <row r="268" spans="1:47">
      <c r="A268" s="243" t="s">
        <v>358</v>
      </c>
      <c r="B268" s="212" t="s">
        <v>220</v>
      </c>
      <c r="C268" s="223" t="s">
        <v>35</v>
      </c>
      <c r="D268" s="163" t="s">
        <v>220</v>
      </c>
      <c r="E268" s="164" t="s">
        <v>35</v>
      </c>
      <c r="F268" s="163">
        <v>39.901</v>
      </c>
      <c r="G268" s="164" t="s">
        <v>35</v>
      </c>
      <c r="H268" s="212" t="s">
        <v>220</v>
      </c>
      <c r="I268" s="223" t="s">
        <v>35</v>
      </c>
      <c r="J268" s="163">
        <v>28.503</v>
      </c>
      <c r="K268" s="164" t="s">
        <v>35</v>
      </c>
      <c r="L268" s="163" t="s">
        <v>220</v>
      </c>
      <c r="M268" s="164" t="s">
        <v>35</v>
      </c>
      <c r="N268" s="163">
        <v>6230.196</v>
      </c>
      <c r="O268" s="164" t="s">
        <v>35</v>
      </c>
      <c r="Q268" s="243" t="s">
        <v>358</v>
      </c>
      <c r="R268" s="222" t="s">
        <v>220</v>
      </c>
      <c r="S268" s="223" t="s">
        <v>35</v>
      </c>
      <c r="T268" s="222" t="s">
        <v>220</v>
      </c>
      <c r="U268" s="223" t="s">
        <v>35</v>
      </c>
      <c r="V268" s="222">
        <v>-0.283683105039226</v>
      </c>
      <c r="W268" s="164" t="s">
        <v>35</v>
      </c>
      <c r="X268" s="222" t="s">
        <v>220</v>
      </c>
      <c r="Y268" s="164" t="s">
        <v>35</v>
      </c>
      <c r="Z268" s="222">
        <v>-0.380746502129139</v>
      </c>
      <c r="AA268" s="223" t="s">
        <v>35</v>
      </c>
      <c r="AB268" s="222" t="s">
        <v>220</v>
      </c>
      <c r="AC268" s="223" t="s">
        <v>35</v>
      </c>
      <c r="AD268" s="222">
        <v>0.077265705538424</v>
      </c>
      <c r="AE268" s="164" t="s">
        <v>35</v>
      </c>
      <c r="AG268" s="243" t="s">
        <v>358</v>
      </c>
      <c r="AH268" s="187" t="s">
        <v>220</v>
      </c>
      <c r="AI268" s="164" t="s">
        <v>35</v>
      </c>
      <c r="AJ268" s="187" t="s">
        <v>220</v>
      </c>
      <c r="AK268" s="164" t="s">
        <v>35</v>
      </c>
      <c r="AL268" s="187">
        <v>0.00640445340724433</v>
      </c>
      <c r="AM268" s="164" t="s">
        <v>35</v>
      </c>
      <c r="AN268" s="187" t="s">
        <v>220</v>
      </c>
      <c r="AO268" s="164" t="s">
        <v>35</v>
      </c>
      <c r="AP268" s="187">
        <v>0.00457497645338927</v>
      </c>
      <c r="AQ268" s="164" t="s">
        <v>35</v>
      </c>
      <c r="AR268" s="187" t="s">
        <v>220</v>
      </c>
      <c r="AS268" s="164" t="s">
        <v>35</v>
      </c>
      <c r="AT268" s="59">
        <v>1</v>
      </c>
      <c r="AU268" s="164" t="s">
        <v>35</v>
      </c>
    </row>
    <row r="269" spans="1:47">
      <c r="A269" s="243" t="s">
        <v>359</v>
      </c>
      <c r="B269" s="212" t="s">
        <v>220</v>
      </c>
      <c r="C269" s="223" t="s">
        <v>35</v>
      </c>
      <c r="D269" s="163" t="s">
        <v>220</v>
      </c>
      <c r="E269" s="164" t="s">
        <v>35</v>
      </c>
      <c r="F269" s="163">
        <v>56.084</v>
      </c>
      <c r="G269" s="164" t="s">
        <v>35</v>
      </c>
      <c r="H269" s="212" t="s">
        <v>220</v>
      </c>
      <c r="I269" s="223" t="s">
        <v>35</v>
      </c>
      <c r="J269" s="163">
        <v>29.162</v>
      </c>
      <c r="K269" s="164" t="s">
        <v>35</v>
      </c>
      <c r="L269" s="163" t="s">
        <v>220</v>
      </c>
      <c r="M269" s="164" t="s">
        <v>35</v>
      </c>
      <c r="N269" s="163">
        <v>6380.024</v>
      </c>
      <c r="O269" s="164" t="s">
        <v>35</v>
      </c>
      <c r="Q269" s="243" t="s">
        <v>359</v>
      </c>
      <c r="R269" s="222" t="s">
        <v>220</v>
      </c>
      <c r="S269" s="223" t="s">
        <v>35</v>
      </c>
      <c r="T269" s="222" t="s">
        <v>220</v>
      </c>
      <c r="U269" s="223" t="s">
        <v>35</v>
      </c>
      <c r="V269" s="222">
        <v>0.405578807548683</v>
      </c>
      <c r="W269" s="164" t="s">
        <v>35</v>
      </c>
      <c r="X269" s="222" t="s">
        <v>220</v>
      </c>
      <c r="Y269" s="164" t="s">
        <v>35</v>
      </c>
      <c r="Z269" s="222">
        <v>0.0231203732940392</v>
      </c>
      <c r="AA269" s="223" t="s">
        <v>35</v>
      </c>
      <c r="AB269" s="222" t="s">
        <v>220</v>
      </c>
      <c r="AC269" s="223" t="s">
        <v>35</v>
      </c>
      <c r="AD269" s="222">
        <v>0.024048681614511</v>
      </c>
      <c r="AE269" s="164" t="s">
        <v>35</v>
      </c>
      <c r="AG269" s="243" t="s">
        <v>359</v>
      </c>
      <c r="AH269" s="187" t="s">
        <v>220</v>
      </c>
      <c r="AI269" s="164" t="s">
        <v>35</v>
      </c>
      <c r="AJ269" s="187" t="s">
        <v>220</v>
      </c>
      <c r="AK269" s="164" t="s">
        <v>35</v>
      </c>
      <c r="AL269" s="187">
        <v>0.0087905625433384</v>
      </c>
      <c r="AM269" s="164" t="s">
        <v>35</v>
      </c>
      <c r="AN269" s="187" t="s">
        <v>220</v>
      </c>
      <c r="AO269" s="164" t="s">
        <v>35</v>
      </c>
      <c r="AP269" s="187">
        <v>0.00457082920064251</v>
      </c>
      <c r="AQ269" s="164" t="s">
        <v>35</v>
      </c>
      <c r="AR269" s="187" t="s">
        <v>220</v>
      </c>
      <c r="AS269" s="164" t="s">
        <v>35</v>
      </c>
      <c r="AT269" s="59">
        <v>1</v>
      </c>
      <c r="AU269" s="164" t="s">
        <v>35</v>
      </c>
    </row>
    <row r="270" spans="1:47">
      <c r="A270" s="243" t="s">
        <v>360</v>
      </c>
      <c r="B270" s="212">
        <v>46.705</v>
      </c>
      <c r="C270" s="223" t="s">
        <v>35</v>
      </c>
      <c r="D270" s="163">
        <v>45.632</v>
      </c>
      <c r="E270" s="164" t="s">
        <v>35</v>
      </c>
      <c r="F270" s="163">
        <v>84.807</v>
      </c>
      <c r="G270" s="164" t="s">
        <v>35</v>
      </c>
      <c r="H270" s="212">
        <v>15.368</v>
      </c>
      <c r="I270" s="223" t="s">
        <v>35</v>
      </c>
      <c r="J270" s="163">
        <v>56.018</v>
      </c>
      <c r="K270" s="164" t="s">
        <v>35</v>
      </c>
      <c r="L270" s="163">
        <v>44.018</v>
      </c>
      <c r="M270" s="164" t="s">
        <v>35</v>
      </c>
      <c r="N270" s="163">
        <v>7088.315</v>
      </c>
      <c r="O270" s="164" t="s">
        <v>35</v>
      </c>
      <c r="Q270" s="243" t="s">
        <v>360</v>
      </c>
      <c r="R270" s="222" t="s">
        <v>220</v>
      </c>
      <c r="S270" s="223" t="s">
        <v>35</v>
      </c>
      <c r="T270" s="222" t="s">
        <v>220</v>
      </c>
      <c r="U270" s="223" t="s">
        <v>35</v>
      </c>
      <c r="V270" s="222">
        <v>0.512142500534912</v>
      </c>
      <c r="W270" s="164" t="s">
        <v>35</v>
      </c>
      <c r="X270" s="222" t="s">
        <v>220</v>
      </c>
      <c r="Y270" s="164" t="s">
        <v>35</v>
      </c>
      <c r="Z270" s="222">
        <v>0.920924490775667</v>
      </c>
      <c r="AA270" s="223" t="s">
        <v>35</v>
      </c>
      <c r="AB270" s="222" t="s">
        <v>220</v>
      </c>
      <c r="AC270" s="223" t="s">
        <v>35</v>
      </c>
      <c r="AD270" s="222">
        <v>0.111016980500387</v>
      </c>
      <c r="AE270" s="164" t="s">
        <v>35</v>
      </c>
      <c r="AG270" s="243" t="s">
        <v>360</v>
      </c>
      <c r="AH270" s="187">
        <v>0.00658901304470809</v>
      </c>
      <c r="AI270" s="164" t="s">
        <v>35</v>
      </c>
      <c r="AJ270" s="187">
        <v>0.00643763715354072</v>
      </c>
      <c r="AK270" s="164" t="s">
        <v>35</v>
      </c>
      <c r="AL270" s="187">
        <v>0.0119643384922933</v>
      </c>
      <c r="AM270" s="164" t="s">
        <v>35</v>
      </c>
      <c r="AN270" s="187">
        <v>0.00216807520546138</v>
      </c>
      <c r="AO270" s="164" t="s">
        <v>35</v>
      </c>
      <c r="AP270" s="187">
        <v>0.00790286549059967</v>
      </c>
      <c r="AQ270" s="164" t="s">
        <v>35</v>
      </c>
      <c r="AR270" s="187">
        <v>0.00620993846915663</v>
      </c>
      <c r="AS270" s="164" t="s">
        <v>35</v>
      </c>
      <c r="AT270" s="59">
        <v>1</v>
      </c>
      <c r="AU270" s="164" t="s">
        <v>35</v>
      </c>
    </row>
    <row r="271" spans="1:47">
      <c r="A271" s="243" t="s">
        <v>361</v>
      </c>
      <c r="B271" s="212">
        <v>51.343</v>
      </c>
      <c r="C271" s="223" t="s">
        <v>35</v>
      </c>
      <c r="D271" s="163">
        <v>50.811</v>
      </c>
      <c r="E271" s="164" t="s">
        <v>35</v>
      </c>
      <c r="F271" s="163">
        <v>76.874</v>
      </c>
      <c r="G271" s="164" t="s">
        <v>35</v>
      </c>
      <c r="H271" s="212">
        <v>21.014</v>
      </c>
      <c r="I271" s="223" t="s">
        <v>35</v>
      </c>
      <c r="J271" s="163">
        <v>77.811</v>
      </c>
      <c r="K271" s="164" t="s">
        <v>35</v>
      </c>
      <c r="L271" s="163">
        <v>69.722</v>
      </c>
      <c r="M271" s="164" t="s">
        <v>35</v>
      </c>
      <c r="N271" s="163">
        <v>7608.241</v>
      </c>
      <c r="O271" s="164" t="s">
        <v>35</v>
      </c>
      <c r="Q271" s="243" t="s">
        <v>361</v>
      </c>
      <c r="R271" s="222">
        <v>0.0993041430253721</v>
      </c>
      <c r="S271" s="223" t="s">
        <v>35</v>
      </c>
      <c r="T271" s="222">
        <v>0.113494915848527</v>
      </c>
      <c r="U271" s="223" t="s">
        <v>35</v>
      </c>
      <c r="V271" s="222">
        <v>-0.0935418066904855</v>
      </c>
      <c r="W271" s="164" t="s">
        <v>35</v>
      </c>
      <c r="X271" s="222">
        <v>0.367386777719938</v>
      </c>
      <c r="Y271" s="164" t="s">
        <v>35</v>
      </c>
      <c r="Z271" s="222">
        <v>0.389035667107001</v>
      </c>
      <c r="AA271" s="223" t="s">
        <v>35</v>
      </c>
      <c r="AB271" s="222">
        <v>0.58394293243673</v>
      </c>
      <c r="AC271" s="223" t="s">
        <v>35</v>
      </c>
      <c r="AD271" s="222">
        <v>0.073349731212566</v>
      </c>
      <c r="AE271" s="164" t="s">
        <v>35</v>
      </c>
      <c r="AG271" s="243" t="s">
        <v>361</v>
      </c>
      <c r="AH271" s="187">
        <v>0.00674834038511661</v>
      </c>
      <c r="AI271" s="164" t="s">
        <v>35</v>
      </c>
      <c r="AJ271" s="187">
        <v>0.00667841620684729</v>
      </c>
      <c r="AK271" s="164" t="s">
        <v>35</v>
      </c>
      <c r="AL271" s="187">
        <v>0.0101040437599177</v>
      </c>
      <c r="AM271" s="164" t="s">
        <v>35</v>
      </c>
      <c r="AN271" s="187">
        <v>0.0027620050416384</v>
      </c>
      <c r="AO271" s="164" t="s">
        <v>35</v>
      </c>
      <c r="AP271" s="187">
        <v>0.0102271996904409</v>
      </c>
      <c r="AQ271" s="164" t="s">
        <v>35</v>
      </c>
      <c r="AR271" s="187">
        <v>0.00916401044604134</v>
      </c>
      <c r="AS271" s="164" t="s">
        <v>35</v>
      </c>
      <c r="AT271" s="59">
        <v>1</v>
      </c>
      <c r="AU271" s="164" t="s">
        <v>35</v>
      </c>
    </row>
    <row r="272" spans="1:47">
      <c r="A272" s="243" t="s">
        <v>362</v>
      </c>
      <c r="B272" s="212">
        <v>56.791</v>
      </c>
      <c r="C272" s="223" t="s">
        <v>35</v>
      </c>
      <c r="D272" s="163">
        <v>57.395</v>
      </c>
      <c r="E272" s="164" t="s">
        <v>35</v>
      </c>
      <c r="F272" s="163">
        <v>67.633</v>
      </c>
      <c r="G272" s="164" t="s">
        <v>35</v>
      </c>
      <c r="H272" s="212">
        <v>22.876</v>
      </c>
      <c r="I272" s="223" t="s">
        <v>35</v>
      </c>
      <c r="J272" s="163">
        <v>92.887</v>
      </c>
      <c r="K272" s="164" t="s">
        <v>35</v>
      </c>
      <c r="L272" s="163">
        <v>73.853</v>
      </c>
      <c r="M272" s="164" t="s">
        <v>35</v>
      </c>
      <c r="N272" s="163">
        <v>8032.702</v>
      </c>
      <c r="O272" s="164" t="s">
        <v>35</v>
      </c>
      <c r="Q272" s="243" t="s">
        <v>362</v>
      </c>
      <c r="R272" s="222">
        <v>0.106109888397639</v>
      </c>
      <c r="S272" s="223" t="s">
        <v>35</v>
      </c>
      <c r="T272" s="222">
        <v>0.129578240932082</v>
      </c>
      <c r="U272" s="223" t="s">
        <v>35</v>
      </c>
      <c r="V272" s="222">
        <v>-0.120209693784635</v>
      </c>
      <c r="W272" s="164" t="s">
        <v>35</v>
      </c>
      <c r="X272" s="222">
        <v>0.0886075949367089</v>
      </c>
      <c r="Y272" s="164" t="s">
        <v>35</v>
      </c>
      <c r="Z272" s="222">
        <v>0.193751526133837</v>
      </c>
      <c r="AA272" s="223" t="s">
        <v>35</v>
      </c>
      <c r="AB272" s="222">
        <v>0.0592495912337569</v>
      </c>
      <c r="AC272" s="223" t="s">
        <v>35</v>
      </c>
      <c r="AD272" s="222">
        <v>0.0557896365270238</v>
      </c>
      <c r="AE272" s="164" t="s">
        <v>35</v>
      </c>
      <c r="AG272" s="243" t="s">
        <v>362</v>
      </c>
      <c r="AH272" s="187">
        <v>0.00706997471087562</v>
      </c>
      <c r="AI272" s="164" t="s">
        <v>35</v>
      </c>
      <c r="AJ272" s="187">
        <v>0.00714516734219693</v>
      </c>
      <c r="AK272" s="164" t="s">
        <v>35</v>
      </c>
      <c r="AL272" s="187">
        <v>0.00841970734131554</v>
      </c>
      <c r="AM272" s="164" t="s">
        <v>35</v>
      </c>
      <c r="AN272" s="187">
        <v>0.00284785866573912</v>
      </c>
      <c r="AO272" s="164" t="s">
        <v>35</v>
      </c>
      <c r="AP272" s="187">
        <v>0.0115636058701045</v>
      </c>
      <c r="AQ272" s="164" t="s">
        <v>35</v>
      </c>
      <c r="AR272" s="187">
        <v>0.00919404205459134</v>
      </c>
      <c r="AS272" s="164" t="s">
        <v>35</v>
      </c>
      <c r="AT272" s="59">
        <v>1</v>
      </c>
      <c r="AU272" s="164" t="s">
        <v>35</v>
      </c>
    </row>
    <row r="273" spans="1:47">
      <c r="A273" s="243" t="s">
        <v>363</v>
      </c>
      <c r="B273" s="212">
        <v>68.674</v>
      </c>
      <c r="C273" s="223" t="s">
        <v>35</v>
      </c>
      <c r="D273" s="163">
        <v>59.814</v>
      </c>
      <c r="E273" s="164" t="s">
        <v>35</v>
      </c>
      <c r="F273" s="163">
        <v>81.862</v>
      </c>
      <c r="G273" s="164" t="s">
        <v>35</v>
      </c>
      <c r="H273" s="212">
        <v>18.568</v>
      </c>
      <c r="I273" s="223" t="s">
        <v>35</v>
      </c>
      <c r="J273" s="163">
        <v>101.642</v>
      </c>
      <c r="K273" s="164" t="s">
        <v>35</v>
      </c>
      <c r="L273" s="163">
        <v>101.516</v>
      </c>
      <c r="M273" s="164" t="s">
        <v>35</v>
      </c>
      <c r="N273" s="163">
        <v>8207.262</v>
      </c>
      <c r="O273" s="164" t="s">
        <v>35</v>
      </c>
      <c r="Q273" s="243" t="s">
        <v>363</v>
      </c>
      <c r="R273" s="222">
        <v>0.209240900846965</v>
      </c>
      <c r="S273" s="223" t="s">
        <v>35</v>
      </c>
      <c r="T273" s="222">
        <v>0.0421465284432442</v>
      </c>
      <c r="U273" s="223" t="s">
        <v>35</v>
      </c>
      <c r="V273" s="222">
        <v>0.210385462717904</v>
      </c>
      <c r="W273" s="164" t="s">
        <v>35</v>
      </c>
      <c r="X273" s="222">
        <v>-0.188319636300052</v>
      </c>
      <c r="Y273" s="164" t="s">
        <v>35</v>
      </c>
      <c r="Z273" s="222">
        <v>0.0942543089991064</v>
      </c>
      <c r="AA273" s="223" t="s">
        <v>35</v>
      </c>
      <c r="AB273" s="222">
        <v>0.374568399387973</v>
      </c>
      <c r="AC273" s="223" t="s">
        <v>35</v>
      </c>
      <c r="AD273" s="222">
        <v>0.0217311684163062</v>
      </c>
      <c r="AE273" s="164" t="s">
        <v>35</v>
      </c>
      <c r="AG273" s="243" t="s">
        <v>363</v>
      </c>
      <c r="AH273" s="187">
        <v>0.00836746773771813</v>
      </c>
      <c r="AI273" s="164" t="s">
        <v>35</v>
      </c>
      <c r="AJ273" s="187">
        <v>0.00728793597669966</v>
      </c>
      <c r="AK273" s="164" t="s">
        <v>35</v>
      </c>
      <c r="AL273" s="187">
        <v>0.0099743373612296</v>
      </c>
      <c r="AM273" s="164" t="s">
        <v>35</v>
      </c>
      <c r="AN273" s="187">
        <v>0.00226238665221118</v>
      </c>
      <c r="AO273" s="164" t="s">
        <v>35</v>
      </c>
      <c r="AP273" s="187">
        <v>0.012384398109869</v>
      </c>
      <c r="AQ273" s="164" t="s">
        <v>35</v>
      </c>
      <c r="AR273" s="187">
        <v>0.0123690458523196</v>
      </c>
      <c r="AS273" s="164" t="s">
        <v>35</v>
      </c>
      <c r="AT273" s="59">
        <v>1</v>
      </c>
      <c r="AU273" s="164" t="s">
        <v>35</v>
      </c>
    </row>
    <row r="274" spans="1:47">
      <c r="A274" s="243" t="s">
        <v>364</v>
      </c>
      <c r="B274" s="212">
        <v>83.188</v>
      </c>
      <c r="C274" s="223" t="s">
        <v>35</v>
      </c>
      <c r="D274" s="163">
        <v>63.533</v>
      </c>
      <c r="E274" s="164" t="s">
        <v>35</v>
      </c>
      <c r="F274" s="163">
        <v>79.279</v>
      </c>
      <c r="G274" s="164" t="s">
        <v>35</v>
      </c>
      <c r="H274" s="212" t="s">
        <v>220</v>
      </c>
      <c r="I274" s="223" t="s">
        <v>35</v>
      </c>
      <c r="J274" s="163">
        <v>88.67</v>
      </c>
      <c r="K274" s="164" t="s">
        <v>35</v>
      </c>
      <c r="L274" s="163">
        <v>85.911</v>
      </c>
      <c r="M274" s="164" t="s">
        <v>35</v>
      </c>
      <c r="N274" s="163">
        <v>8623.75546109798</v>
      </c>
      <c r="O274" s="164" t="s">
        <v>35</v>
      </c>
      <c r="Q274" s="243" t="s">
        <v>364</v>
      </c>
      <c r="R274" s="222" t="s">
        <v>220</v>
      </c>
      <c r="S274" s="223" t="s">
        <v>35</v>
      </c>
      <c r="T274" s="222" t="s">
        <v>220</v>
      </c>
      <c r="U274" s="223" t="s">
        <v>35</v>
      </c>
      <c r="V274" s="222" t="s">
        <v>220</v>
      </c>
      <c r="W274" s="164" t="s">
        <v>35</v>
      </c>
      <c r="X274" s="222" t="s">
        <v>220</v>
      </c>
      <c r="Y274" s="164" t="s">
        <v>35</v>
      </c>
      <c r="Z274" s="222" t="s">
        <v>220</v>
      </c>
      <c r="AA274" s="223" t="s">
        <v>35</v>
      </c>
      <c r="AB274" s="222" t="s">
        <v>220</v>
      </c>
      <c r="AC274" s="223" t="s">
        <v>35</v>
      </c>
      <c r="AD274" s="222">
        <v>0.0474582807939989</v>
      </c>
      <c r="AE274" s="164" t="s">
        <v>35</v>
      </c>
      <c r="AG274" s="243" t="s">
        <v>364</v>
      </c>
      <c r="AH274" s="187">
        <v>0.00964637742515585</v>
      </c>
      <c r="AI274" s="164" t="s">
        <v>35</v>
      </c>
      <c r="AJ274" s="187">
        <v>0.00736720797413601</v>
      </c>
      <c r="AK274" s="164" t="s">
        <v>35</v>
      </c>
      <c r="AL274" s="187">
        <v>0.00919309462769787</v>
      </c>
      <c r="AM274" s="164" t="s">
        <v>35</v>
      </c>
      <c r="AN274" s="187" t="s">
        <v>220</v>
      </c>
      <c r="AO274" s="164" t="s">
        <v>35</v>
      </c>
      <c r="AP274" s="187">
        <v>0.0102820633539521</v>
      </c>
      <c r="AQ274" s="164" t="s">
        <v>35</v>
      </c>
      <c r="AR274" s="187">
        <v>0.00996213313185272</v>
      </c>
      <c r="AS274" s="164" t="s">
        <v>35</v>
      </c>
      <c r="AT274" s="59">
        <v>1</v>
      </c>
      <c r="AU274" s="164" t="s">
        <v>35</v>
      </c>
    </row>
    <row r="275" spans="1:47">
      <c r="A275" s="243" t="s">
        <v>365</v>
      </c>
      <c r="B275" s="212">
        <v>118.567</v>
      </c>
      <c r="C275" s="223" t="s">
        <v>35</v>
      </c>
      <c r="D275" s="163">
        <v>72.834</v>
      </c>
      <c r="E275" s="164" t="s">
        <v>35</v>
      </c>
      <c r="F275" s="163">
        <v>91.929</v>
      </c>
      <c r="G275" s="164" t="s">
        <v>35</v>
      </c>
      <c r="H275" s="212" t="s">
        <v>220</v>
      </c>
      <c r="I275" s="223" t="s">
        <v>35</v>
      </c>
      <c r="J275" s="163">
        <v>71.198</v>
      </c>
      <c r="K275" s="164" t="s">
        <v>35</v>
      </c>
      <c r="L275" s="163">
        <v>116.164</v>
      </c>
      <c r="M275" s="164" t="s">
        <v>35</v>
      </c>
      <c r="N275" s="163">
        <v>9150.78225905889</v>
      </c>
      <c r="O275" s="164" t="s">
        <v>35</v>
      </c>
      <c r="Q275" s="243" t="s">
        <v>365</v>
      </c>
      <c r="R275" s="222">
        <v>0.425289705245949</v>
      </c>
      <c r="S275" s="223" t="s">
        <v>35</v>
      </c>
      <c r="T275" s="222">
        <v>0.14639636094628</v>
      </c>
      <c r="U275" s="223" t="s">
        <v>35</v>
      </c>
      <c r="V275" s="222">
        <v>0.159563062097151</v>
      </c>
      <c r="W275" s="164" t="s">
        <v>35</v>
      </c>
      <c r="X275" s="222" t="s">
        <v>220</v>
      </c>
      <c r="Y275" s="164" t="s">
        <v>35</v>
      </c>
      <c r="Z275" s="222">
        <v>-0.197045223863765</v>
      </c>
      <c r="AA275" s="223" t="s">
        <v>35</v>
      </c>
      <c r="AB275" s="222">
        <v>0.352143497340271</v>
      </c>
      <c r="AC275" s="223" t="s">
        <v>35</v>
      </c>
      <c r="AD275" s="222">
        <v>0.0611133746009309</v>
      </c>
      <c r="AE275" s="164" t="s">
        <v>35</v>
      </c>
      <c r="AG275" s="243" t="s">
        <v>365</v>
      </c>
      <c r="AH275" s="187">
        <v>0.0129570343434436</v>
      </c>
      <c r="AI275" s="164" t="s">
        <v>35</v>
      </c>
      <c r="AJ275" s="187">
        <v>0.00795931953553997</v>
      </c>
      <c r="AK275" s="164" t="s">
        <v>35</v>
      </c>
      <c r="AL275" s="187">
        <v>0.0100460263830444</v>
      </c>
      <c r="AM275" s="164" t="s">
        <v>35</v>
      </c>
      <c r="AN275" s="187" t="s">
        <v>220</v>
      </c>
      <c r="AO275" s="164" t="s">
        <v>35</v>
      </c>
      <c r="AP275" s="187">
        <v>0.00778053700595017</v>
      </c>
      <c r="AQ275" s="164" t="s">
        <v>35</v>
      </c>
      <c r="AR275" s="187">
        <v>0.0126944338430742</v>
      </c>
      <c r="AS275" s="164" t="s">
        <v>35</v>
      </c>
      <c r="AT275" s="59">
        <v>1</v>
      </c>
      <c r="AU275" s="164" t="s">
        <v>35</v>
      </c>
    </row>
    <row r="276" spans="1:47">
      <c r="A276" s="243" t="s">
        <v>366</v>
      </c>
      <c r="B276" s="212">
        <v>106.276</v>
      </c>
      <c r="C276" s="223" t="s">
        <v>35</v>
      </c>
      <c r="D276" s="163" t="s">
        <v>220</v>
      </c>
      <c r="E276" s="164" t="s">
        <v>35</v>
      </c>
      <c r="F276" s="163">
        <v>97.953</v>
      </c>
      <c r="G276" s="164" t="s">
        <v>35</v>
      </c>
      <c r="H276" s="212" t="s">
        <v>220</v>
      </c>
      <c r="I276" s="223" t="s">
        <v>35</v>
      </c>
      <c r="J276" s="163">
        <v>101.193</v>
      </c>
      <c r="K276" s="164" t="s">
        <v>35</v>
      </c>
      <c r="L276" s="163">
        <v>97.548</v>
      </c>
      <c r="M276" s="164" t="s">
        <v>35</v>
      </c>
      <c r="N276" s="163">
        <v>8972.98938044064</v>
      </c>
      <c r="O276" s="164" t="s">
        <v>35</v>
      </c>
      <c r="Q276" s="243" t="s">
        <v>366</v>
      </c>
      <c r="R276" s="222">
        <v>-0.10366290789174</v>
      </c>
      <c r="S276" s="223" t="s">
        <v>35</v>
      </c>
      <c r="T276" s="222" t="s">
        <v>220</v>
      </c>
      <c r="U276" s="223" t="s">
        <v>35</v>
      </c>
      <c r="V276" s="222">
        <v>0.0655288320334171</v>
      </c>
      <c r="W276" s="164" t="s">
        <v>35</v>
      </c>
      <c r="X276" s="222" t="s">
        <v>220</v>
      </c>
      <c r="Y276" s="164" t="s">
        <v>35</v>
      </c>
      <c r="Z276" s="222">
        <v>0.421289923874266</v>
      </c>
      <c r="AA276" s="223" t="s">
        <v>35</v>
      </c>
      <c r="AB276" s="222">
        <v>-0.160256189525154</v>
      </c>
      <c r="AC276" s="223" t="s">
        <v>35</v>
      </c>
      <c r="AD276" s="222">
        <v>-0.0194292546347321</v>
      </c>
      <c r="AE276" s="164" t="s">
        <v>35</v>
      </c>
      <c r="AG276" s="243" t="s">
        <v>366</v>
      </c>
      <c r="AH276" s="187">
        <v>0.0118439903909461</v>
      </c>
      <c r="AI276" s="164" t="s">
        <v>35</v>
      </c>
      <c r="AJ276" s="187" t="s">
        <v>220</v>
      </c>
      <c r="AK276" s="164" t="s">
        <v>35</v>
      </c>
      <c r="AL276" s="187">
        <v>0.0109164288340203</v>
      </c>
      <c r="AM276" s="164" t="s">
        <v>35</v>
      </c>
      <c r="AN276" s="187" t="s">
        <v>220</v>
      </c>
      <c r="AO276" s="164" t="s">
        <v>35</v>
      </c>
      <c r="AP276" s="187">
        <v>0.0112775125111126</v>
      </c>
      <c r="AQ276" s="164" t="s">
        <v>35</v>
      </c>
      <c r="AR276" s="187">
        <v>0.0108712933743837</v>
      </c>
      <c r="AS276" s="164" t="s">
        <v>35</v>
      </c>
      <c r="AT276" s="59">
        <v>1</v>
      </c>
      <c r="AU276" s="164" t="s">
        <v>35</v>
      </c>
    </row>
    <row r="277" spans="1:47">
      <c r="A277" s="243" t="s">
        <v>367</v>
      </c>
      <c r="B277" s="212" t="s">
        <v>220</v>
      </c>
      <c r="C277" s="223" t="s">
        <v>35</v>
      </c>
      <c r="D277" s="163">
        <v>93.703</v>
      </c>
      <c r="E277" s="164" t="s">
        <v>35</v>
      </c>
      <c r="F277" s="163">
        <v>89.986</v>
      </c>
      <c r="G277" s="164" t="s">
        <v>35</v>
      </c>
      <c r="H277" s="212" t="s">
        <v>220</v>
      </c>
      <c r="I277" s="223" t="s">
        <v>35</v>
      </c>
      <c r="J277" s="163">
        <v>106.453</v>
      </c>
      <c r="K277" s="164" t="s">
        <v>35</v>
      </c>
      <c r="L277" s="163">
        <v>139.065</v>
      </c>
      <c r="M277" s="164" t="s">
        <v>35</v>
      </c>
      <c r="N277" s="163">
        <v>8930.35354072448</v>
      </c>
      <c r="O277" s="164" t="s">
        <v>35</v>
      </c>
      <c r="Q277" s="243" t="s">
        <v>367</v>
      </c>
      <c r="R277" s="222" t="s">
        <v>220</v>
      </c>
      <c r="S277" s="223" t="s">
        <v>35</v>
      </c>
      <c r="T277" s="222" t="s">
        <v>220</v>
      </c>
      <c r="U277" s="223" t="s">
        <v>35</v>
      </c>
      <c r="V277" s="222">
        <v>-0.0813349259338663</v>
      </c>
      <c r="W277" s="164" t="s">
        <v>35</v>
      </c>
      <c r="X277" s="222" t="s">
        <v>220</v>
      </c>
      <c r="Y277" s="164" t="s">
        <v>35</v>
      </c>
      <c r="Z277" s="222">
        <v>0.0519798800312274</v>
      </c>
      <c r="AA277" s="223" t="s">
        <v>35</v>
      </c>
      <c r="AB277" s="222">
        <v>0.425605855578792</v>
      </c>
      <c r="AC277" s="223" t="s">
        <v>35</v>
      </c>
      <c r="AD277" s="222">
        <v>-0.00475157585821939</v>
      </c>
      <c r="AE277" s="164" t="s">
        <v>35</v>
      </c>
      <c r="AG277" s="243" t="s">
        <v>367</v>
      </c>
      <c r="AH277" s="187" t="s">
        <v>220</v>
      </c>
      <c r="AI277" s="164" t="s">
        <v>35</v>
      </c>
      <c r="AJ277" s="187">
        <v>0.0104926417047984</v>
      </c>
      <c r="AK277" s="164" t="s">
        <v>35</v>
      </c>
      <c r="AL277" s="187">
        <v>0.0100764207810635</v>
      </c>
      <c r="AM277" s="164" t="s">
        <v>35</v>
      </c>
      <c r="AN277" s="187" t="s">
        <v>220</v>
      </c>
      <c r="AO277" s="164" t="s">
        <v>35</v>
      </c>
      <c r="AP277" s="187">
        <v>0.0119203567377876</v>
      </c>
      <c r="AQ277" s="164" t="s">
        <v>35</v>
      </c>
      <c r="AR277" s="187">
        <v>0.0155721718480496</v>
      </c>
      <c r="AS277" s="164" t="s">
        <v>35</v>
      </c>
      <c r="AT277" s="59">
        <v>1</v>
      </c>
      <c r="AU277" s="164" t="s">
        <v>35</v>
      </c>
    </row>
    <row r="278" spans="1:47">
      <c r="A278" s="243" t="s">
        <v>368</v>
      </c>
      <c r="B278" s="212" t="s">
        <v>220</v>
      </c>
      <c r="C278" s="223" t="s">
        <v>35</v>
      </c>
      <c r="D278" s="163" t="s">
        <v>220</v>
      </c>
      <c r="E278" s="164" t="s">
        <v>35</v>
      </c>
      <c r="F278" s="163" t="s">
        <v>220</v>
      </c>
      <c r="G278" s="164" t="s">
        <v>35</v>
      </c>
      <c r="H278" s="212" t="s">
        <v>220</v>
      </c>
      <c r="I278" s="223" t="s">
        <v>35</v>
      </c>
      <c r="J278" s="163" t="s">
        <v>220</v>
      </c>
      <c r="K278" s="164" t="s">
        <v>35</v>
      </c>
      <c r="L278" s="163" t="s">
        <v>220</v>
      </c>
      <c r="M278" s="164" t="s">
        <v>35</v>
      </c>
      <c r="N278" s="163">
        <v>1247.27549999955</v>
      </c>
      <c r="O278" s="164" t="s">
        <v>35</v>
      </c>
      <c r="Q278" s="243" t="s">
        <v>368</v>
      </c>
      <c r="R278" s="222" t="s">
        <v>220</v>
      </c>
      <c r="S278" s="223" t="s">
        <v>35</v>
      </c>
      <c r="T278" s="222" t="s">
        <v>220</v>
      </c>
      <c r="U278" s="223" t="s">
        <v>35</v>
      </c>
      <c r="V278" s="222" t="s">
        <v>220</v>
      </c>
      <c r="W278" s="164" t="s">
        <v>35</v>
      </c>
      <c r="X278" s="222" t="s">
        <v>220</v>
      </c>
      <c r="Y278" s="164" t="s">
        <v>35</v>
      </c>
      <c r="Z278" s="222" t="s">
        <v>220</v>
      </c>
      <c r="AA278" s="223" t="s">
        <v>35</v>
      </c>
      <c r="AB278" s="222" t="s">
        <v>220</v>
      </c>
      <c r="AC278" s="223" t="s">
        <v>35</v>
      </c>
      <c r="AD278" s="222">
        <v>-0.860333021048754</v>
      </c>
      <c r="AE278" s="164" t="s">
        <v>35</v>
      </c>
      <c r="AG278" s="243" t="s">
        <v>368</v>
      </c>
      <c r="AH278" s="187" t="s">
        <v>220</v>
      </c>
      <c r="AI278" s="164" t="s">
        <v>35</v>
      </c>
      <c r="AJ278" s="187" t="s">
        <v>220</v>
      </c>
      <c r="AK278" s="164" t="s">
        <v>35</v>
      </c>
      <c r="AL278" s="187" t="s">
        <v>220</v>
      </c>
      <c r="AM278" s="164" t="s">
        <v>35</v>
      </c>
      <c r="AN278" s="187" t="s">
        <v>220</v>
      </c>
      <c r="AO278" s="164" t="s">
        <v>35</v>
      </c>
      <c r="AP278" s="187" t="s">
        <v>220</v>
      </c>
      <c r="AQ278" s="164" t="s">
        <v>35</v>
      </c>
      <c r="AR278" s="187" t="s">
        <v>220</v>
      </c>
      <c r="AS278" s="164" t="s">
        <v>35</v>
      </c>
      <c r="AT278" s="59">
        <v>1</v>
      </c>
      <c r="AU278" s="164" t="s">
        <v>35</v>
      </c>
    </row>
    <row r="279" spans="1:47">
      <c r="A279" s="243" t="s">
        <v>369</v>
      </c>
      <c r="B279" s="212" t="s">
        <v>220</v>
      </c>
      <c r="C279" s="223" t="s">
        <v>35</v>
      </c>
      <c r="D279" s="163" t="s">
        <v>220</v>
      </c>
      <c r="E279" s="164" t="s">
        <v>35</v>
      </c>
      <c r="F279" s="163" t="s">
        <v>220</v>
      </c>
      <c r="G279" s="164" t="s">
        <v>35</v>
      </c>
      <c r="H279" s="212" t="s">
        <v>220</v>
      </c>
      <c r="I279" s="223" t="s">
        <v>35</v>
      </c>
      <c r="J279" s="163" t="s">
        <v>220</v>
      </c>
      <c r="K279" s="164" t="s">
        <v>35</v>
      </c>
      <c r="L279" s="163" t="s">
        <v>220</v>
      </c>
      <c r="M279" s="164" t="s">
        <v>35</v>
      </c>
      <c r="N279" s="163">
        <v>3174.57052015512</v>
      </c>
      <c r="O279" s="164" t="s">
        <v>35</v>
      </c>
      <c r="Q279" s="243" t="s">
        <v>369</v>
      </c>
      <c r="R279" s="222" t="s">
        <v>220</v>
      </c>
      <c r="S279" s="223" t="s">
        <v>35</v>
      </c>
      <c r="T279" s="222" t="s">
        <v>220</v>
      </c>
      <c r="U279" s="223" t="s">
        <v>35</v>
      </c>
      <c r="V279" s="222" t="s">
        <v>220</v>
      </c>
      <c r="W279" s="164" t="s">
        <v>35</v>
      </c>
      <c r="X279" s="222" t="s">
        <v>220</v>
      </c>
      <c r="Y279" s="164" t="s">
        <v>35</v>
      </c>
      <c r="Z279" s="222" t="s">
        <v>220</v>
      </c>
      <c r="AA279" s="223" t="s">
        <v>35</v>
      </c>
      <c r="AB279" s="222" t="s">
        <v>220</v>
      </c>
      <c r="AC279" s="223" t="s">
        <v>35</v>
      </c>
      <c r="AD279" s="222">
        <v>1.54520394263838</v>
      </c>
      <c r="AE279" s="164" t="s">
        <v>35</v>
      </c>
      <c r="AG279" s="243" t="s">
        <v>369</v>
      </c>
      <c r="AH279" s="187" t="s">
        <v>220</v>
      </c>
      <c r="AI279" s="164" t="s">
        <v>35</v>
      </c>
      <c r="AJ279" s="187" t="s">
        <v>220</v>
      </c>
      <c r="AK279" s="164" t="s">
        <v>35</v>
      </c>
      <c r="AL279" s="187" t="s">
        <v>220</v>
      </c>
      <c r="AM279" s="164" t="s">
        <v>35</v>
      </c>
      <c r="AN279" s="187" t="s">
        <v>220</v>
      </c>
      <c r="AO279" s="164" t="s">
        <v>35</v>
      </c>
      <c r="AP279" s="187" t="s">
        <v>220</v>
      </c>
      <c r="AQ279" s="164" t="s">
        <v>35</v>
      </c>
      <c r="AR279" s="187" t="s">
        <v>220</v>
      </c>
      <c r="AS279" s="164" t="s">
        <v>35</v>
      </c>
      <c r="AT279" s="59">
        <v>1</v>
      </c>
      <c r="AU279" s="164" t="s">
        <v>35</v>
      </c>
    </row>
    <row r="280" spans="1:47">
      <c r="A280" s="243" t="s">
        <v>370</v>
      </c>
      <c r="B280" s="212">
        <v>58.586</v>
      </c>
      <c r="C280" s="223" t="s">
        <v>35</v>
      </c>
      <c r="D280" s="163">
        <v>60.425</v>
      </c>
      <c r="E280" s="164" t="s">
        <v>35</v>
      </c>
      <c r="F280" s="163">
        <v>84.472</v>
      </c>
      <c r="G280" s="164" t="s">
        <v>35</v>
      </c>
      <c r="H280" s="212" t="s">
        <v>220</v>
      </c>
      <c r="I280" s="223" t="s">
        <v>35</v>
      </c>
      <c r="J280" s="163" t="s">
        <v>220</v>
      </c>
      <c r="K280" s="164" t="s">
        <v>35</v>
      </c>
      <c r="L280" s="163" t="s">
        <v>220</v>
      </c>
      <c r="M280" s="164" t="s">
        <v>35</v>
      </c>
      <c r="N280" s="163">
        <v>7170.93737115455</v>
      </c>
      <c r="O280" s="164" t="s">
        <v>35</v>
      </c>
      <c r="Q280" s="243" t="s">
        <v>370</v>
      </c>
      <c r="R280" s="222" t="s">
        <v>220</v>
      </c>
      <c r="S280" s="223" t="s">
        <v>35</v>
      </c>
      <c r="T280" s="222" t="s">
        <v>220</v>
      </c>
      <c r="U280" s="223" t="s">
        <v>35</v>
      </c>
      <c r="V280" s="222" t="s">
        <v>220</v>
      </c>
      <c r="W280" s="164" t="s">
        <v>35</v>
      </c>
      <c r="X280" s="222" t="s">
        <v>220</v>
      </c>
      <c r="Y280" s="164" t="s">
        <v>35</v>
      </c>
      <c r="Z280" s="222" t="s">
        <v>220</v>
      </c>
      <c r="AA280" s="223" t="s">
        <v>35</v>
      </c>
      <c r="AB280" s="222" t="s">
        <v>220</v>
      </c>
      <c r="AC280" s="223" t="s">
        <v>35</v>
      </c>
      <c r="AD280" s="222">
        <v>1.25886850697655</v>
      </c>
      <c r="AE280" s="164" t="s">
        <v>35</v>
      </c>
      <c r="AG280" s="243" t="s">
        <v>370</v>
      </c>
      <c r="AH280" s="187">
        <v>0.00816992214095539</v>
      </c>
      <c r="AI280" s="164" t="s">
        <v>35</v>
      </c>
      <c r="AJ280" s="187">
        <v>0.00842637396933106</v>
      </c>
      <c r="AK280" s="164" t="s">
        <v>35</v>
      </c>
      <c r="AL280" s="187">
        <v>0.011779770987792</v>
      </c>
      <c r="AM280" s="164" t="s">
        <v>35</v>
      </c>
      <c r="AN280" s="187" t="s">
        <v>220</v>
      </c>
      <c r="AO280" s="164" t="s">
        <v>35</v>
      </c>
      <c r="AP280" s="187" t="s">
        <v>220</v>
      </c>
      <c r="AQ280" s="164" t="s">
        <v>35</v>
      </c>
      <c r="AR280" s="187" t="s">
        <v>220</v>
      </c>
      <c r="AS280" s="164" t="s">
        <v>35</v>
      </c>
      <c r="AT280" s="59">
        <v>1</v>
      </c>
      <c r="AU280" s="164" t="s">
        <v>35</v>
      </c>
    </row>
    <row r="281" spans="1:47">
      <c r="A281" s="244" t="s">
        <v>371</v>
      </c>
      <c r="B281" s="245">
        <v>57.278</v>
      </c>
      <c r="C281" s="246" t="s">
        <v>35</v>
      </c>
      <c r="D281" s="210" t="s">
        <v>220</v>
      </c>
      <c r="E281" s="211" t="s">
        <v>35</v>
      </c>
      <c r="F281" s="210">
        <v>144.691</v>
      </c>
      <c r="G281" s="211" t="s">
        <v>35</v>
      </c>
      <c r="H281" s="245" t="s">
        <v>220</v>
      </c>
      <c r="I281" s="246" t="s">
        <v>35</v>
      </c>
      <c r="J281" s="210" t="s">
        <v>220</v>
      </c>
      <c r="K281" s="211" t="s">
        <v>35</v>
      </c>
      <c r="L281" s="210" t="s">
        <v>220</v>
      </c>
      <c r="M281" s="211" t="s">
        <v>35</v>
      </c>
      <c r="N281" s="210">
        <v>8101.60921999757</v>
      </c>
      <c r="O281" s="211" t="s">
        <v>35</v>
      </c>
      <c r="Q281" s="244" t="s">
        <v>371</v>
      </c>
      <c r="R281" s="254">
        <v>-0.0223261530058376</v>
      </c>
      <c r="S281" s="246" t="s">
        <v>35</v>
      </c>
      <c r="T281" s="236" t="s">
        <v>220</v>
      </c>
      <c r="U281" s="211" t="s">
        <v>35</v>
      </c>
      <c r="V281" s="236">
        <v>0.71288711052183</v>
      </c>
      <c r="W281" s="211" t="s">
        <v>35</v>
      </c>
      <c r="X281" s="236" t="s">
        <v>220</v>
      </c>
      <c r="Y281" s="211" t="s">
        <v>35</v>
      </c>
      <c r="Z281" s="254" t="s">
        <v>220</v>
      </c>
      <c r="AA281" s="246" t="s">
        <v>35</v>
      </c>
      <c r="AB281" s="236" t="s">
        <v>220</v>
      </c>
      <c r="AC281" s="211" t="s">
        <v>35</v>
      </c>
      <c r="AD281" s="236">
        <v>0.129783848424991</v>
      </c>
      <c r="AE281" s="211" t="s">
        <v>35</v>
      </c>
      <c r="AG281" s="244" t="s">
        <v>371</v>
      </c>
      <c r="AH281" s="236">
        <v>0.00706995344315276</v>
      </c>
      <c r="AI281" s="211" t="s">
        <v>35</v>
      </c>
      <c r="AJ281" s="236" t="s">
        <v>220</v>
      </c>
      <c r="AK281" s="211" t="s">
        <v>35</v>
      </c>
      <c r="AL281" s="236">
        <v>0.0178595382807224</v>
      </c>
      <c r="AM281" s="211" t="s">
        <v>35</v>
      </c>
      <c r="AN281" s="236" t="s">
        <v>220</v>
      </c>
      <c r="AO281" s="211" t="s">
        <v>35</v>
      </c>
      <c r="AP281" s="236" t="s">
        <v>220</v>
      </c>
      <c r="AQ281" s="211" t="s">
        <v>35</v>
      </c>
      <c r="AR281" s="236" t="s">
        <v>220</v>
      </c>
      <c r="AS281" s="211" t="s">
        <v>35</v>
      </c>
      <c r="AT281" s="259">
        <v>1</v>
      </c>
      <c r="AU281" s="211" t="s">
        <v>35</v>
      </c>
    </row>
    <row r="282" spans="1:47">
      <c r="A282" s="162"/>
      <c r="B282" s="212"/>
      <c r="C282" s="226"/>
      <c r="D282" s="160"/>
      <c r="E282" s="161"/>
      <c r="F282" s="160"/>
      <c r="G282" s="161"/>
      <c r="H282" s="255"/>
      <c r="I282" s="226"/>
      <c r="J282" s="160"/>
      <c r="K282" s="161"/>
      <c r="L282" s="160"/>
      <c r="M282" s="161"/>
      <c r="N282" s="163"/>
      <c r="O282" s="164"/>
      <c r="Q282" s="162"/>
      <c r="R282" s="222"/>
      <c r="S282" s="223"/>
      <c r="T282" s="187"/>
      <c r="U282" s="164"/>
      <c r="V282" s="187"/>
      <c r="W282" s="164"/>
      <c r="X282" s="187"/>
      <c r="Y282" s="164"/>
      <c r="Z282" s="222"/>
      <c r="AA282" s="223"/>
      <c r="AB282" s="187"/>
      <c r="AC282" s="164"/>
      <c r="AD282" s="187"/>
      <c r="AE282" s="164"/>
      <c r="AG282" s="162"/>
      <c r="AH282" s="187"/>
      <c r="AI282" s="164"/>
      <c r="AJ282" s="187"/>
      <c r="AK282" s="164"/>
      <c r="AL282" s="187"/>
      <c r="AM282" s="164"/>
      <c r="AN282" s="187"/>
      <c r="AO282" s="164"/>
      <c r="AP282" s="187"/>
      <c r="AQ282" s="164"/>
      <c r="AR282" s="187"/>
      <c r="AS282" s="164"/>
      <c r="AT282" s="212"/>
      <c r="AU282" s="164"/>
    </row>
    <row r="283" spans="1:47">
      <c r="A283" s="213" t="s">
        <v>372</v>
      </c>
      <c r="B283" s="298"/>
      <c r="C283" s="215"/>
      <c r="D283" s="214"/>
      <c r="E283" s="215"/>
      <c r="F283" s="214"/>
      <c r="G283" s="215"/>
      <c r="H283" s="214"/>
      <c r="I283" s="215"/>
      <c r="J283" s="214"/>
      <c r="K283" s="345"/>
      <c r="L283" s="346"/>
      <c r="M283" s="345"/>
      <c r="N283" s="214"/>
      <c r="O283" s="215"/>
      <c r="Q283" s="213" t="s">
        <v>372</v>
      </c>
      <c r="R283" s="224"/>
      <c r="S283" s="215"/>
      <c r="T283" s="224"/>
      <c r="U283" s="215"/>
      <c r="V283" s="224"/>
      <c r="W283" s="215"/>
      <c r="X283" s="224"/>
      <c r="Y283" s="215"/>
      <c r="Z283" s="224"/>
      <c r="AA283" s="215"/>
      <c r="AB283" s="224"/>
      <c r="AC283" s="215"/>
      <c r="AD283" s="224"/>
      <c r="AE283" s="215"/>
      <c r="AG283" s="213" t="s">
        <v>372</v>
      </c>
      <c r="AH283" s="224"/>
      <c r="AI283" s="215"/>
      <c r="AJ283" s="224"/>
      <c r="AK283" s="215"/>
      <c r="AL283" s="224"/>
      <c r="AM283" s="215"/>
      <c r="AN283" s="224"/>
      <c r="AO283" s="215"/>
      <c r="AP283" s="224"/>
      <c r="AQ283" s="215"/>
      <c r="AR283" s="224"/>
      <c r="AS283" s="215"/>
      <c r="AT283" s="214"/>
      <c r="AU283" s="215"/>
    </row>
    <row r="284" spans="1:47">
      <c r="A284" s="242">
        <v>2005</v>
      </c>
      <c r="B284" s="255"/>
      <c r="C284" s="226"/>
      <c r="D284" s="160"/>
      <c r="E284" s="161"/>
      <c r="F284" s="160"/>
      <c r="G284" s="161"/>
      <c r="H284" s="255"/>
      <c r="I284" s="226"/>
      <c r="J284" s="160"/>
      <c r="K284" s="161"/>
      <c r="L284" s="160"/>
      <c r="M284" s="161" t="s">
        <v>35</v>
      </c>
      <c r="N284" s="163">
        <v>14028.633</v>
      </c>
      <c r="O284" s="164" t="s">
        <v>35</v>
      </c>
      <c r="Q284" s="242">
        <v>2005</v>
      </c>
      <c r="R284" s="222"/>
      <c r="S284" s="223"/>
      <c r="T284" s="187"/>
      <c r="U284" s="164"/>
      <c r="V284" s="187"/>
      <c r="W284" s="164"/>
      <c r="X284" s="187"/>
      <c r="Y284" s="164"/>
      <c r="Z284" s="222"/>
      <c r="AA284" s="223"/>
      <c r="AB284" s="187"/>
      <c r="AC284" s="164"/>
      <c r="AD284" s="187">
        <v>0.122450027903962</v>
      </c>
      <c r="AE284" s="164" t="s">
        <v>35</v>
      </c>
      <c r="AG284" s="242">
        <v>2005</v>
      </c>
      <c r="AH284" s="187" t="s">
        <v>220</v>
      </c>
      <c r="AI284" s="164">
        <v>0</v>
      </c>
      <c r="AJ284" s="187" t="s">
        <v>220</v>
      </c>
      <c r="AK284" s="164">
        <v>0</v>
      </c>
      <c r="AL284" s="187" t="s">
        <v>220</v>
      </c>
      <c r="AM284" s="164">
        <v>0</v>
      </c>
      <c r="AN284" s="187" t="s">
        <v>220</v>
      </c>
      <c r="AO284" s="164">
        <v>0</v>
      </c>
      <c r="AP284" s="187" t="s">
        <v>220</v>
      </c>
      <c r="AQ284" s="164">
        <v>0</v>
      </c>
      <c r="AR284" s="187" t="s">
        <v>220</v>
      </c>
      <c r="AS284" s="164" t="s">
        <v>35</v>
      </c>
      <c r="AT284" s="59">
        <v>1</v>
      </c>
      <c r="AU284" s="164" t="s">
        <v>35</v>
      </c>
    </row>
    <row r="285" spans="1:47">
      <c r="A285" s="243">
        <v>2006</v>
      </c>
      <c r="B285" s="212"/>
      <c r="C285" s="223"/>
      <c r="D285" s="163"/>
      <c r="E285" s="164"/>
      <c r="F285" s="163"/>
      <c r="G285" s="164"/>
      <c r="H285" s="212"/>
      <c r="I285" s="223"/>
      <c r="J285" s="163"/>
      <c r="K285" s="164"/>
      <c r="L285" s="163"/>
      <c r="M285" s="164" t="s">
        <v>35</v>
      </c>
      <c r="N285" s="163">
        <v>15117.086</v>
      </c>
      <c r="O285" s="164" t="s">
        <v>35</v>
      </c>
      <c r="Q285" s="243">
        <v>2006</v>
      </c>
      <c r="R285" s="222"/>
      <c r="S285" s="223"/>
      <c r="T285" s="187"/>
      <c r="U285" s="164"/>
      <c r="V285" s="187"/>
      <c r="W285" s="164"/>
      <c r="X285" s="187"/>
      <c r="Y285" s="164"/>
      <c r="Z285" s="222"/>
      <c r="AA285" s="223"/>
      <c r="AB285" s="187"/>
      <c r="AC285" s="164"/>
      <c r="AD285" s="187">
        <v>0.0775879588552926</v>
      </c>
      <c r="AE285" s="164" t="s">
        <v>35</v>
      </c>
      <c r="AG285" s="243">
        <v>2006</v>
      </c>
      <c r="AH285" s="187" t="s">
        <v>220</v>
      </c>
      <c r="AI285" s="164">
        <v>0</v>
      </c>
      <c r="AJ285" s="187" t="s">
        <v>220</v>
      </c>
      <c r="AK285" s="164">
        <v>0</v>
      </c>
      <c r="AL285" s="187" t="s">
        <v>220</v>
      </c>
      <c r="AM285" s="164">
        <v>0</v>
      </c>
      <c r="AN285" s="187" t="s">
        <v>220</v>
      </c>
      <c r="AO285" s="164">
        <v>0</v>
      </c>
      <c r="AP285" s="187" t="s">
        <v>220</v>
      </c>
      <c r="AQ285" s="164">
        <v>0</v>
      </c>
      <c r="AR285" s="187" t="s">
        <v>220</v>
      </c>
      <c r="AS285" s="164" t="s">
        <v>35</v>
      </c>
      <c r="AT285" s="59">
        <v>1</v>
      </c>
      <c r="AU285" s="164" t="s">
        <v>35</v>
      </c>
    </row>
    <row r="286" spans="1:47">
      <c r="A286" s="243">
        <v>2007</v>
      </c>
      <c r="B286" s="212"/>
      <c r="C286" s="223"/>
      <c r="D286" s="163"/>
      <c r="E286" s="164"/>
      <c r="F286" s="163"/>
      <c r="G286" s="164"/>
      <c r="H286" s="212"/>
      <c r="I286" s="223"/>
      <c r="J286" s="163"/>
      <c r="K286" s="164"/>
      <c r="L286" s="163"/>
      <c r="M286" s="164" t="s">
        <v>35</v>
      </c>
      <c r="N286" s="163">
        <v>15233.723</v>
      </c>
      <c r="O286" s="164" t="s">
        <v>35</v>
      </c>
      <c r="Q286" s="243">
        <v>2007</v>
      </c>
      <c r="R286" s="222"/>
      <c r="S286" s="223"/>
      <c r="T286" s="187"/>
      <c r="U286" s="164"/>
      <c r="V286" s="187"/>
      <c r="W286" s="164"/>
      <c r="X286" s="187"/>
      <c r="Y286" s="164"/>
      <c r="Z286" s="222"/>
      <c r="AA286" s="223"/>
      <c r="AB286" s="187"/>
      <c r="AC286" s="164"/>
      <c r="AD286" s="187">
        <v>0.00771557428462073</v>
      </c>
      <c r="AE286" s="164" t="s">
        <v>35</v>
      </c>
      <c r="AG286" s="243">
        <v>2007</v>
      </c>
      <c r="AH286" s="187" t="s">
        <v>220</v>
      </c>
      <c r="AI286" s="164">
        <v>0</v>
      </c>
      <c r="AJ286" s="187" t="s">
        <v>220</v>
      </c>
      <c r="AK286" s="164">
        <v>0</v>
      </c>
      <c r="AL286" s="187" t="s">
        <v>220</v>
      </c>
      <c r="AM286" s="164">
        <v>0</v>
      </c>
      <c r="AN286" s="187" t="s">
        <v>220</v>
      </c>
      <c r="AO286" s="164">
        <v>0</v>
      </c>
      <c r="AP286" s="187" t="s">
        <v>220</v>
      </c>
      <c r="AQ286" s="164">
        <v>0</v>
      </c>
      <c r="AR286" s="187" t="s">
        <v>220</v>
      </c>
      <c r="AS286" s="164" t="s">
        <v>35</v>
      </c>
      <c r="AT286" s="59">
        <v>1</v>
      </c>
      <c r="AU286" s="164" t="s">
        <v>35</v>
      </c>
    </row>
    <row r="287" spans="1:47">
      <c r="A287" s="243">
        <v>2008</v>
      </c>
      <c r="B287" s="212"/>
      <c r="C287" s="223"/>
      <c r="D287" s="163"/>
      <c r="E287" s="164"/>
      <c r="F287" s="163"/>
      <c r="G287" s="164"/>
      <c r="H287" s="212"/>
      <c r="I287" s="223"/>
      <c r="J287" s="163"/>
      <c r="K287" s="164"/>
      <c r="L287" s="163"/>
      <c r="M287" s="164" t="s">
        <v>35</v>
      </c>
      <c r="N287" s="163">
        <v>14344.334</v>
      </c>
      <c r="O287" s="164" t="s">
        <v>35</v>
      </c>
      <c r="Q287" s="243">
        <v>2008</v>
      </c>
      <c r="R287" s="222"/>
      <c r="S287" s="223"/>
      <c r="T287" s="187"/>
      <c r="U287" s="164"/>
      <c r="V287" s="187"/>
      <c r="W287" s="164"/>
      <c r="X287" s="187"/>
      <c r="Y287" s="164"/>
      <c r="Z287" s="222"/>
      <c r="AA287" s="223"/>
      <c r="AB287" s="187"/>
      <c r="AC287" s="164"/>
      <c r="AD287" s="187">
        <v>-0.0583829048224127</v>
      </c>
      <c r="AE287" s="164" t="s">
        <v>35</v>
      </c>
      <c r="AG287" s="243">
        <v>2008</v>
      </c>
      <c r="AH287" s="187" t="s">
        <v>220</v>
      </c>
      <c r="AI287" s="164">
        <v>0</v>
      </c>
      <c r="AJ287" s="187" t="s">
        <v>220</v>
      </c>
      <c r="AK287" s="164">
        <v>0</v>
      </c>
      <c r="AL287" s="187" t="s">
        <v>220</v>
      </c>
      <c r="AM287" s="164">
        <v>0</v>
      </c>
      <c r="AN287" s="187" t="s">
        <v>220</v>
      </c>
      <c r="AO287" s="164">
        <v>0</v>
      </c>
      <c r="AP287" s="187" t="s">
        <v>220</v>
      </c>
      <c r="AQ287" s="164">
        <v>0</v>
      </c>
      <c r="AR287" s="187" t="s">
        <v>220</v>
      </c>
      <c r="AS287" s="164" t="s">
        <v>35</v>
      </c>
      <c r="AT287" s="59">
        <v>1</v>
      </c>
      <c r="AU287" s="164" t="s">
        <v>35</v>
      </c>
    </row>
    <row r="288" spans="1:47">
      <c r="A288" s="243">
        <v>2009</v>
      </c>
      <c r="B288" s="212" t="s">
        <v>220</v>
      </c>
      <c r="C288" s="223" t="s">
        <v>35</v>
      </c>
      <c r="D288" s="163" t="s">
        <v>220</v>
      </c>
      <c r="E288" s="164" t="s">
        <v>35</v>
      </c>
      <c r="F288" s="163">
        <v>87.695</v>
      </c>
      <c r="G288" s="164" t="s">
        <v>35</v>
      </c>
      <c r="H288" s="212" t="s">
        <v>220</v>
      </c>
      <c r="I288" s="223" t="s">
        <v>35</v>
      </c>
      <c r="J288" s="163">
        <v>118.316</v>
      </c>
      <c r="K288" s="164" t="s">
        <v>35</v>
      </c>
      <c r="L288" s="163" t="s">
        <v>220</v>
      </c>
      <c r="M288" s="164" t="s">
        <v>35</v>
      </c>
      <c r="N288" s="163">
        <v>12704.584</v>
      </c>
      <c r="O288" s="164" t="s">
        <v>35</v>
      </c>
      <c r="Q288" s="243">
        <v>2009</v>
      </c>
      <c r="R288" s="222" t="s">
        <v>220</v>
      </c>
      <c r="S288" s="223" t="s">
        <v>35</v>
      </c>
      <c r="T288" s="187" t="s">
        <v>220</v>
      </c>
      <c r="U288" s="164" t="s">
        <v>35</v>
      </c>
      <c r="V288" s="187">
        <v>0.905294718317509</v>
      </c>
      <c r="W288" s="164" t="s">
        <v>35</v>
      </c>
      <c r="X288" s="187" t="s">
        <v>220</v>
      </c>
      <c r="Y288" s="164" t="s">
        <v>35</v>
      </c>
      <c r="Z288" s="222">
        <v>-0.210674138563661</v>
      </c>
      <c r="AA288" s="223" t="s">
        <v>35</v>
      </c>
      <c r="AB288" s="187" t="s">
        <v>220</v>
      </c>
      <c r="AC288" s="164" t="s">
        <v>35</v>
      </c>
      <c r="AD288" s="187">
        <v>-0.114313428563501</v>
      </c>
      <c r="AE288" s="164" t="s">
        <v>35</v>
      </c>
      <c r="AG288" s="243">
        <v>2009</v>
      </c>
      <c r="AH288" s="187" t="s">
        <v>220</v>
      </c>
      <c r="AI288" s="164" t="s">
        <v>35</v>
      </c>
      <c r="AJ288" s="187" t="s">
        <v>220</v>
      </c>
      <c r="AK288" s="164" t="s">
        <v>35</v>
      </c>
      <c r="AL288" s="187">
        <v>0.00690262664247802</v>
      </c>
      <c r="AM288" s="164" t="s">
        <v>35</v>
      </c>
      <c r="AN288" s="187" t="s">
        <v>220</v>
      </c>
      <c r="AO288" s="164" t="s">
        <v>35</v>
      </c>
      <c r="AP288" s="187">
        <v>0.00931285904363338</v>
      </c>
      <c r="AQ288" s="164" t="s">
        <v>35</v>
      </c>
      <c r="AR288" s="187" t="s">
        <v>220</v>
      </c>
      <c r="AS288" s="164" t="s">
        <v>35</v>
      </c>
      <c r="AT288" s="59">
        <v>1</v>
      </c>
      <c r="AU288" s="164" t="s">
        <v>35</v>
      </c>
    </row>
    <row r="289" spans="1:47">
      <c r="A289" s="243">
        <v>2010</v>
      </c>
      <c r="B289" s="212" t="s">
        <v>220</v>
      </c>
      <c r="C289" s="223" t="s">
        <v>35</v>
      </c>
      <c r="D289" s="163" t="s">
        <v>220</v>
      </c>
      <c r="E289" s="164" t="s">
        <v>35</v>
      </c>
      <c r="F289" s="163">
        <v>81.363</v>
      </c>
      <c r="G289" s="164" t="s">
        <v>35</v>
      </c>
      <c r="H289" s="212" t="s">
        <v>220</v>
      </c>
      <c r="I289" s="223" t="s">
        <v>35</v>
      </c>
      <c r="J289" s="163">
        <v>113.778</v>
      </c>
      <c r="K289" s="164" t="s">
        <v>35</v>
      </c>
      <c r="L289" s="163" t="s">
        <v>220</v>
      </c>
      <c r="M289" s="164" t="s">
        <v>35</v>
      </c>
      <c r="N289" s="163">
        <v>13154.528</v>
      </c>
      <c r="O289" s="164" t="s">
        <v>35</v>
      </c>
      <c r="Q289" s="243">
        <v>2010</v>
      </c>
      <c r="R289" s="222" t="s">
        <v>220</v>
      </c>
      <c r="S289" s="223" t="s">
        <v>35</v>
      </c>
      <c r="T289" s="187" t="s">
        <v>220</v>
      </c>
      <c r="U289" s="164" t="s">
        <v>35</v>
      </c>
      <c r="V289" s="187">
        <v>-0.0722048007298021</v>
      </c>
      <c r="W289" s="164" t="s">
        <v>35</v>
      </c>
      <c r="X289" s="187" t="s">
        <v>220</v>
      </c>
      <c r="Y289" s="164" t="s">
        <v>35</v>
      </c>
      <c r="Z289" s="222">
        <v>-0.0383549139592278</v>
      </c>
      <c r="AA289" s="223" t="s">
        <v>35</v>
      </c>
      <c r="AB289" s="187" t="s">
        <v>220</v>
      </c>
      <c r="AC289" s="164" t="s">
        <v>35</v>
      </c>
      <c r="AD289" s="187">
        <v>0.0354158782373354</v>
      </c>
      <c r="AE289" s="164" t="s">
        <v>35</v>
      </c>
      <c r="AG289" s="243">
        <v>2010</v>
      </c>
      <c r="AH289" s="187" t="s">
        <v>220</v>
      </c>
      <c r="AI289" s="164" t="s">
        <v>35</v>
      </c>
      <c r="AJ289" s="187" t="s">
        <v>220</v>
      </c>
      <c r="AK289" s="164" t="s">
        <v>35</v>
      </c>
      <c r="AL289" s="187">
        <v>0.00618517061197483</v>
      </c>
      <c r="AM289" s="164" t="s">
        <v>35</v>
      </c>
      <c r="AN289" s="187" t="s">
        <v>220</v>
      </c>
      <c r="AO289" s="164" t="s">
        <v>35</v>
      </c>
      <c r="AP289" s="187">
        <v>0.00864934112421213</v>
      </c>
      <c r="AQ289" s="164" t="s">
        <v>35</v>
      </c>
      <c r="AR289" s="187" t="s">
        <v>220</v>
      </c>
      <c r="AS289" s="164" t="s">
        <v>35</v>
      </c>
      <c r="AT289" s="59">
        <v>1</v>
      </c>
      <c r="AU289" s="164" t="s">
        <v>35</v>
      </c>
    </row>
    <row r="290" spans="1:47">
      <c r="A290" s="243">
        <v>2011</v>
      </c>
      <c r="B290" s="212" t="s">
        <v>220</v>
      </c>
      <c r="C290" s="223" t="s">
        <v>35</v>
      </c>
      <c r="D290" s="163" t="s">
        <v>220</v>
      </c>
      <c r="E290" s="164" t="s">
        <v>35</v>
      </c>
      <c r="F290" s="163">
        <v>102.964</v>
      </c>
      <c r="G290" s="164" t="s">
        <v>35</v>
      </c>
      <c r="H290" s="212" t="s">
        <v>220</v>
      </c>
      <c r="I290" s="223" t="s">
        <v>35</v>
      </c>
      <c r="J290" s="163">
        <v>110.76</v>
      </c>
      <c r="K290" s="164" t="s">
        <v>35</v>
      </c>
      <c r="L290" s="163" t="s">
        <v>220</v>
      </c>
      <c r="M290" s="164" t="s">
        <v>35</v>
      </c>
      <c r="N290" s="163">
        <v>13143.168</v>
      </c>
      <c r="O290" s="164" t="s">
        <v>35</v>
      </c>
      <c r="Q290" s="243">
        <v>2011</v>
      </c>
      <c r="R290" s="222" t="s">
        <v>220</v>
      </c>
      <c r="S290" s="223" t="s">
        <v>35</v>
      </c>
      <c r="T290" s="187" t="s">
        <v>220</v>
      </c>
      <c r="U290" s="164" t="s">
        <v>35</v>
      </c>
      <c r="V290" s="187">
        <v>0.265489227290046</v>
      </c>
      <c r="W290" s="164" t="s">
        <v>35</v>
      </c>
      <c r="X290" s="187" t="s">
        <v>220</v>
      </c>
      <c r="Y290" s="164" t="s">
        <v>35</v>
      </c>
      <c r="Z290" s="222">
        <v>-0.0265253388176976</v>
      </c>
      <c r="AA290" s="223" t="s">
        <v>35</v>
      </c>
      <c r="AB290" s="187" t="s">
        <v>220</v>
      </c>
      <c r="AC290" s="164" t="s">
        <v>35</v>
      </c>
      <c r="AD290" s="187">
        <v>-0.000863580966188981</v>
      </c>
      <c r="AE290" s="164" t="s">
        <v>35</v>
      </c>
      <c r="AG290" s="243">
        <v>2011</v>
      </c>
      <c r="AH290" s="187" t="s">
        <v>220</v>
      </c>
      <c r="AI290" s="164" t="s">
        <v>35</v>
      </c>
      <c r="AJ290" s="187" t="s">
        <v>220</v>
      </c>
      <c r="AK290" s="164" t="s">
        <v>35</v>
      </c>
      <c r="AL290" s="187">
        <v>0.00783403209941469</v>
      </c>
      <c r="AM290" s="164" t="s">
        <v>35</v>
      </c>
      <c r="AN290" s="187" t="s">
        <v>220</v>
      </c>
      <c r="AO290" s="164" t="s">
        <v>35</v>
      </c>
      <c r="AP290" s="187">
        <v>0.00842719198293745</v>
      </c>
      <c r="AQ290" s="164" t="s">
        <v>35</v>
      </c>
      <c r="AR290" s="187" t="s">
        <v>220</v>
      </c>
      <c r="AS290" s="164" t="s">
        <v>35</v>
      </c>
      <c r="AT290" s="59">
        <v>1</v>
      </c>
      <c r="AU290" s="164" t="s">
        <v>35</v>
      </c>
    </row>
    <row r="291" spans="1:47">
      <c r="A291" s="243">
        <v>2012</v>
      </c>
      <c r="B291" s="212">
        <v>103.38</v>
      </c>
      <c r="C291" s="223" t="s">
        <v>35</v>
      </c>
      <c r="D291" s="163">
        <v>137.503</v>
      </c>
      <c r="E291" s="164" t="s">
        <v>35</v>
      </c>
      <c r="F291" s="163">
        <v>149.766</v>
      </c>
      <c r="G291" s="164" t="s">
        <v>35</v>
      </c>
      <c r="H291" s="212">
        <v>30.352</v>
      </c>
      <c r="I291" s="223" t="s">
        <v>35</v>
      </c>
      <c r="J291" s="163">
        <v>161.562</v>
      </c>
      <c r="K291" s="164" t="s">
        <v>35</v>
      </c>
      <c r="L291" s="163">
        <v>112.571</v>
      </c>
      <c r="M291" s="164" t="s">
        <v>35</v>
      </c>
      <c r="N291" s="163">
        <v>14439.754</v>
      </c>
      <c r="O291" s="164" t="s">
        <v>35</v>
      </c>
      <c r="Q291" s="243">
        <v>2012</v>
      </c>
      <c r="R291" s="222" t="s">
        <v>220</v>
      </c>
      <c r="S291" s="223" t="s">
        <v>35</v>
      </c>
      <c r="T291" s="187" t="s">
        <v>220</v>
      </c>
      <c r="U291" s="164" t="s">
        <v>35</v>
      </c>
      <c r="V291" s="187">
        <v>0.454547220387708</v>
      </c>
      <c r="W291" s="164" t="s">
        <v>35</v>
      </c>
      <c r="X291" s="187" t="s">
        <v>220</v>
      </c>
      <c r="Y291" s="164" t="s">
        <v>35</v>
      </c>
      <c r="Z291" s="222">
        <v>0.458667388949079</v>
      </c>
      <c r="AA291" s="223" t="s">
        <v>35</v>
      </c>
      <c r="AB291" s="187" t="s">
        <v>220</v>
      </c>
      <c r="AC291" s="164" t="s">
        <v>35</v>
      </c>
      <c r="AD291" s="187">
        <v>0.0986509492992861</v>
      </c>
      <c r="AE291" s="164" t="s">
        <v>35</v>
      </c>
      <c r="AG291" s="243">
        <v>2012</v>
      </c>
      <c r="AH291" s="187">
        <v>0.00715940174604083</v>
      </c>
      <c r="AI291" s="164" t="s">
        <v>35</v>
      </c>
      <c r="AJ291" s="187">
        <v>0.00952253064699025</v>
      </c>
      <c r="AK291" s="164" t="s">
        <v>35</v>
      </c>
      <c r="AL291" s="187">
        <v>0.0103717833420154</v>
      </c>
      <c r="AM291" s="164" t="s">
        <v>35</v>
      </c>
      <c r="AN291" s="187">
        <v>0.00210197486743888</v>
      </c>
      <c r="AO291" s="164" t="s">
        <v>35</v>
      </c>
      <c r="AP291" s="187">
        <v>0.0111886947658527</v>
      </c>
      <c r="AQ291" s="164" t="s">
        <v>35</v>
      </c>
      <c r="AR291" s="187">
        <v>0.00779590843445117</v>
      </c>
      <c r="AS291" s="164" t="s">
        <v>35</v>
      </c>
      <c r="AT291" s="59">
        <v>1</v>
      </c>
      <c r="AU291" s="164" t="s">
        <v>35</v>
      </c>
    </row>
    <row r="292" spans="1:47">
      <c r="A292" s="243">
        <v>2013</v>
      </c>
      <c r="B292" s="212">
        <v>116.555</v>
      </c>
      <c r="C292" s="223" t="s">
        <v>35</v>
      </c>
      <c r="D292" s="163">
        <v>142.099</v>
      </c>
      <c r="E292" s="164" t="s">
        <v>35</v>
      </c>
      <c r="F292" s="163">
        <v>130.73</v>
      </c>
      <c r="G292" s="164" t="s">
        <v>35</v>
      </c>
      <c r="H292" s="212">
        <v>36.018</v>
      </c>
      <c r="I292" s="223" t="s">
        <v>35</v>
      </c>
      <c r="J292" s="163">
        <v>207.33</v>
      </c>
      <c r="K292" s="164" t="s">
        <v>35</v>
      </c>
      <c r="L292" s="163">
        <v>172.107</v>
      </c>
      <c r="M292" s="164" t="s">
        <v>35</v>
      </c>
      <c r="N292" s="163">
        <v>15631.516</v>
      </c>
      <c r="O292" s="164" t="s">
        <v>35</v>
      </c>
      <c r="Q292" s="243">
        <v>2013</v>
      </c>
      <c r="R292" s="222">
        <v>0.127442445347263</v>
      </c>
      <c r="S292" s="223" t="s">
        <v>35</v>
      </c>
      <c r="T292" s="187">
        <v>0.0334247252787212</v>
      </c>
      <c r="U292" s="164" t="s">
        <v>35</v>
      </c>
      <c r="V292" s="187">
        <v>-0.127104950389274</v>
      </c>
      <c r="W292" s="164" t="s">
        <v>35</v>
      </c>
      <c r="X292" s="187">
        <v>0.186676331049025</v>
      </c>
      <c r="Y292" s="164" t="s">
        <v>35</v>
      </c>
      <c r="Z292" s="222">
        <v>0.283284435696513</v>
      </c>
      <c r="AA292" s="223" t="s">
        <v>35</v>
      </c>
      <c r="AB292" s="187">
        <v>0.528875109930622</v>
      </c>
      <c r="AC292" s="164" t="s">
        <v>35</v>
      </c>
      <c r="AD292" s="187">
        <v>0.0825334004997592</v>
      </c>
      <c r="AE292" s="164" t="s">
        <v>35</v>
      </c>
      <c r="AG292" s="243">
        <v>2013</v>
      </c>
      <c r="AH292" s="187">
        <v>0.00745641049786854</v>
      </c>
      <c r="AI292" s="164" t="s">
        <v>35</v>
      </c>
      <c r="AJ292" s="187">
        <v>0.00909054502455168</v>
      </c>
      <c r="AK292" s="164" t="s">
        <v>35</v>
      </c>
      <c r="AL292" s="187">
        <v>0.00836323233140023</v>
      </c>
      <c r="AM292" s="164" t="s">
        <v>35</v>
      </c>
      <c r="AN292" s="187">
        <v>0.00230419109701196</v>
      </c>
      <c r="AO292" s="164" t="s">
        <v>35</v>
      </c>
      <c r="AP292" s="187">
        <v>0.0132635887651588</v>
      </c>
      <c r="AQ292" s="164" t="s">
        <v>35</v>
      </c>
      <c r="AR292" s="187">
        <v>0.0110102564588105</v>
      </c>
      <c r="AS292" s="164" t="s">
        <v>35</v>
      </c>
      <c r="AT292" s="59">
        <v>1</v>
      </c>
      <c r="AU292" s="164" t="s">
        <v>35</v>
      </c>
    </row>
    <row r="293" spans="1:47">
      <c r="A293" s="243">
        <v>2014</v>
      </c>
      <c r="B293" s="212">
        <v>130.976</v>
      </c>
      <c r="C293" s="223" t="s">
        <v>35</v>
      </c>
      <c r="D293" s="163">
        <v>155.714</v>
      </c>
      <c r="E293" s="164" t="s">
        <v>35</v>
      </c>
      <c r="F293" s="163">
        <v>116.88</v>
      </c>
      <c r="G293" s="164" t="s">
        <v>35</v>
      </c>
      <c r="H293" s="212">
        <v>42.083</v>
      </c>
      <c r="I293" s="223" t="s">
        <v>35</v>
      </c>
      <c r="J293" s="163">
        <v>273.372</v>
      </c>
      <c r="K293" s="164" t="s">
        <v>35</v>
      </c>
      <c r="L293" s="163">
        <v>176.325</v>
      </c>
      <c r="M293" s="164" t="s">
        <v>35</v>
      </c>
      <c r="N293" s="163">
        <v>16793.818</v>
      </c>
      <c r="O293" s="164" t="s">
        <v>35</v>
      </c>
      <c r="Q293" s="243">
        <v>2014</v>
      </c>
      <c r="R293" s="222">
        <v>0.123726995838874</v>
      </c>
      <c r="S293" s="223" t="s">
        <v>35</v>
      </c>
      <c r="T293" s="187">
        <v>0.0958134821497688</v>
      </c>
      <c r="U293" s="164" t="s">
        <v>35</v>
      </c>
      <c r="V293" s="187">
        <v>-0.105943547770213</v>
      </c>
      <c r="W293" s="164" t="s">
        <v>35</v>
      </c>
      <c r="X293" s="187">
        <v>0.168388028208118</v>
      </c>
      <c r="Y293" s="164" t="s">
        <v>35</v>
      </c>
      <c r="Z293" s="222">
        <v>0.318535667776009</v>
      </c>
      <c r="AA293" s="223" t="s">
        <v>35</v>
      </c>
      <c r="AB293" s="187">
        <v>0.0245080095521972</v>
      </c>
      <c r="AC293" s="164" t="s">
        <v>35</v>
      </c>
      <c r="AD293" s="187">
        <v>0.0743563196301626</v>
      </c>
      <c r="AE293" s="164" t="s">
        <v>35</v>
      </c>
      <c r="AG293" s="243">
        <v>2014</v>
      </c>
      <c r="AH293" s="187">
        <v>0.00779906034470542</v>
      </c>
      <c r="AI293" s="164" t="s">
        <v>35</v>
      </c>
      <c r="AJ293" s="187">
        <v>0.00927210238910533</v>
      </c>
      <c r="AK293" s="164" t="s">
        <v>35</v>
      </c>
      <c r="AL293" s="187">
        <v>0.00695970386245701</v>
      </c>
      <c r="AM293" s="164" t="s">
        <v>35</v>
      </c>
      <c r="AN293" s="187">
        <v>0.0025058625739543</v>
      </c>
      <c r="AO293" s="164" t="s">
        <v>35</v>
      </c>
      <c r="AP293" s="187">
        <v>0.0162781328224469</v>
      </c>
      <c r="AQ293" s="164" t="s">
        <v>35</v>
      </c>
      <c r="AR293" s="187">
        <v>0.0104993992432215</v>
      </c>
      <c r="AS293" s="164" t="s">
        <v>35</v>
      </c>
      <c r="AT293" s="59">
        <v>1</v>
      </c>
      <c r="AU293" s="164" t="s">
        <v>35</v>
      </c>
    </row>
    <row r="294" spans="1:47">
      <c r="A294" s="243">
        <v>2015</v>
      </c>
      <c r="B294" s="212" t="s">
        <v>220</v>
      </c>
      <c r="C294" s="223" t="s">
        <v>35</v>
      </c>
      <c r="D294" s="163">
        <v>189.179426282279</v>
      </c>
      <c r="E294" s="164" t="s">
        <v>35</v>
      </c>
      <c r="F294" s="163" t="s">
        <v>220</v>
      </c>
      <c r="G294" s="164" t="s">
        <v>35</v>
      </c>
      <c r="H294" s="212" t="s">
        <v>220</v>
      </c>
      <c r="I294" s="223" t="s">
        <v>35</v>
      </c>
      <c r="J294" s="163">
        <v>270.969820494801</v>
      </c>
      <c r="K294" s="164" t="s">
        <v>35</v>
      </c>
      <c r="L294" s="163">
        <v>213.321661519499</v>
      </c>
      <c r="M294" s="164" t="s">
        <v>35</v>
      </c>
      <c r="N294" s="163">
        <v>17388.3558265174</v>
      </c>
      <c r="O294" s="164" t="s">
        <v>35</v>
      </c>
      <c r="Q294" s="243">
        <v>2015</v>
      </c>
      <c r="R294" s="222" t="s">
        <v>220</v>
      </c>
      <c r="S294" s="223" t="s">
        <v>35</v>
      </c>
      <c r="T294" s="187">
        <v>0.214915975970555</v>
      </c>
      <c r="U294" s="164" t="s">
        <v>35</v>
      </c>
      <c r="V294" s="187" t="s">
        <v>220</v>
      </c>
      <c r="W294" s="164" t="s">
        <v>35</v>
      </c>
      <c r="X294" s="187" t="s">
        <v>220</v>
      </c>
      <c r="Y294" s="164" t="s">
        <v>35</v>
      </c>
      <c r="Z294" s="222">
        <v>-0.00878721853444611</v>
      </c>
      <c r="AA294" s="223" t="s">
        <v>35</v>
      </c>
      <c r="AB294" s="187">
        <v>0.209820850812414</v>
      </c>
      <c r="AC294" s="164" t="s">
        <v>35</v>
      </c>
      <c r="AD294" s="187">
        <v>0.0354021835009396</v>
      </c>
      <c r="AE294" s="164" t="s">
        <v>35</v>
      </c>
      <c r="AG294" s="243">
        <v>2015</v>
      </c>
      <c r="AH294" s="187" t="s">
        <v>220</v>
      </c>
      <c r="AI294" s="164" t="s">
        <v>35</v>
      </c>
      <c r="AJ294" s="187">
        <v>0.0108796615487807</v>
      </c>
      <c r="AK294" s="164" t="s">
        <v>35</v>
      </c>
      <c r="AL294" s="187" t="s">
        <v>220</v>
      </c>
      <c r="AM294" s="164" t="s">
        <v>35</v>
      </c>
      <c r="AN294" s="187" t="s">
        <v>220</v>
      </c>
      <c r="AO294" s="164" t="s">
        <v>35</v>
      </c>
      <c r="AP294" s="187">
        <v>0.0155834066888354</v>
      </c>
      <c r="AQ294" s="164" t="s">
        <v>35</v>
      </c>
      <c r="AR294" s="187">
        <v>0.0122680754665822</v>
      </c>
      <c r="AS294" s="164" t="s">
        <v>35</v>
      </c>
      <c r="AT294" s="59">
        <v>1</v>
      </c>
      <c r="AU294" s="164" t="s">
        <v>35</v>
      </c>
    </row>
    <row r="295" spans="1:47">
      <c r="A295" s="243">
        <v>2016</v>
      </c>
      <c r="B295" s="212">
        <v>188.205</v>
      </c>
      <c r="C295" s="223" t="s">
        <v>35</v>
      </c>
      <c r="D295" s="163">
        <v>166.591</v>
      </c>
      <c r="E295" s="164" t="s">
        <v>35</v>
      </c>
      <c r="F295" s="163" t="s">
        <v>220</v>
      </c>
      <c r="G295" s="164" t="s">
        <v>35</v>
      </c>
      <c r="H295" s="212" t="s">
        <v>220</v>
      </c>
      <c r="I295" s="223" t="s">
        <v>35</v>
      </c>
      <c r="J295" s="163">
        <v>263.792</v>
      </c>
      <c r="K295" s="164" t="s">
        <v>35</v>
      </c>
      <c r="L295" s="163">
        <v>198.104</v>
      </c>
      <c r="M295" s="164" t="s">
        <v>35</v>
      </c>
      <c r="N295" s="163">
        <v>18139.1769357656</v>
      </c>
      <c r="O295" s="164" t="s">
        <v>35</v>
      </c>
      <c r="Q295" s="243">
        <v>2016</v>
      </c>
      <c r="R295" s="222" t="s">
        <v>220</v>
      </c>
      <c r="S295" s="223" t="s">
        <v>35</v>
      </c>
      <c r="T295" s="187" t="s">
        <v>220</v>
      </c>
      <c r="U295" s="164" t="s">
        <v>35</v>
      </c>
      <c r="V295" s="187" t="s">
        <v>220</v>
      </c>
      <c r="W295" s="164" t="s">
        <v>35</v>
      </c>
      <c r="X295" s="187" t="s">
        <v>220</v>
      </c>
      <c r="Y295" s="164" t="s">
        <v>35</v>
      </c>
      <c r="Z295" s="222" t="s">
        <v>220</v>
      </c>
      <c r="AA295" s="223" t="s">
        <v>35</v>
      </c>
      <c r="AB295" s="187" t="s">
        <v>220</v>
      </c>
      <c r="AC295" s="164" t="s">
        <v>35</v>
      </c>
      <c r="AD295" s="187">
        <v>0.0437370748278537</v>
      </c>
      <c r="AE295" s="164" t="s">
        <v>35</v>
      </c>
      <c r="AG295" s="243">
        <v>2016</v>
      </c>
      <c r="AH295" s="187">
        <v>0.0103756085883318</v>
      </c>
      <c r="AI295" s="164" t="s">
        <v>35</v>
      </c>
      <c r="AJ295" s="187">
        <v>0.00918404404951401</v>
      </c>
      <c r="AK295" s="164" t="s">
        <v>35</v>
      </c>
      <c r="AL295" s="187" t="s">
        <v>220</v>
      </c>
      <c r="AM295" s="164" t="s">
        <v>35</v>
      </c>
      <c r="AN295" s="187" t="s">
        <v>220</v>
      </c>
      <c r="AO295" s="164" t="s">
        <v>35</v>
      </c>
      <c r="AP295" s="187">
        <v>0.0145426664580283</v>
      </c>
      <c r="AQ295" s="164" t="s">
        <v>35</v>
      </c>
      <c r="AR295" s="187">
        <v>0.0109213334597002</v>
      </c>
      <c r="AS295" s="164" t="s">
        <v>35</v>
      </c>
      <c r="AT295" s="59">
        <v>1</v>
      </c>
      <c r="AU295" s="164" t="s">
        <v>35</v>
      </c>
    </row>
    <row r="296" spans="1:47">
      <c r="A296" s="243">
        <v>2017</v>
      </c>
      <c r="B296" s="212">
        <v>280.604</v>
      </c>
      <c r="C296" s="223" t="s">
        <v>35</v>
      </c>
      <c r="D296" s="163">
        <v>176.935</v>
      </c>
      <c r="E296" s="164" t="s">
        <v>35</v>
      </c>
      <c r="F296" s="163">
        <v>221.532</v>
      </c>
      <c r="G296" s="164" t="s">
        <v>35</v>
      </c>
      <c r="H296" s="212" t="s">
        <v>220</v>
      </c>
      <c r="I296" s="223" t="s">
        <v>35</v>
      </c>
      <c r="J296" s="163">
        <v>235.266</v>
      </c>
      <c r="K296" s="164" t="s">
        <v>35</v>
      </c>
      <c r="L296" s="163">
        <v>251.997</v>
      </c>
      <c r="M296" s="164" t="s">
        <v>35</v>
      </c>
      <c r="N296" s="163">
        <v>19118.4205697045</v>
      </c>
      <c r="O296" s="164" t="s">
        <v>35</v>
      </c>
      <c r="Q296" s="243">
        <v>2017</v>
      </c>
      <c r="R296" s="222">
        <v>0.490948699556335</v>
      </c>
      <c r="S296" s="223" t="s">
        <v>35</v>
      </c>
      <c r="T296" s="187">
        <v>0.0620921898541937</v>
      </c>
      <c r="U296" s="164" t="s">
        <v>35</v>
      </c>
      <c r="V296" s="187" t="s">
        <v>220</v>
      </c>
      <c r="W296" s="164" t="s">
        <v>35</v>
      </c>
      <c r="X296" s="187" t="s">
        <v>220</v>
      </c>
      <c r="Y296" s="164" t="s">
        <v>35</v>
      </c>
      <c r="Z296" s="222">
        <v>-0.108138230120701</v>
      </c>
      <c r="AA296" s="223" t="s">
        <v>35</v>
      </c>
      <c r="AB296" s="187">
        <v>0.272043976901022</v>
      </c>
      <c r="AC296" s="164" t="s">
        <v>35</v>
      </c>
      <c r="AD296" s="187">
        <v>0.0539850092099876</v>
      </c>
      <c r="AE296" s="164" t="s">
        <v>35</v>
      </c>
      <c r="AG296" s="243">
        <v>2017</v>
      </c>
      <c r="AH296" s="187">
        <v>0.0146771538463094</v>
      </c>
      <c r="AI296" s="164" t="s">
        <v>35</v>
      </c>
      <c r="AJ296" s="187">
        <v>0.00925468708855454</v>
      </c>
      <c r="AK296" s="164" t="s">
        <v>35</v>
      </c>
      <c r="AL296" s="187">
        <v>0.0115873588611731</v>
      </c>
      <c r="AM296" s="164" t="s">
        <v>35</v>
      </c>
      <c r="AN296" s="187" t="s">
        <v>220</v>
      </c>
      <c r="AO296" s="164" t="s">
        <v>35</v>
      </c>
      <c r="AP296" s="187">
        <v>0.0123057236418791</v>
      </c>
      <c r="AQ296" s="164" t="s">
        <v>35</v>
      </c>
      <c r="AR296" s="187">
        <v>0.01318084823384</v>
      </c>
      <c r="AS296" s="164" t="s">
        <v>35</v>
      </c>
      <c r="AT296" s="59">
        <v>1</v>
      </c>
      <c r="AU296" s="164" t="s">
        <v>35</v>
      </c>
    </row>
    <row r="297" spans="1:47">
      <c r="A297" s="243">
        <v>2018</v>
      </c>
      <c r="B297" s="212" t="s">
        <v>220</v>
      </c>
      <c r="C297" s="223" t="s">
        <v>35</v>
      </c>
      <c r="D297" s="163" t="s">
        <v>220</v>
      </c>
      <c r="E297" s="164" t="s">
        <v>35</v>
      </c>
      <c r="F297" s="163" t="s">
        <v>220</v>
      </c>
      <c r="G297" s="164" t="s">
        <v>35</v>
      </c>
      <c r="H297" s="212" t="s">
        <v>220</v>
      </c>
      <c r="I297" s="223" t="s">
        <v>35</v>
      </c>
      <c r="J297" s="163" t="s">
        <v>220</v>
      </c>
      <c r="K297" s="164" t="s">
        <v>35</v>
      </c>
      <c r="L297" s="163">
        <v>294.524</v>
      </c>
      <c r="M297" s="164" t="s">
        <v>35</v>
      </c>
      <c r="N297" s="163">
        <v>19196.3443968507</v>
      </c>
      <c r="O297" s="164" t="s">
        <v>35</v>
      </c>
      <c r="Q297" s="243">
        <v>2018</v>
      </c>
      <c r="R297" s="222" t="s">
        <v>220</v>
      </c>
      <c r="S297" s="223" t="s">
        <v>35</v>
      </c>
      <c r="T297" s="187" t="s">
        <v>220</v>
      </c>
      <c r="U297" s="164" t="s">
        <v>35</v>
      </c>
      <c r="V297" s="187" t="s">
        <v>220</v>
      </c>
      <c r="W297" s="164" t="s">
        <v>35</v>
      </c>
      <c r="X297" s="187" t="s">
        <v>220</v>
      </c>
      <c r="Y297" s="164" t="s">
        <v>35</v>
      </c>
      <c r="Z297" s="222" t="s">
        <v>220</v>
      </c>
      <c r="AA297" s="223" t="s">
        <v>35</v>
      </c>
      <c r="AB297" s="187">
        <v>0.168759945554907</v>
      </c>
      <c r="AC297" s="164" t="s">
        <v>35</v>
      </c>
      <c r="AD297" s="187">
        <v>0.00407585066256111</v>
      </c>
      <c r="AE297" s="164" t="s">
        <v>35</v>
      </c>
      <c r="AG297" s="243">
        <v>2018</v>
      </c>
      <c r="AH297" s="187" t="s">
        <v>220</v>
      </c>
      <c r="AI297" s="164" t="s">
        <v>35</v>
      </c>
      <c r="AJ297" s="187" t="s">
        <v>220</v>
      </c>
      <c r="AK297" s="164" t="s">
        <v>35</v>
      </c>
      <c r="AL297" s="187" t="s">
        <v>220</v>
      </c>
      <c r="AM297" s="164" t="s">
        <v>35</v>
      </c>
      <c r="AN297" s="187" t="s">
        <v>220</v>
      </c>
      <c r="AO297" s="164" t="s">
        <v>35</v>
      </c>
      <c r="AP297" s="187" t="s">
        <v>220</v>
      </c>
      <c r="AQ297" s="164" t="s">
        <v>35</v>
      </c>
      <c r="AR297" s="187">
        <v>0.0153427128577834</v>
      </c>
      <c r="AS297" s="164" t="s">
        <v>35</v>
      </c>
      <c r="AT297" s="59">
        <v>1</v>
      </c>
      <c r="AU297" s="164" t="s">
        <v>35</v>
      </c>
    </row>
    <row r="298" spans="1:47">
      <c r="A298" s="243">
        <v>2019</v>
      </c>
      <c r="B298" s="212" t="s">
        <v>220</v>
      </c>
      <c r="C298" s="223" t="s">
        <v>35</v>
      </c>
      <c r="D298" s="163">
        <v>245.076</v>
      </c>
      <c r="E298" s="164" t="s">
        <v>35</v>
      </c>
      <c r="F298" s="163" t="s">
        <v>220</v>
      </c>
      <c r="G298" s="164" t="s">
        <v>35</v>
      </c>
      <c r="H298" s="212" t="s">
        <v>220</v>
      </c>
      <c r="I298" s="223" t="s">
        <v>35</v>
      </c>
      <c r="J298" s="163">
        <v>366.334</v>
      </c>
      <c r="K298" s="164" t="s">
        <v>35</v>
      </c>
      <c r="L298" s="163">
        <v>351.615</v>
      </c>
      <c r="M298" s="164" t="s">
        <v>35</v>
      </c>
      <c r="N298" s="163">
        <v>19375.1524807263</v>
      </c>
      <c r="O298" s="164" t="s">
        <v>35</v>
      </c>
      <c r="Q298" s="243">
        <v>2019</v>
      </c>
      <c r="R298" s="222" t="s">
        <v>220</v>
      </c>
      <c r="S298" s="223" t="s">
        <v>35</v>
      </c>
      <c r="T298" s="187" t="s">
        <v>220</v>
      </c>
      <c r="U298" s="164" t="s">
        <v>35</v>
      </c>
      <c r="V298" s="187" t="s">
        <v>220</v>
      </c>
      <c r="W298" s="164" t="s">
        <v>35</v>
      </c>
      <c r="X298" s="187" t="s">
        <v>220</v>
      </c>
      <c r="Y298" s="164" t="s">
        <v>35</v>
      </c>
      <c r="Z298" s="222" t="s">
        <v>220</v>
      </c>
      <c r="AA298" s="223" t="s">
        <v>35</v>
      </c>
      <c r="AB298" s="187">
        <v>0.193841588461382</v>
      </c>
      <c r="AC298" s="164" t="s">
        <v>35</v>
      </c>
      <c r="AD298" s="187">
        <v>0.00931469451574118</v>
      </c>
      <c r="AE298" s="164" t="s">
        <v>35</v>
      </c>
      <c r="AG298" s="243">
        <v>2019</v>
      </c>
      <c r="AH298" s="187" t="s">
        <v>220</v>
      </c>
      <c r="AI298" s="164" t="s">
        <v>35</v>
      </c>
      <c r="AJ298" s="187">
        <v>0.012648984323803</v>
      </c>
      <c r="AK298" s="164" t="s">
        <v>35</v>
      </c>
      <c r="AL298" s="187" t="s">
        <v>220</v>
      </c>
      <c r="AM298" s="164" t="s">
        <v>35</v>
      </c>
      <c r="AN298" s="187" t="s">
        <v>220</v>
      </c>
      <c r="AO298" s="164" t="s">
        <v>35</v>
      </c>
      <c r="AP298" s="187">
        <v>0.0189074124894974</v>
      </c>
      <c r="AQ298" s="164" t="s">
        <v>35</v>
      </c>
      <c r="AR298" s="187">
        <v>0.018147728145612</v>
      </c>
      <c r="AS298" s="164" t="s">
        <v>35</v>
      </c>
      <c r="AT298" s="59">
        <v>1</v>
      </c>
      <c r="AU298" s="164" t="s">
        <v>35</v>
      </c>
    </row>
    <row r="299" spans="1:47">
      <c r="A299" s="243">
        <v>2020</v>
      </c>
      <c r="B299" s="212" t="s">
        <v>220</v>
      </c>
      <c r="C299" s="223" t="s">
        <v>35</v>
      </c>
      <c r="D299" s="163" t="s">
        <v>220</v>
      </c>
      <c r="E299" s="164" t="s">
        <v>35</v>
      </c>
      <c r="F299" s="163" t="s">
        <v>220</v>
      </c>
      <c r="G299" s="164" t="s">
        <v>35</v>
      </c>
      <c r="H299" s="212" t="s">
        <v>220</v>
      </c>
      <c r="I299" s="223" t="s">
        <v>35</v>
      </c>
      <c r="J299" s="163" t="s">
        <v>220</v>
      </c>
      <c r="K299" s="164" t="s">
        <v>35</v>
      </c>
      <c r="L299" s="163" t="s">
        <v>220</v>
      </c>
      <c r="M299" s="164" t="s">
        <v>35</v>
      </c>
      <c r="N299" s="163">
        <v>3870.25871481329</v>
      </c>
      <c r="O299" s="164" t="s">
        <v>35</v>
      </c>
      <c r="Q299" s="243">
        <v>2020</v>
      </c>
      <c r="R299" s="222" t="s">
        <v>220</v>
      </c>
      <c r="S299" s="223" t="s">
        <v>35</v>
      </c>
      <c r="T299" s="187" t="s">
        <v>220</v>
      </c>
      <c r="U299" s="164" t="s">
        <v>35</v>
      </c>
      <c r="V299" s="187" t="s">
        <v>220</v>
      </c>
      <c r="W299" s="164" t="s">
        <v>35</v>
      </c>
      <c r="X299" s="187" t="s">
        <v>220</v>
      </c>
      <c r="Y299" s="164" t="s">
        <v>35</v>
      </c>
      <c r="Z299" s="222" t="s">
        <v>220</v>
      </c>
      <c r="AA299" s="223" t="s">
        <v>35</v>
      </c>
      <c r="AB299" s="187" t="s">
        <v>220</v>
      </c>
      <c r="AC299" s="164" t="s">
        <v>35</v>
      </c>
      <c r="AD299" s="187">
        <v>-0.800246283549857</v>
      </c>
      <c r="AE299" s="164" t="s">
        <v>35</v>
      </c>
      <c r="AG299" s="243">
        <v>2020</v>
      </c>
      <c r="AH299" s="187" t="s">
        <v>220</v>
      </c>
      <c r="AI299" s="164" t="s">
        <v>35</v>
      </c>
      <c r="AJ299" s="187" t="s">
        <v>220</v>
      </c>
      <c r="AK299" s="164" t="s">
        <v>35</v>
      </c>
      <c r="AL299" s="187" t="s">
        <v>220</v>
      </c>
      <c r="AM299" s="164" t="s">
        <v>35</v>
      </c>
      <c r="AN299" s="187" t="s">
        <v>220</v>
      </c>
      <c r="AO299" s="164" t="s">
        <v>35</v>
      </c>
      <c r="AP299" s="187" t="s">
        <v>220</v>
      </c>
      <c r="AQ299" s="164" t="s">
        <v>35</v>
      </c>
      <c r="AR299" s="187" t="s">
        <v>220</v>
      </c>
      <c r="AS299" s="164" t="s">
        <v>35</v>
      </c>
      <c r="AT299" s="59">
        <v>1</v>
      </c>
      <c r="AU299" s="164" t="s">
        <v>35</v>
      </c>
    </row>
    <row r="300" spans="1:47">
      <c r="A300" s="243">
        <v>2021</v>
      </c>
      <c r="B300" s="212" t="s">
        <v>220</v>
      </c>
      <c r="C300" s="223" t="s">
        <v>35</v>
      </c>
      <c r="D300" s="163" t="s">
        <v>220</v>
      </c>
      <c r="E300" s="164" t="s">
        <v>35</v>
      </c>
      <c r="F300" s="163" t="s">
        <v>220</v>
      </c>
      <c r="G300" s="164" t="s">
        <v>35</v>
      </c>
      <c r="H300" s="212" t="s">
        <v>220</v>
      </c>
      <c r="I300" s="223" t="s">
        <v>35</v>
      </c>
      <c r="J300" s="163" t="s">
        <v>220</v>
      </c>
      <c r="K300" s="164" t="s">
        <v>35</v>
      </c>
      <c r="L300" s="163" t="s">
        <v>220</v>
      </c>
      <c r="M300" s="164" t="s">
        <v>35</v>
      </c>
      <c r="N300" s="163">
        <v>5787.83717264157</v>
      </c>
      <c r="O300" s="164" t="s">
        <v>35</v>
      </c>
      <c r="Q300" s="243">
        <v>2021</v>
      </c>
      <c r="R300" s="222" t="s">
        <v>220</v>
      </c>
      <c r="S300" s="223" t="s">
        <v>35</v>
      </c>
      <c r="T300" s="187" t="s">
        <v>220</v>
      </c>
      <c r="U300" s="164" t="s">
        <v>35</v>
      </c>
      <c r="V300" s="187" t="s">
        <v>220</v>
      </c>
      <c r="W300" s="164" t="s">
        <v>35</v>
      </c>
      <c r="X300" s="187" t="s">
        <v>220</v>
      </c>
      <c r="Y300" s="164" t="s">
        <v>35</v>
      </c>
      <c r="Z300" s="222" t="s">
        <v>220</v>
      </c>
      <c r="AA300" s="223" t="s">
        <v>35</v>
      </c>
      <c r="AB300" s="187" t="s">
        <v>220</v>
      </c>
      <c r="AC300" s="164" t="s">
        <v>35</v>
      </c>
      <c r="AD300" s="187">
        <v>0.495465186988357</v>
      </c>
      <c r="AE300" s="164" t="s">
        <v>35</v>
      </c>
      <c r="AG300" s="243">
        <v>2021</v>
      </c>
      <c r="AH300" s="187" t="s">
        <v>220</v>
      </c>
      <c r="AI300" s="164" t="s">
        <v>35</v>
      </c>
      <c r="AJ300" s="187" t="s">
        <v>220</v>
      </c>
      <c r="AK300" s="164" t="s">
        <v>35</v>
      </c>
      <c r="AL300" s="187" t="s">
        <v>220</v>
      </c>
      <c r="AM300" s="164" t="s">
        <v>35</v>
      </c>
      <c r="AN300" s="187" t="s">
        <v>220</v>
      </c>
      <c r="AO300" s="164" t="s">
        <v>35</v>
      </c>
      <c r="AP300" s="187" t="s">
        <v>220</v>
      </c>
      <c r="AQ300" s="164" t="s">
        <v>35</v>
      </c>
      <c r="AR300" s="187" t="s">
        <v>220</v>
      </c>
      <c r="AS300" s="164" t="s">
        <v>35</v>
      </c>
      <c r="AT300" s="59">
        <v>1</v>
      </c>
      <c r="AU300" s="164" t="s">
        <v>35</v>
      </c>
    </row>
    <row r="301" spans="1:47">
      <c r="A301" s="243">
        <v>2022</v>
      </c>
      <c r="B301" s="212" t="s">
        <v>220</v>
      </c>
      <c r="C301" s="223" t="s">
        <v>35</v>
      </c>
      <c r="D301" s="163" t="s">
        <v>220</v>
      </c>
      <c r="E301" s="164" t="s">
        <v>35</v>
      </c>
      <c r="F301" s="163" t="s">
        <v>220</v>
      </c>
      <c r="G301" s="164" t="s">
        <v>35</v>
      </c>
      <c r="H301" s="212" t="s">
        <v>220</v>
      </c>
      <c r="I301" s="223" t="s">
        <v>35</v>
      </c>
      <c r="J301" s="163" t="s">
        <v>220</v>
      </c>
      <c r="K301" s="164" t="s">
        <v>35</v>
      </c>
      <c r="L301" s="163" t="s">
        <v>220</v>
      </c>
      <c r="M301" s="164" t="s">
        <v>35</v>
      </c>
      <c r="N301" s="163">
        <v>14852.0418352595</v>
      </c>
      <c r="O301" s="164" t="s">
        <v>35</v>
      </c>
      <c r="Q301" s="243">
        <v>2022</v>
      </c>
      <c r="R301" s="222" t="s">
        <v>220</v>
      </c>
      <c r="S301" s="223" t="s">
        <v>35</v>
      </c>
      <c r="T301" s="187" t="s">
        <v>220</v>
      </c>
      <c r="U301" s="164" t="s">
        <v>35</v>
      </c>
      <c r="V301" s="187" t="s">
        <v>220</v>
      </c>
      <c r="W301" s="164" t="s">
        <v>35</v>
      </c>
      <c r="X301" s="187" t="s">
        <v>220</v>
      </c>
      <c r="Y301" s="164" t="s">
        <v>35</v>
      </c>
      <c r="Z301" s="222" t="s">
        <v>220</v>
      </c>
      <c r="AA301" s="223" t="s">
        <v>35</v>
      </c>
      <c r="AB301" s="187" t="s">
        <v>220</v>
      </c>
      <c r="AC301" s="164" t="s">
        <v>35</v>
      </c>
      <c r="AD301" s="187">
        <v>1.56607803437583</v>
      </c>
      <c r="AE301" s="164" t="s">
        <v>35</v>
      </c>
      <c r="AG301" s="243">
        <v>2022</v>
      </c>
      <c r="AH301" s="187" t="s">
        <v>220</v>
      </c>
      <c r="AI301" s="164" t="s">
        <v>35</v>
      </c>
      <c r="AJ301" s="187" t="s">
        <v>220</v>
      </c>
      <c r="AK301" s="164" t="s">
        <v>35</v>
      </c>
      <c r="AL301" s="187" t="s">
        <v>220</v>
      </c>
      <c r="AM301" s="164" t="s">
        <v>35</v>
      </c>
      <c r="AN301" s="187" t="s">
        <v>220</v>
      </c>
      <c r="AO301" s="164" t="s">
        <v>35</v>
      </c>
      <c r="AP301" s="187" t="s">
        <v>220</v>
      </c>
      <c r="AQ301" s="164" t="s">
        <v>35</v>
      </c>
      <c r="AR301" s="187" t="s">
        <v>220</v>
      </c>
      <c r="AS301" s="164" t="s">
        <v>35</v>
      </c>
      <c r="AT301" s="59">
        <v>1</v>
      </c>
      <c r="AU301" s="164" t="s">
        <v>35</v>
      </c>
    </row>
    <row r="302" spans="1:47">
      <c r="A302" s="243">
        <v>2023</v>
      </c>
      <c r="B302" s="212" t="s">
        <v>220</v>
      </c>
      <c r="C302" s="223" t="s">
        <v>35</v>
      </c>
      <c r="D302" s="163" t="s">
        <v>220</v>
      </c>
      <c r="E302" s="164" t="s">
        <v>35</v>
      </c>
      <c r="F302" s="163" t="s">
        <v>220</v>
      </c>
      <c r="G302" s="164" t="s">
        <v>35</v>
      </c>
      <c r="H302" s="212" t="s">
        <v>220</v>
      </c>
      <c r="I302" s="223" t="s">
        <v>35</v>
      </c>
      <c r="J302" s="163" t="s">
        <v>220</v>
      </c>
      <c r="K302" s="164" t="s">
        <v>35</v>
      </c>
      <c r="L302" s="163" t="s">
        <v>220</v>
      </c>
      <c r="M302" s="164" t="s">
        <v>35</v>
      </c>
      <c r="N302" s="163">
        <v>18182.6119763016</v>
      </c>
      <c r="O302" s="164" t="s">
        <v>35</v>
      </c>
      <c r="Q302" s="243">
        <v>2023</v>
      </c>
      <c r="R302" s="222" t="s">
        <v>220</v>
      </c>
      <c r="S302" s="223" t="s">
        <v>35</v>
      </c>
      <c r="T302" s="187" t="s">
        <v>220</v>
      </c>
      <c r="U302" s="164" t="s">
        <v>35</v>
      </c>
      <c r="V302" s="187" t="s">
        <v>220</v>
      </c>
      <c r="W302" s="164" t="s">
        <v>35</v>
      </c>
      <c r="X302" s="187" t="s">
        <v>220</v>
      </c>
      <c r="Y302" s="164" t="s">
        <v>35</v>
      </c>
      <c r="Z302" s="222" t="s">
        <v>220</v>
      </c>
      <c r="AA302" s="223" t="s">
        <v>35</v>
      </c>
      <c r="AB302" s="187" t="s">
        <v>220</v>
      </c>
      <c r="AC302" s="164" t="s">
        <v>35</v>
      </c>
      <c r="AD302" s="187">
        <v>0.224249983805945</v>
      </c>
      <c r="AE302" s="164" t="s">
        <v>35</v>
      </c>
      <c r="AG302" s="243">
        <v>2023</v>
      </c>
      <c r="AH302" s="187" t="s">
        <v>220</v>
      </c>
      <c r="AI302" s="164" t="s">
        <v>35</v>
      </c>
      <c r="AJ302" s="187" t="s">
        <v>220</v>
      </c>
      <c r="AK302" s="164" t="s">
        <v>35</v>
      </c>
      <c r="AL302" s="187" t="s">
        <v>220</v>
      </c>
      <c r="AM302" s="164" t="s">
        <v>35</v>
      </c>
      <c r="AN302" s="187" t="s">
        <v>220</v>
      </c>
      <c r="AO302" s="164" t="s">
        <v>35</v>
      </c>
      <c r="AP302" s="187" t="s">
        <v>220</v>
      </c>
      <c r="AQ302" s="164" t="s">
        <v>35</v>
      </c>
      <c r="AR302" s="187" t="s">
        <v>220</v>
      </c>
      <c r="AS302" s="164" t="s">
        <v>35</v>
      </c>
      <c r="AT302" s="59">
        <v>1</v>
      </c>
      <c r="AU302" s="164" t="s">
        <v>35</v>
      </c>
    </row>
    <row r="303" spans="1:47">
      <c r="A303" s="244" t="s">
        <v>373</v>
      </c>
      <c r="B303" s="245" t="s">
        <v>220</v>
      </c>
      <c r="C303" s="246" t="s">
        <v>35</v>
      </c>
      <c r="D303" s="245" t="s">
        <v>220</v>
      </c>
      <c r="E303" s="246" t="s">
        <v>35</v>
      </c>
      <c r="F303" s="245" t="s">
        <v>220</v>
      </c>
      <c r="G303" s="246" t="s">
        <v>35</v>
      </c>
      <c r="H303" s="245" t="s">
        <v>220</v>
      </c>
      <c r="I303" s="246" t="s">
        <v>35</v>
      </c>
      <c r="J303" s="245" t="s">
        <v>220</v>
      </c>
      <c r="K303" s="246" t="s">
        <v>35</v>
      </c>
      <c r="L303" s="245" t="s">
        <v>220</v>
      </c>
      <c r="M303" s="246" t="s">
        <v>35</v>
      </c>
      <c r="N303" s="245">
        <v>13749.2229772218</v>
      </c>
      <c r="O303" s="246" t="s">
        <v>35</v>
      </c>
      <c r="Q303" s="244" t="s">
        <v>373</v>
      </c>
      <c r="R303" s="254" t="s">
        <v>220</v>
      </c>
      <c r="S303" s="246" t="s">
        <v>35</v>
      </c>
      <c r="T303" s="236" t="s">
        <v>220</v>
      </c>
      <c r="U303" s="211" t="s">
        <v>35</v>
      </c>
      <c r="V303" s="236" t="s">
        <v>220</v>
      </c>
      <c r="W303" s="211" t="s">
        <v>35</v>
      </c>
      <c r="X303" s="236" t="s">
        <v>220</v>
      </c>
      <c r="Y303" s="211" t="s">
        <v>35</v>
      </c>
      <c r="Z303" s="254" t="s">
        <v>220</v>
      </c>
      <c r="AA303" s="246" t="s">
        <v>35</v>
      </c>
      <c r="AB303" s="236" t="s">
        <v>220</v>
      </c>
      <c r="AC303" s="211" t="s">
        <v>35</v>
      </c>
      <c r="AD303" s="236">
        <v>0.0974398467711068</v>
      </c>
      <c r="AE303" s="211" t="s">
        <v>35</v>
      </c>
      <c r="AG303" s="244" t="s">
        <v>373</v>
      </c>
      <c r="AH303" s="236" t="s">
        <v>220</v>
      </c>
      <c r="AI303" s="211" t="s">
        <v>35</v>
      </c>
      <c r="AJ303" s="236" t="s">
        <v>220</v>
      </c>
      <c r="AK303" s="211" t="s">
        <v>35</v>
      </c>
      <c r="AL303" s="236" t="s">
        <v>220</v>
      </c>
      <c r="AM303" s="211" t="s">
        <v>35</v>
      </c>
      <c r="AN303" s="236" t="s">
        <v>220</v>
      </c>
      <c r="AO303" s="211" t="s">
        <v>35</v>
      </c>
      <c r="AP303" s="236" t="s">
        <v>220</v>
      </c>
      <c r="AQ303" s="211" t="s">
        <v>35</v>
      </c>
      <c r="AR303" s="236" t="s">
        <v>220</v>
      </c>
      <c r="AS303" s="211" t="s">
        <v>35</v>
      </c>
      <c r="AT303" s="259">
        <v>1</v>
      </c>
      <c r="AU303" s="246" t="s">
        <v>35</v>
      </c>
    </row>
    <row r="304" spans="1:18">
      <c r="A304" s="247" t="s">
        <v>374</v>
      </c>
      <c r="R304" s="129"/>
    </row>
    <row r="305" spans="1:18">
      <c r="A305" s="247" t="s">
        <v>375</v>
      </c>
      <c r="R305" s="129"/>
    </row>
    <row r="306" spans="1:18">
      <c r="A306" s="396" t="s">
        <v>376</v>
      </c>
      <c r="R306" s="129"/>
    </row>
    <row r="307" spans="1:18">
      <c r="A307" s="248"/>
      <c r="R307" s="129"/>
    </row>
    <row r="308" spans="1:18">
      <c r="A308" s="249" t="s">
        <v>377</v>
      </c>
      <c r="R308" s="129"/>
    </row>
    <row r="309" spans="1:18">
      <c r="A309" s="397" t="s">
        <v>378</v>
      </c>
      <c r="R309" s="129"/>
    </row>
    <row r="310" spans="1:18">
      <c r="A310" s="397" t="s">
        <v>379</v>
      </c>
      <c r="R310" s="129"/>
    </row>
    <row r="311" spans="1:18">
      <c r="A311" s="250" t="s">
        <v>380</v>
      </c>
      <c r="R311" s="129"/>
    </row>
    <row r="312" spans="18:18">
      <c r="R312" s="129"/>
    </row>
    <row r="313" spans="18:18">
      <c r="R313" s="129"/>
    </row>
    <row r="314" spans="18:18">
      <c r="R314" s="129"/>
    </row>
    <row r="315" spans="18:18">
      <c r="R315" s="129"/>
    </row>
    <row r="316" spans="18:18">
      <c r="R316" s="129"/>
    </row>
    <row r="317" spans="18:18">
      <c r="R317" s="129"/>
    </row>
    <row r="318" spans="18:18">
      <c r="R318" s="129"/>
    </row>
    <row r="319" spans="18:18">
      <c r="R319" s="129"/>
    </row>
    <row r="320" spans="18:18">
      <c r="R320" s="129"/>
    </row>
    <row r="321" spans="18:18">
      <c r="R321" s="129"/>
    </row>
    <row r="322" spans="18:18">
      <c r="R322" s="129"/>
    </row>
    <row r="323" spans="18:18">
      <c r="R323" s="129"/>
    </row>
    <row r="324" spans="18:18">
      <c r="R324" s="129"/>
    </row>
    <row r="325" spans="18:18">
      <c r="R325" s="129"/>
    </row>
    <row r="326" spans="18:18">
      <c r="R326" s="129"/>
    </row>
    <row r="327" spans="18:18">
      <c r="R327" s="129"/>
    </row>
    <row r="328" spans="18:18">
      <c r="R328" s="129"/>
    </row>
    <row r="329" spans="18:18">
      <c r="R329" s="129"/>
    </row>
    <row r="330" spans="18:18">
      <c r="R330" s="129"/>
    </row>
    <row r="331" spans="18:18">
      <c r="R331" s="129"/>
    </row>
    <row r="332" spans="18:18">
      <c r="R332" s="129"/>
    </row>
    <row r="333" spans="18:18">
      <c r="R333" s="129"/>
    </row>
    <row r="334" spans="18:18">
      <c r="R334" s="129"/>
    </row>
    <row r="335" spans="18:18">
      <c r="R335" s="129"/>
    </row>
    <row r="336" spans="18:18">
      <c r="R336" s="129"/>
    </row>
    <row r="337" spans="18:18">
      <c r="R337" s="129"/>
    </row>
    <row r="338" spans="18:18">
      <c r="R338" s="129"/>
    </row>
    <row r="339" spans="18:18">
      <c r="R339" s="129"/>
    </row>
    <row r="340" spans="18:18">
      <c r="R340" s="129"/>
    </row>
    <row r="341" spans="18:18">
      <c r="R341" s="129"/>
    </row>
    <row r="342" spans="18:18">
      <c r="R342" s="129"/>
    </row>
    <row r="343" spans="18:18">
      <c r="R343" s="129"/>
    </row>
    <row r="344" spans="18:18">
      <c r="R344" s="129"/>
    </row>
    <row r="345" spans="18:18">
      <c r="R345" s="129"/>
    </row>
    <row r="346" spans="18:18">
      <c r="R346" s="129"/>
    </row>
    <row r="347" spans="18:18">
      <c r="R347" s="129"/>
    </row>
    <row r="348" spans="18:18">
      <c r="R348" s="129"/>
    </row>
    <row r="349" spans="18:18">
      <c r="R349" s="129"/>
    </row>
    <row r="350" spans="18:18">
      <c r="R350" s="129"/>
    </row>
    <row r="351" spans="18:18">
      <c r="R351" s="129"/>
    </row>
    <row r="352" spans="18:18">
      <c r="R352" s="129"/>
    </row>
    <row r="353" spans="18:18">
      <c r="R353" s="129"/>
    </row>
    <row r="354" spans="18:18">
      <c r="R354" s="129"/>
    </row>
    <row r="355" spans="18:18">
      <c r="R355" s="129"/>
    </row>
    <row r="356" spans="18:18">
      <c r="R356" s="129"/>
    </row>
    <row r="357" spans="18:18">
      <c r="R357" s="129"/>
    </row>
    <row r="358" spans="18:18">
      <c r="R358" s="129"/>
    </row>
    <row r="359" spans="18:18">
      <c r="R359" s="129"/>
    </row>
    <row r="360" spans="18:18">
      <c r="R360" s="129"/>
    </row>
    <row r="361" spans="18:18">
      <c r="R361" s="129"/>
    </row>
    <row r="362" spans="18:18">
      <c r="R362" s="129"/>
    </row>
    <row r="363" spans="18:18">
      <c r="R363" s="129"/>
    </row>
    <row r="364" spans="18:18">
      <c r="R364" s="129"/>
    </row>
    <row r="365" spans="18:18">
      <c r="R365" s="129"/>
    </row>
    <row r="366" spans="18:18">
      <c r="R366" s="129"/>
    </row>
    <row r="367" spans="18:18">
      <c r="R367" s="129"/>
    </row>
    <row r="368" spans="18:18">
      <c r="R368" s="129"/>
    </row>
    <row r="369" spans="18:18">
      <c r="R369" s="129"/>
    </row>
    <row r="370" spans="18:18">
      <c r="R370" s="129"/>
    </row>
    <row r="371" spans="18:18">
      <c r="R371" s="129"/>
    </row>
    <row r="372" spans="18:18">
      <c r="R372" s="129"/>
    </row>
    <row r="373" spans="18:18">
      <c r="R373" s="129"/>
    </row>
    <row r="374" spans="18:18">
      <c r="R374" s="129"/>
    </row>
    <row r="375" spans="18:18">
      <c r="R375" s="129"/>
    </row>
    <row r="376" spans="18:18">
      <c r="R376" s="129"/>
    </row>
    <row r="377" spans="18:18">
      <c r="R377" s="129"/>
    </row>
    <row r="378" spans="18:18">
      <c r="R378" s="129"/>
    </row>
    <row r="379" spans="18:18">
      <c r="R379" s="129"/>
    </row>
    <row r="380" spans="17:33">
      <c r="Q380" s="175"/>
      <c r="R380" s="129"/>
      <c r="AG380" s="175"/>
    </row>
    <row r="381" spans="17:33">
      <c r="Q381" s="175"/>
      <c r="R381" s="129"/>
      <c r="AG381" s="175"/>
    </row>
    <row r="382" spans="17:33">
      <c r="Q382" s="175"/>
      <c r="R382" s="129"/>
      <c r="AG382" s="175"/>
    </row>
    <row r="383" spans="17:33">
      <c r="Q383" s="175"/>
      <c r="R383" s="129"/>
      <c r="AG383" s="175"/>
    </row>
    <row r="384" spans="17:33">
      <c r="Q384" s="175"/>
      <c r="R384" s="129"/>
      <c r="AG384" s="175"/>
    </row>
    <row r="385" spans="17:33">
      <c r="Q385" s="175"/>
      <c r="R385" s="129"/>
      <c r="AG385" s="175"/>
    </row>
    <row r="386" spans="17:33">
      <c r="Q386" s="175"/>
      <c r="R386" s="129"/>
      <c r="AG386" s="175"/>
    </row>
    <row r="387" spans="17:33">
      <c r="Q387" s="175"/>
      <c r="R387" s="129"/>
      <c r="AG387" s="175"/>
    </row>
    <row r="388" spans="17:33">
      <c r="Q388" s="175"/>
      <c r="R388" s="129"/>
      <c r="AG388" s="175"/>
    </row>
    <row r="389" spans="17:33">
      <c r="Q389" s="175"/>
      <c r="R389" s="129"/>
      <c r="AG389" s="175"/>
    </row>
    <row r="390" spans="17:33">
      <c r="Q390" s="175"/>
      <c r="R390" s="129"/>
      <c r="AG390" s="175"/>
    </row>
    <row r="391" spans="17:33">
      <c r="Q391" s="175"/>
      <c r="R391" s="129"/>
      <c r="AG391" s="175"/>
    </row>
    <row r="392" spans="17:33">
      <c r="Q392" s="175"/>
      <c r="R392" s="129"/>
      <c r="AG392" s="175"/>
    </row>
    <row r="393" spans="17:33">
      <c r="Q393" s="175"/>
      <c r="R393" s="129"/>
      <c r="AG393" s="175"/>
    </row>
    <row r="394" spans="17:33">
      <c r="Q394" s="175"/>
      <c r="R394" s="129"/>
      <c r="AG394" s="175"/>
    </row>
    <row r="395" spans="17:33">
      <c r="Q395" s="175"/>
      <c r="R395" s="129"/>
      <c r="AG395" s="175"/>
    </row>
    <row r="396" spans="17:33">
      <c r="Q396" s="175"/>
      <c r="R396" s="129"/>
      <c r="AG396" s="175"/>
    </row>
    <row r="397" spans="17:33">
      <c r="Q397" s="175"/>
      <c r="R397" s="129"/>
      <c r="AG397" s="175"/>
    </row>
    <row r="398" spans="17:33">
      <c r="Q398" s="175"/>
      <c r="R398" s="129"/>
      <c r="AG398" s="175"/>
    </row>
    <row r="399" spans="17:33">
      <c r="Q399" s="175"/>
      <c r="R399" s="129"/>
      <c r="AG399" s="175"/>
    </row>
    <row r="400" spans="17:33">
      <c r="Q400" s="175"/>
      <c r="R400" s="129"/>
      <c r="AG400" s="175"/>
    </row>
    <row r="401" spans="17:33">
      <c r="Q401" s="175"/>
      <c r="R401" s="129"/>
      <c r="AG401" s="175"/>
    </row>
    <row r="402" spans="17:33">
      <c r="Q402" s="175"/>
      <c r="R402" s="129"/>
      <c r="AG402" s="175"/>
    </row>
    <row r="403" spans="17:33">
      <c r="Q403" s="175"/>
      <c r="R403" s="129"/>
      <c r="AG403" s="175"/>
    </row>
    <row r="404" spans="17:33">
      <c r="Q404" s="175"/>
      <c r="R404" s="129"/>
      <c r="AG404" s="175"/>
    </row>
    <row r="405" spans="17:33">
      <c r="Q405" s="175"/>
      <c r="R405" s="129"/>
      <c r="AG405" s="175"/>
    </row>
    <row r="406" spans="17:33">
      <c r="Q406" s="175"/>
      <c r="R406" s="129"/>
      <c r="AG406" s="175"/>
    </row>
    <row r="407" spans="17:33">
      <c r="Q407" s="175"/>
      <c r="R407" s="129"/>
      <c r="AG407" s="175"/>
    </row>
    <row r="408" spans="17:33">
      <c r="Q408" s="175"/>
      <c r="R408" s="129"/>
      <c r="AG408" s="175"/>
    </row>
    <row r="409" spans="17:33">
      <c r="Q409" s="175"/>
      <c r="R409" s="129"/>
      <c r="AG409" s="175"/>
    </row>
    <row r="410" spans="17:33">
      <c r="Q410" s="175"/>
      <c r="R410" s="129"/>
      <c r="AG410" s="175"/>
    </row>
    <row r="411" spans="17:33">
      <c r="Q411" s="175"/>
      <c r="R411" s="129"/>
      <c r="AG411" s="175"/>
    </row>
    <row r="412" spans="17:33">
      <c r="Q412" s="175"/>
      <c r="R412" s="129"/>
      <c r="AG412" s="175"/>
    </row>
    <row r="413" spans="17:33">
      <c r="Q413" s="175"/>
      <c r="R413" s="129"/>
      <c r="AG413" s="175"/>
    </row>
    <row r="414" spans="17:33">
      <c r="Q414" s="175"/>
      <c r="R414" s="129"/>
      <c r="AG414" s="175"/>
    </row>
    <row r="415" spans="17:33">
      <c r="Q415" s="175"/>
      <c r="R415" s="129"/>
      <c r="AG415" s="175"/>
    </row>
    <row r="416" spans="17:33">
      <c r="Q416" s="175"/>
      <c r="R416" s="129"/>
      <c r="AG416" s="175"/>
    </row>
    <row r="417" spans="17:33">
      <c r="Q417" s="175"/>
      <c r="R417" s="129"/>
      <c r="AG417" s="175"/>
    </row>
    <row r="418" spans="17:33">
      <c r="Q418" s="175"/>
      <c r="R418" s="129"/>
      <c r="AG418" s="175"/>
    </row>
    <row r="419" spans="17:33">
      <c r="Q419" s="175"/>
      <c r="R419" s="129"/>
      <c r="AG419" s="175"/>
    </row>
    <row r="420" spans="17:33">
      <c r="Q420" s="175"/>
      <c r="R420" s="129"/>
      <c r="AG420" s="175"/>
    </row>
    <row r="421" spans="17:33">
      <c r="Q421" s="175"/>
      <c r="R421" s="129"/>
      <c r="AG421" s="175"/>
    </row>
    <row r="422" spans="17:33">
      <c r="Q422" s="175"/>
      <c r="R422" s="129"/>
      <c r="AG422" s="175"/>
    </row>
    <row r="423" spans="17:33">
      <c r="Q423" s="175"/>
      <c r="R423" s="129"/>
      <c r="AG423" s="175"/>
    </row>
    <row r="424" spans="17:33">
      <c r="Q424" s="175"/>
      <c r="R424" s="129"/>
      <c r="AG424" s="175"/>
    </row>
    <row r="425" spans="17:33">
      <c r="Q425" s="175"/>
      <c r="R425" s="129"/>
      <c r="AG425" s="175"/>
    </row>
    <row r="426" spans="17:33">
      <c r="Q426" s="175"/>
      <c r="R426" s="129"/>
      <c r="AG426" s="175"/>
    </row>
    <row r="427" spans="17:33">
      <c r="Q427" s="175"/>
      <c r="R427" s="129"/>
      <c r="AG427" s="175"/>
    </row>
    <row r="428" spans="17:33">
      <c r="Q428" s="175"/>
      <c r="R428" s="129"/>
      <c r="AG428" s="175"/>
    </row>
    <row r="429" spans="17:33">
      <c r="Q429" s="175"/>
      <c r="R429" s="129"/>
      <c r="AG429" s="175"/>
    </row>
    <row r="430" spans="17:33">
      <c r="Q430" s="175"/>
      <c r="R430" s="129"/>
      <c r="AG430" s="175"/>
    </row>
    <row r="431" spans="17:33">
      <c r="Q431" s="175"/>
      <c r="R431" s="129"/>
      <c r="AG431" s="175"/>
    </row>
    <row r="432" spans="17:33">
      <c r="Q432" s="175"/>
      <c r="R432" s="129"/>
      <c r="AG432" s="175"/>
    </row>
    <row r="433" spans="17:33">
      <c r="Q433" s="175"/>
      <c r="R433" s="129"/>
      <c r="AG433" s="175"/>
    </row>
    <row r="434" spans="17:33">
      <c r="Q434" s="175"/>
      <c r="R434" s="129"/>
      <c r="AG434" s="175"/>
    </row>
    <row r="435" spans="17:33">
      <c r="Q435" s="175"/>
      <c r="R435" s="129"/>
      <c r="AG435" s="175"/>
    </row>
    <row r="436" spans="17:33">
      <c r="Q436" s="175"/>
      <c r="R436" s="129"/>
      <c r="AG436" s="175"/>
    </row>
    <row r="437" spans="17:33">
      <c r="Q437" s="175"/>
      <c r="R437" s="129"/>
      <c r="AG437" s="175"/>
    </row>
    <row r="438" spans="17:33">
      <c r="Q438" s="175"/>
      <c r="R438" s="129"/>
      <c r="AG438" s="175"/>
    </row>
    <row r="439" spans="17:33">
      <c r="Q439" s="175"/>
      <c r="R439" s="129"/>
      <c r="AG439" s="175"/>
    </row>
    <row r="440" spans="17:33">
      <c r="Q440" s="175"/>
      <c r="R440" s="129"/>
      <c r="AG440" s="175"/>
    </row>
    <row r="441" spans="17:33">
      <c r="Q441" s="175"/>
      <c r="R441" s="129"/>
      <c r="AG441" s="175"/>
    </row>
    <row r="442" spans="17:33">
      <c r="Q442" s="175"/>
      <c r="R442" s="129"/>
      <c r="AG442" s="175"/>
    </row>
    <row r="443" spans="17:33">
      <c r="Q443" s="175"/>
      <c r="R443" s="129"/>
      <c r="AG443" s="175"/>
    </row>
    <row r="444" spans="17:33">
      <c r="Q444" s="175"/>
      <c r="R444" s="129"/>
      <c r="AG444" s="175"/>
    </row>
    <row r="445" spans="17:33">
      <c r="Q445" s="175"/>
      <c r="R445" s="129"/>
      <c r="AG445" s="175"/>
    </row>
    <row r="446" spans="17:33">
      <c r="Q446" s="175"/>
      <c r="R446" s="129"/>
      <c r="AG446" s="175"/>
    </row>
    <row r="447" spans="17:33">
      <c r="Q447" s="175"/>
      <c r="R447" s="129"/>
      <c r="AG447" s="175"/>
    </row>
    <row r="448" spans="17:33">
      <c r="Q448" s="175"/>
      <c r="R448" s="129"/>
      <c r="AG448" s="175"/>
    </row>
    <row r="449" spans="17:33">
      <c r="Q449" s="175"/>
      <c r="R449" s="129"/>
      <c r="AG449" s="175"/>
    </row>
    <row r="450" spans="17:33">
      <c r="Q450" s="175"/>
      <c r="R450" s="129"/>
      <c r="AG450" s="175"/>
    </row>
    <row r="451" spans="17:33">
      <c r="Q451" s="175"/>
      <c r="R451" s="129"/>
      <c r="AG451" s="175"/>
    </row>
    <row r="452" spans="17:33">
      <c r="Q452" s="175"/>
      <c r="R452" s="129"/>
      <c r="AG452" s="175"/>
    </row>
    <row r="453" spans="17:33">
      <c r="Q453" s="175"/>
      <c r="R453" s="129"/>
      <c r="AG453" s="175"/>
    </row>
    <row r="454" spans="17:33">
      <c r="Q454" s="175"/>
      <c r="R454" s="129"/>
      <c r="AG454" s="175"/>
    </row>
    <row r="455" spans="17:33">
      <c r="Q455" s="175"/>
      <c r="R455" s="129"/>
      <c r="AG455" s="175"/>
    </row>
    <row r="456" spans="17:33">
      <c r="Q456" s="175"/>
      <c r="R456" s="129"/>
      <c r="AG456" s="175"/>
    </row>
    <row r="457" spans="17:33">
      <c r="Q457" s="175"/>
      <c r="R457" s="129"/>
      <c r="AG457" s="175"/>
    </row>
    <row r="458" spans="17:33">
      <c r="Q458" s="175"/>
      <c r="R458" s="129"/>
      <c r="AG458" s="175"/>
    </row>
    <row r="459" spans="17:33">
      <c r="Q459" s="175"/>
      <c r="R459" s="129"/>
      <c r="AG459" s="175"/>
    </row>
    <row r="460" spans="17:33">
      <c r="Q460" s="175"/>
      <c r="R460" s="129"/>
      <c r="AG460" s="175"/>
    </row>
    <row r="461" spans="17:33">
      <c r="Q461" s="175"/>
      <c r="R461" s="129"/>
      <c r="AG461" s="175"/>
    </row>
    <row r="462" spans="17:33">
      <c r="Q462" s="175"/>
      <c r="R462" s="129"/>
      <c r="AG462" s="175"/>
    </row>
    <row r="463" spans="17:33">
      <c r="Q463" s="175"/>
      <c r="R463" s="129"/>
      <c r="AG463" s="175"/>
    </row>
    <row r="464" spans="17:33">
      <c r="Q464" s="175"/>
      <c r="R464" s="129"/>
      <c r="AG464" s="175"/>
    </row>
    <row r="465" spans="17:33">
      <c r="Q465" s="175"/>
      <c r="R465" s="129"/>
      <c r="AG465" s="175"/>
    </row>
    <row r="466" spans="17:33">
      <c r="Q466" s="175"/>
      <c r="R466" s="129"/>
      <c r="AG466" s="175"/>
    </row>
    <row r="467" spans="17:33">
      <c r="Q467" s="175"/>
      <c r="R467" s="129"/>
      <c r="AG467" s="175"/>
    </row>
    <row r="468" spans="17:33">
      <c r="Q468" s="175"/>
      <c r="R468" s="129"/>
      <c r="AG468" s="175"/>
    </row>
    <row r="469" spans="17:33">
      <c r="Q469" s="175"/>
      <c r="R469" s="129"/>
      <c r="AG469" s="175"/>
    </row>
    <row r="470" spans="17:33">
      <c r="Q470" s="175"/>
      <c r="R470" s="129"/>
      <c r="AG470" s="175"/>
    </row>
    <row r="471" spans="17:33">
      <c r="Q471" s="175"/>
      <c r="R471" s="129"/>
      <c r="AG471" s="175"/>
    </row>
    <row r="472" spans="17:33">
      <c r="Q472" s="175"/>
      <c r="R472" s="129"/>
      <c r="AG472" s="175"/>
    </row>
    <row r="473" spans="17:33">
      <c r="Q473" s="175"/>
      <c r="R473" s="129"/>
      <c r="AG473" s="175"/>
    </row>
    <row r="474" spans="17:33">
      <c r="Q474" s="175"/>
      <c r="R474" s="129"/>
      <c r="AG474" s="175"/>
    </row>
    <row r="475" spans="17:33">
      <c r="Q475" s="175"/>
      <c r="R475" s="129"/>
      <c r="AG475" s="175"/>
    </row>
    <row r="476" spans="17:33">
      <c r="Q476" s="175"/>
      <c r="R476" s="129"/>
      <c r="AG476" s="175"/>
    </row>
    <row r="477" spans="17:33">
      <c r="Q477" s="175"/>
      <c r="R477" s="129"/>
      <c r="AG477" s="175"/>
    </row>
    <row r="478" spans="17:33">
      <c r="Q478" s="175"/>
      <c r="R478" s="129"/>
      <c r="AG478" s="175"/>
    </row>
    <row r="479" spans="17:33">
      <c r="Q479" s="175"/>
      <c r="R479" s="129"/>
      <c r="AG479" s="175"/>
    </row>
    <row r="480" spans="17:33">
      <c r="Q480" s="175"/>
      <c r="R480" s="129"/>
      <c r="AG480" s="175"/>
    </row>
    <row r="481" spans="17:33">
      <c r="Q481" s="175"/>
      <c r="R481" s="129"/>
      <c r="AG481" s="175"/>
    </row>
    <row r="482" spans="17:33">
      <c r="Q482" s="175"/>
      <c r="R482" s="129"/>
      <c r="AG482" s="175"/>
    </row>
    <row r="483" spans="17:33">
      <c r="Q483" s="175"/>
      <c r="R483" s="129"/>
      <c r="AG483" s="175"/>
    </row>
    <row r="484" spans="17:33">
      <c r="Q484" s="175"/>
      <c r="R484" s="129"/>
      <c r="AG484" s="175"/>
    </row>
    <row r="485" spans="17:33">
      <c r="Q485" s="175"/>
      <c r="R485" s="129"/>
      <c r="AG485" s="175"/>
    </row>
    <row r="486" spans="17:33">
      <c r="Q486" s="175"/>
      <c r="R486" s="129"/>
      <c r="AG486" s="175"/>
    </row>
    <row r="487" spans="17:33">
      <c r="Q487" s="175"/>
      <c r="R487" s="129"/>
      <c r="AG487" s="175"/>
    </row>
    <row r="488" spans="17:33">
      <c r="Q488" s="175"/>
      <c r="R488" s="129"/>
      <c r="AG488" s="175"/>
    </row>
    <row r="489" spans="17:33">
      <c r="Q489" s="175"/>
      <c r="R489" s="129"/>
      <c r="AG489" s="175"/>
    </row>
    <row r="490" spans="17:33">
      <c r="Q490" s="175"/>
      <c r="R490" s="129"/>
      <c r="AG490" s="175"/>
    </row>
    <row r="491" spans="17:33">
      <c r="Q491" s="175"/>
      <c r="R491" s="129"/>
      <c r="AG491" s="175"/>
    </row>
    <row r="492" spans="17:33">
      <c r="Q492" s="175"/>
      <c r="R492" s="129"/>
      <c r="AG492" s="175"/>
    </row>
    <row r="493" spans="17:33">
      <c r="Q493" s="175"/>
      <c r="R493" s="129"/>
      <c r="AG493" s="175"/>
    </row>
    <row r="494" spans="17:33">
      <c r="Q494" s="175"/>
      <c r="R494" s="129"/>
      <c r="AG494" s="175"/>
    </row>
    <row r="495" spans="17:33">
      <c r="Q495" s="175"/>
      <c r="R495" s="129"/>
      <c r="AG495" s="175"/>
    </row>
    <row r="496" spans="17:33">
      <c r="Q496" s="175"/>
      <c r="R496" s="129"/>
      <c r="AG496" s="175"/>
    </row>
    <row r="497" spans="17:33">
      <c r="Q497" s="175"/>
      <c r="R497" s="129"/>
      <c r="AG497" s="175"/>
    </row>
    <row r="498" spans="17:33">
      <c r="Q498" s="175"/>
      <c r="R498" s="129"/>
      <c r="AG498" s="175"/>
    </row>
    <row r="499" spans="17:33">
      <c r="Q499" s="175"/>
      <c r="R499" s="129"/>
      <c r="AG499" s="175"/>
    </row>
    <row r="500" spans="17:33">
      <c r="Q500" s="175"/>
      <c r="R500" s="129"/>
      <c r="AG500" s="175"/>
    </row>
    <row r="501" spans="17:33">
      <c r="Q501" s="175"/>
      <c r="R501" s="129"/>
      <c r="AG501" s="175"/>
    </row>
    <row r="502" spans="17:33">
      <c r="Q502" s="175"/>
      <c r="R502" s="129"/>
      <c r="AG502" s="175"/>
    </row>
    <row r="503" spans="17:33">
      <c r="Q503" s="175"/>
      <c r="R503" s="129"/>
      <c r="AG503" s="175"/>
    </row>
    <row r="504" spans="17:33">
      <c r="Q504" s="175"/>
      <c r="R504" s="129"/>
      <c r="AG504" s="175"/>
    </row>
    <row r="505" spans="17:33">
      <c r="Q505" s="175"/>
      <c r="R505" s="129"/>
      <c r="AG505" s="175"/>
    </row>
    <row r="506" spans="17:33">
      <c r="Q506" s="175"/>
      <c r="R506" s="129"/>
      <c r="AG506" s="175"/>
    </row>
    <row r="507" spans="17:33">
      <c r="Q507" s="175"/>
      <c r="R507" s="129"/>
      <c r="AG507" s="175"/>
    </row>
    <row r="508" spans="17:33">
      <c r="Q508" s="175"/>
      <c r="R508" s="129"/>
      <c r="AG508" s="175"/>
    </row>
    <row r="509" spans="17:33">
      <c r="Q509" s="175"/>
      <c r="R509" s="129"/>
      <c r="AG509" s="175"/>
    </row>
    <row r="510" spans="17:33">
      <c r="Q510" s="175"/>
      <c r="R510" s="129"/>
      <c r="AG510" s="175"/>
    </row>
    <row r="511" spans="17:33">
      <c r="Q511" s="175"/>
      <c r="R511" s="129"/>
      <c r="AG511" s="175"/>
    </row>
    <row r="512" spans="17:33">
      <c r="Q512" s="175"/>
      <c r="R512" s="129"/>
      <c r="AG512" s="175"/>
    </row>
    <row r="513" spans="17:33">
      <c r="Q513" s="175"/>
      <c r="R513" s="129"/>
      <c r="AG513" s="175"/>
    </row>
    <row r="514" spans="17:33">
      <c r="Q514" s="175"/>
      <c r="R514" s="129"/>
      <c r="AG514" s="175"/>
    </row>
    <row r="515" spans="17:33">
      <c r="Q515" s="175"/>
      <c r="R515" s="129"/>
      <c r="AG515" s="175"/>
    </row>
    <row r="516" spans="17:33">
      <c r="Q516" s="175"/>
      <c r="R516" s="129"/>
      <c r="AG516" s="175"/>
    </row>
    <row r="517" spans="17:33">
      <c r="Q517" s="175"/>
      <c r="R517" s="129"/>
      <c r="AG517" s="175"/>
    </row>
    <row r="518" spans="17:33">
      <c r="Q518" s="175"/>
      <c r="R518" s="129"/>
      <c r="AG518" s="175"/>
    </row>
    <row r="519" spans="17:33">
      <c r="Q519" s="175"/>
      <c r="R519" s="129"/>
      <c r="AG519" s="175"/>
    </row>
    <row r="520" spans="17:33">
      <c r="Q520" s="175"/>
      <c r="R520" s="129"/>
      <c r="AG520" s="175"/>
    </row>
    <row r="521" spans="17:33">
      <c r="Q521" s="175"/>
      <c r="R521" s="129"/>
      <c r="AG521" s="175"/>
    </row>
    <row r="522" spans="17:33">
      <c r="Q522" s="175"/>
      <c r="R522" s="129"/>
      <c r="AG522" s="175"/>
    </row>
    <row r="523" spans="17:33">
      <c r="Q523" s="175"/>
      <c r="R523" s="129"/>
      <c r="AG523" s="175"/>
    </row>
    <row r="524" spans="17:33">
      <c r="Q524" s="175"/>
      <c r="R524" s="129"/>
      <c r="AG524" s="175"/>
    </row>
    <row r="525" spans="17:33">
      <c r="Q525" s="175"/>
      <c r="R525" s="129"/>
      <c r="AG525" s="175"/>
    </row>
    <row r="526" spans="17:33">
      <c r="Q526" s="175"/>
      <c r="R526" s="129"/>
      <c r="AG526" s="175"/>
    </row>
    <row r="527" spans="17:33">
      <c r="Q527" s="175"/>
      <c r="R527" s="129"/>
      <c r="AG527" s="175"/>
    </row>
    <row r="528" spans="17:33">
      <c r="Q528" s="175"/>
      <c r="R528" s="129"/>
      <c r="AG528" s="175"/>
    </row>
    <row r="529" spans="17:33">
      <c r="Q529" s="175"/>
      <c r="R529" s="129"/>
      <c r="AG529" s="175"/>
    </row>
    <row r="530" spans="17:33">
      <c r="Q530" s="175"/>
      <c r="R530" s="129"/>
      <c r="AG530" s="175"/>
    </row>
    <row r="531" spans="17:33">
      <c r="Q531" s="175"/>
      <c r="R531" s="129"/>
      <c r="AG531" s="175"/>
    </row>
    <row r="532" spans="17:33">
      <c r="Q532" s="175"/>
      <c r="R532" s="129"/>
      <c r="AG532" s="175"/>
    </row>
    <row r="533" spans="17:33">
      <c r="Q533" s="175"/>
      <c r="R533" s="129"/>
      <c r="AG533" s="175"/>
    </row>
    <row r="534" spans="17:33">
      <c r="Q534" s="175"/>
      <c r="R534" s="129"/>
      <c r="AG534" s="175"/>
    </row>
    <row r="535" spans="17:33">
      <c r="Q535" s="175"/>
      <c r="R535" s="129"/>
      <c r="AG535" s="175"/>
    </row>
    <row r="536" spans="17:33">
      <c r="Q536" s="175"/>
      <c r="R536" s="129"/>
      <c r="AG536" s="175"/>
    </row>
    <row r="537" spans="17:33">
      <c r="Q537" s="175"/>
      <c r="R537" s="129"/>
      <c r="AG537" s="175"/>
    </row>
    <row r="538" spans="17:33">
      <c r="Q538" s="175"/>
      <c r="R538" s="129"/>
      <c r="AG538" s="175"/>
    </row>
    <row r="539" spans="17:33">
      <c r="Q539" s="175"/>
      <c r="R539" s="129"/>
      <c r="AG539" s="175"/>
    </row>
    <row r="540" spans="17:33">
      <c r="Q540" s="175"/>
      <c r="R540" s="129"/>
      <c r="AG540" s="175"/>
    </row>
    <row r="541" spans="17:33">
      <c r="Q541" s="175"/>
      <c r="R541" s="129"/>
      <c r="AG541" s="175"/>
    </row>
    <row r="542" spans="17:33">
      <c r="Q542" s="175"/>
      <c r="R542" s="129"/>
      <c r="AG542" s="175"/>
    </row>
    <row r="543" spans="17:33">
      <c r="Q543" s="175"/>
      <c r="R543" s="129"/>
      <c r="AG543" s="175"/>
    </row>
    <row r="544" spans="17:33">
      <c r="Q544" s="175"/>
      <c r="R544" s="129"/>
      <c r="AG544" s="175"/>
    </row>
    <row r="545" spans="17:33">
      <c r="Q545" s="175"/>
      <c r="R545" s="129"/>
      <c r="AG545" s="175"/>
    </row>
    <row r="546" spans="17:33">
      <c r="Q546" s="175"/>
      <c r="R546" s="129"/>
      <c r="AG546" s="175"/>
    </row>
    <row r="547" spans="17:33">
      <c r="Q547" s="175"/>
      <c r="R547" s="129"/>
      <c r="AG547" s="175"/>
    </row>
    <row r="548" spans="17:33">
      <c r="Q548" s="175"/>
      <c r="R548" s="129"/>
      <c r="AG548" s="175"/>
    </row>
    <row r="549" spans="17:33">
      <c r="Q549" s="175"/>
      <c r="R549" s="129"/>
      <c r="AG549" s="175"/>
    </row>
    <row r="550" spans="17:33">
      <c r="Q550" s="175"/>
      <c r="R550" s="129"/>
      <c r="AG550" s="175"/>
    </row>
    <row r="551" spans="17:33">
      <c r="Q551" s="175"/>
      <c r="R551" s="129"/>
      <c r="AG551" s="175"/>
    </row>
    <row r="552" spans="17:33">
      <c r="Q552" s="175"/>
      <c r="R552" s="129"/>
      <c r="AG552" s="175"/>
    </row>
    <row r="553" spans="17:33">
      <c r="Q553" s="175"/>
      <c r="R553" s="129"/>
      <c r="AG553" s="175"/>
    </row>
    <row r="554" spans="17:33">
      <c r="Q554" s="175"/>
      <c r="R554" s="129"/>
      <c r="AG554" s="175"/>
    </row>
    <row r="555" spans="17:33">
      <c r="Q555" s="175"/>
      <c r="R555" s="129"/>
      <c r="AG555" s="175"/>
    </row>
    <row r="556" spans="17:33">
      <c r="Q556" s="175"/>
      <c r="R556" s="129"/>
      <c r="AG556" s="175"/>
    </row>
    <row r="557" spans="17:33">
      <c r="Q557" s="175"/>
      <c r="R557" s="129"/>
      <c r="AG557" s="175"/>
    </row>
    <row r="558" spans="17:33">
      <c r="Q558" s="175"/>
      <c r="R558" s="129"/>
      <c r="AG558" s="175"/>
    </row>
    <row r="559" spans="17:33">
      <c r="Q559" s="175"/>
      <c r="R559" s="129"/>
      <c r="AG559" s="175"/>
    </row>
    <row r="560" spans="17:33">
      <c r="Q560" s="175"/>
      <c r="R560" s="129"/>
      <c r="AG560" s="175"/>
    </row>
    <row r="561" spans="17:33">
      <c r="Q561" s="175"/>
      <c r="R561" s="129"/>
      <c r="AG561" s="175"/>
    </row>
    <row r="562" spans="17:33">
      <c r="Q562" s="175"/>
      <c r="R562" s="129"/>
      <c r="AG562" s="175"/>
    </row>
    <row r="563" spans="17:33">
      <c r="Q563" s="175"/>
      <c r="R563" s="129"/>
      <c r="AG563" s="175"/>
    </row>
    <row r="564" spans="17:33">
      <c r="Q564" s="175"/>
      <c r="R564" s="129"/>
      <c r="AG564" s="175"/>
    </row>
    <row r="565" spans="17:33">
      <c r="Q565" s="175"/>
      <c r="R565" s="129"/>
      <c r="AG565" s="175"/>
    </row>
    <row r="566" spans="17:33">
      <c r="Q566" s="175"/>
      <c r="R566" s="129"/>
      <c r="AG566" s="175"/>
    </row>
    <row r="567" spans="17:33">
      <c r="Q567" s="175"/>
      <c r="R567" s="129"/>
      <c r="AG567" s="175"/>
    </row>
    <row r="568" spans="17:33">
      <c r="Q568" s="175"/>
      <c r="R568" s="129"/>
      <c r="AG568" s="175"/>
    </row>
    <row r="569" spans="17:33">
      <c r="Q569" s="175"/>
      <c r="R569" s="129"/>
      <c r="AG569" s="175"/>
    </row>
    <row r="570" spans="17:33">
      <c r="Q570" s="175"/>
      <c r="R570" s="129"/>
      <c r="AG570" s="175"/>
    </row>
    <row r="571" spans="17:33">
      <c r="Q571" s="175"/>
      <c r="R571" s="129"/>
      <c r="AG571" s="175"/>
    </row>
    <row r="572" spans="17:33">
      <c r="Q572" s="175"/>
      <c r="R572" s="129"/>
      <c r="AG572" s="175"/>
    </row>
    <row r="573" spans="17:33">
      <c r="Q573" s="175"/>
      <c r="R573" s="129"/>
      <c r="AG573" s="175"/>
    </row>
    <row r="574" spans="17:33">
      <c r="Q574" s="175"/>
      <c r="R574" s="129"/>
      <c r="AG574" s="175"/>
    </row>
    <row r="575" spans="17:33">
      <c r="Q575" s="175"/>
      <c r="R575" s="129"/>
      <c r="AG575" s="175"/>
    </row>
    <row r="576" spans="17:33">
      <c r="Q576" s="175"/>
      <c r="R576" s="129"/>
      <c r="AG576" s="175"/>
    </row>
    <row r="577" spans="17:33">
      <c r="Q577" s="175"/>
      <c r="R577" s="129"/>
      <c r="AG577" s="175"/>
    </row>
    <row r="578" spans="17:33">
      <c r="Q578" s="175"/>
      <c r="R578" s="129"/>
      <c r="AG578" s="175"/>
    </row>
    <row r="579" spans="17:33">
      <c r="Q579" s="175"/>
      <c r="R579" s="129"/>
      <c r="AG579" s="175"/>
    </row>
    <row r="580" spans="17:33">
      <c r="Q580" s="175"/>
      <c r="R580" s="129"/>
      <c r="AG580" s="175"/>
    </row>
    <row r="581" spans="17:33">
      <c r="Q581" s="175"/>
      <c r="R581" s="129"/>
      <c r="AG581" s="175"/>
    </row>
    <row r="582" spans="17:33">
      <c r="Q582" s="175"/>
      <c r="R582" s="129"/>
      <c r="AG582" s="175"/>
    </row>
    <row r="583" spans="17:33">
      <c r="Q583" s="175"/>
      <c r="R583" s="129"/>
      <c r="AG583" s="175"/>
    </row>
    <row r="584" spans="17:33">
      <c r="Q584" s="175"/>
      <c r="R584" s="129"/>
      <c r="AG584" s="175"/>
    </row>
    <row r="585" spans="17:33">
      <c r="Q585" s="175"/>
      <c r="R585" s="129"/>
      <c r="AG585" s="175"/>
    </row>
    <row r="586" spans="17:33">
      <c r="Q586" s="175"/>
      <c r="R586" s="129"/>
      <c r="AG586" s="175"/>
    </row>
    <row r="587" spans="17:33">
      <c r="Q587" s="175"/>
      <c r="R587" s="129"/>
      <c r="AG587" s="175"/>
    </row>
    <row r="588" spans="17:33">
      <c r="Q588" s="175"/>
      <c r="R588" s="129"/>
      <c r="AG588" s="175"/>
    </row>
    <row r="589" spans="17:33">
      <c r="Q589" s="175"/>
      <c r="R589" s="129"/>
      <c r="AG589" s="175"/>
    </row>
    <row r="590" spans="17:33">
      <c r="Q590" s="175"/>
      <c r="R590" s="129"/>
      <c r="AG590" s="175"/>
    </row>
    <row r="591" spans="17:33">
      <c r="Q591" s="175"/>
      <c r="R591" s="129"/>
      <c r="AG591" s="175"/>
    </row>
    <row r="592" spans="17:33">
      <c r="Q592" s="175"/>
      <c r="R592" s="129"/>
      <c r="AG592" s="175"/>
    </row>
    <row r="593" spans="17:33">
      <c r="Q593" s="175"/>
      <c r="R593" s="129"/>
      <c r="AG593" s="175"/>
    </row>
    <row r="594" spans="17:33">
      <c r="Q594" s="175"/>
      <c r="R594" s="129"/>
      <c r="AG594" s="175"/>
    </row>
    <row r="595" spans="17:33">
      <c r="Q595" s="175"/>
      <c r="R595" s="129"/>
      <c r="AG595" s="175"/>
    </row>
    <row r="596" spans="17:33">
      <c r="Q596" s="175"/>
      <c r="R596" s="129"/>
      <c r="AG596" s="175"/>
    </row>
    <row r="597" spans="17:33">
      <c r="Q597" s="175"/>
      <c r="R597" s="129"/>
      <c r="AG597" s="175"/>
    </row>
    <row r="598" spans="17:33">
      <c r="Q598" s="175"/>
      <c r="R598" s="129"/>
      <c r="AG598" s="175"/>
    </row>
    <row r="599" spans="17:33">
      <c r="Q599" s="175"/>
      <c r="R599" s="129"/>
      <c r="AG599" s="175"/>
    </row>
    <row r="600" spans="17:33">
      <c r="Q600" s="175"/>
      <c r="R600" s="129"/>
      <c r="AG600" s="175"/>
    </row>
    <row r="601" spans="17:33">
      <c r="Q601" s="175"/>
      <c r="R601" s="129"/>
      <c r="AG601" s="175"/>
    </row>
    <row r="602" spans="17:33">
      <c r="Q602" s="175"/>
      <c r="R602" s="129"/>
      <c r="AG602" s="175"/>
    </row>
    <row r="603" spans="17:33">
      <c r="Q603" s="175"/>
      <c r="R603" s="129"/>
      <c r="AG603" s="175"/>
    </row>
    <row r="604" spans="17:33">
      <c r="Q604" s="175"/>
      <c r="R604" s="129"/>
      <c r="AG604" s="175"/>
    </row>
    <row r="605" spans="17:33">
      <c r="Q605" s="175"/>
      <c r="R605" s="129"/>
      <c r="AG605" s="175"/>
    </row>
    <row r="606" spans="17:33">
      <c r="Q606" s="175"/>
      <c r="R606" s="129"/>
      <c r="AG606" s="175"/>
    </row>
    <row r="607" spans="17:33">
      <c r="Q607" s="175"/>
      <c r="R607" s="129"/>
      <c r="AG607" s="175"/>
    </row>
    <row r="608" spans="17:33">
      <c r="Q608" s="175"/>
      <c r="R608" s="129"/>
      <c r="AG608" s="175"/>
    </row>
    <row r="609" spans="17:33">
      <c r="Q609" s="175"/>
      <c r="R609" s="129"/>
      <c r="AG609" s="175"/>
    </row>
    <row r="610" spans="17:33">
      <c r="Q610" s="175"/>
      <c r="R610" s="129"/>
      <c r="AG610" s="175"/>
    </row>
    <row r="611" spans="17:33">
      <c r="Q611" s="175"/>
      <c r="R611" s="129"/>
      <c r="AG611" s="175"/>
    </row>
    <row r="612" spans="17:33">
      <c r="Q612" s="175"/>
      <c r="R612" s="129"/>
      <c r="AG612" s="175"/>
    </row>
    <row r="613" spans="17:33">
      <c r="Q613" s="175"/>
      <c r="R613" s="129"/>
      <c r="AG613" s="175"/>
    </row>
    <row r="614" spans="17:33">
      <c r="Q614" s="175"/>
      <c r="R614" s="129"/>
      <c r="AG614" s="175"/>
    </row>
    <row r="615" spans="17:33">
      <c r="Q615" s="175"/>
      <c r="R615" s="129"/>
      <c r="AG615" s="175"/>
    </row>
    <row r="616" spans="17:33">
      <c r="Q616" s="175"/>
      <c r="R616" s="129"/>
      <c r="AG616" s="175"/>
    </row>
    <row r="617" spans="17:33">
      <c r="Q617" s="175"/>
      <c r="R617" s="129"/>
      <c r="AG617" s="175"/>
    </row>
    <row r="618" spans="17:33">
      <c r="Q618" s="175"/>
      <c r="R618" s="129"/>
      <c r="AG618" s="175"/>
    </row>
    <row r="619" spans="17:33">
      <c r="Q619" s="175"/>
      <c r="R619" s="129"/>
      <c r="AG619" s="175"/>
    </row>
    <row r="620" spans="17:33">
      <c r="Q620" s="175"/>
      <c r="R620" s="129"/>
      <c r="AG620" s="175"/>
    </row>
    <row r="621" spans="17:33">
      <c r="Q621" s="175"/>
      <c r="R621" s="129"/>
      <c r="AG621" s="175"/>
    </row>
    <row r="622" spans="17:33">
      <c r="Q622" s="175"/>
      <c r="R622" s="129"/>
      <c r="AG622" s="175"/>
    </row>
    <row r="623" spans="17:33">
      <c r="Q623" s="175"/>
      <c r="R623" s="129"/>
      <c r="AG623" s="175"/>
    </row>
    <row r="624" spans="17:33">
      <c r="Q624" s="175"/>
      <c r="R624" s="129"/>
      <c r="AG624" s="175"/>
    </row>
    <row r="625" spans="17:33">
      <c r="Q625" s="175"/>
      <c r="R625" s="129"/>
      <c r="AG625" s="175"/>
    </row>
    <row r="626" spans="17:33">
      <c r="Q626" s="175"/>
      <c r="R626" s="129"/>
      <c r="AG626" s="175"/>
    </row>
    <row r="627" spans="17:33">
      <c r="Q627" s="175"/>
      <c r="R627" s="129"/>
      <c r="AG627" s="175"/>
    </row>
    <row r="628" spans="17:33">
      <c r="Q628" s="175"/>
      <c r="R628" s="129"/>
      <c r="AG628" s="175"/>
    </row>
    <row r="629" spans="17:33">
      <c r="Q629" s="175"/>
      <c r="R629" s="129"/>
      <c r="AG629" s="175"/>
    </row>
    <row r="630" spans="17:33">
      <c r="Q630" s="175"/>
      <c r="R630" s="129"/>
      <c r="AG630" s="175"/>
    </row>
    <row r="631" spans="17:33">
      <c r="Q631" s="175"/>
      <c r="R631" s="129"/>
      <c r="AG631" s="175"/>
    </row>
    <row r="632" spans="17:33">
      <c r="Q632" s="175"/>
      <c r="R632" s="129"/>
      <c r="AG632" s="175"/>
    </row>
    <row r="633" spans="17:33">
      <c r="Q633" s="175"/>
      <c r="R633" s="129"/>
      <c r="AG633" s="175"/>
    </row>
    <row r="634" spans="17:33">
      <c r="Q634" s="175"/>
      <c r="R634" s="129"/>
      <c r="AG634" s="175"/>
    </row>
    <row r="635" spans="17:33">
      <c r="Q635" s="175"/>
      <c r="R635" s="129"/>
      <c r="AG635" s="175"/>
    </row>
    <row r="636" spans="17:33">
      <c r="Q636" s="175"/>
      <c r="R636" s="129"/>
      <c r="AG636" s="175"/>
    </row>
    <row r="637" spans="17:33">
      <c r="Q637" s="175"/>
      <c r="R637" s="129"/>
      <c r="AG637" s="175"/>
    </row>
    <row r="638" spans="17:33">
      <c r="Q638" s="175"/>
      <c r="R638" s="129"/>
      <c r="AG638" s="175"/>
    </row>
    <row r="639" spans="17:33">
      <c r="Q639" s="175"/>
      <c r="R639" s="129"/>
      <c r="AG639" s="175"/>
    </row>
    <row r="640" spans="17:33">
      <c r="Q640" s="175"/>
      <c r="R640" s="129"/>
      <c r="AG640" s="175"/>
    </row>
    <row r="641" spans="17:33">
      <c r="Q641" s="175"/>
      <c r="R641" s="129"/>
      <c r="AG641" s="175"/>
    </row>
    <row r="642" spans="17:33">
      <c r="Q642" s="175"/>
      <c r="R642" s="129"/>
      <c r="AG642" s="175"/>
    </row>
    <row r="643" spans="17:33">
      <c r="Q643" s="175"/>
      <c r="R643" s="129"/>
      <c r="AG643" s="175"/>
    </row>
    <row r="644" spans="17:33">
      <c r="Q644" s="175"/>
      <c r="R644" s="129"/>
      <c r="AG644" s="175"/>
    </row>
    <row r="645" spans="17:33">
      <c r="Q645" s="175"/>
      <c r="R645" s="129"/>
      <c r="AG645" s="175"/>
    </row>
    <row r="646" spans="17:33">
      <c r="Q646" s="175"/>
      <c r="R646" s="129"/>
      <c r="AG646" s="175"/>
    </row>
    <row r="647" spans="17:33">
      <c r="Q647" s="175"/>
      <c r="R647" s="129"/>
      <c r="AG647" s="175"/>
    </row>
    <row r="648" spans="17:33">
      <c r="Q648" s="175"/>
      <c r="R648" s="129"/>
      <c r="AG648" s="175"/>
    </row>
    <row r="649" spans="17:33">
      <c r="Q649" s="175"/>
      <c r="R649" s="129"/>
      <c r="AG649" s="175"/>
    </row>
    <row r="650" spans="17:33">
      <c r="Q650" s="175"/>
      <c r="R650" s="129"/>
      <c r="AG650" s="175"/>
    </row>
    <row r="651" spans="17:33">
      <c r="Q651" s="175"/>
      <c r="R651" s="129"/>
      <c r="AG651" s="175"/>
    </row>
    <row r="652" spans="17:33">
      <c r="Q652" s="175"/>
      <c r="R652" s="129"/>
      <c r="AG652" s="175"/>
    </row>
    <row r="653" spans="17:33">
      <c r="Q653" s="175"/>
      <c r="R653" s="129"/>
      <c r="AG653" s="175"/>
    </row>
    <row r="654" spans="17:33">
      <c r="Q654" s="175"/>
      <c r="R654" s="129"/>
      <c r="AG654" s="175"/>
    </row>
    <row r="655" spans="17:33">
      <c r="Q655" s="175"/>
      <c r="R655" s="129"/>
      <c r="AG655" s="175"/>
    </row>
    <row r="656" spans="17:33">
      <c r="Q656" s="175"/>
      <c r="R656" s="129"/>
      <c r="AG656" s="175"/>
    </row>
    <row r="657" spans="17:33">
      <c r="Q657" s="175"/>
      <c r="R657" s="129"/>
      <c r="AG657" s="175"/>
    </row>
    <row r="658" spans="17:33">
      <c r="Q658" s="175"/>
      <c r="R658" s="129"/>
      <c r="AG658" s="175"/>
    </row>
    <row r="659" spans="17:33">
      <c r="Q659" s="175"/>
      <c r="R659" s="129"/>
      <c r="AG659" s="175"/>
    </row>
    <row r="660" spans="17:33">
      <c r="Q660" s="175"/>
      <c r="R660" s="129"/>
      <c r="AG660" s="175"/>
    </row>
    <row r="661" spans="17:33">
      <c r="Q661" s="175"/>
      <c r="R661" s="129"/>
      <c r="AG661" s="175"/>
    </row>
    <row r="662" spans="17:33">
      <c r="Q662" s="175"/>
      <c r="R662" s="129"/>
      <c r="AG662" s="175"/>
    </row>
    <row r="663" spans="17:33">
      <c r="Q663" s="175"/>
      <c r="R663" s="129"/>
      <c r="AG663" s="175"/>
    </row>
    <row r="664" spans="17:33">
      <c r="Q664" s="175"/>
      <c r="R664" s="129"/>
      <c r="AG664" s="175"/>
    </row>
    <row r="665" spans="17:33">
      <c r="Q665" s="175"/>
      <c r="R665" s="129"/>
      <c r="AG665" s="175"/>
    </row>
    <row r="666" spans="17:33">
      <c r="Q666" s="175"/>
      <c r="R666" s="129"/>
      <c r="AG666" s="175"/>
    </row>
    <row r="667" spans="17:33">
      <c r="Q667" s="175"/>
      <c r="R667" s="129"/>
      <c r="AG667" s="175"/>
    </row>
    <row r="668" spans="17:33">
      <c r="Q668" s="175"/>
      <c r="R668" s="129"/>
      <c r="AG668" s="175"/>
    </row>
    <row r="669" spans="17:33">
      <c r="Q669" s="175"/>
      <c r="R669" s="129"/>
      <c r="AG669" s="175"/>
    </row>
    <row r="670" spans="17:33">
      <c r="Q670" s="175"/>
      <c r="R670" s="129"/>
      <c r="AG670" s="175"/>
    </row>
    <row r="671" spans="17:33">
      <c r="Q671" s="175"/>
      <c r="R671" s="129"/>
      <c r="AG671" s="175"/>
    </row>
    <row r="672" spans="17:33">
      <c r="Q672" s="175"/>
      <c r="R672" s="129"/>
      <c r="AG672" s="175"/>
    </row>
    <row r="673" spans="17:33">
      <c r="Q673" s="175"/>
      <c r="R673" s="129"/>
      <c r="AG673" s="175"/>
    </row>
    <row r="674" spans="17:33">
      <c r="Q674" s="175"/>
      <c r="R674" s="129"/>
      <c r="AG674" s="175"/>
    </row>
    <row r="675" spans="17:33">
      <c r="Q675" s="175"/>
      <c r="R675" s="129"/>
      <c r="AG675" s="175"/>
    </row>
    <row r="676" spans="17:33">
      <c r="Q676" s="175"/>
      <c r="R676" s="129"/>
      <c r="AG676" s="175"/>
    </row>
    <row r="677" spans="17:33">
      <c r="Q677" s="175"/>
      <c r="R677" s="129"/>
      <c r="AG677" s="175"/>
    </row>
    <row r="678" spans="17:33">
      <c r="Q678" s="175"/>
      <c r="R678" s="129"/>
      <c r="AG678" s="175"/>
    </row>
    <row r="679" spans="17:33">
      <c r="Q679" s="175"/>
      <c r="R679" s="129"/>
      <c r="AG679" s="175"/>
    </row>
    <row r="680" spans="17:33">
      <c r="Q680" s="175"/>
      <c r="R680" s="129"/>
      <c r="AG680" s="175"/>
    </row>
    <row r="681" spans="17:33">
      <c r="Q681" s="175"/>
      <c r="R681" s="129"/>
      <c r="AG681" s="175"/>
    </row>
    <row r="682" spans="17:33">
      <c r="Q682" s="175"/>
      <c r="R682" s="129"/>
      <c r="AG682" s="175"/>
    </row>
    <row r="683" spans="17:33">
      <c r="Q683" s="175"/>
      <c r="R683" s="129"/>
      <c r="AG683" s="175"/>
    </row>
    <row r="684" spans="17:33">
      <c r="Q684" s="175"/>
      <c r="R684" s="129"/>
      <c r="AG684" s="175"/>
    </row>
    <row r="685" spans="17:33">
      <c r="Q685" s="175"/>
      <c r="R685" s="129"/>
      <c r="AG685" s="175"/>
    </row>
    <row r="686" spans="17:33">
      <c r="Q686" s="175"/>
      <c r="R686" s="129"/>
      <c r="AG686" s="175"/>
    </row>
    <row r="687" spans="17:33">
      <c r="Q687" s="175"/>
      <c r="R687" s="129"/>
      <c r="AG687" s="175"/>
    </row>
    <row r="688" spans="17:33">
      <c r="Q688" s="175"/>
      <c r="R688" s="129"/>
      <c r="AG688" s="175"/>
    </row>
    <row r="689" spans="17:33">
      <c r="Q689" s="175"/>
      <c r="R689" s="129"/>
      <c r="AG689" s="175"/>
    </row>
    <row r="690" spans="17:33">
      <c r="Q690" s="175"/>
      <c r="R690" s="129"/>
      <c r="AG690" s="175"/>
    </row>
    <row r="691" spans="17:33">
      <c r="Q691" s="175"/>
      <c r="R691" s="129"/>
      <c r="AG691" s="175"/>
    </row>
    <row r="692" spans="17:33">
      <c r="Q692" s="175"/>
      <c r="R692" s="129"/>
      <c r="AG692" s="175"/>
    </row>
    <row r="693" spans="17:33">
      <c r="Q693" s="175"/>
      <c r="R693" s="129"/>
      <c r="AG693" s="175"/>
    </row>
    <row r="694" spans="17:33">
      <c r="Q694" s="175"/>
      <c r="R694" s="129"/>
      <c r="AG694" s="175"/>
    </row>
    <row r="695" spans="17:33">
      <c r="Q695" s="175"/>
      <c r="R695" s="129"/>
      <c r="AG695" s="175"/>
    </row>
    <row r="696" spans="17:33">
      <c r="Q696" s="175"/>
      <c r="R696" s="129"/>
      <c r="AG696" s="175"/>
    </row>
    <row r="697" spans="17:33">
      <c r="Q697" s="175"/>
      <c r="R697" s="129"/>
      <c r="AG697" s="175"/>
    </row>
    <row r="698" spans="17:33">
      <c r="Q698" s="175"/>
      <c r="R698" s="129"/>
      <c r="AG698" s="175"/>
    </row>
    <row r="699" spans="17:33">
      <c r="Q699" s="175"/>
      <c r="R699" s="129"/>
      <c r="AG699" s="175"/>
    </row>
    <row r="700" spans="17:33">
      <c r="Q700" s="175"/>
      <c r="R700" s="129"/>
      <c r="AG700" s="175"/>
    </row>
    <row r="701" spans="17:33">
      <c r="Q701" s="175"/>
      <c r="R701" s="129"/>
      <c r="AG701" s="175"/>
    </row>
    <row r="702" spans="17:33">
      <c r="Q702" s="175"/>
      <c r="R702" s="129"/>
      <c r="AG702" s="175"/>
    </row>
    <row r="703" spans="17:33">
      <c r="Q703" s="175"/>
      <c r="R703" s="129"/>
      <c r="AG703" s="175"/>
    </row>
    <row r="704" spans="17:33">
      <c r="Q704" s="175"/>
      <c r="R704" s="129"/>
      <c r="AG704" s="175"/>
    </row>
    <row r="705" spans="17:33">
      <c r="Q705" s="175"/>
      <c r="R705" s="129"/>
      <c r="AG705" s="175"/>
    </row>
    <row r="706" spans="17:33">
      <c r="Q706" s="175"/>
      <c r="R706" s="129"/>
      <c r="AG706" s="175"/>
    </row>
    <row r="707" spans="17:33">
      <c r="Q707" s="175"/>
      <c r="R707" s="129"/>
      <c r="AG707" s="175"/>
    </row>
    <row r="708" spans="17:33">
      <c r="Q708" s="175"/>
      <c r="R708" s="129"/>
      <c r="AG708" s="175"/>
    </row>
    <row r="709" spans="17:33">
      <c r="Q709" s="175"/>
      <c r="R709" s="129"/>
      <c r="AG709" s="175"/>
    </row>
    <row r="710" spans="17:33">
      <c r="Q710" s="175"/>
      <c r="R710" s="129"/>
      <c r="AG710" s="175"/>
    </row>
    <row r="711" spans="17:33">
      <c r="Q711" s="175"/>
      <c r="R711" s="129"/>
      <c r="AG711" s="175"/>
    </row>
    <row r="712" spans="17:33">
      <c r="Q712" s="175"/>
      <c r="R712" s="129"/>
      <c r="AG712" s="175"/>
    </row>
    <row r="713" spans="17:33">
      <c r="Q713" s="175"/>
      <c r="R713" s="129"/>
      <c r="AG713" s="175"/>
    </row>
    <row r="714" spans="17:33">
      <c r="Q714" s="175"/>
      <c r="R714" s="129"/>
      <c r="AG714" s="175"/>
    </row>
    <row r="715" spans="17:33">
      <c r="Q715" s="175"/>
      <c r="R715" s="129"/>
      <c r="AG715" s="175"/>
    </row>
    <row r="716" spans="17:33">
      <c r="Q716" s="175"/>
      <c r="R716" s="129"/>
      <c r="AG716" s="175"/>
    </row>
    <row r="717" spans="17:33">
      <c r="Q717" s="175"/>
      <c r="R717" s="129"/>
      <c r="AG717" s="175"/>
    </row>
    <row r="718" spans="17:33">
      <c r="Q718" s="175"/>
      <c r="R718" s="129"/>
      <c r="AG718" s="175"/>
    </row>
    <row r="719" spans="17:33">
      <c r="Q719" s="175"/>
      <c r="R719" s="129"/>
      <c r="AG719" s="175"/>
    </row>
    <row r="720" spans="17:33">
      <c r="Q720" s="175"/>
      <c r="R720" s="129"/>
      <c r="AG720" s="175"/>
    </row>
    <row r="721" spans="17:33">
      <c r="Q721" s="175"/>
      <c r="R721" s="129"/>
      <c r="AG721" s="175"/>
    </row>
    <row r="722" spans="17:33">
      <c r="Q722" s="175"/>
      <c r="R722" s="129"/>
      <c r="AG722" s="175"/>
    </row>
    <row r="723" spans="17:33">
      <c r="Q723" s="175"/>
      <c r="R723" s="129"/>
      <c r="AG723" s="175"/>
    </row>
    <row r="724" spans="17:33">
      <c r="Q724" s="175"/>
      <c r="R724" s="129"/>
      <c r="AG724" s="175"/>
    </row>
    <row r="725" spans="17:33">
      <c r="Q725" s="175"/>
      <c r="R725" s="129"/>
      <c r="AG725" s="175"/>
    </row>
    <row r="726" spans="17:33">
      <c r="Q726" s="175"/>
      <c r="R726" s="129"/>
      <c r="AG726" s="175"/>
    </row>
    <row r="727" spans="17:33">
      <c r="Q727" s="175"/>
      <c r="R727" s="129"/>
      <c r="AG727" s="175"/>
    </row>
    <row r="728" spans="17:33">
      <c r="Q728" s="175"/>
      <c r="R728" s="129"/>
      <c r="AG728" s="175"/>
    </row>
    <row r="729" spans="17:33">
      <c r="Q729" s="175"/>
      <c r="R729" s="129"/>
      <c r="AG729" s="175"/>
    </row>
    <row r="730" spans="17:33">
      <c r="Q730" s="175"/>
      <c r="R730" s="129"/>
      <c r="AG730" s="175"/>
    </row>
    <row r="731" spans="17:33">
      <c r="Q731" s="175"/>
      <c r="R731" s="129"/>
      <c r="AG731" s="175"/>
    </row>
    <row r="732" spans="17:33">
      <c r="Q732" s="175"/>
      <c r="R732" s="129"/>
      <c r="AG732" s="175"/>
    </row>
    <row r="733" spans="17:33">
      <c r="Q733" s="175"/>
      <c r="R733" s="129"/>
      <c r="AG733" s="175"/>
    </row>
    <row r="734" spans="17:33">
      <c r="Q734" s="175"/>
      <c r="R734" s="129"/>
      <c r="AG734" s="175"/>
    </row>
    <row r="735" spans="17:33">
      <c r="Q735" s="175"/>
      <c r="R735" s="129"/>
      <c r="AG735" s="175"/>
    </row>
    <row r="736" spans="17:33">
      <c r="Q736" s="175"/>
      <c r="R736" s="129"/>
      <c r="AG736" s="175"/>
    </row>
    <row r="737" spans="17:33">
      <c r="Q737" s="175"/>
      <c r="R737" s="129"/>
      <c r="AG737" s="175"/>
    </row>
    <row r="738" spans="17:33">
      <c r="Q738" s="175"/>
      <c r="R738" s="129"/>
      <c r="AG738" s="175"/>
    </row>
    <row r="739" spans="17:33">
      <c r="Q739" s="175"/>
      <c r="R739" s="129"/>
      <c r="AG739" s="175"/>
    </row>
    <row r="740" spans="17:33">
      <c r="Q740" s="175"/>
      <c r="R740" s="129"/>
      <c r="AG740" s="175"/>
    </row>
    <row r="741" spans="17:33">
      <c r="Q741" s="175"/>
      <c r="R741" s="129"/>
      <c r="AG741" s="175"/>
    </row>
    <row r="742" spans="17:33">
      <c r="Q742" s="175"/>
      <c r="R742" s="129"/>
      <c r="AG742" s="175"/>
    </row>
    <row r="743" spans="17:33">
      <c r="Q743" s="175"/>
      <c r="R743" s="129"/>
      <c r="AG743" s="175"/>
    </row>
    <row r="744" spans="17:33">
      <c r="Q744" s="175"/>
      <c r="R744" s="129"/>
      <c r="AG744" s="175"/>
    </row>
    <row r="745" spans="17:33">
      <c r="Q745" s="175"/>
      <c r="R745" s="129"/>
      <c r="AG745" s="175"/>
    </row>
    <row r="746" spans="17:33">
      <c r="Q746" s="175"/>
      <c r="R746" s="129"/>
      <c r="AG746" s="175"/>
    </row>
    <row r="747" spans="17:33">
      <c r="Q747" s="175"/>
      <c r="R747" s="129"/>
      <c r="AG747" s="175"/>
    </row>
    <row r="748" spans="17:33">
      <c r="Q748" s="175"/>
      <c r="R748" s="129"/>
      <c r="AG748" s="175"/>
    </row>
    <row r="749" spans="17:33">
      <c r="Q749" s="175"/>
      <c r="R749" s="129"/>
      <c r="AG749" s="175"/>
    </row>
    <row r="750" spans="17:33">
      <c r="Q750" s="175"/>
      <c r="R750" s="129"/>
      <c r="AG750" s="175"/>
    </row>
    <row r="751" spans="17:33">
      <c r="Q751" s="175"/>
      <c r="R751" s="129"/>
      <c r="AG751" s="175"/>
    </row>
    <row r="752" spans="17:33">
      <c r="Q752" s="175"/>
      <c r="R752" s="129"/>
      <c r="AG752" s="175"/>
    </row>
    <row r="753" spans="17:33">
      <c r="Q753" s="175"/>
      <c r="R753" s="129"/>
      <c r="AG753" s="175"/>
    </row>
    <row r="754" spans="17:33">
      <c r="Q754" s="175"/>
      <c r="R754" s="129"/>
      <c r="AG754" s="175"/>
    </row>
    <row r="755" spans="17:33">
      <c r="Q755" s="175"/>
      <c r="R755" s="129"/>
      <c r="AG755" s="175"/>
    </row>
    <row r="756" spans="17:33">
      <c r="Q756" s="175"/>
      <c r="R756" s="129"/>
      <c r="AG756" s="175"/>
    </row>
    <row r="757" spans="17:33">
      <c r="Q757" s="175"/>
      <c r="R757" s="129"/>
      <c r="AG757" s="175"/>
    </row>
    <row r="758" spans="17:33">
      <c r="Q758" s="175"/>
      <c r="R758" s="129"/>
      <c r="AG758" s="175"/>
    </row>
    <row r="759" spans="17:33">
      <c r="Q759" s="175"/>
      <c r="R759" s="129"/>
      <c r="AG759" s="175"/>
    </row>
    <row r="760" spans="17:33">
      <c r="Q760" s="175"/>
      <c r="R760" s="129"/>
      <c r="AG760" s="175"/>
    </row>
    <row r="761" spans="17:33">
      <c r="Q761" s="175"/>
      <c r="R761" s="129"/>
      <c r="AG761" s="175"/>
    </row>
    <row r="762" spans="17:33">
      <c r="Q762" s="175"/>
      <c r="R762" s="129"/>
      <c r="AG762" s="175"/>
    </row>
    <row r="763" spans="17:33">
      <c r="Q763" s="175"/>
      <c r="R763" s="129"/>
      <c r="AG763" s="175"/>
    </row>
    <row r="764" spans="17:33">
      <c r="Q764" s="175"/>
      <c r="R764" s="129"/>
      <c r="AG764" s="175"/>
    </row>
    <row r="765" spans="17:33">
      <c r="Q765" s="175"/>
      <c r="R765" s="129"/>
      <c r="AG765" s="175"/>
    </row>
    <row r="766" spans="17:33">
      <c r="Q766" s="175"/>
      <c r="R766" s="129"/>
      <c r="AG766" s="175"/>
    </row>
    <row r="767" spans="17:33">
      <c r="Q767" s="175"/>
      <c r="R767" s="129"/>
      <c r="AG767" s="175"/>
    </row>
    <row r="768" spans="17:33">
      <c r="Q768" s="175"/>
      <c r="R768" s="129"/>
      <c r="AG768" s="175"/>
    </row>
    <row r="769" spans="17:33">
      <c r="Q769" s="175"/>
      <c r="R769" s="129"/>
      <c r="AG769" s="175"/>
    </row>
    <row r="770" spans="17:33">
      <c r="Q770" s="175"/>
      <c r="R770" s="129"/>
      <c r="AG770" s="175"/>
    </row>
    <row r="771" spans="17:33">
      <c r="Q771" s="175"/>
      <c r="R771" s="129"/>
      <c r="AG771" s="175"/>
    </row>
    <row r="772" spans="17:33">
      <c r="Q772" s="175"/>
      <c r="R772" s="129"/>
      <c r="AG772" s="175"/>
    </row>
    <row r="773" spans="17:33">
      <c r="Q773" s="175"/>
      <c r="R773" s="129"/>
      <c r="AG773" s="175"/>
    </row>
    <row r="774" spans="17:33">
      <c r="Q774" s="175"/>
      <c r="R774" s="129"/>
      <c r="AG774" s="175"/>
    </row>
    <row r="775" spans="17:33">
      <c r="Q775" s="175"/>
      <c r="R775" s="129"/>
      <c r="AG775" s="175"/>
    </row>
    <row r="776" spans="17:33">
      <c r="Q776" s="175"/>
      <c r="R776" s="129"/>
      <c r="AG776" s="175"/>
    </row>
    <row r="777" spans="17:33">
      <c r="Q777" s="175"/>
      <c r="R777" s="129"/>
      <c r="AG777" s="175"/>
    </row>
    <row r="778" spans="17:33">
      <c r="Q778" s="175"/>
      <c r="R778" s="129"/>
      <c r="AG778" s="175"/>
    </row>
    <row r="779" spans="17:33">
      <c r="Q779" s="175"/>
      <c r="R779" s="129"/>
      <c r="AG779" s="175"/>
    </row>
    <row r="780" spans="17:33">
      <c r="Q780" s="175"/>
      <c r="R780" s="129"/>
      <c r="AG780" s="175"/>
    </row>
    <row r="781" spans="17:33">
      <c r="Q781" s="175"/>
      <c r="R781" s="129"/>
      <c r="AG781" s="175"/>
    </row>
    <row r="782" spans="17:33">
      <c r="Q782" s="175"/>
      <c r="R782" s="129"/>
      <c r="AG782" s="175"/>
    </row>
    <row r="783" spans="17:33">
      <c r="Q783" s="175"/>
      <c r="R783" s="129"/>
      <c r="AG783" s="175"/>
    </row>
    <row r="784" spans="17:33">
      <c r="Q784" s="175"/>
      <c r="R784" s="129"/>
      <c r="AG784" s="175"/>
    </row>
    <row r="785" spans="17:33">
      <c r="Q785" s="175"/>
      <c r="R785" s="129"/>
      <c r="AG785" s="175"/>
    </row>
    <row r="786" spans="17:33">
      <c r="Q786" s="175"/>
      <c r="R786" s="129"/>
      <c r="AG786" s="175"/>
    </row>
    <row r="787" spans="17:33">
      <c r="Q787" s="175"/>
      <c r="R787" s="129"/>
      <c r="AG787" s="175"/>
    </row>
    <row r="788" spans="17:33">
      <c r="Q788" s="175"/>
      <c r="R788" s="129"/>
      <c r="AG788" s="175"/>
    </row>
    <row r="789" spans="17:33">
      <c r="Q789" s="175"/>
      <c r="R789" s="129"/>
      <c r="AG789" s="175"/>
    </row>
    <row r="790" spans="17:33">
      <c r="Q790" s="175"/>
      <c r="R790" s="129"/>
      <c r="AG790" s="175"/>
    </row>
    <row r="791" spans="17:33">
      <c r="Q791" s="175"/>
      <c r="R791" s="129"/>
      <c r="AG791" s="175"/>
    </row>
    <row r="792" spans="17:33">
      <c r="Q792" s="175"/>
      <c r="R792" s="129"/>
      <c r="AG792" s="175"/>
    </row>
    <row r="793" spans="17:33">
      <c r="Q793" s="175"/>
      <c r="R793" s="129"/>
      <c r="AG793" s="175"/>
    </row>
    <row r="794" spans="17:33">
      <c r="Q794" s="175"/>
      <c r="R794" s="129"/>
      <c r="AG794" s="175"/>
    </row>
    <row r="795" spans="17:33">
      <c r="Q795" s="175"/>
      <c r="R795" s="129"/>
      <c r="AG795" s="175"/>
    </row>
    <row r="796" spans="17:33">
      <c r="Q796" s="175"/>
      <c r="R796" s="129"/>
      <c r="AG796" s="175"/>
    </row>
    <row r="797" spans="17:33">
      <c r="Q797" s="175"/>
      <c r="R797" s="129"/>
      <c r="AG797" s="175"/>
    </row>
    <row r="798" spans="17:33">
      <c r="Q798" s="175"/>
      <c r="R798" s="129"/>
      <c r="AG798" s="175"/>
    </row>
    <row r="799" spans="17:33">
      <c r="Q799" s="175"/>
      <c r="R799" s="129"/>
      <c r="AG799" s="175"/>
    </row>
    <row r="800" spans="17:33">
      <c r="Q800" s="175"/>
      <c r="R800" s="129"/>
      <c r="AG800" s="175"/>
    </row>
    <row r="801" spans="17:33">
      <c r="Q801" s="175"/>
      <c r="R801" s="129"/>
      <c r="AG801" s="175"/>
    </row>
    <row r="802" spans="17:33">
      <c r="Q802" s="175"/>
      <c r="R802" s="129"/>
      <c r="AG802" s="175"/>
    </row>
    <row r="803" spans="17:33">
      <c r="Q803" s="175"/>
      <c r="R803" s="129"/>
      <c r="AG803" s="175"/>
    </row>
    <row r="804" spans="17:33">
      <c r="Q804" s="175"/>
      <c r="R804" s="129"/>
      <c r="AG804" s="175"/>
    </row>
    <row r="805" spans="17:33">
      <c r="Q805" s="175"/>
      <c r="R805" s="129"/>
      <c r="AG805" s="175"/>
    </row>
    <row r="806" spans="17:33">
      <c r="Q806" s="175"/>
      <c r="R806" s="129"/>
      <c r="AG806" s="175"/>
    </row>
    <row r="807" spans="17:33">
      <c r="Q807" s="175"/>
      <c r="R807" s="129"/>
      <c r="AG807" s="175"/>
    </row>
    <row r="808" spans="17:33">
      <c r="Q808" s="175"/>
      <c r="R808" s="129"/>
      <c r="AG808" s="175"/>
    </row>
    <row r="809" spans="17:33">
      <c r="Q809" s="175"/>
      <c r="R809" s="129"/>
      <c r="AG809" s="175"/>
    </row>
    <row r="810" spans="17:33">
      <c r="Q810" s="175"/>
      <c r="R810" s="129"/>
      <c r="AG810" s="175"/>
    </row>
    <row r="811" spans="17:33">
      <c r="Q811" s="175"/>
      <c r="R811" s="129"/>
      <c r="AG811" s="175"/>
    </row>
    <row r="812" spans="17:33">
      <c r="Q812" s="175"/>
      <c r="R812" s="129"/>
      <c r="AG812" s="175"/>
    </row>
    <row r="813" spans="17:33">
      <c r="Q813" s="175"/>
      <c r="R813" s="129"/>
      <c r="AG813" s="175"/>
    </row>
    <row r="814" spans="17:33">
      <c r="Q814" s="175"/>
      <c r="R814" s="129"/>
      <c r="AG814" s="175"/>
    </row>
    <row r="815" spans="17:33">
      <c r="Q815" s="175"/>
      <c r="R815" s="129"/>
      <c r="AG815" s="175"/>
    </row>
    <row r="816" spans="17:33">
      <c r="Q816" s="175"/>
      <c r="R816" s="129"/>
      <c r="AG816" s="175"/>
    </row>
    <row r="817" spans="17:33">
      <c r="Q817" s="175"/>
      <c r="R817" s="129"/>
      <c r="AG817" s="175"/>
    </row>
    <row r="818" spans="17:33">
      <c r="Q818" s="175"/>
      <c r="R818" s="129"/>
      <c r="AG818" s="175"/>
    </row>
    <row r="819" spans="17:33">
      <c r="Q819" s="175"/>
      <c r="R819" s="129"/>
      <c r="AG819" s="175"/>
    </row>
    <row r="820" spans="17:33">
      <c r="Q820" s="175"/>
      <c r="R820" s="129"/>
      <c r="AG820" s="175"/>
    </row>
    <row r="821" spans="17:33">
      <c r="Q821" s="175"/>
      <c r="R821" s="129"/>
      <c r="AG821" s="175"/>
    </row>
    <row r="822" spans="17:33">
      <c r="Q822" s="175"/>
      <c r="R822" s="129"/>
      <c r="AG822" s="175"/>
    </row>
    <row r="823" spans="17:33">
      <c r="Q823" s="175"/>
      <c r="R823" s="129"/>
      <c r="AG823" s="175"/>
    </row>
    <row r="824" spans="17:33">
      <c r="Q824" s="175"/>
      <c r="R824" s="129"/>
      <c r="AG824" s="175"/>
    </row>
    <row r="825" spans="17:33">
      <c r="Q825" s="175"/>
      <c r="R825" s="129"/>
      <c r="AG825" s="175"/>
    </row>
    <row r="826" spans="17:33">
      <c r="Q826" s="175"/>
      <c r="R826" s="129"/>
      <c r="AG826" s="175"/>
    </row>
    <row r="827" spans="17:33">
      <c r="Q827" s="175"/>
      <c r="R827" s="129"/>
      <c r="AG827" s="175"/>
    </row>
    <row r="828" spans="17:33">
      <c r="Q828" s="175"/>
      <c r="R828" s="129"/>
      <c r="AG828" s="175"/>
    </row>
    <row r="829" spans="17:33">
      <c r="Q829" s="175"/>
      <c r="R829" s="129"/>
      <c r="AG829" s="175"/>
    </row>
    <row r="830" spans="17:33">
      <c r="Q830" s="175"/>
      <c r="R830" s="129"/>
      <c r="AG830" s="175"/>
    </row>
    <row r="831" spans="17:33">
      <c r="Q831" s="175"/>
      <c r="R831" s="129"/>
      <c r="AG831" s="175"/>
    </row>
    <row r="832" spans="17:33">
      <c r="Q832" s="175"/>
      <c r="R832" s="129"/>
      <c r="AG832" s="175"/>
    </row>
    <row r="833" spans="17:33">
      <c r="Q833" s="175"/>
      <c r="R833" s="129"/>
      <c r="AG833" s="175"/>
    </row>
    <row r="834" spans="17:33">
      <c r="Q834" s="175"/>
      <c r="R834" s="129"/>
      <c r="AG834" s="175"/>
    </row>
    <row r="835" spans="17:33">
      <c r="Q835" s="175"/>
      <c r="R835" s="129"/>
      <c r="AG835" s="175"/>
    </row>
    <row r="836" spans="17:33">
      <c r="Q836" s="175"/>
      <c r="R836" s="129"/>
      <c r="AG836" s="175"/>
    </row>
    <row r="837" spans="17:33">
      <c r="Q837" s="175"/>
      <c r="R837" s="129"/>
      <c r="AG837" s="175"/>
    </row>
    <row r="838" spans="17:33">
      <c r="Q838" s="175"/>
      <c r="R838" s="129"/>
      <c r="AG838" s="175"/>
    </row>
    <row r="839" spans="17:33">
      <c r="Q839" s="175"/>
      <c r="R839" s="129"/>
      <c r="AG839" s="175"/>
    </row>
    <row r="840" spans="17:33">
      <c r="Q840" s="175"/>
      <c r="R840" s="129"/>
      <c r="AG840" s="175"/>
    </row>
    <row r="841" spans="17:33">
      <c r="Q841" s="175"/>
      <c r="R841" s="129"/>
      <c r="AG841" s="175"/>
    </row>
    <row r="842" spans="17:33">
      <c r="Q842" s="175"/>
      <c r="R842" s="129"/>
      <c r="AG842" s="175"/>
    </row>
    <row r="843" spans="17:33">
      <c r="Q843" s="175"/>
      <c r="R843" s="129"/>
      <c r="AG843" s="175"/>
    </row>
    <row r="844" spans="17:33">
      <c r="Q844" s="175"/>
      <c r="R844" s="129"/>
      <c r="AG844" s="175"/>
    </row>
    <row r="845" spans="17:33">
      <c r="Q845" s="175"/>
      <c r="R845" s="129"/>
      <c r="AG845" s="175"/>
    </row>
    <row r="846" spans="17:33">
      <c r="Q846" s="175"/>
      <c r="R846" s="129"/>
      <c r="AG846" s="175"/>
    </row>
    <row r="847" spans="17:33">
      <c r="Q847" s="175"/>
      <c r="R847" s="129"/>
      <c r="AG847" s="175"/>
    </row>
    <row r="848" spans="17:33">
      <c r="Q848" s="175"/>
      <c r="R848" s="129"/>
      <c r="AG848" s="175"/>
    </row>
    <row r="849" spans="17:33">
      <c r="Q849" s="175"/>
      <c r="R849" s="129"/>
      <c r="AG849" s="175"/>
    </row>
    <row r="850" spans="17:33">
      <c r="Q850" s="175"/>
      <c r="R850" s="129"/>
      <c r="AG850" s="175"/>
    </row>
    <row r="851" spans="17:33">
      <c r="Q851" s="175"/>
      <c r="R851" s="129"/>
      <c r="AG851" s="175"/>
    </row>
    <row r="852" spans="17:33">
      <c r="Q852" s="175"/>
      <c r="R852" s="129"/>
      <c r="AG852" s="175"/>
    </row>
    <row r="853" spans="17:33">
      <c r="Q853" s="175"/>
      <c r="R853" s="129"/>
      <c r="AG853" s="175"/>
    </row>
    <row r="854" spans="17:33">
      <c r="Q854" s="175"/>
      <c r="R854" s="129"/>
      <c r="AG854" s="175"/>
    </row>
    <row r="855" spans="17:33">
      <c r="Q855" s="175"/>
      <c r="R855" s="129"/>
      <c r="AG855" s="175"/>
    </row>
    <row r="856" spans="17:33">
      <c r="Q856" s="175"/>
      <c r="R856" s="129"/>
      <c r="AG856" s="175"/>
    </row>
    <row r="857" spans="17:33">
      <c r="Q857" s="175"/>
      <c r="R857" s="129"/>
      <c r="AG857" s="175"/>
    </row>
    <row r="858" spans="17:33">
      <c r="Q858" s="175"/>
      <c r="R858" s="129"/>
      <c r="AG858" s="175"/>
    </row>
    <row r="859" spans="17:33">
      <c r="Q859" s="175"/>
      <c r="R859" s="129"/>
      <c r="AG859" s="175"/>
    </row>
    <row r="860" spans="17:33">
      <c r="Q860" s="175"/>
      <c r="R860" s="129"/>
      <c r="AG860" s="175"/>
    </row>
    <row r="861" spans="17:33">
      <c r="Q861" s="175"/>
      <c r="R861" s="129"/>
      <c r="AG861" s="175"/>
    </row>
    <row r="862" spans="17:33">
      <c r="Q862" s="175"/>
      <c r="R862" s="129"/>
      <c r="AG862" s="175"/>
    </row>
    <row r="863" spans="17:33">
      <c r="Q863" s="175"/>
      <c r="R863" s="129"/>
      <c r="AG863" s="175"/>
    </row>
    <row r="864" spans="17:33">
      <c r="Q864" s="175"/>
      <c r="R864" s="129"/>
      <c r="AG864" s="175"/>
    </row>
    <row r="865" spans="17:33">
      <c r="Q865" s="175"/>
      <c r="R865" s="129"/>
      <c r="AG865" s="175"/>
    </row>
    <row r="866" spans="17:33">
      <c r="Q866" s="175"/>
      <c r="R866" s="129"/>
      <c r="AG866" s="175"/>
    </row>
    <row r="867" spans="17:33">
      <c r="Q867" s="175"/>
      <c r="R867" s="129"/>
      <c r="AG867" s="175"/>
    </row>
    <row r="868" spans="17:33">
      <c r="Q868" s="175"/>
      <c r="R868" s="129"/>
      <c r="AG868" s="175"/>
    </row>
    <row r="869" spans="17:33">
      <c r="Q869" s="175"/>
      <c r="R869" s="129"/>
      <c r="AG869" s="175"/>
    </row>
    <row r="870" spans="17:33">
      <c r="Q870" s="175"/>
      <c r="R870" s="129"/>
      <c r="AG870" s="175"/>
    </row>
    <row r="871" spans="17:33">
      <c r="Q871" s="175"/>
      <c r="R871" s="129"/>
      <c r="AG871" s="175"/>
    </row>
    <row r="872" spans="17:33">
      <c r="Q872" s="175"/>
      <c r="R872" s="129"/>
      <c r="AG872" s="175"/>
    </row>
    <row r="873" spans="17:33">
      <c r="Q873" s="175"/>
      <c r="R873" s="129"/>
      <c r="AG873" s="175"/>
    </row>
    <row r="874" spans="17:33">
      <c r="Q874" s="175"/>
      <c r="R874" s="129"/>
      <c r="AG874" s="175"/>
    </row>
    <row r="875" spans="17:33">
      <c r="Q875" s="175"/>
      <c r="R875" s="129"/>
      <c r="AG875" s="175"/>
    </row>
    <row r="876" spans="17:33">
      <c r="Q876" s="175"/>
      <c r="R876" s="129"/>
      <c r="AG876" s="175"/>
    </row>
    <row r="877" spans="17:33">
      <c r="Q877" s="175"/>
      <c r="R877" s="129"/>
      <c r="AG877" s="175"/>
    </row>
    <row r="878" spans="17:33">
      <c r="Q878" s="175"/>
      <c r="R878" s="129"/>
      <c r="AG878" s="175"/>
    </row>
    <row r="879" spans="17:33">
      <c r="Q879" s="175"/>
      <c r="R879" s="129"/>
      <c r="AG879" s="175"/>
    </row>
    <row r="880" spans="17:33">
      <c r="Q880" s="175"/>
      <c r="R880" s="129"/>
      <c r="AG880" s="175"/>
    </row>
    <row r="881" spans="17:33">
      <c r="Q881" s="175"/>
      <c r="R881" s="129"/>
      <c r="AG881" s="175"/>
    </row>
    <row r="882" spans="17:33">
      <c r="Q882" s="175"/>
      <c r="R882" s="129"/>
      <c r="AG882" s="175"/>
    </row>
    <row r="883" spans="17:33">
      <c r="Q883" s="175"/>
      <c r="R883" s="129"/>
      <c r="AG883" s="175"/>
    </row>
    <row r="884" spans="17:33">
      <c r="Q884" s="175"/>
      <c r="R884" s="129"/>
      <c r="AG884" s="175"/>
    </row>
    <row r="885" spans="17:33">
      <c r="Q885" s="175"/>
      <c r="R885" s="129"/>
      <c r="AG885" s="175"/>
    </row>
    <row r="886" spans="17:33">
      <c r="Q886" s="175"/>
      <c r="R886" s="129"/>
      <c r="AG886" s="175"/>
    </row>
    <row r="887" spans="17:33">
      <c r="Q887" s="175"/>
      <c r="R887" s="129"/>
      <c r="AG887" s="175"/>
    </row>
    <row r="888" spans="17:33">
      <c r="Q888" s="175"/>
      <c r="R888" s="129"/>
      <c r="AG888" s="175"/>
    </row>
    <row r="889" spans="17:33">
      <c r="Q889" s="175"/>
      <c r="R889" s="129"/>
      <c r="AG889" s="175"/>
    </row>
    <row r="890" spans="17:33">
      <c r="Q890" s="175"/>
      <c r="R890" s="129"/>
      <c r="AG890" s="175"/>
    </row>
    <row r="891" spans="17:33">
      <c r="Q891" s="175"/>
      <c r="R891" s="129"/>
      <c r="AG891" s="175"/>
    </row>
    <row r="892" spans="17:33">
      <c r="Q892" s="175"/>
      <c r="R892" s="129"/>
      <c r="AG892" s="175"/>
    </row>
    <row r="893" spans="17:33">
      <c r="Q893" s="175"/>
      <c r="R893" s="129"/>
      <c r="AG893" s="175"/>
    </row>
    <row r="894" spans="17:33">
      <c r="Q894" s="175"/>
      <c r="R894" s="129"/>
      <c r="AG894" s="175"/>
    </row>
    <row r="895" spans="17:33">
      <c r="Q895" s="175"/>
      <c r="R895" s="129"/>
      <c r="AG895" s="175"/>
    </row>
    <row r="896" spans="17:33">
      <c r="Q896" s="175"/>
      <c r="R896" s="129"/>
      <c r="AG896" s="175"/>
    </row>
    <row r="897" spans="17:33">
      <c r="Q897" s="175"/>
      <c r="R897" s="129"/>
      <c r="AG897" s="175"/>
    </row>
    <row r="898" spans="17:33">
      <c r="Q898" s="175"/>
      <c r="R898" s="129"/>
      <c r="AG898" s="175"/>
    </row>
    <row r="899" spans="17:33">
      <c r="Q899" s="175"/>
      <c r="R899" s="129"/>
      <c r="AG899" s="175"/>
    </row>
    <row r="900" spans="17:33">
      <c r="Q900" s="175"/>
      <c r="R900" s="129"/>
      <c r="AG900" s="175"/>
    </row>
    <row r="901" spans="17:33">
      <c r="Q901" s="175"/>
      <c r="R901" s="129"/>
      <c r="AG901" s="175"/>
    </row>
    <row r="902" spans="17:33">
      <c r="Q902" s="175"/>
      <c r="R902" s="129"/>
      <c r="AG902" s="175"/>
    </row>
    <row r="903" spans="17:33">
      <c r="Q903" s="175"/>
      <c r="R903" s="129"/>
      <c r="AG903" s="175"/>
    </row>
    <row r="904" spans="17:33">
      <c r="Q904" s="175"/>
      <c r="R904" s="129"/>
      <c r="AG904" s="175"/>
    </row>
    <row r="905" spans="17:33">
      <c r="Q905" s="175"/>
      <c r="R905" s="129"/>
      <c r="AG905" s="175"/>
    </row>
    <row r="906" spans="17:33">
      <c r="Q906" s="175"/>
      <c r="R906" s="129"/>
      <c r="AG906" s="175"/>
    </row>
    <row r="907" spans="17:33">
      <c r="Q907" s="175"/>
      <c r="R907" s="129"/>
      <c r="AG907" s="175"/>
    </row>
    <row r="908" spans="17:33">
      <c r="Q908" s="175"/>
      <c r="R908" s="129"/>
      <c r="AG908" s="175"/>
    </row>
    <row r="909" spans="17:33">
      <c r="Q909" s="175"/>
      <c r="R909" s="129"/>
      <c r="AG909" s="175"/>
    </row>
    <row r="910" spans="17:33">
      <c r="Q910" s="175"/>
      <c r="R910" s="129"/>
      <c r="AG910" s="175"/>
    </row>
    <row r="911" spans="17:33">
      <c r="Q911" s="175"/>
      <c r="R911" s="129"/>
      <c r="AG911" s="175"/>
    </row>
    <row r="912" spans="17:33">
      <c r="Q912" s="175"/>
      <c r="R912" s="129"/>
      <c r="AG912" s="175"/>
    </row>
    <row r="913" spans="17:33">
      <c r="Q913" s="175"/>
      <c r="R913" s="129"/>
      <c r="AG913" s="175"/>
    </row>
    <row r="914" spans="17:33">
      <c r="Q914" s="175"/>
      <c r="R914" s="129"/>
      <c r="AG914" s="175"/>
    </row>
    <row r="915" spans="17:33">
      <c r="Q915" s="175"/>
      <c r="R915" s="129"/>
      <c r="AG915" s="175"/>
    </row>
    <row r="916" spans="17:33">
      <c r="Q916" s="175"/>
      <c r="R916" s="129"/>
      <c r="AG916" s="175"/>
    </row>
    <row r="917" spans="17:33">
      <c r="Q917" s="175"/>
      <c r="R917" s="129"/>
      <c r="AG917" s="175"/>
    </row>
    <row r="918" spans="17:33">
      <c r="Q918" s="175"/>
      <c r="R918" s="129"/>
      <c r="AG918" s="175"/>
    </row>
    <row r="919" spans="17:33">
      <c r="Q919" s="175"/>
      <c r="R919" s="129"/>
      <c r="AG919" s="175"/>
    </row>
    <row r="920" spans="17:33">
      <c r="Q920" s="175"/>
      <c r="R920" s="129"/>
      <c r="AG920" s="175"/>
    </row>
    <row r="921" spans="17:33">
      <c r="Q921" s="175"/>
      <c r="R921" s="129"/>
      <c r="AG921" s="175"/>
    </row>
    <row r="922" spans="17:33">
      <c r="Q922" s="175"/>
      <c r="R922" s="129"/>
      <c r="AG922" s="175"/>
    </row>
    <row r="923" spans="17:33">
      <c r="Q923" s="175"/>
      <c r="R923" s="129"/>
      <c r="AG923" s="175"/>
    </row>
    <row r="924" spans="17:33">
      <c r="Q924" s="175"/>
      <c r="R924" s="129"/>
      <c r="AG924" s="175"/>
    </row>
    <row r="925" spans="17:33">
      <c r="Q925" s="175"/>
      <c r="R925" s="129"/>
      <c r="AG925" s="175"/>
    </row>
    <row r="926" spans="17:33">
      <c r="Q926" s="175"/>
      <c r="R926" s="129"/>
      <c r="AG926" s="175"/>
    </row>
    <row r="927" spans="17:33">
      <c r="Q927" s="175"/>
      <c r="R927" s="129"/>
      <c r="AG927" s="175"/>
    </row>
    <row r="928" spans="17:33">
      <c r="Q928" s="175"/>
      <c r="R928" s="129"/>
      <c r="AG928" s="175"/>
    </row>
    <row r="929" spans="17:33">
      <c r="Q929" s="175"/>
      <c r="R929" s="129"/>
      <c r="AG929" s="175"/>
    </row>
    <row r="930" spans="17:33">
      <c r="Q930" s="175"/>
      <c r="R930" s="129"/>
      <c r="AG930" s="175"/>
    </row>
    <row r="931" spans="17:33">
      <c r="Q931" s="175"/>
      <c r="R931" s="129"/>
      <c r="AG931" s="175"/>
    </row>
    <row r="932" spans="17:33">
      <c r="Q932" s="175"/>
      <c r="R932" s="129"/>
      <c r="AG932" s="175"/>
    </row>
    <row r="933" spans="17:33">
      <c r="Q933" s="175"/>
      <c r="R933" s="129"/>
      <c r="AG933" s="175"/>
    </row>
    <row r="934" spans="17:33">
      <c r="Q934" s="175"/>
      <c r="R934" s="129"/>
      <c r="AG934" s="175"/>
    </row>
    <row r="935" spans="17:33">
      <c r="Q935" s="175"/>
      <c r="R935" s="129"/>
      <c r="AG935" s="175"/>
    </row>
    <row r="936" spans="17:33">
      <c r="Q936" s="175"/>
      <c r="R936" s="129"/>
      <c r="AG936" s="175"/>
    </row>
    <row r="937" spans="17:33">
      <c r="Q937" s="175"/>
      <c r="R937" s="129"/>
      <c r="AG937" s="175"/>
    </row>
    <row r="938" spans="17:33">
      <c r="Q938" s="175"/>
      <c r="R938" s="129"/>
      <c r="AG938" s="175"/>
    </row>
    <row r="939" spans="17:33">
      <c r="Q939" s="175"/>
      <c r="R939" s="129"/>
      <c r="AG939" s="175"/>
    </row>
    <row r="940" spans="17:33">
      <c r="Q940" s="175"/>
      <c r="R940" s="129"/>
      <c r="AG940" s="175"/>
    </row>
    <row r="941" spans="17:33">
      <c r="Q941" s="175"/>
      <c r="R941" s="129"/>
      <c r="AG941" s="175"/>
    </row>
    <row r="942" spans="17:33">
      <c r="Q942" s="175"/>
      <c r="R942" s="129"/>
      <c r="AG942" s="175"/>
    </row>
    <row r="943" spans="17:33">
      <c r="Q943" s="175"/>
      <c r="R943" s="129"/>
      <c r="AG943" s="175"/>
    </row>
    <row r="944" spans="17:33">
      <c r="Q944" s="175"/>
      <c r="R944" s="129"/>
      <c r="AG944" s="175"/>
    </row>
    <row r="945" spans="17:33">
      <c r="Q945" s="175"/>
      <c r="R945" s="129"/>
      <c r="AG945" s="175"/>
    </row>
    <row r="946" spans="17:33">
      <c r="Q946" s="175"/>
      <c r="R946" s="129"/>
      <c r="AG946" s="175"/>
    </row>
    <row r="947" spans="17:33">
      <c r="Q947" s="175"/>
      <c r="R947" s="129"/>
      <c r="AG947" s="175"/>
    </row>
    <row r="948" spans="17:33">
      <c r="Q948" s="175"/>
      <c r="R948" s="129"/>
      <c r="AG948" s="175"/>
    </row>
    <row r="949" spans="17:33">
      <c r="Q949" s="175"/>
      <c r="R949" s="129"/>
      <c r="AG949" s="175"/>
    </row>
    <row r="950" spans="17:33">
      <c r="Q950" s="175"/>
      <c r="R950" s="129"/>
      <c r="AG950" s="175"/>
    </row>
    <row r="951" spans="17:33">
      <c r="Q951" s="175"/>
      <c r="R951" s="129"/>
      <c r="AG951" s="175"/>
    </row>
    <row r="952" spans="17:33">
      <c r="Q952" s="175"/>
      <c r="R952" s="129"/>
      <c r="AG952" s="175"/>
    </row>
    <row r="953" spans="17:33">
      <c r="Q953" s="175"/>
      <c r="R953" s="129"/>
      <c r="AG953" s="175"/>
    </row>
    <row r="954" spans="17:33">
      <c r="Q954" s="175"/>
      <c r="R954" s="129"/>
      <c r="AG954" s="175"/>
    </row>
    <row r="955" spans="17:33">
      <c r="Q955" s="175"/>
      <c r="R955" s="129"/>
      <c r="AG955" s="175"/>
    </row>
    <row r="956" spans="17:33">
      <c r="Q956" s="175"/>
      <c r="R956" s="129"/>
      <c r="AG956" s="175"/>
    </row>
    <row r="957" spans="17:33">
      <c r="Q957" s="175"/>
      <c r="R957" s="129"/>
      <c r="AG957" s="175"/>
    </row>
    <row r="958" spans="17:33">
      <c r="Q958" s="175"/>
      <c r="R958" s="129"/>
      <c r="AG958" s="175"/>
    </row>
    <row r="959" spans="17:33">
      <c r="Q959" s="175"/>
      <c r="R959" s="129"/>
      <c r="AG959" s="175"/>
    </row>
    <row r="960" spans="17:33">
      <c r="Q960" s="175"/>
      <c r="R960" s="129"/>
      <c r="AG960" s="175"/>
    </row>
    <row r="961" spans="17:33">
      <c r="Q961" s="175"/>
      <c r="R961" s="129"/>
      <c r="AG961" s="175"/>
    </row>
    <row r="962" spans="17:33">
      <c r="Q962" s="175"/>
      <c r="R962" s="129"/>
      <c r="AG962" s="175"/>
    </row>
    <row r="963" spans="17:33">
      <c r="Q963" s="175"/>
      <c r="R963" s="129"/>
      <c r="AG963" s="175"/>
    </row>
    <row r="964" spans="17:33">
      <c r="Q964" s="175"/>
      <c r="R964" s="129"/>
      <c r="AG964" s="175"/>
    </row>
    <row r="965" spans="17:33">
      <c r="Q965" s="175"/>
      <c r="R965" s="129"/>
      <c r="AG965" s="175"/>
    </row>
    <row r="966" spans="17:33">
      <c r="Q966" s="175"/>
      <c r="R966" s="129"/>
      <c r="AG966" s="175"/>
    </row>
    <row r="967" spans="17:33">
      <c r="Q967" s="175"/>
      <c r="R967" s="129"/>
      <c r="AG967" s="175"/>
    </row>
    <row r="968" spans="17:33">
      <c r="Q968" s="175"/>
      <c r="R968" s="129"/>
      <c r="AG968" s="175"/>
    </row>
    <row r="969" spans="17:33">
      <c r="Q969" s="175"/>
      <c r="R969" s="129"/>
      <c r="AG969" s="175"/>
    </row>
    <row r="970" spans="17:33">
      <c r="Q970" s="175"/>
      <c r="R970" s="129"/>
      <c r="AG970" s="175"/>
    </row>
    <row r="971" spans="17:33">
      <c r="Q971" s="175"/>
      <c r="R971" s="129"/>
      <c r="AG971" s="175"/>
    </row>
    <row r="972" spans="17:33">
      <c r="Q972" s="175"/>
      <c r="R972" s="129"/>
      <c r="AG972" s="175"/>
    </row>
    <row r="973" spans="17:33">
      <c r="Q973" s="175"/>
      <c r="R973" s="129"/>
      <c r="AG973" s="175"/>
    </row>
    <row r="974" spans="17:33">
      <c r="Q974" s="175"/>
      <c r="R974" s="129"/>
      <c r="AG974" s="175"/>
    </row>
    <row r="975" spans="17:33">
      <c r="Q975" s="175"/>
      <c r="R975" s="129"/>
      <c r="AG975" s="175"/>
    </row>
    <row r="976" spans="17:33">
      <c r="Q976" s="175"/>
      <c r="R976" s="129"/>
      <c r="AG976" s="175"/>
    </row>
    <row r="977" spans="17:33">
      <c r="Q977" s="175"/>
      <c r="R977" s="129"/>
      <c r="AG977" s="175"/>
    </row>
    <row r="978" spans="17:33">
      <c r="Q978" s="175"/>
      <c r="R978" s="129"/>
      <c r="AG978" s="175"/>
    </row>
    <row r="979" spans="17:33">
      <c r="Q979" s="175"/>
      <c r="R979" s="129"/>
      <c r="AG979" s="175"/>
    </row>
    <row r="980" spans="17:33">
      <c r="Q980" s="175"/>
      <c r="R980" s="129"/>
      <c r="AG980" s="175"/>
    </row>
    <row r="981" spans="17:33">
      <c r="Q981" s="175"/>
      <c r="R981" s="129"/>
      <c r="AG981" s="175"/>
    </row>
    <row r="982" spans="17:33">
      <c r="Q982" s="175"/>
      <c r="R982" s="129"/>
      <c r="AG982" s="175"/>
    </row>
    <row r="983" spans="17:33">
      <c r="Q983" s="175"/>
      <c r="R983" s="129"/>
      <c r="AG983" s="175"/>
    </row>
    <row r="984" spans="17:33">
      <c r="Q984" s="175"/>
      <c r="R984" s="129"/>
      <c r="AG984" s="175"/>
    </row>
    <row r="985" spans="17:33">
      <c r="Q985" s="175"/>
      <c r="R985" s="129"/>
      <c r="AG985" s="175"/>
    </row>
    <row r="986" spans="17:33">
      <c r="Q986" s="175"/>
      <c r="R986" s="129"/>
      <c r="AG986" s="175"/>
    </row>
    <row r="987" spans="17:33">
      <c r="Q987" s="175"/>
      <c r="R987" s="129"/>
      <c r="AG987" s="175"/>
    </row>
    <row r="988" spans="17:33">
      <c r="Q988" s="175"/>
      <c r="R988" s="129"/>
      <c r="AG988" s="175"/>
    </row>
    <row r="989" spans="17:33">
      <c r="Q989" s="175"/>
      <c r="R989" s="129"/>
      <c r="AG989" s="175"/>
    </row>
    <row r="990" spans="17:33">
      <c r="Q990" s="175"/>
      <c r="R990" s="129"/>
      <c r="AG990" s="175"/>
    </row>
    <row r="991" spans="17:33">
      <c r="Q991" s="175"/>
      <c r="R991" s="129"/>
      <c r="AG991" s="175"/>
    </row>
    <row r="992" spans="17:33">
      <c r="Q992" s="175"/>
      <c r="R992" s="129"/>
      <c r="AG992" s="175"/>
    </row>
    <row r="993" spans="17:33">
      <c r="Q993" s="175"/>
      <c r="R993" s="129"/>
      <c r="AG993" s="175"/>
    </row>
    <row r="994" spans="17:33">
      <c r="Q994" s="175"/>
      <c r="R994" s="129"/>
      <c r="AG994" s="175"/>
    </row>
    <row r="995" spans="17:33">
      <c r="Q995" s="175"/>
      <c r="R995" s="129"/>
      <c r="AG995" s="175"/>
    </row>
    <row r="996" spans="17:33">
      <c r="Q996" s="175"/>
      <c r="R996" s="129"/>
      <c r="AG996" s="175"/>
    </row>
    <row r="997" spans="17:33">
      <c r="Q997" s="175"/>
      <c r="R997" s="129"/>
      <c r="AG997" s="175"/>
    </row>
    <row r="998" spans="17:33">
      <c r="Q998" s="175"/>
      <c r="R998" s="129"/>
      <c r="AG998" s="175"/>
    </row>
    <row r="999" spans="17:33">
      <c r="Q999" s="175"/>
      <c r="R999" s="129"/>
      <c r="AG999" s="175"/>
    </row>
    <row r="1000" spans="17:33">
      <c r="Q1000" s="175"/>
      <c r="R1000" s="129"/>
      <c r="AG1000" s="175"/>
    </row>
    <row r="1001" spans="17:33">
      <c r="Q1001" s="175"/>
      <c r="R1001" s="129"/>
      <c r="AG1001" s="175"/>
    </row>
    <row r="1002" spans="17:33">
      <c r="Q1002" s="175"/>
      <c r="R1002" s="129"/>
      <c r="AG1002" s="175"/>
    </row>
    <row r="1003" spans="17:33">
      <c r="Q1003" s="175"/>
      <c r="R1003" s="129"/>
      <c r="AG1003" s="175"/>
    </row>
    <row r="1004" spans="17:33">
      <c r="Q1004" s="175"/>
      <c r="R1004" s="129"/>
      <c r="AG1004" s="175"/>
    </row>
    <row r="1005" spans="17:33">
      <c r="Q1005" s="175"/>
      <c r="R1005" s="129"/>
      <c r="AG1005" s="175"/>
    </row>
    <row r="1006" spans="17:33">
      <c r="Q1006" s="175"/>
      <c r="R1006" s="129"/>
      <c r="AG1006" s="175"/>
    </row>
    <row r="1007" spans="17:33">
      <c r="Q1007" s="175"/>
      <c r="R1007" s="129"/>
      <c r="AG1007" s="175"/>
    </row>
    <row r="1008" spans="17:33">
      <c r="Q1008" s="175"/>
      <c r="R1008" s="129"/>
      <c r="AG1008" s="175"/>
    </row>
    <row r="1009" spans="17:33">
      <c r="Q1009" s="175"/>
      <c r="R1009" s="129"/>
      <c r="AG1009" s="175"/>
    </row>
    <row r="1010" spans="17:33">
      <c r="Q1010" s="175"/>
      <c r="R1010" s="129"/>
      <c r="AG1010" s="175"/>
    </row>
    <row r="1011" spans="17:33">
      <c r="Q1011" s="175"/>
      <c r="R1011" s="129"/>
      <c r="AG1011" s="175"/>
    </row>
    <row r="1012" spans="17:33">
      <c r="Q1012" s="175"/>
      <c r="R1012" s="129"/>
      <c r="AG1012" s="175"/>
    </row>
    <row r="1013" spans="17:33">
      <c r="Q1013" s="175"/>
      <c r="R1013" s="129"/>
      <c r="AG1013" s="175"/>
    </row>
    <row r="1014" spans="17:33">
      <c r="Q1014" s="175"/>
      <c r="R1014" s="129"/>
      <c r="AG1014" s="175"/>
    </row>
    <row r="1015" spans="17:33">
      <c r="Q1015" s="175"/>
      <c r="R1015" s="129"/>
      <c r="AG1015" s="175"/>
    </row>
    <row r="1016" spans="17:33">
      <c r="Q1016" s="175"/>
      <c r="R1016" s="129"/>
      <c r="AG1016" s="175"/>
    </row>
    <row r="1017" spans="17:33">
      <c r="Q1017" s="175"/>
      <c r="R1017" s="129"/>
      <c r="AG1017" s="175"/>
    </row>
    <row r="1018" spans="17:33">
      <c r="Q1018" s="175"/>
      <c r="R1018" s="129"/>
      <c r="AG1018" s="175"/>
    </row>
    <row r="1019" spans="17:33">
      <c r="Q1019" s="175"/>
      <c r="R1019" s="129"/>
      <c r="AG1019" s="175"/>
    </row>
    <row r="1020" spans="17:33">
      <c r="Q1020" s="175"/>
      <c r="R1020" s="129"/>
      <c r="AG1020" s="175"/>
    </row>
    <row r="1021" spans="17:33">
      <c r="Q1021" s="175"/>
      <c r="R1021" s="129"/>
      <c r="AG1021" s="175"/>
    </row>
    <row r="1022" spans="17:33">
      <c r="Q1022" s="175"/>
      <c r="R1022" s="129"/>
      <c r="AG1022" s="175"/>
    </row>
    <row r="1023" spans="17:33">
      <c r="Q1023" s="175"/>
      <c r="R1023" s="129"/>
      <c r="AG1023" s="175"/>
    </row>
    <row r="1024" spans="17:33">
      <c r="Q1024" s="175"/>
      <c r="R1024" s="129"/>
      <c r="AG1024" s="175"/>
    </row>
    <row r="1025" spans="17:33">
      <c r="Q1025" s="175"/>
      <c r="R1025" s="129"/>
      <c r="AG1025" s="175"/>
    </row>
    <row r="1026" spans="17:33">
      <c r="Q1026" s="175"/>
      <c r="R1026" s="129"/>
      <c r="AG1026" s="175"/>
    </row>
    <row r="1027" spans="17:33">
      <c r="Q1027" s="175"/>
      <c r="R1027" s="129"/>
      <c r="AG1027" s="175"/>
    </row>
    <row r="1028" spans="17:33">
      <c r="Q1028" s="175"/>
      <c r="R1028" s="129"/>
      <c r="AG1028" s="175"/>
    </row>
    <row r="1029" spans="17:33">
      <c r="Q1029" s="175"/>
      <c r="R1029" s="129"/>
      <c r="AG1029" s="175"/>
    </row>
    <row r="1030" spans="17:33">
      <c r="Q1030" s="175"/>
      <c r="R1030" s="129"/>
      <c r="AG1030" s="175"/>
    </row>
    <row r="1031" spans="17:33">
      <c r="Q1031" s="175"/>
      <c r="R1031" s="129"/>
      <c r="AG1031" s="175"/>
    </row>
    <row r="1032" spans="17:33">
      <c r="Q1032" s="175"/>
      <c r="R1032" s="129"/>
      <c r="AG1032" s="175"/>
    </row>
    <row r="1033" spans="17:33">
      <c r="Q1033" s="175"/>
      <c r="R1033" s="129"/>
      <c r="AG1033" s="175"/>
    </row>
    <row r="1034" spans="17:33">
      <c r="Q1034" s="175"/>
      <c r="R1034" s="129"/>
      <c r="AG1034" s="175"/>
    </row>
    <row r="1035" spans="17:33">
      <c r="Q1035" s="175"/>
      <c r="R1035" s="129"/>
      <c r="AG1035" s="175"/>
    </row>
    <row r="1036" spans="17:33">
      <c r="Q1036" s="175"/>
      <c r="R1036" s="129"/>
      <c r="AG1036" s="175"/>
    </row>
    <row r="1037" spans="17:33">
      <c r="Q1037" s="175"/>
      <c r="R1037" s="129"/>
      <c r="AG1037" s="175"/>
    </row>
    <row r="1038" spans="17:33">
      <c r="Q1038" s="175"/>
      <c r="R1038" s="129"/>
      <c r="AG1038" s="175"/>
    </row>
    <row r="1039" spans="17:33">
      <c r="Q1039" s="175"/>
      <c r="R1039" s="129"/>
      <c r="AG1039" s="175"/>
    </row>
    <row r="1040" spans="17:33">
      <c r="Q1040" s="175"/>
      <c r="R1040" s="129"/>
      <c r="AG1040" s="175"/>
    </row>
    <row r="1041" spans="17:33">
      <c r="Q1041" s="175"/>
      <c r="R1041" s="129"/>
      <c r="AG1041" s="175"/>
    </row>
    <row r="1042" spans="17:33">
      <c r="Q1042" s="175"/>
      <c r="R1042" s="129"/>
      <c r="AG1042" s="175"/>
    </row>
    <row r="1043" spans="17:33">
      <c r="Q1043" s="175"/>
      <c r="R1043" s="129"/>
      <c r="AG1043" s="175"/>
    </row>
    <row r="1044" spans="17:33">
      <c r="Q1044" s="175"/>
      <c r="R1044" s="129"/>
      <c r="AG1044" s="175"/>
    </row>
    <row r="1045" spans="17:33">
      <c r="Q1045" s="175"/>
      <c r="R1045" s="129"/>
      <c r="AG1045" s="175"/>
    </row>
    <row r="1046" spans="17:33">
      <c r="Q1046" s="175"/>
      <c r="R1046" s="129"/>
      <c r="AG1046" s="175"/>
    </row>
    <row r="1047" spans="17:33">
      <c r="Q1047" s="175"/>
      <c r="R1047" s="129"/>
      <c r="AG1047" s="175"/>
    </row>
    <row r="1048" spans="17:33">
      <c r="Q1048" s="175"/>
      <c r="R1048" s="129"/>
      <c r="AG1048" s="175"/>
    </row>
    <row r="1049" spans="17:33">
      <c r="Q1049" s="175"/>
      <c r="R1049" s="129"/>
      <c r="AG1049" s="175"/>
    </row>
    <row r="1050" spans="17:33">
      <c r="Q1050" s="175"/>
      <c r="R1050" s="129"/>
      <c r="AG1050" s="175"/>
    </row>
    <row r="1051" spans="17:33">
      <c r="Q1051" s="175"/>
      <c r="R1051" s="129"/>
      <c r="AG1051" s="175"/>
    </row>
    <row r="1052" spans="17:33">
      <c r="Q1052" s="175"/>
      <c r="R1052" s="129"/>
      <c r="AG1052" s="175"/>
    </row>
    <row r="1053" spans="17:33">
      <c r="Q1053" s="175"/>
      <c r="R1053" s="129"/>
      <c r="AG1053" s="175"/>
    </row>
    <row r="1054" spans="17:33">
      <c r="Q1054" s="175"/>
      <c r="R1054" s="129"/>
      <c r="AG1054" s="175"/>
    </row>
    <row r="1055" spans="17:33">
      <c r="Q1055" s="175"/>
      <c r="R1055" s="129"/>
      <c r="AG1055" s="175"/>
    </row>
    <row r="1056" spans="17:33">
      <c r="Q1056" s="175"/>
      <c r="R1056" s="129"/>
      <c r="AG1056" s="175"/>
    </row>
    <row r="1057" spans="17:33">
      <c r="Q1057" s="175"/>
      <c r="R1057" s="129"/>
      <c r="AG1057" s="175"/>
    </row>
    <row r="1058" spans="17:33">
      <c r="Q1058" s="175"/>
      <c r="R1058" s="129"/>
      <c r="AG1058" s="175"/>
    </row>
    <row r="1059" spans="17:33">
      <c r="Q1059" s="175"/>
      <c r="R1059" s="129"/>
      <c r="AG1059" s="175"/>
    </row>
    <row r="1060" spans="17:33">
      <c r="Q1060" s="175"/>
      <c r="R1060" s="129"/>
      <c r="AG1060" s="175"/>
    </row>
    <row r="1061" spans="17:33">
      <c r="Q1061" s="175"/>
      <c r="R1061" s="129"/>
      <c r="AG1061" s="175"/>
    </row>
    <row r="1062" spans="17:33">
      <c r="Q1062" s="175"/>
      <c r="R1062" s="129"/>
      <c r="AG1062" s="175"/>
    </row>
    <row r="1063" spans="17:33">
      <c r="Q1063" s="175"/>
      <c r="R1063" s="129"/>
      <c r="AG1063" s="175"/>
    </row>
    <row r="1064" spans="17:33">
      <c r="Q1064" s="175"/>
      <c r="R1064" s="129"/>
      <c r="AG1064" s="175"/>
    </row>
    <row r="1065" spans="17:33">
      <c r="Q1065" s="175"/>
      <c r="R1065" s="129"/>
      <c r="AG1065" s="175"/>
    </row>
    <row r="1066" spans="17:33">
      <c r="Q1066" s="175"/>
      <c r="R1066" s="129"/>
      <c r="AG1066" s="175"/>
    </row>
    <row r="1067" spans="17:33">
      <c r="Q1067" s="175"/>
      <c r="R1067" s="129"/>
      <c r="AG1067" s="175"/>
    </row>
    <row r="1068" spans="17:33">
      <c r="Q1068" s="175"/>
      <c r="R1068" s="129"/>
      <c r="AG1068" s="175"/>
    </row>
    <row r="1069" spans="17:33">
      <c r="Q1069" s="175"/>
      <c r="R1069" s="129"/>
      <c r="AG1069" s="175"/>
    </row>
    <row r="1070" spans="17:33">
      <c r="Q1070" s="175"/>
      <c r="R1070" s="129"/>
      <c r="AG1070" s="175"/>
    </row>
    <row r="1071" spans="17:33">
      <c r="Q1071" s="175"/>
      <c r="R1071" s="129"/>
      <c r="AG1071" s="175"/>
    </row>
    <row r="1072" spans="17:33">
      <c r="Q1072" s="175"/>
      <c r="R1072" s="129"/>
      <c r="AG1072" s="175"/>
    </row>
    <row r="1073" spans="17:33">
      <c r="Q1073" s="175"/>
      <c r="R1073" s="129"/>
      <c r="AG1073" s="175"/>
    </row>
    <row r="1074" spans="17:33">
      <c r="Q1074" s="175"/>
      <c r="R1074" s="129"/>
      <c r="AG1074" s="175"/>
    </row>
    <row r="1075" spans="17:33">
      <c r="Q1075" s="175"/>
      <c r="R1075" s="129"/>
      <c r="AG1075" s="175"/>
    </row>
    <row r="1076" spans="17:33">
      <c r="Q1076" s="175"/>
      <c r="R1076" s="129"/>
      <c r="AG1076" s="175"/>
    </row>
    <row r="1077" spans="17:33">
      <c r="Q1077" s="175"/>
      <c r="R1077" s="129"/>
      <c r="AG1077" s="175"/>
    </row>
    <row r="1078" spans="17:33">
      <c r="Q1078" s="175"/>
      <c r="R1078" s="129"/>
      <c r="AG1078" s="175"/>
    </row>
    <row r="1079" spans="17:33">
      <c r="Q1079" s="175"/>
      <c r="R1079" s="129"/>
      <c r="AG1079" s="175"/>
    </row>
    <row r="1080" spans="17:33">
      <c r="Q1080" s="175"/>
      <c r="R1080" s="129"/>
      <c r="AG1080" s="175"/>
    </row>
    <row r="1081" spans="17:33">
      <c r="Q1081" s="175"/>
      <c r="R1081" s="129"/>
      <c r="AG1081" s="175"/>
    </row>
    <row r="1082" spans="17:33">
      <c r="Q1082" s="175"/>
      <c r="R1082" s="129"/>
      <c r="AG1082" s="175"/>
    </row>
    <row r="1083" spans="17:33">
      <c r="Q1083" s="175"/>
      <c r="R1083" s="129"/>
      <c r="AG1083" s="175"/>
    </row>
    <row r="1084" spans="17:33">
      <c r="Q1084" s="175"/>
      <c r="R1084" s="129"/>
      <c r="AG1084" s="175"/>
    </row>
    <row r="1085" spans="17:33">
      <c r="Q1085" s="175"/>
      <c r="R1085" s="129"/>
      <c r="AG1085" s="175"/>
    </row>
    <row r="1086" spans="17:33">
      <c r="Q1086" s="175"/>
      <c r="R1086" s="129"/>
      <c r="AG1086" s="175"/>
    </row>
    <row r="1087" spans="17:33">
      <c r="Q1087" s="175"/>
      <c r="R1087" s="129"/>
      <c r="AG1087" s="175"/>
    </row>
    <row r="1088" spans="17:33">
      <c r="Q1088" s="175"/>
      <c r="R1088" s="129"/>
      <c r="AG1088" s="175"/>
    </row>
    <row r="1089" spans="17:33">
      <c r="Q1089" s="175"/>
      <c r="R1089" s="129"/>
      <c r="AG1089" s="175"/>
    </row>
    <row r="1090" spans="17:33">
      <c r="Q1090" s="175"/>
      <c r="R1090" s="129"/>
      <c r="AG1090" s="175"/>
    </row>
    <row r="1091" spans="17:33">
      <c r="Q1091" s="175"/>
      <c r="R1091" s="129"/>
      <c r="AG1091" s="175"/>
    </row>
    <row r="1092" spans="17:33">
      <c r="Q1092" s="175"/>
      <c r="R1092" s="129"/>
      <c r="AG1092" s="175"/>
    </row>
    <row r="1093" spans="17:33">
      <c r="Q1093" s="175"/>
      <c r="R1093" s="129"/>
      <c r="AG1093" s="175"/>
    </row>
    <row r="1094" spans="17:33">
      <c r="Q1094" s="175"/>
      <c r="R1094" s="129"/>
      <c r="AG1094" s="175"/>
    </row>
    <row r="1095" spans="17:33">
      <c r="Q1095" s="175"/>
      <c r="R1095" s="129"/>
      <c r="AG1095" s="175"/>
    </row>
    <row r="1096" spans="17:33">
      <c r="Q1096" s="175"/>
      <c r="R1096" s="129"/>
      <c r="AG1096" s="175"/>
    </row>
    <row r="1097" spans="17:33">
      <c r="Q1097" s="175"/>
      <c r="R1097" s="129"/>
      <c r="AG1097" s="175"/>
    </row>
    <row r="1098" spans="17:33">
      <c r="Q1098" s="175"/>
      <c r="R1098" s="129"/>
      <c r="AG1098" s="175"/>
    </row>
    <row r="1099" spans="17:33">
      <c r="Q1099" s="175"/>
      <c r="R1099" s="129"/>
      <c r="AG1099" s="175"/>
    </row>
    <row r="1100" spans="17:33">
      <c r="Q1100" s="175"/>
      <c r="R1100" s="129"/>
      <c r="AG1100" s="175"/>
    </row>
    <row r="1101" spans="17:33">
      <c r="Q1101" s="175"/>
      <c r="R1101" s="129"/>
      <c r="AG1101" s="175"/>
    </row>
    <row r="1102" spans="17:33">
      <c r="Q1102" s="175"/>
      <c r="R1102" s="129"/>
      <c r="AG1102" s="175"/>
    </row>
    <row r="1103" spans="17:33">
      <c r="Q1103" s="175"/>
      <c r="R1103" s="129"/>
      <c r="AG1103" s="175"/>
    </row>
    <row r="1104" spans="17:33">
      <c r="Q1104" s="175"/>
      <c r="R1104" s="129"/>
      <c r="AG1104" s="175"/>
    </row>
    <row r="1105" spans="17:33">
      <c r="Q1105" s="175"/>
      <c r="R1105" s="129"/>
      <c r="AG1105" s="175"/>
    </row>
    <row r="1106" spans="17:33">
      <c r="Q1106" s="175"/>
      <c r="R1106" s="129"/>
      <c r="AG1106" s="175"/>
    </row>
    <row r="1107" spans="17:33">
      <c r="Q1107" s="175"/>
      <c r="R1107" s="129"/>
      <c r="AG1107" s="175"/>
    </row>
    <row r="1108" spans="17:33">
      <c r="Q1108" s="175"/>
      <c r="R1108" s="129"/>
      <c r="AG1108" s="175"/>
    </row>
    <row r="1109" spans="17:33">
      <c r="Q1109" s="175"/>
      <c r="R1109" s="129"/>
      <c r="AG1109" s="175"/>
    </row>
    <row r="1110" spans="17:33">
      <c r="Q1110" s="175"/>
      <c r="R1110" s="129"/>
      <c r="AG1110" s="175"/>
    </row>
    <row r="1111" spans="17:33">
      <c r="Q1111" s="175"/>
      <c r="R1111" s="129"/>
      <c r="AG1111" s="175"/>
    </row>
    <row r="1112" spans="17:33">
      <c r="Q1112" s="175"/>
      <c r="R1112" s="129"/>
      <c r="AG1112" s="175"/>
    </row>
    <row r="1113" spans="17:33">
      <c r="Q1113" s="175"/>
      <c r="R1113" s="129"/>
      <c r="AG1113" s="175"/>
    </row>
    <row r="1114" spans="17:33">
      <c r="Q1114" s="175"/>
      <c r="R1114" s="129"/>
      <c r="AG1114" s="175"/>
    </row>
    <row r="1115" spans="17:33">
      <c r="Q1115" s="175"/>
      <c r="R1115" s="129"/>
      <c r="AG1115" s="175"/>
    </row>
    <row r="1116" spans="17:33">
      <c r="Q1116" s="175"/>
      <c r="R1116" s="129"/>
      <c r="AG1116" s="175"/>
    </row>
    <row r="1117" spans="17:33">
      <c r="Q1117" s="175"/>
      <c r="R1117" s="129"/>
      <c r="AG1117" s="175"/>
    </row>
    <row r="1118" spans="17:33">
      <c r="Q1118" s="175"/>
      <c r="R1118" s="129"/>
      <c r="AG1118" s="175"/>
    </row>
    <row r="1119" spans="17:33">
      <c r="Q1119" s="175"/>
      <c r="R1119" s="129"/>
      <c r="AG1119" s="175"/>
    </row>
    <row r="1120" spans="17:33">
      <c r="Q1120" s="175"/>
      <c r="R1120" s="129"/>
      <c r="AG1120" s="175"/>
    </row>
    <row r="1121" spans="17:33">
      <c r="Q1121" s="175"/>
      <c r="R1121" s="129"/>
      <c r="AG1121" s="175"/>
    </row>
    <row r="1122" spans="17:33">
      <c r="Q1122" s="175"/>
      <c r="R1122" s="129"/>
      <c r="AG1122" s="175"/>
    </row>
    <row r="1123" spans="17:33">
      <c r="Q1123" s="175"/>
      <c r="R1123" s="129"/>
      <c r="AG1123" s="175"/>
    </row>
    <row r="1124" spans="17:33">
      <c r="Q1124" s="175"/>
      <c r="R1124" s="129"/>
      <c r="AG1124" s="175"/>
    </row>
    <row r="1125" spans="17:33">
      <c r="Q1125" s="175"/>
      <c r="R1125" s="129"/>
      <c r="AG1125" s="175"/>
    </row>
    <row r="1126" spans="17:33">
      <c r="Q1126" s="175"/>
      <c r="R1126" s="129"/>
      <c r="AG1126" s="175"/>
    </row>
    <row r="1127" spans="17:33">
      <c r="Q1127" s="175"/>
      <c r="R1127" s="129"/>
      <c r="AG1127" s="175"/>
    </row>
    <row r="1128" spans="17:33">
      <c r="Q1128" s="175"/>
      <c r="R1128" s="129"/>
      <c r="AG1128" s="175"/>
    </row>
    <row r="1129" spans="17:33">
      <c r="Q1129" s="175"/>
      <c r="R1129" s="129"/>
      <c r="AG1129" s="175"/>
    </row>
    <row r="1130" spans="17:33">
      <c r="Q1130" s="175"/>
      <c r="R1130" s="129"/>
      <c r="AG1130" s="175"/>
    </row>
    <row r="1131" spans="17:33">
      <c r="Q1131" s="175"/>
      <c r="R1131" s="129"/>
      <c r="AG1131" s="175"/>
    </row>
    <row r="1132" spans="17:33">
      <c r="Q1132" s="175"/>
      <c r="R1132" s="129"/>
      <c r="AG1132" s="175"/>
    </row>
    <row r="1133" spans="17:33">
      <c r="Q1133" s="175"/>
      <c r="R1133" s="129"/>
      <c r="AG1133" s="175"/>
    </row>
    <row r="1134" spans="17:33">
      <c r="Q1134" s="175"/>
      <c r="R1134" s="129"/>
      <c r="AG1134" s="175"/>
    </row>
    <row r="1135" spans="17:33">
      <c r="Q1135" s="175"/>
      <c r="R1135" s="129"/>
      <c r="AG1135" s="175"/>
    </row>
    <row r="1136" spans="17:33">
      <c r="Q1136" s="175"/>
      <c r="R1136" s="129"/>
      <c r="AG1136" s="175"/>
    </row>
    <row r="1137" spans="17:33">
      <c r="Q1137" s="175"/>
      <c r="R1137" s="129"/>
      <c r="AG1137" s="175"/>
    </row>
    <row r="1138" spans="17:33">
      <c r="Q1138" s="175"/>
      <c r="R1138" s="129"/>
      <c r="AG1138" s="175"/>
    </row>
    <row r="1139" spans="17:33">
      <c r="Q1139" s="175"/>
      <c r="R1139" s="129"/>
      <c r="AG1139" s="175"/>
    </row>
    <row r="1140" spans="17:33">
      <c r="Q1140" s="175"/>
      <c r="R1140" s="129"/>
      <c r="AG1140" s="175"/>
    </row>
    <row r="1141" spans="17:33">
      <c r="Q1141" s="175"/>
      <c r="R1141" s="129"/>
      <c r="AG1141" s="175"/>
    </row>
    <row r="1142" spans="17:33">
      <c r="Q1142" s="175"/>
      <c r="R1142" s="129"/>
      <c r="AG1142" s="175"/>
    </row>
    <row r="1143" spans="17:33">
      <c r="Q1143" s="175"/>
      <c r="R1143" s="129"/>
      <c r="AG1143" s="175"/>
    </row>
    <row r="1144" spans="17:33">
      <c r="Q1144" s="175"/>
      <c r="R1144" s="129"/>
      <c r="AG1144" s="175"/>
    </row>
    <row r="1145" spans="17:33">
      <c r="Q1145" s="175"/>
      <c r="R1145" s="129"/>
      <c r="AG1145" s="175"/>
    </row>
    <row r="1146" spans="17:33">
      <c r="Q1146" s="175"/>
      <c r="R1146" s="129"/>
      <c r="AG1146" s="175"/>
    </row>
    <row r="1147" spans="17:33">
      <c r="Q1147" s="175"/>
      <c r="R1147" s="129"/>
      <c r="AG1147" s="175"/>
    </row>
    <row r="1148" spans="17:33">
      <c r="Q1148" s="175"/>
      <c r="R1148" s="129"/>
      <c r="AG1148" s="175"/>
    </row>
    <row r="1149" spans="17:33">
      <c r="Q1149" s="175"/>
      <c r="R1149" s="129"/>
      <c r="AG1149" s="175"/>
    </row>
    <row r="1150" spans="17:33">
      <c r="Q1150" s="175"/>
      <c r="R1150" s="129"/>
      <c r="AG1150" s="175"/>
    </row>
    <row r="1151" spans="17:33">
      <c r="Q1151" s="175"/>
      <c r="R1151" s="129"/>
      <c r="AG1151" s="175"/>
    </row>
    <row r="1152" spans="17:33">
      <c r="Q1152" s="175"/>
      <c r="R1152" s="129"/>
      <c r="AG1152" s="175"/>
    </row>
    <row r="1153" spans="17:33">
      <c r="Q1153" s="175"/>
      <c r="R1153" s="129"/>
      <c r="AG1153" s="175"/>
    </row>
    <row r="1154" spans="17:33">
      <c r="Q1154" s="175"/>
      <c r="R1154" s="129"/>
      <c r="AG1154" s="175"/>
    </row>
    <row r="1155" spans="17:33">
      <c r="Q1155" s="175"/>
      <c r="R1155" s="129"/>
      <c r="AG1155" s="175"/>
    </row>
    <row r="1156" spans="17:33">
      <c r="Q1156" s="175"/>
      <c r="R1156" s="129"/>
      <c r="AG1156" s="175"/>
    </row>
    <row r="1157" spans="17:33">
      <c r="Q1157" s="175"/>
      <c r="R1157" s="129"/>
      <c r="AG1157" s="175"/>
    </row>
    <row r="1158" spans="17:33">
      <c r="Q1158" s="175"/>
      <c r="R1158" s="129"/>
      <c r="AG1158" s="175"/>
    </row>
    <row r="1159" spans="17:33">
      <c r="Q1159" s="175"/>
      <c r="R1159" s="129"/>
      <c r="AG1159" s="175"/>
    </row>
    <row r="1160" spans="17:33">
      <c r="Q1160" s="175"/>
      <c r="R1160" s="129"/>
      <c r="AG1160" s="175"/>
    </row>
    <row r="1161" spans="17:33">
      <c r="Q1161" s="175"/>
      <c r="R1161" s="129"/>
      <c r="AG1161" s="175"/>
    </row>
    <row r="1162" spans="17:33">
      <c r="Q1162" s="175"/>
      <c r="R1162" s="129"/>
      <c r="AG1162" s="175"/>
    </row>
    <row r="1163" spans="17:33">
      <c r="Q1163" s="175"/>
      <c r="R1163" s="129"/>
      <c r="AG1163" s="175"/>
    </row>
    <row r="1164" spans="17:33">
      <c r="Q1164" s="175"/>
      <c r="R1164" s="129"/>
      <c r="AG1164" s="175"/>
    </row>
    <row r="1165" spans="17:33">
      <c r="Q1165" s="175"/>
      <c r="R1165" s="129"/>
      <c r="AG1165" s="175"/>
    </row>
    <row r="1166" spans="17:33">
      <c r="Q1166" s="175"/>
      <c r="R1166" s="129"/>
      <c r="AG1166" s="175"/>
    </row>
    <row r="1167" spans="17:33">
      <c r="Q1167" s="175"/>
      <c r="R1167" s="129"/>
      <c r="AG1167" s="175"/>
    </row>
    <row r="1168" spans="17:33">
      <c r="Q1168" s="175"/>
      <c r="R1168" s="129"/>
      <c r="AG1168" s="175"/>
    </row>
    <row r="1169" spans="17:33">
      <c r="Q1169" s="175"/>
      <c r="R1169" s="129"/>
      <c r="AG1169" s="175"/>
    </row>
    <row r="1170" spans="17:33">
      <c r="Q1170" s="175"/>
      <c r="R1170" s="129"/>
      <c r="AG1170" s="175"/>
    </row>
    <row r="1171" spans="17:33">
      <c r="Q1171" s="175"/>
      <c r="R1171" s="129"/>
      <c r="AG1171" s="175"/>
    </row>
    <row r="1172" spans="17:33">
      <c r="Q1172" s="175"/>
      <c r="R1172" s="129"/>
      <c r="AG1172" s="175"/>
    </row>
    <row r="1173" spans="17:33">
      <c r="Q1173" s="175"/>
      <c r="R1173" s="129"/>
      <c r="AG1173" s="175"/>
    </row>
    <row r="1174" spans="17:33">
      <c r="Q1174" s="175"/>
      <c r="R1174" s="129"/>
      <c r="AG1174" s="175"/>
    </row>
    <row r="1175" spans="17:33">
      <c r="Q1175" s="175"/>
      <c r="R1175" s="129"/>
      <c r="AG1175" s="175"/>
    </row>
    <row r="1176" spans="17:33">
      <c r="Q1176" s="175"/>
      <c r="R1176" s="129"/>
      <c r="AG1176" s="175"/>
    </row>
    <row r="1177" spans="17:33">
      <c r="Q1177" s="175"/>
      <c r="R1177" s="129"/>
      <c r="AG1177" s="175"/>
    </row>
    <row r="1178" spans="17:33">
      <c r="Q1178" s="175"/>
      <c r="R1178" s="129"/>
      <c r="AG1178" s="175"/>
    </row>
    <row r="1179" spans="17:33">
      <c r="Q1179" s="175"/>
      <c r="R1179" s="129"/>
      <c r="AG1179" s="175"/>
    </row>
    <row r="1180" spans="17:33">
      <c r="Q1180" s="175"/>
      <c r="R1180" s="129"/>
      <c r="AG1180" s="175"/>
    </row>
    <row r="1181" spans="17:33">
      <c r="Q1181" s="175"/>
      <c r="R1181" s="129"/>
      <c r="AG1181" s="175"/>
    </row>
    <row r="1182" spans="17:33">
      <c r="Q1182" s="175"/>
      <c r="R1182" s="129"/>
      <c r="AG1182" s="175"/>
    </row>
    <row r="1183" spans="17:33">
      <c r="Q1183" s="175"/>
      <c r="R1183" s="129"/>
      <c r="AG1183" s="175"/>
    </row>
    <row r="1184" spans="17:33">
      <c r="Q1184" s="175"/>
      <c r="R1184" s="129"/>
      <c r="AG1184" s="175"/>
    </row>
    <row r="1185" spans="17:33">
      <c r="Q1185" s="175"/>
      <c r="R1185" s="129"/>
      <c r="AG1185" s="175"/>
    </row>
    <row r="1186" spans="17:33">
      <c r="Q1186" s="175"/>
      <c r="R1186" s="129"/>
      <c r="AG1186" s="175"/>
    </row>
    <row r="1187" spans="17:33">
      <c r="Q1187" s="175"/>
      <c r="R1187" s="129"/>
      <c r="AG1187" s="175"/>
    </row>
    <row r="1188" spans="17:33">
      <c r="Q1188" s="175"/>
      <c r="R1188" s="129"/>
      <c r="AG1188" s="175"/>
    </row>
    <row r="1189" spans="17:33">
      <c r="Q1189" s="175"/>
      <c r="R1189" s="129"/>
      <c r="AG1189" s="175"/>
    </row>
    <row r="1190" spans="17:33">
      <c r="Q1190" s="175"/>
      <c r="R1190" s="129"/>
      <c r="AG1190" s="175"/>
    </row>
    <row r="1191" spans="17:33">
      <c r="Q1191" s="175"/>
      <c r="R1191" s="129"/>
      <c r="AG1191" s="175"/>
    </row>
    <row r="1192" spans="17:33">
      <c r="Q1192" s="175"/>
      <c r="R1192" s="129"/>
      <c r="AG1192" s="175"/>
    </row>
    <row r="1193" spans="17:33">
      <c r="Q1193" s="175"/>
      <c r="R1193" s="129"/>
      <c r="AG1193" s="175"/>
    </row>
    <row r="1194" spans="17:33">
      <c r="Q1194" s="175"/>
      <c r="R1194" s="129"/>
      <c r="AG1194" s="175"/>
    </row>
    <row r="1195" spans="17:33">
      <c r="Q1195" s="175"/>
      <c r="R1195" s="129"/>
      <c r="AG1195" s="175"/>
    </row>
    <row r="1196" spans="17:33">
      <c r="Q1196" s="175"/>
      <c r="R1196" s="129"/>
      <c r="AG1196" s="175"/>
    </row>
    <row r="1197" spans="17:33">
      <c r="Q1197" s="175"/>
      <c r="R1197" s="129"/>
      <c r="AG1197" s="175"/>
    </row>
    <row r="1198" spans="17:33">
      <c r="Q1198" s="175"/>
      <c r="R1198" s="129"/>
      <c r="AG1198" s="175"/>
    </row>
    <row r="1199" spans="17:33">
      <c r="Q1199" s="175"/>
      <c r="R1199" s="129"/>
      <c r="AG1199" s="175"/>
    </row>
    <row r="1200" spans="17:33">
      <c r="Q1200" s="175"/>
      <c r="R1200" s="129"/>
      <c r="AG1200" s="175"/>
    </row>
    <row r="1201" spans="17:33">
      <c r="Q1201" s="175"/>
      <c r="R1201" s="129"/>
      <c r="AG1201" s="175"/>
    </row>
    <row r="1202" spans="17:33">
      <c r="Q1202" s="175"/>
      <c r="R1202" s="129"/>
      <c r="AG1202" s="175"/>
    </row>
    <row r="1203" spans="17:33">
      <c r="Q1203" s="175"/>
      <c r="R1203" s="129"/>
      <c r="AG1203" s="175"/>
    </row>
    <row r="1204" spans="17:33">
      <c r="Q1204" s="175"/>
      <c r="R1204" s="129"/>
      <c r="AG1204" s="175"/>
    </row>
    <row r="1205" spans="17:33">
      <c r="Q1205" s="175"/>
      <c r="R1205" s="129"/>
      <c r="AG1205" s="175"/>
    </row>
    <row r="1206" spans="17:33">
      <c r="Q1206" s="175"/>
      <c r="R1206" s="129"/>
      <c r="AG1206" s="175"/>
    </row>
    <row r="1207" spans="17:33">
      <c r="Q1207" s="175"/>
      <c r="R1207" s="129"/>
      <c r="AG1207" s="175"/>
    </row>
    <row r="1208" spans="17:33">
      <c r="Q1208" s="175"/>
      <c r="R1208" s="129"/>
      <c r="AG1208" s="175"/>
    </row>
    <row r="1209" spans="17:33">
      <c r="Q1209" s="175"/>
      <c r="R1209" s="129"/>
      <c r="AG1209" s="175"/>
    </row>
    <row r="1210" spans="17:33">
      <c r="Q1210" s="175"/>
      <c r="R1210" s="129"/>
      <c r="AG1210" s="175"/>
    </row>
    <row r="1211" spans="17:33">
      <c r="Q1211" s="175"/>
      <c r="R1211" s="129"/>
      <c r="AG1211" s="175"/>
    </row>
    <row r="1212" spans="17:33">
      <c r="Q1212" s="175"/>
      <c r="R1212" s="129"/>
      <c r="AG1212" s="175"/>
    </row>
    <row r="1213" spans="17:33">
      <c r="Q1213" s="175"/>
      <c r="R1213" s="129"/>
      <c r="AG1213" s="175"/>
    </row>
    <row r="1214" spans="17:33">
      <c r="Q1214" s="175"/>
      <c r="R1214" s="129"/>
      <c r="AG1214" s="175"/>
    </row>
    <row r="1215" spans="17:33">
      <c r="Q1215" s="175"/>
      <c r="R1215" s="129"/>
      <c r="AG1215" s="175"/>
    </row>
    <row r="1216" spans="17:33">
      <c r="Q1216" s="175"/>
      <c r="R1216" s="129"/>
      <c r="AG1216" s="175"/>
    </row>
    <row r="1217" spans="17:33">
      <c r="Q1217" s="175"/>
      <c r="R1217" s="129"/>
      <c r="AG1217" s="175"/>
    </row>
    <row r="1218" spans="17:33">
      <c r="Q1218" s="175"/>
      <c r="R1218" s="129"/>
      <c r="AG1218" s="175"/>
    </row>
    <row r="1219" spans="17:33">
      <c r="Q1219" s="175"/>
      <c r="R1219" s="129"/>
      <c r="AG1219" s="175"/>
    </row>
    <row r="1220" spans="17:33">
      <c r="Q1220" s="175"/>
      <c r="R1220" s="129"/>
      <c r="AG1220" s="175"/>
    </row>
    <row r="1221" spans="17:33">
      <c r="Q1221" s="175"/>
      <c r="R1221" s="129"/>
      <c r="AG1221" s="175"/>
    </row>
    <row r="1222" spans="17:33">
      <c r="Q1222" s="175"/>
      <c r="R1222" s="129"/>
      <c r="AG1222" s="175"/>
    </row>
    <row r="1223" spans="17:33">
      <c r="Q1223" s="175"/>
      <c r="R1223" s="129"/>
      <c r="AG1223" s="175"/>
    </row>
    <row r="1224" spans="17:33">
      <c r="Q1224" s="175"/>
      <c r="R1224" s="129"/>
      <c r="AG1224" s="175"/>
    </row>
    <row r="1225" spans="17:33">
      <c r="Q1225" s="175"/>
      <c r="R1225" s="129"/>
      <c r="AG1225" s="175"/>
    </row>
    <row r="1226" spans="17:33">
      <c r="Q1226" s="175"/>
      <c r="R1226" s="129"/>
      <c r="AG1226" s="175"/>
    </row>
    <row r="1227" spans="17:33">
      <c r="Q1227" s="175"/>
      <c r="R1227" s="129"/>
      <c r="AG1227" s="175"/>
    </row>
    <row r="1228" spans="17:33">
      <c r="Q1228" s="175"/>
      <c r="R1228" s="129"/>
      <c r="AG1228" s="175"/>
    </row>
    <row r="1229" spans="17:33">
      <c r="Q1229" s="175"/>
      <c r="R1229" s="129"/>
      <c r="AG1229" s="175"/>
    </row>
    <row r="1230" spans="17:33">
      <c r="Q1230" s="175"/>
      <c r="R1230" s="129"/>
      <c r="AG1230" s="175"/>
    </row>
    <row r="1231" spans="17:33">
      <c r="Q1231" s="175"/>
      <c r="R1231" s="129"/>
      <c r="AG1231" s="175"/>
    </row>
    <row r="1232" spans="17:33">
      <c r="Q1232" s="175"/>
      <c r="R1232" s="129"/>
      <c r="AG1232" s="175"/>
    </row>
    <row r="1233" spans="17:33">
      <c r="Q1233" s="175"/>
      <c r="R1233" s="129"/>
      <c r="AG1233" s="175"/>
    </row>
    <row r="1234" spans="17:33">
      <c r="Q1234" s="175"/>
      <c r="R1234" s="129"/>
      <c r="AG1234" s="175"/>
    </row>
    <row r="1235" spans="17:33">
      <c r="Q1235" s="175"/>
      <c r="R1235" s="129"/>
      <c r="AG1235" s="175"/>
    </row>
    <row r="1236" spans="17:33">
      <c r="Q1236" s="175"/>
      <c r="R1236" s="129"/>
      <c r="AG1236" s="175"/>
    </row>
    <row r="1237" spans="17:33">
      <c r="Q1237" s="175"/>
      <c r="R1237" s="129"/>
      <c r="AG1237" s="175"/>
    </row>
    <row r="1238" spans="17:33">
      <c r="Q1238" s="175"/>
      <c r="R1238" s="129"/>
      <c r="AG1238" s="175"/>
    </row>
    <row r="1239" spans="17:33">
      <c r="Q1239" s="175"/>
      <c r="R1239" s="129"/>
      <c r="AG1239" s="175"/>
    </row>
    <row r="1240" spans="17:33">
      <c r="Q1240" s="175"/>
      <c r="R1240" s="129"/>
      <c r="AG1240" s="175"/>
    </row>
    <row r="1241" spans="17:33">
      <c r="Q1241" s="175"/>
      <c r="R1241" s="129"/>
      <c r="AG1241" s="175"/>
    </row>
    <row r="1242" spans="17:33">
      <c r="Q1242" s="175"/>
      <c r="R1242" s="129"/>
      <c r="AG1242" s="175"/>
    </row>
    <row r="1243" spans="17:33">
      <c r="Q1243" s="175"/>
      <c r="R1243" s="129"/>
      <c r="AG1243" s="175"/>
    </row>
    <row r="1244" spans="17:33">
      <c r="Q1244" s="175"/>
      <c r="R1244" s="129"/>
      <c r="AG1244" s="175"/>
    </row>
    <row r="1245" spans="17:33">
      <c r="Q1245" s="175"/>
      <c r="R1245" s="129"/>
      <c r="AG1245" s="175"/>
    </row>
    <row r="1246" spans="17:33">
      <c r="Q1246" s="175"/>
      <c r="R1246" s="129"/>
      <c r="AG1246" s="175"/>
    </row>
    <row r="1247" spans="17:33">
      <c r="Q1247" s="175"/>
      <c r="R1247" s="129"/>
      <c r="AG1247" s="175"/>
    </row>
    <row r="1248" spans="17:33">
      <c r="Q1248" s="175"/>
      <c r="R1248" s="129"/>
      <c r="AG1248" s="175"/>
    </row>
    <row r="1249" spans="17:33">
      <c r="Q1249" s="175"/>
      <c r="R1249" s="129"/>
      <c r="AG1249" s="175"/>
    </row>
    <row r="1250" spans="17:33">
      <c r="Q1250" s="175"/>
      <c r="R1250" s="129"/>
      <c r="AG1250" s="175"/>
    </row>
    <row r="1251" spans="17:33">
      <c r="Q1251" s="175"/>
      <c r="R1251" s="129"/>
      <c r="AG1251" s="175"/>
    </row>
    <row r="1252" spans="17:33">
      <c r="Q1252" s="175"/>
      <c r="R1252" s="129"/>
      <c r="AG1252" s="175"/>
    </row>
    <row r="1253" spans="17:33">
      <c r="Q1253" s="175"/>
      <c r="R1253" s="129"/>
      <c r="AG1253" s="175"/>
    </row>
    <row r="1254" spans="17:33">
      <c r="Q1254" s="175"/>
      <c r="R1254" s="129"/>
      <c r="AG1254" s="175"/>
    </row>
    <row r="1255" spans="17:33">
      <c r="Q1255" s="175"/>
      <c r="R1255" s="129"/>
      <c r="AG1255" s="175"/>
    </row>
    <row r="1256" spans="17:33">
      <c r="Q1256" s="175"/>
      <c r="R1256" s="129"/>
      <c r="AG1256" s="175"/>
    </row>
    <row r="1257" spans="17:33">
      <c r="Q1257" s="175"/>
      <c r="R1257" s="129"/>
      <c r="AG1257" s="175"/>
    </row>
    <row r="1258" spans="17:33">
      <c r="Q1258" s="175"/>
      <c r="R1258" s="129"/>
      <c r="AG1258" s="175"/>
    </row>
    <row r="1259" spans="17:33">
      <c r="Q1259" s="175"/>
      <c r="R1259" s="129"/>
      <c r="AG1259" s="175"/>
    </row>
    <row r="1260" spans="17:33">
      <c r="Q1260" s="175"/>
      <c r="R1260" s="129"/>
      <c r="AG1260" s="175"/>
    </row>
    <row r="1261" spans="17:33">
      <c r="Q1261" s="175"/>
      <c r="R1261" s="129"/>
      <c r="AG1261" s="175"/>
    </row>
    <row r="1262" spans="17:33">
      <c r="Q1262" s="175"/>
      <c r="R1262" s="129"/>
      <c r="AG1262" s="175"/>
    </row>
    <row r="1263" spans="17:33">
      <c r="Q1263" s="175"/>
      <c r="R1263" s="129"/>
      <c r="AG1263" s="175"/>
    </row>
    <row r="1264" spans="17:33">
      <c r="Q1264" s="175"/>
      <c r="R1264" s="129"/>
      <c r="AG1264" s="175"/>
    </row>
    <row r="1265" spans="17:33">
      <c r="Q1265" s="175"/>
      <c r="R1265" s="129"/>
      <c r="AG1265" s="175"/>
    </row>
    <row r="1266" spans="17:33">
      <c r="Q1266" s="175"/>
      <c r="R1266" s="129"/>
      <c r="AG1266" s="175"/>
    </row>
    <row r="1267" spans="17:33">
      <c r="Q1267" s="175"/>
      <c r="R1267" s="129"/>
      <c r="AG1267" s="175"/>
    </row>
    <row r="1268" spans="17:33">
      <c r="Q1268" s="175"/>
      <c r="R1268" s="129"/>
      <c r="AG1268" s="175"/>
    </row>
    <row r="1269" spans="17:33">
      <c r="Q1269" s="175"/>
      <c r="R1269" s="129"/>
      <c r="AG1269" s="175"/>
    </row>
    <row r="1270" spans="17:33">
      <c r="Q1270" s="175"/>
      <c r="R1270" s="129"/>
      <c r="AG1270" s="175"/>
    </row>
    <row r="1271" spans="17:33">
      <c r="Q1271" s="175"/>
      <c r="R1271" s="129"/>
      <c r="AG1271" s="175"/>
    </row>
    <row r="1272" spans="17:33">
      <c r="Q1272" s="175"/>
      <c r="R1272" s="129"/>
      <c r="AG1272" s="175"/>
    </row>
    <row r="1273" spans="17:33">
      <c r="Q1273" s="175"/>
      <c r="R1273" s="129"/>
      <c r="AG1273" s="175"/>
    </row>
    <row r="1274" spans="17:33">
      <c r="Q1274" s="175"/>
      <c r="R1274" s="129"/>
      <c r="AG1274" s="175"/>
    </row>
    <row r="1275" spans="17:33">
      <c r="Q1275" s="175"/>
      <c r="R1275" s="129"/>
      <c r="AG1275" s="175"/>
    </row>
    <row r="1276" spans="17:33">
      <c r="Q1276" s="175"/>
      <c r="R1276" s="129"/>
      <c r="AG1276" s="175"/>
    </row>
    <row r="1277" spans="17:33">
      <c r="Q1277" s="175"/>
      <c r="R1277" s="129"/>
      <c r="AG1277" s="175"/>
    </row>
    <row r="1278" spans="17:33">
      <c r="Q1278" s="175"/>
      <c r="R1278" s="129"/>
      <c r="AG1278" s="175"/>
    </row>
    <row r="1279" spans="17:33">
      <c r="Q1279" s="175"/>
      <c r="R1279" s="129"/>
      <c r="AG1279" s="175"/>
    </row>
    <row r="1280" spans="17:33">
      <c r="Q1280" s="175"/>
      <c r="R1280" s="129"/>
      <c r="AG1280" s="175"/>
    </row>
    <row r="1281" spans="17:33">
      <c r="Q1281" s="175"/>
      <c r="R1281" s="129"/>
      <c r="AG1281" s="175"/>
    </row>
    <row r="1282" spans="17:33">
      <c r="Q1282" s="175"/>
      <c r="R1282" s="129"/>
      <c r="AG1282" s="175"/>
    </row>
    <row r="1283" spans="17:33">
      <c r="Q1283" s="175"/>
      <c r="R1283" s="129"/>
      <c r="AG1283" s="175"/>
    </row>
    <row r="1284" spans="17:33">
      <c r="Q1284" s="175"/>
      <c r="R1284" s="129"/>
      <c r="AG1284" s="175"/>
    </row>
    <row r="1285" spans="17:33">
      <c r="Q1285" s="175"/>
      <c r="R1285" s="129"/>
      <c r="AG1285" s="175"/>
    </row>
    <row r="1286" spans="17:33">
      <c r="Q1286" s="175"/>
      <c r="R1286" s="129"/>
      <c r="AG1286" s="175"/>
    </row>
    <row r="1287" spans="17:33">
      <c r="Q1287" s="175"/>
      <c r="R1287" s="129"/>
      <c r="AG1287" s="175"/>
    </row>
    <row r="1288" spans="17:33">
      <c r="Q1288" s="175"/>
      <c r="R1288" s="129"/>
      <c r="AG1288" s="175"/>
    </row>
    <row r="1289" spans="17:33">
      <c r="Q1289" s="175"/>
      <c r="R1289" s="129"/>
      <c r="AG1289" s="175"/>
    </row>
    <row r="1290" spans="17:33">
      <c r="Q1290" s="175"/>
      <c r="R1290" s="129"/>
      <c r="AG1290" s="175"/>
    </row>
    <row r="1291" spans="17:33">
      <c r="Q1291" s="175"/>
      <c r="R1291" s="129"/>
      <c r="AG1291" s="175"/>
    </row>
    <row r="1292" spans="17:33">
      <c r="Q1292" s="175"/>
      <c r="R1292" s="129"/>
      <c r="AG1292" s="175"/>
    </row>
    <row r="1293" spans="17:33">
      <c r="Q1293" s="175"/>
      <c r="R1293" s="129"/>
      <c r="AG1293" s="175"/>
    </row>
    <row r="1294" spans="17:33">
      <c r="Q1294" s="175"/>
      <c r="R1294" s="129"/>
      <c r="AG1294" s="175"/>
    </row>
    <row r="1295" spans="17:33">
      <c r="Q1295" s="175"/>
      <c r="R1295" s="129"/>
      <c r="AG1295" s="175"/>
    </row>
    <row r="1296" spans="17:33">
      <c r="Q1296" s="175"/>
      <c r="R1296" s="129"/>
      <c r="AG1296" s="175"/>
    </row>
    <row r="1297" spans="17:33">
      <c r="Q1297" s="175"/>
      <c r="R1297" s="129"/>
      <c r="AG1297" s="175"/>
    </row>
    <row r="1298" spans="17:33">
      <c r="Q1298" s="175"/>
      <c r="R1298" s="129"/>
      <c r="AG1298" s="175"/>
    </row>
    <row r="1299" spans="17:33">
      <c r="Q1299" s="175"/>
      <c r="R1299" s="129"/>
      <c r="AG1299" s="175"/>
    </row>
    <row r="1300" spans="17:33">
      <c r="Q1300" s="175"/>
      <c r="R1300" s="129"/>
      <c r="AG1300" s="175"/>
    </row>
    <row r="1301" spans="17:33">
      <c r="Q1301" s="175"/>
      <c r="R1301" s="129"/>
      <c r="AG1301" s="175"/>
    </row>
    <row r="1302" spans="17:33">
      <c r="Q1302" s="175"/>
      <c r="R1302" s="129"/>
      <c r="AG1302" s="175"/>
    </row>
    <row r="1303" spans="17:33">
      <c r="Q1303" s="175"/>
      <c r="R1303" s="129"/>
      <c r="AG1303" s="175"/>
    </row>
    <row r="1304" spans="17:33">
      <c r="Q1304" s="175"/>
      <c r="R1304" s="129"/>
      <c r="AG1304" s="175"/>
    </row>
    <row r="1305" spans="17:33">
      <c r="Q1305" s="175"/>
      <c r="R1305" s="129"/>
      <c r="AG1305" s="175"/>
    </row>
    <row r="1306" spans="17:33">
      <c r="Q1306" s="175"/>
      <c r="R1306" s="129"/>
      <c r="AG1306" s="175"/>
    </row>
    <row r="1307" spans="17:33">
      <c r="Q1307" s="175"/>
      <c r="R1307" s="129"/>
      <c r="AG1307" s="175"/>
    </row>
    <row r="1308" spans="17:33">
      <c r="Q1308" s="175"/>
      <c r="R1308" s="129"/>
      <c r="AG1308" s="175"/>
    </row>
    <row r="1309" spans="17:33">
      <c r="Q1309" s="175"/>
      <c r="R1309" s="129"/>
      <c r="AG1309" s="175"/>
    </row>
    <row r="1310" spans="17:33">
      <c r="Q1310" s="175"/>
      <c r="R1310" s="129"/>
      <c r="AG1310" s="175"/>
    </row>
    <row r="1311" spans="17:33">
      <c r="Q1311" s="175"/>
      <c r="R1311" s="129"/>
      <c r="AG1311" s="175"/>
    </row>
    <row r="1312" spans="17:33">
      <c r="Q1312" s="175"/>
      <c r="R1312" s="129"/>
      <c r="AG1312" s="175"/>
    </row>
    <row r="1313" spans="17:33">
      <c r="Q1313" s="175"/>
      <c r="R1313" s="129"/>
      <c r="AG1313" s="175"/>
    </row>
    <row r="1314" spans="17:33">
      <c r="Q1314" s="175"/>
      <c r="R1314" s="129"/>
      <c r="AG1314" s="175"/>
    </row>
    <row r="1315" spans="17:33">
      <c r="Q1315" s="175"/>
      <c r="R1315" s="129"/>
      <c r="AG1315" s="175"/>
    </row>
    <row r="1316" spans="17:33">
      <c r="Q1316" s="175"/>
      <c r="R1316" s="129"/>
      <c r="AG1316" s="175"/>
    </row>
    <row r="1317" spans="17:33">
      <c r="Q1317" s="175"/>
      <c r="R1317" s="129"/>
      <c r="AG1317" s="175"/>
    </row>
    <row r="1318" spans="17:33">
      <c r="Q1318" s="175"/>
      <c r="R1318" s="129"/>
      <c r="AG1318" s="175"/>
    </row>
    <row r="1319" spans="17:33">
      <c r="Q1319" s="175"/>
      <c r="R1319" s="129"/>
      <c r="AG1319" s="175"/>
    </row>
    <row r="1320" spans="17:33">
      <c r="Q1320" s="175"/>
      <c r="R1320" s="129"/>
      <c r="AG1320" s="175"/>
    </row>
    <row r="1321" spans="17:33">
      <c r="Q1321" s="175"/>
      <c r="R1321" s="129"/>
      <c r="AG1321" s="175"/>
    </row>
    <row r="1322" spans="17:33">
      <c r="Q1322" s="175"/>
      <c r="R1322" s="129"/>
      <c r="AG1322" s="175"/>
    </row>
    <row r="1323" spans="17:33">
      <c r="Q1323" s="175"/>
      <c r="R1323" s="129"/>
      <c r="AG1323" s="175"/>
    </row>
    <row r="1324" spans="17:33">
      <c r="Q1324" s="175"/>
      <c r="R1324" s="129"/>
      <c r="AG1324" s="175"/>
    </row>
    <row r="1325" spans="17:33">
      <c r="Q1325" s="175"/>
      <c r="R1325" s="129"/>
      <c r="AG1325" s="175"/>
    </row>
    <row r="1326" spans="17:33">
      <c r="Q1326" s="175"/>
      <c r="R1326" s="129"/>
      <c r="AG1326" s="175"/>
    </row>
    <row r="1327" spans="17:33">
      <c r="Q1327" s="175"/>
      <c r="R1327" s="129"/>
      <c r="AG1327" s="175"/>
    </row>
    <row r="1328" spans="17:33">
      <c r="Q1328" s="175"/>
      <c r="R1328" s="129"/>
      <c r="AG1328" s="175"/>
    </row>
    <row r="1329" spans="17:33">
      <c r="Q1329" s="175"/>
      <c r="R1329" s="129"/>
      <c r="AG1329" s="175"/>
    </row>
    <row r="1330" spans="17:33">
      <c r="Q1330" s="175"/>
      <c r="R1330" s="129"/>
      <c r="AG1330" s="175"/>
    </row>
    <row r="1331" spans="17:33">
      <c r="Q1331" s="175"/>
      <c r="R1331" s="129"/>
      <c r="AG1331" s="175"/>
    </row>
    <row r="1332" spans="17:33">
      <c r="Q1332" s="175"/>
      <c r="R1332" s="129"/>
      <c r="AG1332" s="175"/>
    </row>
    <row r="1333" spans="17:33">
      <c r="Q1333" s="175"/>
      <c r="R1333" s="129"/>
      <c r="AG1333" s="175"/>
    </row>
    <row r="1334" spans="17:33">
      <c r="Q1334" s="175"/>
      <c r="R1334" s="129"/>
      <c r="AG1334" s="175"/>
    </row>
    <row r="1335" spans="17:33">
      <c r="Q1335" s="175"/>
      <c r="R1335" s="129"/>
      <c r="AG1335" s="175"/>
    </row>
    <row r="1336" spans="17:33">
      <c r="Q1336" s="175"/>
      <c r="R1336" s="129"/>
      <c r="AG1336" s="175"/>
    </row>
    <row r="1337" spans="17:33">
      <c r="Q1337" s="175"/>
      <c r="R1337" s="129"/>
      <c r="AG1337" s="175"/>
    </row>
    <row r="1338" spans="17:33">
      <c r="Q1338" s="175"/>
      <c r="R1338" s="129"/>
      <c r="AG1338" s="175"/>
    </row>
    <row r="1339" spans="17:33">
      <c r="Q1339" s="175"/>
      <c r="R1339" s="129"/>
      <c r="AG1339" s="175"/>
    </row>
    <row r="1340" spans="17:33">
      <c r="Q1340" s="175"/>
      <c r="R1340" s="129"/>
      <c r="AG1340" s="175"/>
    </row>
    <row r="1341" spans="17:33">
      <c r="Q1341" s="175"/>
      <c r="R1341" s="129"/>
      <c r="AG1341" s="175"/>
    </row>
    <row r="1342" spans="17:33">
      <c r="Q1342" s="175"/>
      <c r="R1342" s="129"/>
      <c r="AG1342" s="175"/>
    </row>
    <row r="1343" spans="17:33">
      <c r="Q1343" s="175"/>
      <c r="R1343" s="129"/>
      <c r="AG1343" s="175"/>
    </row>
    <row r="1344" spans="17:33">
      <c r="Q1344" s="175"/>
      <c r="R1344" s="129"/>
      <c r="AG1344" s="175"/>
    </row>
    <row r="1345" spans="17:33">
      <c r="Q1345" s="175"/>
      <c r="R1345" s="129"/>
      <c r="AG1345" s="175"/>
    </row>
    <row r="1346" spans="17:33">
      <c r="Q1346" s="175"/>
      <c r="R1346" s="129"/>
      <c r="AG1346" s="175"/>
    </row>
    <row r="1347" spans="17:33">
      <c r="Q1347" s="175"/>
      <c r="R1347" s="129"/>
      <c r="AG1347" s="175"/>
    </row>
    <row r="1348" spans="17:33">
      <c r="Q1348" s="175"/>
      <c r="R1348" s="129"/>
      <c r="AG1348" s="175"/>
    </row>
    <row r="1349" spans="17:33">
      <c r="Q1349" s="175"/>
      <c r="R1349" s="129"/>
      <c r="AG1349" s="175"/>
    </row>
    <row r="1350" spans="17:33">
      <c r="Q1350" s="175"/>
      <c r="R1350" s="129"/>
      <c r="AG1350" s="175"/>
    </row>
    <row r="1351" spans="17:33">
      <c r="Q1351" s="175"/>
      <c r="R1351" s="129"/>
      <c r="AG1351" s="175"/>
    </row>
    <row r="1352" spans="17:33">
      <c r="Q1352" s="175"/>
      <c r="R1352" s="129"/>
      <c r="AG1352" s="175"/>
    </row>
    <row r="1353" spans="17:33">
      <c r="Q1353" s="175"/>
      <c r="R1353" s="129"/>
      <c r="AG1353" s="175"/>
    </row>
    <row r="1354" spans="17:33">
      <c r="Q1354" s="175"/>
      <c r="R1354" s="129"/>
      <c r="AG1354" s="175"/>
    </row>
    <row r="1355" spans="17:33">
      <c r="Q1355" s="175"/>
      <c r="R1355" s="129"/>
      <c r="AG1355" s="175"/>
    </row>
    <row r="1356" spans="17:33">
      <c r="Q1356" s="175"/>
      <c r="R1356" s="129"/>
      <c r="AG1356" s="175"/>
    </row>
    <row r="1357" spans="17:33">
      <c r="Q1357" s="175"/>
      <c r="R1357" s="129"/>
      <c r="AG1357" s="175"/>
    </row>
    <row r="1358" spans="17:33">
      <c r="Q1358" s="175"/>
      <c r="R1358" s="129"/>
      <c r="AG1358" s="175"/>
    </row>
    <row r="1359" spans="17:33">
      <c r="Q1359" s="175"/>
      <c r="R1359" s="129"/>
      <c r="AG1359" s="175"/>
    </row>
    <row r="1360" spans="17:33">
      <c r="Q1360" s="175"/>
      <c r="R1360" s="129"/>
      <c r="AG1360" s="175"/>
    </row>
    <row r="1361" spans="17:33">
      <c r="Q1361" s="175"/>
      <c r="R1361" s="129"/>
      <c r="AG1361" s="175"/>
    </row>
    <row r="1362" spans="17:33">
      <c r="Q1362" s="175"/>
      <c r="R1362" s="129"/>
      <c r="AG1362" s="175"/>
    </row>
    <row r="1363" spans="17:33">
      <c r="Q1363" s="175"/>
      <c r="R1363" s="129"/>
      <c r="AG1363" s="175"/>
    </row>
    <row r="1364" spans="17:33">
      <c r="Q1364" s="175"/>
      <c r="R1364" s="129"/>
      <c r="AG1364" s="175"/>
    </row>
    <row r="1365" spans="17:33">
      <c r="Q1365" s="175"/>
      <c r="R1365" s="129"/>
      <c r="AG1365" s="175"/>
    </row>
    <row r="1366" spans="17:33">
      <c r="Q1366" s="175"/>
      <c r="R1366" s="129"/>
      <c r="AG1366" s="175"/>
    </row>
    <row r="1367" spans="17:33">
      <c r="Q1367" s="175"/>
      <c r="R1367" s="129"/>
      <c r="AG1367" s="175"/>
    </row>
    <row r="1368" spans="17:33">
      <c r="Q1368" s="175"/>
      <c r="R1368" s="129"/>
      <c r="AG1368" s="175"/>
    </row>
    <row r="1369" spans="17:33">
      <c r="Q1369" s="175"/>
      <c r="R1369" s="129"/>
      <c r="AG1369" s="175"/>
    </row>
    <row r="1370" spans="17:33">
      <c r="Q1370" s="175"/>
      <c r="R1370" s="129"/>
      <c r="AG1370" s="175"/>
    </row>
    <row r="1371" spans="17:33">
      <c r="Q1371" s="175"/>
      <c r="R1371" s="129"/>
      <c r="AG1371" s="175"/>
    </row>
    <row r="1372" spans="17:33">
      <c r="Q1372" s="175"/>
      <c r="R1372" s="129"/>
      <c r="AG1372" s="175"/>
    </row>
    <row r="1373" spans="17:33">
      <c r="Q1373" s="175"/>
      <c r="R1373" s="129"/>
      <c r="AG1373" s="175"/>
    </row>
    <row r="1374" spans="17:33">
      <c r="Q1374" s="175"/>
      <c r="R1374" s="129"/>
      <c r="AG1374" s="175"/>
    </row>
    <row r="1375" spans="17:33">
      <c r="Q1375" s="175"/>
      <c r="R1375" s="129"/>
      <c r="AG1375" s="175"/>
    </row>
    <row r="1376" spans="17:33">
      <c r="Q1376" s="175"/>
      <c r="R1376" s="129"/>
      <c r="AG1376" s="175"/>
    </row>
    <row r="1377" spans="17:33">
      <c r="Q1377" s="175"/>
      <c r="R1377" s="129"/>
      <c r="AG1377" s="175"/>
    </row>
    <row r="1378" spans="17:33">
      <c r="Q1378" s="175"/>
      <c r="R1378" s="129"/>
      <c r="AG1378" s="175"/>
    </row>
    <row r="1379" spans="17:33">
      <c r="Q1379" s="175"/>
      <c r="R1379" s="129"/>
      <c r="AG1379" s="175"/>
    </row>
    <row r="1380" spans="17:33">
      <c r="Q1380" s="175"/>
      <c r="R1380" s="129"/>
      <c r="AG1380" s="175"/>
    </row>
    <row r="1381" spans="17:33">
      <c r="Q1381" s="175"/>
      <c r="R1381" s="129"/>
      <c r="AG1381" s="175"/>
    </row>
    <row r="1382" spans="17:33">
      <c r="Q1382" s="175"/>
      <c r="R1382" s="129"/>
      <c r="AG1382" s="175"/>
    </row>
    <row r="1383" spans="17:33">
      <c r="Q1383" s="175"/>
      <c r="R1383" s="129"/>
      <c r="AG1383" s="175"/>
    </row>
    <row r="1384" spans="17:33">
      <c r="Q1384" s="175"/>
      <c r="R1384" s="129"/>
      <c r="AG1384" s="175"/>
    </row>
    <row r="1385" spans="17:33">
      <c r="Q1385" s="175"/>
      <c r="R1385" s="129"/>
      <c r="AG1385" s="175"/>
    </row>
    <row r="1386" spans="17:33">
      <c r="Q1386" s="175"/>
      <c r="R1386" s="129"/>
      <c r="AG1386" s="175"/>
    </row>
    <row r="1387" spans="17:33">
      <c r="Q1387" s="175"/>
      <c r="R1387" s="129"/>
      <c r="AG1387" s="175"/>
    </row>
    <row r="1388" spans="17:33">
      <c r="Q1388" s="175"/>
      <c r="R1388" s="129"/>
      <c r="AG1388" s="175"/>
    </row>
    <row r="1389" spans="17:33">
      <c r="Q1389" s="175"/>
      <c r="R1389" s="129"/>
      <c r="AG1389" s="175"/>
    </row>
    <row r="1390" spans="17:33">
      <c r="Q1390" s="175"/>
      <c r="R1390" s="129"/>
      <c r="AG1390" s="175"/>
    </row>
    <row r="1391" spans="17:33">
      <c r="Q1391" s="175"/>
      <c r="R1391" s="129"/>
      <c r="AG1391" s="175"/>
    </row>
    <row r="1392" spans="17:33">
      <c r="Q1392" s="175"/>
      <c r="R1392" s="129"/>
      <c r="AG1392" s="175"/>
    </row>
    <row r="1393" spans="17:33">
      <c r="Q1393" s="175"/>
      <c r="R1393" s="129"/>
      <c r="AG1393" s="175"/>
    </row>
    <row r="1394" spans="17:33">
      <c r="Q1394" s="175"/>
      <c r="R1394" s="129"/>
      <c r="AG1394" s="175"/>
    </row>
    <row r="1395" spans="17:33">
      <c r="Q1395" s="175"/>
      <c r="R1395" s="129"/>
      <c r="AG1395" s="175"/>
    </row>
    <row r="1396" spans="17:33">
      <c r="Q1396" s="175"/>
      <c r="R1396" s="129"/>
      <c r="AG1396" s="175"/>
    </row>
    <row r="1397" spans="17:33">
      <c r="Q1397" s="175"/>
      <c r="R1397" s="129"/>
      <c r="AG1397" s="175"/>
    </row>
    <row r="1398" spans="17:33">
      <c r="Q1398" s="175"/>
      <c r="R1398" s="129"/>
      <c r="AG1398" s="175"/>
    </row>
    <row r="1399" spans="17:33">
      <c r="Q1399" s="175"/>
      <c r="R1399" s="129"/>
      <c r="AG1399" s="175"/>
    </row>
    <row r="1400" spans="17:33">
      <c r="Q1400" s="175"/>
      <c r="R1400" s="129"/>
      <c r="AG1400" s="175"/>
    </row>
    <row r="1401" spans="17:33">
      <c r="Q1401" s="175"/>
      <c r="R1401" s="129"/>
      <c r="AG1401" s="175"/>
    </row>
    <row r="1402" spans="17:33">
      <c r="Q1402" s="175"/>
      <c r="R1402" s="129"/>
      <c r="AG1402" s="175"/>
    </row>
    <row r="1403" spans="17:33">
      <c r="Q1403" s="175"/>
      <c r="R1403" s="129"/>
      <c r="AG1403" s="175"/>
    </row>
    <row r="1404" spans="17:33">
      <c r="Q1404" s="175"/>
      <c r="R1404" s="129"/>
      <c r="AG1404" s="175"/>
    </row>
    <row r="1405" spans="17:33">
      <c r="Q1405" s="175"/>
      <c r="R1405" s="129"/>
      <c r="AG1405" s="175"/>
    </row>
    <row r="1406" spans="17:33">
      <c r="Q1406" s="175"/>
      <c r="R1406" s="129"/>
      <c r="AG1406" s="175"/>
    </row>
    <row r="1407" spans="17:33">
      <c r="Q1407" s="175"/>
      <c r="R1407" s="129"/>
      <c r="AG1407" s="175"/>
    </row>
    <row r="1408" spans="17:33">
      <c r="Q1408" s="175"/>
      <c r="R1408" s="129"/>
      <c r="AG1408" s="175"/>
    </row>
    <row r="1409" spans="17:33">
      <c r="Q1409" s="175"/>
      <c r="R1409" s="129"/>
      <c r="AG1409" s="175"/>
    </row>
    <row r="1410" spans="17:33">
      <c r="Q1410" s="175"/>
      <c r="R1410" s="129"/>
      <c r="AG1410" s="175"/>
    </row>
    <row r="1411" spans="17:33">
      <c r="Q1411" s="175"/>
      <c r="R1411" s="129"/>
      <c r="AG1411" s="175"/>
    </row>
    <row r="1412" spans="17:33">
      <c r="Q1412" s="175"/>
      <c r="R1412" s="129"/>
      <c r="AG1412" s="175"/>
    </row>
    <row r="1413" spans="17:33">
      <c r="Q1413" s="175"/>
      <c r="R1413" s="129"/>
      <c r="AG1413" s="175"/>
    </row>
    <row r="1414" spans="17:33">
      <c r="Q1414" s="175"/>
      <c r="R1414" s="129"/>
      <c r="AG1414" s="175"/>
    </row>
    <row r="1415" spans="17:33">
      <c r="Q1415" s="175"/>
      <c r="R1415" s="129"/>
      <c r="AG1415" s="175"/>
    </row>
    <row r="1416" spans="17:33">
      <c r="Q1416" s="175"/>
      <c r="R1416" s="129"/>
      <c r="AG1416" s="175"/>
    </row>
    <row r="1417" spans="17:33">
      <c r="Q1417" s="175"/>
      <c r="R1417" s="129"/>
      <c r="AG1417" s="175"/>
    </row>
    <row r="1418" spans="17:33">
      <c r="Q1418" s="175"/>
      <c r="R1418" s="129"/>
      <c r="AG1418" s="175"/>
    </row>
    <row r="1419" spans="17:33">
      <c r="Q1419" s="175"/>
      <c r="R1419" s="129"/>
      <c r="AG1419" s="175"/>
    </row>
    <row r="1420" spans="17:33">
      <c r="Q1420" s="175"/>
      <c r="R1420" s="129"/>
      <c r="AG1420" s="175"/>
    </row>
    <row r="1421" spans="17:33">
      <c r="Q1421" s="175"/>
      <c r="R1421" s="129"/>
      <c r="AG1421" s="175"/>
    </row>
    <row r="1422" spans="17:33">
      <c r="Q1422" s="175"/>
      <c r="R1422" s="129"/>
      <c r="AG1422" s="175"/>
    </row>
    <row r="1423" spans="17:33">
      <c r="Q1423" s="175"/>
      <c r="R1423" s="129"/>
      <c r="AG1423" s="175"/>
    </row>
    <row r="1424" spans="17:33">
      <c r="Q1424" s="175"/>
      <c r="R1424" s="129"/>
      <c r="AG1424" s="175"/>
    </row>
    <row r="1425" spans="17:33">
      <c r="Q1425" s="175"/>
      <c r="R1425" s="129"/>
      <c r="AG1425" s="175"/>
    </row>
    <row r="1426" spans="17:33">
      <c r="Q1426" s="175"/>
      <c r="R1426" s="129"/>
      <c r="AG1426" s="175"/>
    </row>
    <row r="1427" spans="17:33">
      <c r="Q1427" s="175"/>
      <c r="R1427" s="129"/>
      <c r="AG1427" s="175"/>
    </row>
    <row r="1428" spans="17:33">
      <c r="Q1428" s="175"/>
      <c r="R1428" s="129"/>
      <c r="AG1428" s="175"/>
    </row>
    <row r="1429" spans="17:33">
      <c r="Q1429" s="175"/>
      <c r="R1429" s="129"/>
      <c r="AG1429" s="175"/>
    </row>
    <row r="1430" spans="17:33">
      <c r="Q1430" s="175"/>
      <c r="R1430" s="129"/>
      <c r="AG1430" s="175"/>
    </row>
    <row r="1431" spans="17:33">
      <c r="Q1431" s="175"/>
      <c r="R1431" s="129"/>
      <c r="AG1431" s="175"/>
    </row>
    <row r="1432" spans="17:33">
      <c r="Q1432" s="175"/>
      <c r="R1432" s="129"/>
      <c r="AG1432" s="175"/>
    </row>
    <row r="1433" spans="17:33">
      <c r="Q1433" s="175"/>
      <c r="R1433" s="129"/>
      <c r="AG1433" s="175"/>
    </row>
    <row r="1434" spans="17:33">
      <c r="Q1434" s="175"/>
      <c r="R1434" s="129"/>
      <c r="AG1434" s="175"/>
    </row>
    <row r="1435" spans="17:33">
      <c r="Q1435" s="175"/>
      <c r="R1435" s="129"/>
      <c r="AG1435" s="175"/>
    </row>
    <row r="1436" spans="17:33">
      <c r="Q1436" s="175"/>
      <c r="R1436" s="129"/>
      <c r="AG1436" s="175"/>
    </row>
    <row r="1437" spans="17:33">
      <c r="Q1437" s="175"/>
      <c r="R1437" s="129"/>
      <c r="AG1437" s="175"/>
    </row>
    <row r="1438" spans="17:33">
      <c r="Q1438" s="175"/>
      <c r="R1438" s="129"/>
      <c r="AG1438" s="175"/>
    </row>
    <row r="1439" spans="17:33">
      <c r="Q1439" s="175"/>
      <c r="R1439" s="129"/>
      <c r="AG1439" s="175"/>
    </row>
    <row r="1440" spans="17:33">
      <c r="Q1440" s="175"/>
      <c r="R1440" s="129"/>
      <c r="AG1440" s="175"/>
    </row>
    <row r="1441" spans="17:33">
      <c r="Q1441" s="175"/>
      <c r="R1441" s="129"/>
      <c r="AG1441" s="175"/>
    </row>
    <row r="1442" spans="17:33">
      <c r="Q1442" s="175"/>
      <c r="R1442" s="129"/>
      <c r="AG1442" s="175"/>
    </row>
    <row r="1443" spans="17:33">
      <c r="Q1443" s="175"/>
      <c r="R1443" s="129"/>
      <c r="AG1443" s="175"/>
    </row>
    <row r="1444" spans="17:33">
      <c r="Q1444" s="175"/>
      <c r="R1444" s="129"/>
      <c r="AG1444" s="175"/>
    </row>
    <row r="1445" spans="17:33">
      <c r="Q1445" s="175"/>
      <c r="R1445" s="129"/>
      <c r="AG1445" s="175"/>
    </row>
    <row r="1446" spans="17:33">
      <c r="Q1446" s="175"/>
      <c r="R1446" s="129"/>
      <c r="AG1446" s="175"/>
    </row>
    <row r="1447" spans="17:33">
      <c r="Q1447" s="175"/>
      <c r="R1447" s="129"/>
      <c r="AG1447" s="175"/>
    </row>
    <row r="1448" spans="17:33">
      <c r="Q1448" s="175"/>
      <c r="R1448" s="129"/>
      <c r="AG1448" s="175"/>
    </row>
    <row r="1449" spans="17:33">
      <c r="Q1449" s="175"/>
      <c r="R1449" s="129"/>
      <c r="AG1449" s="175"/>
    </row>
    <row r="1450" spans="17:33">
      <c r="Q1450" s="175"/>
      <c r="R1450" s="129"/>
      <c r="AG1450" s="175"/>
    </row>
    <row r="1451" spans="17:33">
      <c r="Q1451" s="175"/>
      <c r="R1451" s="129"/>
      <c r="AG1451" s="175"/>
    </row>
    <row r="1452" spans="17:33">
      <c r="Q1452" s="175"/>
      <c r="R1452" s="129"/>
      <c r="AG1452" s="175"/>
    </row>
    <row r="1453" spans="17:33">
      <c r="Q1453" s="175"/>
      <c r="R1453" s="129"/>
      <c r="AG1453" s="175"/>
    </row>
    <row r="1454" spans="17:33">
      <c r="Q1454" s="175"/>
      <c r="R1454" s="129"/>
      <c r="AG1454" s="175"/>
    </row>
    <row r="1455" spans="17:33">
      <c r="Q1455" s="175"/>
      <c r="R1455" s="129"/>
      <c r="AG1455" s="175"/>
    </row>
    <row r="1456" spans="17:33">
      <c r="Q1456" s="175"/>
      <c r="R1456" s="129"/>
      <c r="AG1456" s="175"/>
    </row>
    <row r="1457" spans="17:33">
      <c r="Q1457" s="175"/>
      <c r="R1457" s="129"/>
      <c r="AG1457" s="175"/>
    </row>
    <row r="1458" spans="17:33">
      <c r="Q1458" s="175"/>
      <c r="R1458" s="129"/>
      <c r="AG1458" s="175"/>
    </row>
    <row r="1459" spans="17:33">
      <c r="Q1459" s="175"/>
      <c r="R1459" s="129"/>
      <c r="AG1459" s="175"/>
    </row>
    <row r="1460" spans="17:33">
      <c r="Q1460" s="175"/>
      <c r="R1460" s="129"/>
      <c r="AG1460" s="175"/>
    </row>
    <row r="1461" spans="17:33">
      <c r="Q1461" s="175"/>
      <c r="R1461" s="129"/>
      <c r="AG1461" s="175"/>
    </row>
    <row r="1462" spans="17:33">
      <c r="Q1462" s="175"/>
      <c r="R1462" s="129"/>
      <c r="AG1462" s="175"/>
    </row>
    <row r="1463" spans="17:33">
      <c r="Q1463" s="175"/>
      <c r="R1463" s="129"/>
      <c r="AG1463" s="175"/>
    </row>
    <row r="1464" spans="17:33">
      <c r="Q1464" s="175"/>
      <c r="R1464" s="129"/>
      <c r="AG1464" s="175"/>
    </row>
    <row r="1465" spans="17:33">
      <c r="Q1465" s="175"/>
      <c r="R1465" s="129"/>
      <c r="AG1465" s="175"/>
    </row>
    <row r="1466" spans="17:33">
      <c r="Q1466" s="175"/>
      <c r="R1466" s="129"/>
      <c r="AG1466" s="175"/>
    </row>
    <row r="1467" spans="17:33">
      <c r="Q1467" s="175"/>
      <c r="R1467" s="129"/>
      <c r="AG1467" s="175"/>
    </row>
    <row r="1468" spans="17:33">
      <c r="Q1468" s="175"/>
      <c r="R1468" s="129"/>
      <c r="AG1468" s="175"/>
    </row>
    <row r="1469" spans="17:33">
      <c r="Q1469" s="175"/>
      <c r="R1469" s="129"/>
      <c r="AG1469" s="175"/>
    </row>
    <row r="1470" spans="17:33">
      <c r="Q1470" s="175"/>
      <c r="R1470" s="129"/>
      <c r="AG1470" s="175"/>
    </row>
    <row r="1471" spans="17:33">
      <c r="Q1471" s="175"/>
      <c r="R1471" s="129"/>
      <c r="AG1471" s="175"/>
    </row>
    <row r="1472" spans="17:33">
      <c r="Q1472" s="175"/>
      <c r="R1472" s="129"/>
      <c r="AG1472" s="175"/>
    </row>
    <row r="1473" spans="17:33">
      <c r="Q1473" s="175"/>
      <c r="R1473" s="129"/>
      <c r="AG1473" s="175"/>
    </row>
    <row r="1474" spans="17:33">
      <c r="Q1474" s="175"/>
      <c r="R1474" s="129"/>
      <c r="AG1474" s="175"/>
    </row>
    <row r="1475" spans="17:33">
      <c r="Q1475" s="175"/>
      <c r="R1475" s="129"/>
      <c r="AG1475" s="175"/>
    </row>
    <row r="1476" spans="17:33">
      <c r="Q1476" s="175"/>
      <c r="R1476" s="129"/>
      <c r="AG1476" s="175"/>
    </row>
    <row r="1477" spans="17:33">
      <c r="Q1477" s="175"/>
      <c r="R1477" s="129"/>
      <c r="AG1477" s="175"/>
    </row>
    <row r="1478" spans="17:33">
      <c r="Q1478" s="175"/>
      <c r="R1478" s="129"/>
      <c r="AG1478" s="175"/>
    </row>
    <row r="1479" spans="17:33">
      <c r="Q1479" s="175"/>
      <c r="R1479" s="129"/>
      <c r="AG1479" s="175"/>
    </row>
    <row r="1480" spans="17:33">
      <c r="Q1480" s="175"/>
      <c r="R1480" s="129"/>
      <c r="AG1480" s="175"/>
    </row>
    <row r="1481" spans="17:33">
      <c r="Q1481" s="175"/>
      <c r="R1481" s="129"/>
      <c r="AG1481" s="175"/>
    </row>
    <row r="1482" spans="17:33">
      <c r="Q1482" s="175"/>
      <c r="R1482" s="129"/>
      <c r="AG1482" s="175"/>
    </row>
    <row r="1483" spans="17:33">
      <c r="Q1483" s="175"/>
      <c r="R1483" s="129"/>
      <c r="AG1483" s="175"/>
    </row>
    <row r="1484" spans="17:33">
      <c r="Q1484" s="175"/>
      <c r="R1484" s="129"/>
      <c r="AG1484" s="175"/>
    </row>
    <row r="1485" spans="17:33">
      <c r="Q1485" s="175"/>
      <c r="R1485" s="129"/>
      <c r="AG1485" s="175"/>
    </row>
    <row r="1486" spans="17:33">
      <c r="Q1486" s="175"/>
      <c r="R1486" s="129"/>
      <c r="AG1486" s="175"/>
    </row>
    <row r="1487" spans="17:33">
      <c r="Q1487" s="175"/>
      <c r="R1487" s="129"/>
      <c r="AG1487" s="175"/>
    </row>
    <row r="1488" spans="17:33">
      <c r="Q1488" s="175"/>
      <c r="R1488" s="129"/>
      <c r="AG1488" s="175"/>
    </row>
    <row r="1489" spans="17:33">
      <c r="Q1489" s="175"/>
      <c r="R1489" s="129"/>
      <c r="AG1489" s="175"/>
    </row>
    <row r="1490" spans="17:33">
      <c r="Q1490" s="175"/>
      <c r="R1490" s="129"/>
      <c r="AG1490" s="175"/>
    </row>
    <row r="1491" spans="17:33">
      <c r="Q1491" s="175"/>
      <c r="R1491" s="129"/>
      <c r="AG1491" s="175"/>
    </row>
    <row r="1492" spans="17:33">
      <c r="Q1492" s="175"/>
      <c r="R1492" s="129"/>
      <c r="AG1492" s="175"/>
    </row>
    <row r="1493" spans="17:33">
      <c r="Q1493" s="175"/>
      <c r="R1493" s="129"/>
      <c r="AG1493" s="175"/>
    </row>
    <row r="1494" spans="17:33">
      <c r="Q1494" s="175"/>
      <c r="R1494" s="129"/>
      <c r="AG1494" s="175"/>
    </row>
    <row r="1495" spans="17:33">
      <c r="Q1495" s="175"/>
      <c r="R1495" s="129"/>
      <c r="AG1495" s="175"/>
    </row>
    <row r="1496" spans="17:33">
      <c r="Q1496" s="175"/>
      <c r="R1496" s="129"/>
      <c r="AG1496" s="175"/>
    </row>
    <row r="1497" spans="17:33">
      <c r="Q1497" s="175"/>
      <c r="R1497" s="129"/>
      <c r="AG1497" s="175"/>
    </row>
    <row r="1498" spans="17:33">
      <c r="Q1498" s="175"/>
      <c r="R1498" s="129"/>
      <c r="AG1498" s="175"/>
    </row>
    <row r="1499" spans="17:33">
      <c r="Q1499" s="175"/>
      <c r="R1499" s="129"/>
      <c r="AG1499" s="175"/>
    </row>
    <row r="1500" spans="17:33">
      <c r="Q1500" s="175"/>
      <c r="R1500" s="129"/>
      <c r="AG1500" s="175"/>
    </row>
    <row r="1501" spans="17:33">
      <c r="Q1501" s="175"/>
      <c r="R1501" s="129"/>
      <c r="AG1501" s="175"/>
    </row>
    <row r="1502" spans="17:33">
      <c r="Q1502" s="175"/>
      <c r="R1502" s="129"/>
      <c r="AG1502" s="175"/>
    </row>
    <row r="1503" spans="17:33">
      <c r="Q1503" s="175"/>
      <c r="R1503" s="129"/>
      <c r="AG1503" s="175"/>
    </row>
    <row r="1504" spans="17:33">
      <c r="Q1504" s="175"/>
      <c r="R1504" s="129"/>
      <c r="AG1504" s="175"/>
    </row>
    <row r="1505" spans="17:33">
      <c r="Q1505" s="175"/>
      <c r="R1505" s="129"/>
      <c r="AG1505" s="175"/>
    </row>
    <row r="1506" spans="17:33">
      <c r="Q1506" s="175"/>
      <c r="R1506" s="129"/>
      <c r="AG1506" s="175"/>
    </row>
    <row r="1507" spans="17:33">
      <c r="Q1507" s="175"/>
      <c r="R1507" s="129"/>
      <c r="AG1507" s="175"/>
    </row>
    <row r="1508" spans="17:33">
      <c r="Q1508" s="175"/>
      <c r="R1508" s="129"/>
      <c r="AG1508" s="175"/>
    </row>
    <row r="1509" spans="17:33">
      <c r="Q1509" s="175"/>
      <c r="R1509" s="129"/>
      <c r="AG1509" s="175"/>
    </row>
    <row r="1510" spans="17:33">
      <c r="Q1510" s="175"/>
      <c r="R1510" s="129"/>
      <c r="AG1510" s="175"/>
    </row>
    <row r="1511" spans="17:33">
      <c r="Q1511" s="175"/>
      <c r="R1511" s="129"/>
      <c r="AG1511" s="175"/>
    </row>
    <row r="1512" spans="17:33">
      <c r="Q1512" s="175"/>
      <c r="R1512" s="129"/>
      <c r="AG1512" s="175"/>
    </row>
    <row r="1513" spans="17:33">
      <c r="Q1513" s="175"/>
      <c r="R1513" s="129"/>
      <c r="AG1513" s="175"/>
    </row>
    <row r="1514" spans="17:33">
      <c r="Q1514" s="175"/>
      <c r="R1514" s="129"/>
      <c r="AG1514" s="175"/>
    </row>
    <row r="1515" spans="17:33">
      <c r="Q1515" s="175"/>
      <c r="R1515" s="129"/>
      <c r="AG1515" s="175"/>
    </row>
    <row r="1516" spans="17:33">
      <c r="Q1516" s="175"/>
      <c r="R1516" s="129"/>
      <c r="AG1516" s="175"/>
    </row>
    <row r="1517" spans="17:33">
      <c r="Q1517" s="175"/>
      <c r="R1517" s="129"/>
      <c r="AG1517" s="175"/>
    </row>
    <row r="1518" spans="17:33">
      <c r="Q1518" s="175"/>
      <c r="R1518" s="129"/>
      <c r="AG1518" s="175"/>
    </row>
    <row r="1519" spans="17:33">
      <c r="Q1519" s="175"/>
      <c r="R1519" s="129"/>
      <c r="AG1519" s="175"/>
    </row>
    <row r="1520" spans="17:33">
      <c r="Q1520" s="175"/>
      <c r="R1520" s="129"/>
      <c r="AG1520" s="175"/>
    </row>
    <row r="1521" spans="17:33">
      <c r="Q1521" s="175"/>
      <c r="R1521" s="129"/>
      <c r="AG1521" s="175"/>
    </row>
    <row r="1522" spans="17:33">
      <c r="Q1522" s="175"/>
      <c r="R1522" s="129"/>
      <c r="AG1522" s="175"/>
    </row>
    <row r="1523" spans="17:33">
      <c r="Q1523" s="175"/>
      <c r="R1523" s="129"/>
      <c r="AG1523" s="175"/>
    </row>
    <row r="1524" spans="17:33">
      <c r="Q1524" s="175"/>
      <c r="R1524" s="129"/>
      <c r="AG1524" s="175"/>
    </row>
    <row r="1525" spans="17:33">
      <c r="Q1525" s="175"/>
      <c r="R1525" s="129"/>
      <c r="AG1525" s="175"/>
    </row>
    <row r="1526" spans="17:33">
      <c r="Q1526" s="175"/>
      <c r="R1526" s="129"/>
      <c r="AG1526" s="175"/>
    </row>
    <row r="1527" spans="17:33">
      <c r="Q1527" s="175"/>
      <c r="R1527" s="129"/>
      <c r="AG1527" s="175"/>
    </row>
    <row r="1528" spans="17:33">
      <c r="Q1528" s="175"/>
      <c r="R1528" s="129"/>
      <c r="AG1528" s="175"/>
    </row>
    <row r="1529" spans="17:33">
      <c r="Q1529" s="175"/>
      <c r="R1529" s="129"/>
      <c r="AG1529" s="175"/>
    </row>
    <row r="1530" spans="17:33">
      <c r="Q1530" s="175"/>
      <c r="R1530" s="129"/>
      <c r="AG1530" s="175"/>
    </row>
    <row r="1531" spans="17:33">
      <c r="Q1531" s="175"/>
      <c r="R1531" s="129"/>
      <c r="AG1531" s="175"/>
    </row>
    <row r="1532" spans="17:33">
      <c r="Q1532" s="175"/>
      <c r="R1532" s="129"/>
      <c r="AG1532" s="175"/>
    </row>
    <row r="1533" spans="17:33">
      <c r="Q1533" s="175"/>
      <c r="R1533" s="129"/>
      <c r="AG1533" s="175"/>
    </row>
    <row r="1534" spans="17:33">
      <c r="Q1534" s="175"/>
      <c r="R1534" s="129"/>
      <c r="AG1534" s="175"/>
    </row>
    <row r="1535" spans="17:33">
      <c r="Q1535" s="175"/>
      <c r="R1535" s="129"/>
      <c r="AG1535" s="175"/>
    </row>
    <row r="1536" spans="17:33">
      <c r="Q1536" s="175"/>
      <c r="R1536" s="129"/>
      <c r="AG1536" s="175"/>
    </row>
    <row r="1537" spans="17:33">
      <c r="Q1537" s="175"/>
      <c r="R1537" s="129"/>
      <c r="AG1537" s="175"/>
    </row>
    <row r="1538" spans="17:33">
      <c r="Q1538" s="175"/>
      <c r="R1538" s="129"/>
      <c r="AG1538" s="175"/>
    </row>
    <row r="1539" spans="17:33">
      <c r="Q1539" s="175"/>
      <c r="R1539" s="129"/>
      <c r="AG1539" s="175"/>
    </row>
    <row r="1540" spans="17:33">
      <c r="Q1540" s="175"/>
      <c r="R1540" s="129"/>
      <c r="AG1540" s="175"/>
    </row>
    <row r="1541" spans="17:33">
      <c r="Q1541" s="175"/>
      <c r="R1541" s="129"/>
      <c r="AG1541" s="175"/>
    </row>
    <row r="1542" spans="17:33">
      <c r="Q1542" s="175"/>
      <c r="R1542" s="129"/>
      <c r="AG1542" s="175"/>
    </row>
    <row r="1543" spans="17:33">
      <c r="Q1543" s="175"/>
      <c r="R1543" s="129"/>
      <c r="AG1543" s="175"/>
    </row>
    <row r="1544" spans="17:33">
      <c r="Q1544" s="175"/>
      <c r="R1544" s="129"/>
      <c r="AG1544" s="175"/>
    </row>
    <row r="1545" spans="17:33">
      <c r="Q1545" s="175"/>
      <c r="R1545" s="129"/>
      <c r="AG1545" s="175"/>
    </row>
    <row r="1546" spans="17:33">
      <c r="Q1546" s="175"/>
      <c r="R1546" s="129"/>
      <c r="AG1546" s="175"/>
    </row>
    <row r="1547" spans="17:33">
      <c r="Q1547" s="175"/>
      <c r="R1547" s="129"/>
      <c r="AG1547" s="175"/>
    </row>
    <row r="1548" spans="17:33">
      <c r="Q1548" s="175"/>
      <c r="R1548" s="129"/>
      <c r="AG1548" s="175"/>
    </row>
    <row r="1549" spans="17:33">
      <c r="Q1549" s="175"/>
      <c r="R1549" s="129"/>
      <c r="AG1549" s="175"/>
    </row>
    <row r="1550" spans="17:33">
      <c r="Q1550" s="175"/>
      <c r="R1550" s="129"/>
      <c r="AG1550" s="175"/>
    </row>
    <row r="1551" spans="17:33">
      <c r="Q1551" s="175"/>
      <c r="R1551" s="129"/>
      <c r="AG1551" s="175"/>
    </row>
    <row r="1552" spans="17:33">
      <c r="Q1552" s="175"/>
      <c r="R1552" s="129"/>
      <c r="AG1552" s="175"/>
    </row>
    <row r="1553" spans="17:33">
      <c r="Q1553" s="175"/>
      <c r="R1553" s="129"/>
      <c r="AG1553" s="175"/>
    </row>
    <row r="1554" spans="17:33">
      <c r="Q1554" s="175"/>
      <c r="R1554" s="129"/>
      <c r="AG1554" s="175"/>
    </row>
    <row r="1555" spans="17:33">
      <c r="Q1555" s="175"/>
      <c r="R1555" s="129"/>
      <c r="AG1555" s="175"/>
    </row>
    <row r="1556" spans="17:33">
      <c r="Q1556" s="175"/>
      <c r="R1556" s="129"/>
      <c r="AG1556" s="175"/>
    </row>
    <row r="1557" spans="17:33">
      <c r="Q1557" s="175"/>
      <c r="R1557" s="129"/>
      <c r="AG1557" s="175"/>
    </row>
    <row r="1558" spans="17:33">
      <c r="Q1558" s="175"/>
      <c r="R1558" s="129"/>
      <c r="AG1558" s="175"/>
    </row>
    <row r="1559" spans="17:33">
      <c r="Q1559" s="175"/>
      <c r="R1559" s="129"/>
      <c r="AG1559" s="175"/>
    </row>
    <row r="1560" spans="17:33">
      <c r="Q1560" s="175"/>
      <c r="R1560" s="129"/>
      <c r="AG1560" s="175"/>
    </row>
    <row r="1561" spans="17:33">
      <c r="Q1561" s="175"/>
      <c r="R1561" s="129"/>
      <c r="AG1561" s="175"/>
    </row>
    <row r="1562" spans="17:33">
      <c r="Q1562" s="175"/>
      <c r="R1562" s="129"/>
      <c r="AG1562" s="175"/>
    </row>
    <row r="1563" spans="17:33">
      <c r="Q1563" s="175"/>
      <c r="R1563" s="129"/>
      <c r="AG1563" s="175"/>
    </row>
    <row r="1564" spans="17:33">
      <c r="Q1564" s="175"/>
      <c r="R1564" s="129"/>
      <c r="AG1564" s="175"/>
    </row>
    <row r="1565" spans="17:33">
      <c r="Q1565" s="175"/>
      <c r="R1565" s="129"/>
      <c r="AG1565" s="175"/>
    </row>
    <row r="1566" spans="17:33">
      <c r="Q1566" s="175"/>
      <c r="R1566" s="129"/>
      <c r="AG1566" s="175"/>
    </row>
    <row r="1567" spans="17:33">
      <c r="Q1567" s="175"/>
      <c r="R1567" s="129"/>
      <c r="AG1567" s="175"/>
    </row>
    <row r="1568" spans="17:33">
      <c r="Q1568" s="175"/>
      <c r="R1568" s="129"/>
      <c r="AG1568" s="175"/>
    </row>
    <row r="1569" spans="17:33">
      <c r="Q1569" s="175"/>
      <c r="R1569" s="129"/>
      <c r="AG1569" s="175"/>
    </row>
    <row r="1570" spans="17:33">
      <c r="Q1570" s="175"/>
      <c r="R1570" s="129"/>
      <c r="AG1570" s="175"/>
    </row>
    <row r="1571" spans="17:33">
      <c r="Q1571" s="175"/>
      <c r="R1571" s="129"/>
      <c r="AG1571" s="175"/>
    </row>
    <row r="1572" spans="17:33">
      <c r="Q1572" s="175"/>
      <c r="R1572" s="129"/>
      <c r="AG1572" s="175"/>
    </row>
    <row r="1573" spans="17:33">
      <c r="Q1573" s="175"/>
      <c r="R1573" s="129"/>
      <c r="AG1573" s="175"/>
    </row>
    <row r="1574" spans="17:33">
      <c r="Q1574" s="175"/>
      <c r="R1574" s="129"/>
      <c r="AG1574" s="175"/>
    </row>
    <row r="1575" spans="17:33">
      <c r="Q1575" s="175"/>
      <c r="R1575" s="129"/>
      <c r="AG1575" s="175"/>
    </row>
    <row r="1576" spans="17:33">
      <c r="Q1576" s="175"/>
      <c r="R1576" s="129"/>
      <c r="AG1576" s="175"/>
    </row>
    <row r="1577" spans="17:33">
      <c r="Q1577" s="175"/>
      <c r="R1577" s="129"/>
      <c r="AG1577" s="175"/>
    </row>
    <row r="1578" spans="17:33">
      <c r="Q1578" s="175"/>
      <c r="R1578" s="129"/>
      <c r="AG1578" s="175"/>
    </row>
    <row r="1579" spans="17:33">
      <c r="Q1579" s="175"/>
      <c r="R1579" s="129"/>
      <c r="AG1579" s="175"/>
    </row>
    <row r="1580" spans="17:33">
      <c r="Q1580" s="175"/>
      <c r="R1580" s="129"/>
      <c r="AG1580" s="175"/>
    </row>
    <row r="1581" spans="17:33">
      <c r="Q1581" s="175"/>
      <c r="R1581" s="129"/>
      <c r="AG1581" s="175"/>
    </row>
    <row r="1582" spans="17:33">
      <c r="Q1582" s="175"/>
      <c r="R1582" s="129"/>
      <c r="AG1582" s="175"/>
    </row>
    <row r="1583" spans="17:33">
      <c r="Q1583" s="175"/>
      <c r="R1583" s="129"/>
      <c r="AG1583" s="175"/>
    </row>
    <row r="1584" spans="17:33">
      <c r="Q1584" s="175"/>
      <c r="R1584" s="129"/>
      <c r="AG1584" s="175"/>
    </row>
    <row r="1585" spans="17:33">
      <c r="Q1585" s="175"/>
      <c r="R1585" s="129"/>
      <c r="AG1585" s="175"/>
    </row>
    <row r="1586" spans="17:33">
      <c r="Q1586" s="175"/>
      <c r="R1586" s="129"/>
      <c r="AG1586" s="175"/>
    </row>
    <row r="1587" spans="17:33">
      <c r="Q1587" s="175"/>
      <c r="R1587" s="129"/>
      <c r="AG1587" s="175"/>
    </row>
    <row r="1588" spans="17:33">
      <c r="Q1588" s="175"/>
      <c r="R1588" s="129"/>
      <c r="AG1588" s="175"/>
    </row>
    <row r="1589" spans="17:33">
      <c r="Q1589" s="175"/>
      <c r="R1589" s="129"/>
      <c r="AG1589" s="175"/>
    </row>
    <row r="1590" spans="17:33">
      <c r="Q1590" s="175"/>
      <c r="R1590" s="129"/>
      <c r="AG1590" s="175"/>
    </row>
    <row r="1591" spans="17:33">
      <c r="Q1591" s="175"/>
      <c r="R1591" s="129"/>
      <c r="AG1591" s="175"/>
    </row>
    <row r="1592" spans="17:33">
      <c r="Q1592" s="175"/>
      <c r="R1592" s="129"/>
      <c r="AG1592" s="175"/>
    </row>
    <row r="1593" spans="17:33">
      <c r="Q1593" s="175"/>
      <c r="R1593" s="129"/>
      <c r="AG1593" s="175"/>
    </row>
    <row r="1594" spans="17:33">
      <c r="Q1594" s="175"/>
      <c r="R1594" s="129"/>
      <c r="AG1594" s="175"/>
    </row>
    <row r="1595" spans="17:33">
      <c r="Q1595" s="175"/>
      <c r="R1595" s="129"/>
      <c r="AG1595" s="175"/>
    </row>
    <row r="1596" spans="17:33">
      <c r="Q1596" s="175"/>
      <c r="R1596" s="129"/>
      <c r="AG1596" s="175"/>
    </row>
    <row r="1597" spans="17:33">
      <c r="Q1597" s="175"/>
      <c r="R1597" s="129"/>
      <c r="AG1597" s="175"/>
    </row>
    <row r="1598" spans="17:33">
      <c r="Q1598" s="175"/>
      <c r="R1598" s="129"/>
      <c r="AG1598" s="175"/>
    </row>
    <row r="1599" spans="17:33">
      <c r="Q1599" s="175"/>
      <c r="R1599" s="129"/>
      <c r="AG1599" s="175"/>
    </row>
    <row r="1600" spans="17:33">
      <c r="Q1600" s="175"/>
      <c r="R1600" s="129"/>
      <c r="AG1600" s="175"/>
    </row>
    <row r="1601" spans="17:33">
      <c r="Q1601" s="175"/>
      <c r="R1601" s="129"/>
      <c r="AG1601" s="175"/>
    </row>
    <row r="1602" spans="17:33">
      <c r="Q1602" s="175"/>
      <c r="R1602" s="129"/>
      <c r="AG1602" s="175"/>
    </row>
    <row r="1603" spans="17:33">
      <c r="Q1603" s="175"/>
      <c r="R1603" s="129"/>
      <c r="AG1603" s="175"/>
    </row>
    <row r="1604" spans="17:33">
      <c r="Q1604" s="175"/>
      <c r="R1604" s="129"/>
      <c r="AG1604" s="175"/>
    </row>
    <row r="1605" spans="17:33">
      <c r="Q1605" s="175"/>
      <c r="R1605" s="129"/>
      <c r="AG1605" s="175"/>
    </row>
    <row r="1606" spans="17:33">
      <c r="Q1606" s="175"/>
      <c r="R1606" s="129"/>
      <c r="AG1606" s="175"/>
    </row>
    <row r="1607" spans="17:33">
      <c r="Q1607" s="175"/>
      <c r="R1607" s="129"/>
      <c r="AG1607" s="175"/>
    </row>
    <row r="1608" spans="17:33">
      <c r="Q1608" s="175"/>
      <c r="R1608" s="129"/>
      <c r="AG1608" s="175"/>
    </row>
    <row r="1609" spans="17:33">
      <c r="Q1609" s="175"/>
      <c r="R1609" s="129"/>
      <c r="AG1609" s="175"/>
    </row>
    <row r="1610" spans="17:33">
      <c r="Q1610" s="175"/>
      <c r="R1610" s="129"/>
      <c r="AG1610" s="175"/>
    </row>
    <row r="1611" spans="17:33">
      <c r="Q1611" s="175"/>
      <c r="R1611" s="129"/>
      <c r="AG1611" s="175"/>
    </row>
    <row r="1612" spans="17:33">
      <c r="Q1612" s="175"/>
      <c r="R1612" s="129"/>
      <c r="AG1612" s="175"/>
    </row>
    <row r="1613" spans="17:33">
      <c r="Q1613" s="175"/>
      <c r="R1613" s="129"/>
      <c r="AG1613" s="175"/>
    </row>
    <row r="1614" spans="17:33">
      <c r="Q1614" s="175"/>
      <c r="R1614" s="129"/>
      <c r="AG1614" s="175"/>
    </row>
    <row r="1615" spans="17:33">
      <c r="Q1615" s="175"/>
      <c r="R1615" s="129"/>
      <c r="AG1615" s="175"/>
    </row>
    <row r="1616" spans="17:33">
      <c r="Q1616" s="175"/>
      <c r="R1616" s="129"/>
      <c r="AG1616" s="175"/>
    </row>
    <row r="1617" spans="17:33">
      <c r="Q1617" s="175"/>
      <c r="R1617" s="129"/>
      <c r="AG1617" s="175"/>
    </row>
    <row r="1618" spans="17:33">
      <c r="Q1618" s="175"/>
      <c r="R1618" s="129"/>
      <c r="AG1618" s="175"/>
    </row>
    <row r="1619" spans="17:33">
      <c r="Q1619" s="175"/>
      <c r="R1619" s="129"/>
      <c r="AG1619" s="175"/>
    </row>
    <row r="1620" spans="17:33">
      <c r="Q1620" s="175"/>
      <c r="R1620" s="129"/>
      <c r="AG1620" s="175"/>
    </row>
    <row r="1621" spans="17:33">
      <c r="Q1621" s="175"/>
      <c r="R1621" s="129"/>
      <c r="AG1621" s="175"/>
    </row>
    <row r="1622" spans="17:33">
      <c r="Q1622" s="175"/>
      <c r="R1622" s="129"/>
      <c r="AG1622" s="175"/>
    </row>
    <row r="1623" spans="17:33">
      <c r="Q1623" s="175"/>
      <c r="R1623" s="129"/>
      <c r="AG1623" s="175"/>
    </row>
    <row r="1624" spans="17:33">
      <c r="Q1624" s="175"/>
      <c r="R1624" s="129"/>
      <c r="AG1624" s="175"/>
    </row>
    <row r="1625" spans="17:33">
      <c r="Q1625" s="175"/>
      <c r="R1625" s="129"/>
      <c r="AG1625" s="175"/>
    </row>
    <row r="1626" spans="17:33">
      <c r="Q1626" s="175"/>
      <c r="R1626" s="129"/>
      <c r="AG1626" s="175"/>
    </row>
    <row r="1627" spans="17:33">
      <c r="Q1627" s="175"/>
      <c r="R1627" s="129"/>
      <c r="AG1627" s="175"/>
    </row>
    <row r="1628" spans="17:33">
      <c r="Q1628" s="175"/>
      <c r="R1628" s="129"/>
      <c r="AG1628" s="175"/>
    </row>
    <row r="1629" spans="17:33">
      <c r="Q1629" s="175"/>
      <c r="R1629" s="129"/>
      <c r="AG1629" s="175"/>
    </row>
    <row r="1630" spans="17:33">
      <c r="Q1630" s="175"/>
      <c r="R1630" s="129"/>
      <c r="AG1630" s="175"/>
    </row>
    <row r="1631" spans="17:33">
      <c r="Q1631" s="175"/>
      <c r="R1631" s="129"/>
      <c r="AG1631" s="175"/>
    </row>
    <row r="1632" spans="17:33">
      <c r="Q1632" s="175"/>
      <c r="R1632" s="129"/>
      <c r="AG1632" s="175"/>
    </row>
    <row r="1633" spans="17:33">
      <c r="Q1633" s="175"/>
      <c r="R1633" s="129"/>
      <c r="AG1633" s="175"/>
    </row>
    <row r="1634" spans="17:33">
      <c r="Q1634" s="175"/>
      <c r="R1634" s="129"/>
      <c r="AG1634" s="175"/>
    </row>
    <row r="1635" spans="17:33">
      <c r="Q1635" s="175"/>
      <c r="R1635" s="129"/>
      <c r="AG1635" s="175"/>
    </row>
    <row r="1636" spans="17:33">
      <c r="Q1636" s="175"/>
      <c r="R1636" s="129"/>
      <c r="AG1636" s="175"/>
    </row>
    <row r="1637" spans="17:33">
      <c r="Q1637" s="175"/>
      <c r="R1637" s="129"/>
      <c r="AG1637" s="175"/>
    </row>
    <row r="1638" spans="17:33">
      <c r="Q1638" s="175"/>
      <c r="R1638" s="129"/>
      <c r="AG1638" s="175"/>
    </row>
    <row r="1639" spans="17:33">
      <c r="Q1639" s="175"/>
      <c r="R1639" s="129"/>
      <c r="AG1639" s="175"/>
    </row>
    <row r="1640" spans="17:33">
      <c r="Q1640" s="175"/>
      <c r="R1640" s="129"/>
      <c r="AG1640" s="175"/>
    </row>
    <row r="1641" spans="17:33">
      <c r="Q1641" s="175"/>
      <c r="R1641" s="129"/>
      <c r="AG1641" s="175"/>
    </row>
    <row r="1642" spans="17:33">
      <c r="Q1642" s="175"/>
      <c r="R1642" s="129"/>
      <c r="AG1642" s="175"/>
    </row>
    <row r="1643" spans="17:33">
      <c r="Q1643" s="175"/>
      <c r="R1643" s="129"/>
      <c r="AG1643" s="175"/>
    </row>
    <row r="1644" spans="17:33">
      <c r="Q1644" s="175"/>
      <c r="R1644" s="129"/>
      <c r="AG1644" s="175"/>
    </row>
    <row r="1645" spans="17:33">
      <c r="Q1645" s="175"/>
      <c r="R1645" s="129"/>
      <c r="AG1645" s="175"/>
    </row>
    <row r="1646" spans="17:33">
      <c r="Q1646" s="175"/>
      <c r="R1646" s="129"/>
      <c r="AG1646" s="175"/>
    </row>
    <row r="1647" spans="17:33">
      <c r="Q1647" s="175"/>
      <c r="R1647" s="129"/>
      <c r="AG1647" s="175"/>
    </row>
    <row r="1648" spans="17:33">
      <c r="Q1648" s="175"/>
      <c r="R1648" s="129"/>
      <c r="AG1648" s="175"/>
    </row>
    <row r="1649" spans="17:33">
      <c r="Q1649" s="175"/>
      <c r="R1649" s="129"/>
      <c r="AG1649" s="175"/>
    </row>
    <row r="1650" spans="17:33">
      <c r="Q1650" s="175"/>
      <c r="R1650" s="129"/>
      <c r="AG1650" s="175"/>
    </row>
    <row r="1651" spans="17:33">
      <c r="Q1651" s="175"/>
      <c r="R1651" s="129"/>
      <c r="AG1651" s="175"/>
    </row>
    <row r="1652" spans="17:33">
      <c r="Q1652" s="175"/>
      <c r="R1652" s="129"/>
      <c r="AG1652" s="175"/>
    </row>
    <row r="1653" spans="17:33">
      <c r="Q1653" s="175"/>
      <c r="R1653" s="129"/>
      <c r="AG1653" s="175"/>
    </row>
    <row r="1654" spans="17:33">
      <c r="Q1654" s="175"/>
      <c r="R1654" s="129"/>
      <c r="AG1654" s="175"/>
    </row>
    <row r="1655" spans="17:33">
      <c r="Q1655" s="175"/>
      <c r="R1655" s="129"/>
      <c r="AG1655" s="175"/>
    </row>
    <row r="1656" spans="17:33">
      <c r="Q1656" s="175"/>
      <c r="R1656" s="129"/>
      <c r="AG1656" s="175"/>
    </row>
    <row r="1657" spans="17:33">
      <c r="Q1657" s="175"/>
      <c r="R1657" s="129"/>
      <c r="AG1657" s="175"/>
    </row>
    <row r="1658" spans="17:33">
      <c r="Q1658" s="175"/>
      <c r="R1658" s="129"/>
      <c r="AG1658" s="175"/>
    </row>
    <row r="1659" spans="17:33">
      <c r="Q1659" s="175"/>
      <c r="R1659" s="129"/>
      <c r="AG1659" s="175"/>
    </row>
    <row r="1660" spans="17:33">
      <c r="Q1660" s="175"/>
      <c r="R1660" s="129"/>
      <c r="AG1660" s="175"/>
    </row>
    <row r="1661" spans="17:33">
      <c r="Q1661" s="175"/>
      <c r="R1661" s="129"/>
      <c r="AG1661" s="175"/>
    </row>
    <row r="1662" spans="17:33">
      <c r="Q1662" s="175"/>
      <c r="R1662" s="129"/>
      <c r="AG1662" s="175"/>
    </row>
    <row r="1663" spans="17:33">
      <c r="Q1663" s="175"/>
      <c r="R1663" s="129"/>
      <c r="AG1663" s="175"/>
    </row>
    <row r="1664" spans="17:33">
      <c r="Q1664" s="175"/>
      <c r="R1664" s="129"/>
      <c r="AG1664" s="175"/>
    </row>
    <row r="1665" spans="17:33">
      <c r="Q1665" s="175"/>
      <c r="R1665" s="129"/>
      <c r="AG1665" s="175"/>
    </row>
    <row r="1666" spans="17:33">
      <c r="Q1666" s="175"/>
      <c r="R1666" s="129"/>
      <c r="AG1666" s="175"/>
    </row>
    <row r="1667" spans="17:33">
      <c r="Q1667" s="175"/>
      <c r="R1667" s="129"/>
      <c r="AG1667" s="175"/>
    </row>
    <row r="1668" spans="17:33">
      <c r="Q1668" s="175"/>
      <c r="R1668" s="129"/>
      <c r="AG1668" s="175"/>
    </row>
    <row r="1669" spans="17:33">
      <c r="Q1669" s="175"/>
      <c r="R1669" s="129"/>
      <c r="AG1669" s="175"/>
    </row>
    <row r="1670" spans="17:33">
      <c r="Q1670" s="175"/>
      <c r="R1670" s="129"/>
      <c r="AG1670" s="175"/>
    </row>
    <row r="1671" spans="17:33">
      <c r="Q1671" s="175"/>
      <c r="R1671" s="129"/>
      <c r="AG1671" s="175"/>
    </row>
    <row r="1672" spans="17:33">
      <c r="Q1672" s="175"/>
      <c r="R1672" s="129"/>
      <c r="AG1672" s="175"/>
    </row>
    <row r="1673" spans="17:33">
      <c r="Q1673" s="175"/>
      <c r="R1673" s="129"/>
      <c r="AG1673" s="175"/>
    </row>
    <row r="1674" spans="17:33">
      <c r="Q1674" s="175"/>
      <c r="R1674" s="129"/>
      <c r="AG1674" s="175"/>
    </row>
    <row r="1675" spans="17:33">
      <c r="Q1675" s="175"/>
      <c r="R1675" s="129"/>
      <c r="AG1675" s="175"/>
    </row>
    <row r="1676" spans="17:33">
      <c r="Q1676" s="175"/>
      <c r="R1676" s="129"/>
      <c r="AG1676" s="175"/>
    </row>
    <row r="1677" spans="17:33">
      <c r="Q1677" s="175"/>
      <c r="R1677" s="129"/>
      <c r="AG1677" s="175"/>
    </row>
    <row r="1678" spans="17:33">
      <c r="Q1678" s="175"/>
      <c r="R1678" s="129"/>
      <c r="AG1678" s="175"/>
    </row>
    <row r="1679" spans="17:33">
      <c r="Q1679" s="175"/>
      <c r="R1679" s="129"/>
      <c r="AG1679" s="175"/>
    </row>
    <row r="1680" spans="17:33">
      <c r="Q1680" s="175"/>
      <c r="R1680" s="129"/>
      <c r="AG1680" s="175"/>
    </row>
    <row r="1681" spans="17:33">
      <c r="Q1681" s="175"/>
      <c r="R1681" s="129"/>
      <c r="AG1681" s="175"/>
    </row>
    <row r="1682" spans="17:33">
      <c r="Q1682" s="175"/>
      <c r="R1682" s="129"/>
      <c r="AG1682" s="175"/>
    </row>
    <row r="1683" spans="17:33">
      <c r="Q1683" s="175"/>
      <c r="R1683" s="129"/>
      <c r="AG1683" s="175"/>
    </row>
    <row r="1684" spans="17:33">
      <c r="Q1684" s="175"/>
      <c r="R1684" s="129"/>
      <c r="AG1684" s="175"/>
    </row>
    <row r="1685" spans="17:33">
      <c r="Q1685" s="175"/>
      <c r="R1685" s="129"/>
      <c r="AG1685" s="175"/>
    </row>
    <row r="1686" spans="17:33">
      <c r="Q1686" s="175"/>
      <c r="R1686" s="129"/>
      <c r="AG1686" s="175"/>
    </row>
    <row r="1687" spans="17:33">
      <c r="Q1687" s="175"/>
      <c r="R1687" s="129"/>
      <c r="AG1687" s="175"/>
    </row>
    <row r="1688" spans="17:33">
      <c r="Q1688" s="175"/>
      <c r="R1688" s="129"/>
      <c r="AG1688" s="175"/>
    </row>
    <row r="1689" spans="17:33">
      <c r="Q1689" s="175"/>
      <c r="R1689" s="129"/>
      <c r="AG1689" s="175"/>
    </row>
    <row r="1690" spans="17:33">
      <c r="Q1690" s="175"/>
      <c r="R1690" s="129"/>
      <c r="AG1690" s="175"/>
    </row>
    <row r="1691" spans="17:33">
      <c r="Q1691" s="175"/>
      <c r="R1691" s="129"/>
      <c r="AG1691" s="175"/>
    </row>
    <row r="1692" spans="17:33">
      <c r="Q1692" s="175"/>
      <c r="R1692" s="129"/>
      <c r="AG1692" s="175"/>
    </row>
    <row r="1693" spans="17:33">
      <c r="Q1693" s="175"/>
      <c r="R1693" s="129"/>
      <c r="AG1693" s="175"/>
    </row>
    <row r="1694" spans="17:33">
      <c r="Q1694" s="175"/>
      <c r="R1694" s="129"/>
      <c r="AG1694" s="175"/>
    </row>
    <row r="1695" spans="17:33">
      <c r="Q1695" s="175"/>
      <c r="R1695" s="129"/>
      <c r="AG1695" s="175"/>
    </row>
    <row r="1696" spans="17:33">
      <c r="Q1696" s="175"/>
      <c r="R1696" s="129"/>
      <c r="AG1696" s="175"/>
    </row>
    <row r="1697" spans="17:33">
      <c r="Q1697" s="175"/>
      <c r="R1697" s="129"/>
      <c r="AG1697" s="175"/>
    </row>
    <row r="1698" spans="17:33">
      <c r="Q1698" s="175"/>
      <c r="R1698" s="129"/>
      <c r="AG1698" s="175"/>
    </row>
    <row r="1699" spans="17:33">
      <c r="Q1699" s="175"/>
      <c r="R1699" s="129"/>
      <c r="AG1699" s="175"/>
    </row>
    <row r="1700" spans="17:33">
      <c r="Q1700" s="175"/>
      <c r="R1700" s="129"/>
      <c r="AG1700" s="175"/>
    </row>
    <row r="1701" spans="17:33">
      <c r="Q1701" s="175"/>
      <c r="R1701" s="129"/>
      <c r="AG1701" s="175"/>
    </row>
    <row r="1702" spans="17:33">
      <c r="Q1702" s="175"/>
      <c r="R1702" s="129"/>
      <c r="AG1702" s="175"/>
    </row>
    <row r="1703" spans="17:33">
      <c r="Q1703" s="175"/>
      <c r="R1703" s="129"/>
      <c r="AG1703" s="175"/>
    </row>
    <row r="1704" spans="17:33">
      <c r="Q1704" s="175"/>
      <c r="R1704" s="129"/>
      <c r="AG1704" s="175"/>
    </row>
    <row r="1705" spans="17:33">
      <c r="Q1705" s="175"/>
      <c r="R1705" s="129"/>
      <c r="AG1705" s="175"/>
    </row>
    <row r="1706" spans="17:33">
      <c r="Q1706" s="175"/>
      <c r="R1706" s="129"/>
      <c r="AG1706" s="175"/>
    </row>
    <row r="1707" spans="17:33">
      <c r="Q1707" s="175"/>
      <c r="R1707" s="129"/>
      <c r="AG1707" s="175"/>
    </row>
    <row r="1708" spans="17:33">
      <c r="Q1708" s="175"/>
      <c r="R1708" s="129"/>
      <c r="AG1708" s="175"/>
    </row>
    <row r="1709" spans="17:33">
      <c r="Q1709" s="175"/>
      <c r="R1709" s="129"/>
      <c r="AG1709" s="175"/>
    </row>
    <row r="1710" spans="17:33">
      <c r="Q1710" s="175"/>
      <c r="R1710" s="129"/>
      <c r="AG1710" s="175"/>
    </row>
    <row r="1711" spans="17:33">
      <c r="Q1711" s="175"/>
      <c r="R1711" s="129"/>
      <c r="AG1711" s="175"/>
    </row>
    <row r="1712" spans="17:33">
      <c r="Q1712" s="175"/>
      <c r="R1712" s="129"/>
      <c r="AG1712" s="175"/>
    </row>
    <row r="1713" spans="17:33">
      <c r="Q1713" s="175"/>
      <c r="R1713" s="129"/>
      <c r="AG1713" s="175"/>
    </row>
    <row r="1714" spans="17:33">
      <c r="Q1714" s="175"/>
      <c r="R1714" s="129"/>
      <c r="AG1714" s="175"/>
    </row>
    <row r="1715" spans="17:33">
      <c r="Q1715" s="175"/>
      <c r="R1715" s="129"/>
      <c r="AG1715" s="175"/>
    </row>
    <row r="1716" spans="17:33">
      <c r="Q1716" s="175"/>
      <c r="R1716" s="129"/>
      <c r="AG1716" s="175"/>
    </row>
    <row r="1717" spans="17:33">
      <c r="Q1717" s="175"/>
      <c r="R1717" s="129"/>
      <c r="AG1717" s="175"/>
    </row>
    <row r="1718" spans="17:33">
      <c r="Q1718" s="175"/>
      <c r="R1718" s="129"/>
      <c r="AG1718" s="175"/>
    </row>
    <row r="1719" spans="17:33">
      <c r="Q1719" s="175"/>
      <c r="R1719" s="129"/>
      <c r="AG1719" s="175"/>
    </row>
    <row r="1720" spans="17:33">
      <c r="Q1720" s="175"/>
      <c r="R1720" s="129"/>
      <c r="AG1720" s="175"/>
    </row>
    <row r="1721" spans="17:33">
      <c r="Q1721" s="175"/>
      <c r="R1721" s="129"/>
      <c r="AG1721" s="175"/>
    </row>
    <row r="1722" spans="17:33">
      <c r="Q1722" s="175"/>
      <c r="R1722" s="129"/>
      <c r="AG1722" s="175"/>
    </row>
    <row r="1723" spans="17:33">
      <c r="Q1723" s="175"/>
      <c r="R1723" s="129"/>
      <c r="AG1723" s="175"/>
    </row>
    <row r="1724" spans="17:33">
      <c r="Q1724" s="175"/>
      <c r="R1724" s="129"/>
      <c r="AG1724" s="175"/>
    </row>
    <row r="1725" spans="17:33">
      <c r="Q1725" s="175"/>
      <c r="R1725" s="129"/>
      <c r="AG1725" s="175"/>
    </row>
    <row r="1726" spans="17:33">
      <c r="Q1726" s="175"/>
      <c r="R1726" s="129"/>
      <c r="AG1726" s="175"/>
    </row>
    <row r="1727" spans="17:33">
      <c r="Q1727" s="175"/>
      <c r="R1727" s="129"/>
      <c r="AG1727" s="175"/>
    </row>
    <row r="1728" spans="17:33">
      <c r="Q1728" s="175"/>
      <c r="R1728" s="129"/>
      <c r="AG1728" s="175"/>
    </row>
    <row r="1729" spans="17:33">
      <c r="Q1729" s="175"/>
      <c r="R1729" s="129"/>
      <c r="AG1729" s="175"/>
    </row>
    <row r="1730" spans="17:33">
      <c r="Q1730" s="175"/>
      <c r="R1730" s="129"/>
      <c r="AG1730" s="175"/>
    </row>
    <row r="1731" spans="17:33">
      <c r="Q1731" s="175"/>
      <c r="R1731" s="129"/>
      <c r="AG1731" s="175"/>
    </row>
    <row r="1732" spans="17:33">
      <c r="Q1732" s="175"/>
      <c r="R1732" s="129"/>
      <c r="AG1732" s="175"/>
    </row>
    <row r="1733" spans="17:33">
      <c r="Q1733" s="175"/>
      <c r="R1733" s="129"/>
      <c r="AG1733" s="175"/>
    </row>
    <row r="1734" spans="17:33">
      <c r="Q1734" s="175"/>
      <c r="R1734" s="129"/>
      <c r="AG1734" s="175"/>
    </row>
    <row r="1735" spans="17:33">
      <c r="Q1735" s="175"/>
      <c r="R1735" s="129"/>
      <c r="AG1735" s="175"/>
    </row>
    <row r="1736" spans="17:33">
      <c r="Q1736" s="175"/>
      <c r="R1736" s="129"/>
      <c r="AG1736" s="175"/>
    </row>
    <row r="1737" spans="17:33">
      <c r="Q1737" s="175"/>
      <c r="R1737" s="129"/>
      <c r="AG1737" s="175"/>
    </row>
    <row r="1738" spans="17:33">
      <c r="Q1738" s="175"/>
      <c r="R1738" s="129"/>
      <c r="AG1738" s="175"/>
    </row>
    <row r="1739" spans="17:33">
      <c r="Q1739" s="175"/>
      <c r="R1739" s="129"/>
      <c r="AG1739" s="175"/>
    </row>
    <row r="1740" spans="17:33">
      <c r="Q1740" s="175"/>
      <c r="R1740" s="129"/>
      <c r="AG1740" s="175"/>
    </row>
    <row r="1741" spans="17:33">
      <c r="Q1741" s="175"/>
      <c r="R1741" s="129"/>
      <c r="AG1741" s="175"/>
    </row>
    <row r="1742" spans="17:33">
      <c r="Q1742" s="175"/>
      <c r="R1742" s="129"/>
      <c r="AG1742" s="175"/>
    </row>
    <row r="1743" spans="17:33">
      <c r="Q1743" s="175"/>
      <c r="R1743" s="129"/>
      <c r="AG1743" s="175"/>
    </row>
    <row r="1744" spans="17:33">
      <c r="Q1744" s="175"/>
      <c r="R1744" s="129"/>
      <c r="AG1744" s="175"/>
    </row>
    <row r="1745" spans="17:33">
      <c r="Q1745" s="175"/>
      <c r="R1745" s="129"/>
      <c r="AG1745" s="175"/>
    </row>
    <row r="1746" spans="17:33">
      <c r="Q1746" s="175"/>
      <c r="R1746" s="129"/>
      <c r="AG1746" s="175"/>
    </row>
    <row r="1747" spans="17:33">
      <c r="Q1747" s="175"/>
      <c r="R1747" s="129"/>
      <c r="AG1747" s="175"/>
    </row>
    <row r="1748" spans="17:33">
      <c r="Q1748" s="175"/>
      <c r="R1748" s="129"/>
      <c r="AG1748" s="175"/>
    </row>
    <row r="1749" spans="17:33">
      <c r="Q1749" s="175"/>
      <c r="R1749" s="129"/>
      <c r="AG1749" s="175"/>
    </row>
    <row r="1750" spans="17:33">
      <c r="Q1750" s="175"/>
      <c r="R1750" s="129"/>
      <c r="AG1750" s="175"/>
    </row>
    <row r="1751" spans="17:33">
      <c r="Q1751" s="175"/>
      <c r="R1751" s="129"/>
      <c r="AG1751" s="175"/>
    </row>
    <row r="1752" spans="17:33">
      <c r="Q1752" s="175"/>
      <c r="R1752" s="129"/>
      <c r="AG1752" s="175"/>
    </row>
    <row r="1753" spans="17:33">
      <c r="Q1753" s="175"/>
      <c r="R1753" s="129"/>
      <c r="AG1753" s="175"/>
    </row>
    <row r="1754" spans="17:33">
      <c r="Q1754" s="175"/>
      <c r="R1754" s="129"/>
      <c r="AG1754" s="175"/>
    </row>
    <row r="1755" spans="17:33">
      <c r="Q1755" s="175"/>
      <c r="R1755" s="129"/>
      <c r="AG1755" s="175"/>
    </row>
    <row r="1756" spans="17:33">
      <c r="Q1756" s="175"/>
      <c r="R1756" s="129"/>
      <c r="AG1756" s="175"/>
    </row>
    <row r="1757" spans="17:33">
      <c r="Q1757" s="175"/>
      <c r="R1757" s="129"/>
      <c r="AG1757" s="175"/>
    </row>
    <row r="1758" spans="17:33">
      <c r="Q1758" s="175"/>
      <c r="R1758" s="129"/>
      <c r="AG1758" s="175"/>
    </row>
    <row r="1759" spans="17:33">
      <c r="Q1759" s="175"/>
      <c r="R1759" s="129"/>
      <c r="AG1759" s="175"/>
    </row>
    <row r="1760" spans="17:33">
      <c r="Q1760" s="175"/>
      <c r="R1760" s="129"/>
      <c r="AG1760" s="175"/>
    </row>
    <row r="1761" spans="17:33">
      <c r="Q1761" s="175"/>
      <c r="R1761" s="129"/>
      <c r="AG1761" s="175"/>
    </row>
    <row r="1762" spans="17:33">
      <c r="Q1762" s="175"/>
      <c r="R1762" s="129"/>
      <c r="AG1762" s="175"/>
    </row>
    <row r="1763" spans="17:33">
      <c r="Q1763" s="175"/>
      <c r="R1763" s="129"/>
      <c r="AG1763" s="175"/>
    </row>
    <row r="1764" spans="17:33">
      <c r="Q1764" s="175"/>
      <c r="R1764" s="129"/>
      <c r="AG1764" s="175"/>
    </row>
    <row r="1765" spans="17:33">
      <c r="Q1765" s="175"/>
      <c r="R1765" s="129"/>
      <c r="AG1765" s="175"/>
    </row>
    <row r="1766" spans="17:33">
      <c r="Q1766" s="175"/>
      <c r="R1766" s="129"/>
      <c r="AG1766" s="175"/>
    </row>
    <row r="1767" spans="17:33">
      <c r="Q1767" s="175"/>
      <c r="R1767" s="129"/>
      <c r="AG1767" s="175"/>
    </row>
    <row r="1768" spans="17:33">
      <c r="Q1768" s="175"/>
      <c r="R1768" s="129"/>
      <c r="AG1768" s="175"/>
    </row>
    <row r="1769" spans="17:33">
      <c r="Q1769" s="175"/>
      <c r="R1769" s="129"/>
      <c r="AG1769" s="175"/>
    </row>
    <row r="1770" spans="17:33">
      <c r="Q1770" s="175"/>
      <c r="R1770" s="129"/>
      <c r="AG1770" s="175"/>
    </row>
    <row r="1771" spans="17:33">
      <c r="Q1771" s="175"/>
      <c r="R1771" s="129"/>
      <c r="AG1771" s="175"/>
    </row>
    <row r="1772" spans="17:33">
      <c r="Q1772" s="175"/>
      <c r="R1772" s="129"/>
      <c r="AG1772" s="175"/>
    </row>
    <row r="1773" spans="17:33">
      <c r="Q1773" s="175"/>
      <c r="R1773" s="129"/>
      <c r="AG1773" s="175"/>
    </row>
    <row r="1774" spans="17:33">
      <c r="Q1774" s="175"/>
      <c r="R1774" s="129"/>
      <c r="AG1774" s="175"/>
    </row>
    <row r="1775" spans="17:33">
      <c r="Q1775" s="175"/>
      <c r="R1775" s="129"/>
      <c r="AG1775" s="175"/>
    </row>
    <row r="1776" spans="17:33">
      <c r="Q1776" s="175"/>
      <c r="R1776" s="129"/>
      <c r="AG1776" s="175"/>
    </row>
    <row r="1777" spans="17:33">
      <c r="Q1777" s="175"/>
      <c r="R1777" s="129"/>
      <c r="AG1777" s="175"/>
    </row>
    <row r="1778" spans="17:33">
      <c r="Q1778" s="175"/>
      <c r="R1778" s="129"/>
      <c r="AG1778" s="175"/>
    </row>
    <row r="1779" spans="17:33">
      <c r="Q1779" s="175"/>
      <c r="R1779" s="129"/>
      <c r="AG1779" s="175"/>
    </row>
    <row r="1780" spans="17:33">
      <c r="Q1780" s="175"/>
      <c r="R1780" s="129"/>
      <c r="AG1780" s="175"/>
    </row>
    <row r="1781" spans="17:33">
      <c r="Q1781" s="175"/>
      <c r="R1781" s="129"/>
      <c r="AG1781" s="175"/>
    </row>
    <row r="1782" spans="17:33">
      <c r="Q1782" s="175"/>
      <c r="R1782" s="129"/>
      <c r="AG1782" s="175"/>
    </row>
    <row r="1783" spans="17:33">
      <c r="Q1783" s="175"/>
      <c r="R1783" s="129"/>
      <c r="AG1783" s="175"/>
    </row>
    <row r="1784" spans="17:33">
      <c r="Q1784" s="175"/>
      <c r="R1784" s="129"/>
      <c r="AG1784" s="175"/>
    </row>
    <row r="1785" spans="17:33">
      <c r="Q1785" s="175"/>
      <c r="R1785" s="129"/>
      <c r="AG1785" s="175"/>
    </row>
    <row r="1786" spans="17:33">
      <c r="Q1786" s="175"/>
      <c r="R1786" s="129"/>
      <c r="AG1786" s="175"/>
    </row>
    <row r="1787" spans="17:33">
      <c r="Q1787" s="175"/>
      <c r="R1787" s="129"/>
      <c r="AG1787" s="175"/>
    </row>
    <row r="1788" spans="17:33">
      <c r="Q1788" s="175"/>
      <c r="R1788" s="129"/>
      <c r="AG1788" s="175"/>
    </row>
    <row r="1789" spans="17:33">
      <c r="Q1789" s="175"/>
      <c r="R1789" s="129"/>
      <c r="AG1789" s="175"/>
    </row>
    <row r="1790" spans="17:33">
      <c r="Q1790" s="175"/>
      <c r="R1790" s="129"/>
      <c r="AG1790" s="175"/>
    </row>
    <row r="1791" spans="17:33">
      <c r="Q1791" s="175"/>
      <c r="R1791" s="129"/>
      <c r="AG1791" s="175"/>
    </row>
    <row r="1792" spans="17:33">
      <c r="Q1792" s="175"/>
      <c r="R1792" s="129"/>
      <c r="AG1792" s="175"/>
    </row>
    <row r="1793" spans="17:33">
      <c r="Q1793" s="175"/>
      <c r="R1793" s="129"/>
      <c r="AG1793" s="175"/>
    </row>
    <row r="1794" spans="17:33">
      <c r="Q1794" s="175"/>
      <c r="R1794" s="129"/>
      <c r="AG1794" s="175"/>
    </row>
    <row r="1795" spans="17:33">
      <c r="Q1795" s="175"/>
      <c r="R1795" s="129"/>
      <c r="AG1795" s="175"/>
    </row>
    <row r="1796" spans="17:33">
      <c r="Q1796" s="175"/>
      <c r="R1796" s="129"/>
      <c r="AG1796" s="175"/>
    </row>
    <row r="1797" spans="17:33">
      <c r="Q1797" s="175"/>
      <c r="R1797" s="129"/>
      <c r="AG1797" s="175"/>
    </row>
    <row r="1798" spans="17:33">
      <c r="Q1798" s="175"/>
      <c r="R1798" s="129"/>
      <c r="AG1798" s="175"/>
    </row>
    <row r="1799" spans="17:33">
      <c r="Q1799" s="175"/>
      <c r="R1799" s="129"/>
      <c r="AG1799" s="175"/>
    </row>
    <row r="1800" spans="17:33">
      <c r="Q1800" s="175"/>
      <c r="R1800" s="129"/>
      <c r="AG1800" s="175"/>
    </row>
    <row r="1801" spans="17:33">
      <c r="Q1801" s="175"/>
      <c r="R1801" s="129"/>
      <c r="AG1801" s="175"/>
    </row>
    <row r="1802" spans="17:33">
      <c r="Q1802" s="175"/>
      <c r="R1802" s="129"/>
      <c r="AG1802" s="175"/>
    </row>
    <row r="1803" spans="17:33">
      <c r="Q1803" s="175"/>
      <c r="R1803" s="129"/>
      <c r="AG1803" s="175"/>
    </row>
    <row r="1804" spans="17:33">
      <c r="Q1804" s="175"/>
      <c r="R1804" s="129"/>
      <c r="AG1804" s="175"/>
    </row>
    <row r="1805" spans="17:33">
      <c r="Q1805" s="175"/>
      <c r="R1805" s="129"/>
      <c r="AG1805" s="175"/>
    </row>
  </sheetData>
  <conditionalFormatting sqref="O160">
    <cfRule type="expression" dxfId="0" priority="15" stopIfTrue="1">
      <formula>IF(OR(O148="",O149="",O150=""),1,0)</formula>
    </cfRule>
  </conditionalFormatting>
  <conditionalFormatting sqref="AU160">
    <cfRule type="expression" dxfId="0" priority="8" stopIfTrue="1">
      <formula>IF(OR(AU148="",AU149="",AU150=""),1,0)</formula>
    </cfRule>
  </conditionalFormatting>
  <conditionalFormatting sqref="O178">
    <cfRule type="expression" dxfId="0" priority="14" stopIfTrue="1">
      <formula>IF(OR(O166="",O167="",O168=""),1,0)</formula>
    </cfRule>
  </conditionalFormatting>
  <conditionalFormatting sqref="AU178">
    <cfRule type="expression" dxfId="0" priority="7" stopIfTrue="1">
      <formula>IF(OR(AU166="",AU167="",AU168=""),1,0)</formula>
    </cfRule>
  </conditionalFormatting>
  <conditionalFormatting sqref="B212:F212">
    <cfRule type="expression" dxfId="0" priority="23" stopIfTrue="1">
      <formula>IF(OR(#REF!="",#REF!="",#REF!=""),1,0)</formula>
    </cfRule>
  </conditionalFormatting>
  <conditionalFormatting sqref="G212">
    <cfRule type="expression" dxfId="0" priority="21" stopIfTrue="1">
      <formula>IF(OR(#REF!="",#REF!="",#REF!=""),1,0)</formula>
    </cfRule>
  </conditionalFormatting>
  <conditionalFormatting sqref="H212:L212">
    <cfRule type="expression" dxfId="0" priority="19" stopIfTrue="1">
      <formula>IF(OR(#REF!="",#REF!="",#REF!=""),1,0)</formula>
    </cfRule>
  </conditionalFormatting>
  <conditionalFormatting sqref="M212">
    <cfRule type="expression" dxfId="0" priority="17" stopIfTrue="1">
      <formula>IF(OR(#REF!="",#REF!="",#REF!=""),1,0)</formula>
    </cfRule>
  </conditionalFormatting>
  <conditionalFormatting sqref="O212">
    <cfRule type="expression" dxfId="0" priority="13" stopIfTrue="1">
      <formula>IF(OR(#REF!="",#REF!="",#REF!=""),1,0)</formula>
    </cfRule>
  </conditionalFormatting>
  <conditionalFormatting sqref="AU212">
    <cfRule type="expression" dxfId="0" priority="6" stopIfTrue="1">
      <formula>IF(OR(#REF!="",#REF!="",#REF!=""),1,0)</formula>
    </cfRule>
  </conditionalFormatting>
  <conditionalFormatting sqref="O264">
    <cfRule type="expression" dxfId="0" priority="2" stopIfTrue="1">
      <formula>IF(OR(O252="",O253="",O254=""),1,0)</formula>
    </cfRule>
  </conditionalFormatting>
  <conditionalFormatting sqref="AU264">
    <cfRule type="expression" dxfId="0" priority="1" stopIfTrue="1">
      <formula>IF(OR(AU252="",AU253="",AU254=""),1,0)</formula>
    </cfRule>
  </conditionalFormatting>
  <conditionalFormatting sqref="O227:O230">
    <cfRule type="expression" dxfId="0" priority="12" stopIfTrue="1">
      <formula>IF(OR(O215="",O216="",O217=""),1,0)</formula>
    </cfRule>
  </conditionalFormatting>
  <conditionalFormatting sqref="O244:O248">
    <cfRule type="expression" dxfId="0" priority="11" stopIfTrue="1">
      <formula>IF(OR(O232="",O233="",O234=""),1,0)</formula>
    </cfRule>
  </conditionalFormatting>
  <conditionalFormatting sqref="O262:O263">
    <cfRule type="expression" dxfId="0" priority="10" stopIfTrue="1">
      <formula>IF(OR(O250="",O251="",O252=""),1,0)</formula>
    </cfRule>
  </conditionalFormatting>
  <conditionalFormatting sqref="AU227:AU230">
    <cfRule type="expression" dxfId="0" priority="5" stopIfTrue="1">
      <formula>IF(OR(AU215="",AU216="",AU217=""),1,0)</formula>
    </cfRule>
  </conditionalFormatting>
  <conditionalFormatting sqref="AU244:AU248">
    <cfRule type="expression" dxfId="0" priority="4" stopIfTrue="1">
      <formula>IF(OR(AU232="",AU233="",AU234=""),1,0)</formula>
    </cfRule>
  </conditionalFormatting>
  <conditionalFormatting sqref="AU262:AU263">
    <cfRule type="expression" dxfId="0" priority="3" stopIfTrue="1">
      <formula>IF(OR(AU250="",AU251="",AU252=""),1,0)</formula>
    </cfRule>
  </conditionalFormatting>
  <conditionalFormatting sqref="O274 AU274">
    <cfRule type="expression" dxfId="0" priority="31" stopIfTrue="1">
      <formula>IF(OR(O266="",#REF!="",#REF!=""),1,0)</formula>
    </cfRule>
  </conditionalFormatting>
  <conditionalFormatting sqref="O275:O276 AU275:AU276">
    <cfRule type="expression" dxfId="0" priority="22" stopIfTrue="1">
      <formula>IF(OR(#REF!="",#REF!="",#REF!=""),1,0)</formula>
    </cfRule>
  </conditionalFormatting>
  <conditionalFormatting sqref="O277 AU277">
    <cfRule type="expression" dxfId="0" priority="34" stopIfTrue="1">
      <formula>IF(OR(#REF!="",#REF!="",O267=""),1,0)</formula>
    </cfRule>
  </conditionalFormatting>
  <conditionalFormatting sqref="O278 AU278">
    <cfRule type="expression" dxfId="0" priority="33" stopIfTrue="1">
      <formula>IF(OR(#REF!="",O267="",O268=""),1,0)</formula>
    </cfRule>
  </conditionalFormatting>
  <hyperlinks>
    <hyperlink ref="D3" location="'Altres països d''interès'!A12" display="Turistes. Mensual"/>
    <hyperlink ref="D4" location="'Altres països d''interès'!A202" display="Turistes. Trimestral"/>
    <hyperlink ref="D5" location="'Altres països d''interès'!A266" display="Turistes. Estiu"/>
    <hyperlink ref="D6" location="'Altres països d''interès'!A283" display="Turistes. Anual"/>
  </hyperlinks>
  <pageMargins left="0.236220472440945" right="0.236220472440945" top="0.748031496062992" bottom="0.748031496062992" header="0.31496062992126" footer="0.31496062992126"/>
  <pageSetup paperSize="9" scale="45" orientation="landscape"/>
  <headerFooter alignWithMargins="0"/>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ull7"/>
  <dimension ref="A1:AD381"/>
  <sheetViews>
    <sheetView showGridLines="0" workbookViewId="0">
      <pane xSplit="1" ySplit="11" topLeftCell="B12" activePane="bottomRight" state="frozen"/>
      <selection/>
      <selection pane="topRight"/>
      <selection pane="bottomLeft"/>
      <selection pane="bottomRight" activeCell="A1" sqref="A1"/>
    </sheetView>
  </sheetViews>
  <sheetFormatPr defaultColWidth="9.10714285714286" defaultRowHeight="15.2"/>
  <cols>
    <col min="1" max="1" width="28" style="135" customWidth="1"/>
    <col min="2" max="2" width="13.5535714285714" style="136" customWidth="1"/>
    <col min="3" max="3" width="1.77678571428571" style="137" customWidth="1"/>
    <col min="4" max="4" width="13.5535714285714" style="136" customWidth="1"/>
    <col min="5" max="5" width="1.77678571428571" style="137" customWidth="1"/>
    <col min="6" max="6" width="13.5535714285714" style="136" customWidth="1"/>
    <col min="7" max="7" width="1.77678571428571" style="137" customWidth="1"/>
    <col min="8" max="8" width="13.5535714285714" style="136" customWidth="1"/>
    <col min="9" max="9" width="1.77678571428571" style="137" customWidth="1"/>
    <col min="10" max="10" width="9.10714285714286" style="129"/>
    <col min="11" max="11" width="28" style="135" customWidth="1"/>
    <col min="12" max="12" width="13.5535714285714" style="136" customWidth="1"/>
    <col min="13" max="13" width="1.77678571428571" style="137" customWidth="1"/>
    <col min="14" max="14" width="13.5535714285714" style="136" customWidth="1"/>
    <col min="15" max="15" width="1.77678571428571" style="137" customWidth="1"/>
    <col min="16" max="16" width="13.5535714285714" style="136" customWidth="1"/>
    <col min="17" max="17" width="1.77678571428571" style="137" customWidth="1"/>
    <col min="18" max="18" width="13.5535714285714" style="136" customWidth="1"/>
    <col min="19" max="19" width="1.77678571428571" style="137" customWidth="1"/>
    <col min="20" max="20" width="9.10714285714286" style="129"/>
    <col min="21" max="21" width="28" style="299" customWidth="1"/>
    <col min="22" max="22" width="13.5535714285714" style="141" customWidth="1"/>
    <col min="23" max="23" width="1.77678571428571" style="257" customWidth="1"/>
    <col min="24" max="24" width="13.5535714285714" style="141" customWidth="1"/>
    <col min="25" max="25" width="1.77678571428571" style="257" customWidth="1"/>
    <col min="26" max="26" width="13.5535714285714" style="141" customWidth="1"/>
    <col min="27" max="27" width="1.77678571428571" style="257" customWidth="1"/>
    <col min="28" max="28" width="13.5535714285714" style="141" customWidth="1"/>
    <col min="29" max="29" width="1.77678571428571" style="257" customWidth="1"/>
    <col min="30" max="30" width="9.10714285714286" style="276"/>
    <col min="31" max="16384" width="9.10714285714286" style="140"/>
  </cols>
  <sheetData>
    <row r="1" spans="4:4">
      <c r="D1" s="261"/>
    </row>
    <row r="2" spans="4:11">
      <c r="D2" s="262" t="s">
        <v>18</v>
      </c>
      <c r="K2" s="175"/>
    </row>
    <row r="3" spans="4:4">
      <c r="D3" s="263" t="s">
        <v>381</v>
      </c>
    </row>
    <row r="4" spans="4:4">
      <c r="D4" s="263" t="s">
        <v>382</v>
      </c>
    </row>
    <row r="5" spans="4:4">
      <c r="D5" s="263" t="s">
        <v>383</v>
      </c>
    </row>
    <row r="6" spans="4:4">
      <c r="D6" s="263" t="s">
        <v>384</v>
      </c>
    </row>
    <row r="8" s="129" customFormat="1" spans="1:30">
      <c r="A8" s="144"/>
      <c r="B8" s="145"/>
      <c r="C8" s="172"/>
      <c r="D8" s="147"/>
      <c r="E8" s="172"/>
      <c r="F8" s="147"/>
      <c r="G8" s="172"/>
      <c r="H8" s="147"/>
      <c r="I8" s="172"/>
      <c r="K8" s="144"/>
      <c r="L8" s="145"/>
      <c r="M8" s="172"/>
      <c r="N8" s="147"/>
      <c r="O8" s="172"/>
      <c r="P8" s="147"/>
      <c r="Q8" s="172"/>
      <c r="R8" s="147"/>
      <c r="S8" s="172"/>
      <c r="U8" s="205"/>
      <c r="V8" s="320"/>
      <c r="W8" s="300"/>
      <c r="X8" s="320"/>
      <c r="Y8" s="300"/>
      <c r="Z8" s="320"/>
      <c r="AA8" s="300"/>
      <c r="AB8" s="320"/>
      <c r="AC8" s="300"/>
      <c r="AD8" s="301"/>
    </row>
    <row r="9" s="129" customFormat="1" spans="1:30">
      <c r="A9" s="148" t="s">
        <v>434</v>
      </c>
      <c r="B9" s="149"/>
      <c r="C9" s="172"/>
      <c r="D9" s="147"/>
      <c r="E9" s="172"/>
      <c r="F9" s="147"/>
      <c r="G9" s="172"/>
      <c r="H9" s="147"/>
      <c r="I9" s="172"/>
      <c r="K9" s="148" t="s">
        <v>435</v>
      </c>
      <c r="L9" s="149"/>
      <c r="M9" s="172"/>
      <c r="N9" s="147"/>
      <c r="O9" s="172"/>
      <c r="P9" s="147"/>
      <c r="Q9" s="172"/>
      <c r="R9" s="147"/>
      <c r="S9" s="172"/>
      <c r="U9" s="321" t="s">
        <v>436</v>
      </c>
      <c r="V9" s="319"/>
      <c r="W9" s="300"/>
      <c r="X9" s="320"/>
      <c r="Y9" s="300"/>
      <c r="Z9" s="320"/>
      <c r="AA9" s="300"/>
      <c r="AB9" s="320"/>
      <c r="AC9" s="300"/>
      <c r="AD9" s="301"/>
    </row>
    <row r="10" ht="12.75" customHeight="1" spans="2:29">
      <c r="B10" s="182"/>
      <c r="C10" s="275"/>
      <c r="D10" s="182"/>
      <c r="E10" s="275"/>
      <c r="F10" s="182"/>
      <c r="G10" s="275"/>
      <c r="I10" s="296" t="s">
        <v>26</v>
      </c>
      <c r="J10" s="297"/>
      <c r="L10" s="182"/>
      <c r="M10" s="275"/>
      <c r="N10" s="182"/>
      <c r="O10" s="275"/>
      <c r="P10" s="182"/>
      <c r="Q10" s="275"/>
      <c r="S10" s="193" t="s">
        <v>27</v>
      </c>
      <c r="T10" s="297"/>
      <c r="V10" s="182"/>
      <c r="W10" s="275"/>
      <c r="Z10" s="182"/>
      <c r="AA10" s="275"/>
      <c r="AB10" s="182"/>
      <c r="AC10" s="296" t="s">
        <v>28</v>
      </c>
    </row>
    <row r="11" s="130" customFormat="1" ht="25.5" customHeight="1" spans="1:30">
      <c r="A11" s="153" t="s">
        <v>29</v>
      </c>
      <c r="B11" s="154" t="s">
        <v>437</v>
      </c>
      <c r="C11" s="155"/>
      <c r="D11" s="154" t="s">
        <v>438</v>
      </c>
      <c r="E11" s="155"/>
      <c r="F11" s="154" t="s">
        <v>439</v>
      </c>
      <c r="G11" s="155"/>
      <c r="H11" s="154" t="s">
        <v>403</v>
      </c>
      <c r="I11" s="155"/>
      <c r="J11" s="312"/>
      <c r="K11" s="153" t="s">
        <v>29</v>
      </c>
      <c r="L11" s="154" t="s">
        <v>437</v>
      </c>
      <c r="M11" s="155"/>
      <c r="N11" s="154" t="s">
        <v>438</v>
      </c>
      <c r="O11" s="155"/>
      <c r="P11" s="154" t="s">
        <v>439</v>
      </c>
      <c r="Q11" s="155"/>
      <c r="R11" s="154" t="s">
        <v>403</v>
      </c>
      <c r="S11" s="155"/>
      <c r="T11" s="312"/>
      <c r="U11" s="153" t="s">
        <v>29</v>
      </c>
      <c r="V11" s="154" t="s">
        <v>437</v>
      </c>
      <c r="W11" s="155"/>
      <c r="X11" s="154" t="s">
        <v>438</v>
      </c>
      <c r="Y11" s="155"/>
      <c r="Z11" s="154" t="s">
        <v>439</v>
      </c>
      <c r="AA11" s="155"/>
      <c r="AB11" s="154" t="s">
        <v>403</v>
      </c>
      <c r="AC11" s="155"/>
      <c r="AD11" s="199"/>
    </row>
    <row r="12" s="130" customFormat="1" spans="1:30">
      <c r="A12" s="156" t="s">
        <v>33</v>
      </c>
      <c r="B12" s="157"/>
      <c r="C12" s="158"/>
      <c r="D12" s="157"/>
      <c r="E12" s="158"/>
      <c r="F12" s="157"/>
      <c r="G12" s="158"/>
      <c r="H12" s="157"/>
      <c r="I12" s="158"/>
      <c r="J12" s="298"/>
      <c r="K12" s="156" t="s">
        <v>33</v>
      </c>
      <c r="L12" s="178"/>
      <c r="M12" s="158"/>
      <c r="O12" s="158"/>
      <c r="P12" s="157"/>
      <c r="Q12" s="158"/>
      <c r="R12" s="157"/>
      <c r="S12" s="158"/>
      <c r="T12" s="298"/>
      <c r="U12" s="156" t="s">
        <v>33</v>
      </c>
      <c r="V12" s="178"/>
      <c r="W12" s="158"/>
      <c r="X12" s="199"/>
      <c r="Y12" s="204"/>
      <c r="Z12" s="157"/>
      <c r="AA12" s="158"/>
      <c r="AB12" s="157"/>
      <c r="AC12" s="158"/>
      <c r="AD12" s="199"/>
    </row>
    <row r="13" s="129" customFormat="1" ht="12.75" customHeight="1" spans="1:30">
      <c r="A13" s="159" t="s">
        <v>34</v>
      </c>
      <c r="B13" s="160">
        <v>313.661</v>
      </c>
      <c r="C13" s="161" t="s">
        <v>35</v>
      </c>
      <c r="D13" s="160">
        <v>183.405</v>
      </c>
      <c r="E13" s="161" t="s">
        <v>35</v>
      </c>
      <c r="F13" s="160">
        <v>16.243</v>
      </c>
      <c r="G13" s="161" t="s">
        <v>35</v>
      </c>
      <c r="H13" s="160">
        <v>513.309</v>
      </c>
      <c r="I13" s="161" t="s">
        <v>35</v>
      </c>
      <c r="J13" s="163"/>
      <c r="K13" s="159" t="s">
        <v>34</v>
      </c>
      <c r="L13" s="184">
        <v>0.0556391331711142</v>
      </c>
      <c r="M13" s="185" t="s">
        <v>35</v>
      </c>
      <c r="N13" s="186">
        <v>0.276349211872369</v>
      </c>
      <c r="O13" s="185" t="s">
        <v>35</v>
      </c>
      <c r="P13" s="186">
        <v>0.165626121277359</v>
      </c>
      <c r="Q13" s="185" t="s">
        <v>35</v>
      </c>
      <c r="R13" s="186">
        <v>0.128749513478568</v>
      </c>
      <c r="S13" s="285" t="s">
        <v>35</v>
      </c>
      <c r="T13" s="163"/>
      <c r="U13" s="159" t="s">
        <v>34</v>
      </c>
      <c r="V13" s="186">
        <v>0.611056887761563</v>
      </c>
      <c r="W13" s="161" t="s">
        <v>35</v>
      </c>
      <c r="X13" s="186">
        <v>0.357299404452289</v>
      </c>
      <c r="Y13" s="285" t="s">
        <v>35</v>
      </c>
      <c r="Z13" s="186">
        <v>0.0316437077861483</v>
      </c>
      <c r="AA13" s="161" t="s">
        <v>35</v>
      </c>
      <c r="AB13" s="184">
        <v>1</v>
      </c>
      <c r="AC13" s="161" t="s">
        <v>35</v>
      </c>
      <c r="AD13" s="301"/>
    </row>
    <row r="14" s="129" customFormat="1" ht="12.75" customHeight="1" spans="1:30">
      <c r="A14" s="162" t="s">
        <v>36</v>
      </c>
      <c r="B14" s="163">
        <v>409.597</v>
      </c>
      <c r="C14" s="164" t="s">
        <v>35</v>
      </c>
      <c r="D14" s="163">
        <v>251.716</v>
      </c>
      <c r="E14" s="164" t="s">
        <v>35</v>
      </c>
      <c r="F14" s="163">
        <v>17.135</v>
      </c>
      <c r="G14" s="164" t="s">
        <v>35</v>
      </c>
      <c r="H14" s="163">
        <v>678.448</v>
      </c>
      <c r="I14" s="164" t="s">
        <v>35</v>
      </c>
      <c r="J14" s="163"/>
      <c r="K14" s="162" t="s">
        <v>36</v>
      </c>
      <c r="L14" s="187">
        <v>0.0797849904569085</v>
      </c>
      <c r="M14" s="188" t="s">
        <v>35</v>
      </c>
      <c r="N14" s="187">
        <v>0.0522496310880916</v>
      </c>
      <c r="O14" s="188" t="s">
        <v>35</v>
      </c>
      <c r="P14" s="187">
        <v>0.105562008001032</v>
      </c>
      <c r="Q14" s="188" t="s">
        <v>35</v>
      </c>
      <c r="R14" s="187">
        <v>0.0700279316832979</v>
      </c>
      <c r="S14" s="164" t="s">
        <v>35</v>
      </c>
      <c r="T14" s="163"/>
      <c r="U14" s="162" t="s">
        <v>36</v>
      </c>
      <c r="V14" s="201">
        <v>0.603726446242011</v>
      </c>
      <c r="W14" s="164" t="s">
        <v>35</v>
      </c>
      <c r="X14" s="201">
        <v>0.371017380845695</v>
      </c>
      <c r="Y14" s="205" t="s">
        <v>35</v>
      </c>
      <c r="Z14" s="187">
        <v>0.0252561729122939</v>
      </c>
      <c r="AA14" s="164" t="s">
        <v>35</v>
      </c>
      <c r="AB14" s="74">
        <v>1</v>
      </c>
      <c r="AC14" s="164" t="s">
        <v>35</v>
      </c>
      <c r="AD14" s="301"/>
    </row>
    <row r="15" s="129" customFormat="1" ht="12.75" customHeight="1" spans="1:30">
      <c r="A15" s="162" t="s">
        <v>37</v>
      </c>
      <c r="B15" s="163">
        <v>525.083</v>
      </c>
      <c r="C15" s="164" t="s">
        <v>35</v>
      </c>
      <c r="D15" s="163">
        <v>382.082</v>
      </c>
      <c r="E15" s="164" t="s">
        <v>35</v>
      </c>
      <c r="F15" s="163">
        <v>28.078</v>
      </c>
      <c r="G15" s="164" t="s">
        <v>35</v>
      </c>
      <c r="H15" s="163">
        <v>935.245</v>
      </c>
      <c r="I15" s="164" t="s">
        <v>35</v>
      </c>
      <c r="J15" s="163"/>
      <c r="K15" s="162" t="s">
        <v>37</v>
      </c>
      <c r="L15" s="187">
        <v>0.194209115037606</v>
      </c>
      <c r="M15" s="188" t="s">
        <v>35</v>
      </c>
      <c r="N15" s="187">
        <v>0.452247650106235</v>
      </c>
      <c r="O15" s="188" t="s">
        <v>35</v>
      </c>
      <c r="P15" s="187">
        <v>0.192668733806227</v>
      </c>
      <c r="Q15" s="188" t="s">
        <v>35</v>
      </c>
      <c r="R15" s="187">
        <v>0.287630966640508</v>
      </c>
      <c r="S15" s="164" t="s">
        <v>35</v>
      </c>
      <c r="T15" s="163"/>
      <c r="U15" s="162" t="s">
        <v>37</v>
      </c>
      <c r="V15" s="201">
        <v>0.561438981229517</v>
      </c>
      <c r="W15" s="164" t="s">
        <v>35</v>
      </c>
      <c r="X15" s="201">
        <v>0.408536800517511</v>
      </c>
      <c r="Y15" s="205" t="s">
        <v>35</v>
      </c>
      <c r="Z15" s="187">
        <v>0.0300220797758876</v>
      </c>
      <c r="AA15" s="164" t="s">
        <v>35</v>
      </c>
      <c r="AB15" s="74">
        <v>1</v>
      </c>
      <c r="AC15" s="164" t="s">
        <v>35</v>
      </c>
      <c r="AD15" s="301"/>
    </row>
    <row r="16" s="129" customFormat="1" ht="12.75" customHeight="1" spans="1:30">
      <c r="A16" s="162" t="s">
        <v>38</v>
      </c>
      <c r="B16" s="163">
        <v>508.51</v>
      </c>
      <c r="C16" s="164" t="s">
        <v>35</v>
      </c>
      <c r="D16" s="163">
        <v>601.186</v>
      </c>
      <c r="E16" s="164" t="s">
        <v>35</v>
      </c>
      <c r="F16" s="163">
        <v>33.237</v>
      </c>
      <c r="G16" s="164" t="s">
        <v>35</v>
      </c>
      <c r="H16" s="163">
        <v>1142.934</v>
      </c>
      <c r="I16" s="164" t="s">
        <v>35</v>
      </c>
      <c r="J16" s="163"/>
      <c r="K16" s="162" t="s">
        <v>38</v>
      </c>
      <c r="L16" s="187">
        <v>0.00431541006270676</v>
      </c>
      <c r="M16" s="188" t="s">
        <v>35</v>
      </c>
      <c r="N16" s="187">
        <v>0.149145861965483</v>
      </c>
      <c r="O16" s="188" t="s">
        <v>35</v>
      </c>
      <c r="P16" s="187">
        <v>-0.0393086305566796</v>
      </c>
      <c r="Q16" s="188" t="s">
        <v>35</v>
      </c>
      <c r="R16" s="187">
        <v>0.074103311586889</v>
      </c>
      <c r="S16" s="164" t="s">
        <v>35</v>
      </c>
      <c r="T16" s="163"/>
      <c r="U16" s="162" t="s">
        <v>38</v>
      </c>
      <c r="V16" s="201">
        <v>0.444916329376849</v>
      </c>
      <c r="W16" s="164" t="s">
        <v>35</v>
      </c>
      <c r="X16" s="201">
        <v>0.526002376340191</v>
      </c>
      <c r="Y16" s="205" t="s">
        <v>35</v>
      </c>
      <c r="Z16" s="187">
        <v>0.0290804193417993</v>
      </c>
      <c r="AA16" s="164" t="s">
        <v>35</v>
      </c>
      <c r="AB16" s="74">
        <v>1</v>
      </c>
      <c r="AC16" s="164" t="s">
        <v>35</v>
      </c>
      <c r="AD16" s="301"/>
    </row>
    <row r="17" s="129" customFormat="1" ht="12.75" customHeight="1" spans="1:30">
      <c r="A17" s="162" t="s">
        <v>39</v>
      </c>
      <c r="B17" s="163">
        <v>655.04</v>
      </c>
      <c r="C17" s="164" t="s">
        <v>35</v>
      </c>
      <c r="D17" s="163">
        <v>617.913</v>
      </c>
      <c r="E17" s="164" t="s">
        <v>35</v>
      </c>
      <c r="F17" s="163">
        <v>40.321</v>
      </c>
      <c r="G17" s="164" t="s">
        <v>35</v>
      </c>
      <c r="H17" s="163">
        <v>1313.274</v>
      </c>
      <c r="I17" s="164" t="s">
        <v>35</v>
      </c>
      <c r="J17" s="163"/>
      <c r="K17" s="162" t="s">
        <v>39</v>
      </c>
      <c r="L17" s="187">
        <v>0.158550821017482</v>
      </c>
      <c r="M17" s="188" t="s">
        <v>35</v>
      </c>
      <c r="N17" s="187">
        <v>0.0304045490928495</v>
      </c>
      <c r="O17" s="188" t="s">
        <v>35</v>
      </c>
      <c r="P17" s="187">
        <v>0.115534652095726</v>
      </c>
      <c r="Q17" s="188" t="s">
        <v>35</v>
      </c>
      <c r="R17" s="187">
        <v>0.0932825849697932</v>
      </c>
      <c r="S17" s="164" t="s">
        <v>35</v>
      </c>
      <c r="T17" s="163"/>
      <c r="U17" s="162" t="s">
        <v>39</v>
      </c>
      <c r="V17" s="201">
        <v>0.49878395521422</v>
      </c>
      <c r="W17" s="164" t="s">
        <v>35</v>
      </c>
      <c r="X17" s="201">
        <v>0.470513388675935</v>
      </c>
      <c r="Y17" s="205" t="s">
        <v>35</v>
      </c>
      <c r="Z17" s="187">
        <v>0.0307026561098446</v>
      </c>
      <c r="AA17" s="164" t="s">
        <v>35</v>
      </c>
      <c r="AB17" s="74">
        <v>1</v>
      </c>
      <c r="AC17" s="164" t="s">
        <v>35</v>
      </c>
      <c r="AD17" s="301"/>
    </row>
    <row r="18" s="129" customFormat="1" ht="12.75" customHeight="1" spans="1:30">
      <c r="A18" s="162" t="s">
        <v>40</v>
      </c>
      <c r="B18" s="163">
        <v>644.019</v>
      </c>
      <c r="C18" s="164" t="s">
        <v>35</v>
      </c>
      <c r="D18" s="163">
        <v>602.797</v>
      </c>
      <c r="E18" s="164" t="s">
        <v>35</v>
      </c>
      <c r="F18" s="163">
        <v>42.903</v>
      </c>
      <c r="G18" s="164" t="s">
        <v>35</v>
      </c>
      <c r="H18" s="163">
        <v>1289.721</v>
      </c>
      <c r="I18" s="164" t="s">
        <v>35</v>
      </c>
      <c r="J18" s="163"/>
      <c r="K18" s="162" t="s">
        <v>40</v>
      </c>
      <c r="L18" s="187">
        <v>0.135900086071877</v>
      </c>
      <c r="M18" s="188" t="s">
        <v>35</v>
      </c>
      <c r="N18" s="187">
        <v>0.194764653183544</v>
      </c>
      <c r="O18" s="188" t="s">
        <v>35</v>
      </c>
      <c r="P18" s="187">
        <v>-0.210118379144651</v>
      </c>
      <c r="Q18" s="188" t="s">
        <v>35</v>
      </c>
      <c r="R18" s="187">
        <v>0.145586716135926</v>
      </c>
      <c r="S18" s="164" t="s">
        <v>35</v>
      </c>
      <c r="T18" s="163"/>
      <c r="U18" s="162" t="s">
        <v>40</v>
      </c>
      <c r="V18" s="201">
        <v>0.499347533303715</v>
      </c>
      <c r="W18" s="164" t="s">
        <v>35</v>
      </c>
      <c r="X18" s="201">
        <v>0.467385581842895</v>
      </c>
      <c r="Y18" s="205" t="s">
        <v>35</v>
      </c>
      <c r="Z18" s="187">
        <v>0.0332653341304049</v>
      </c>
      <c r="AA18" s="164" t="s">
        <v>35</v>
      </c>
      <c r="AB18" s="74">
        <v>1</v>
      </c>
      <c r="AC18" s="164" t="s">
        <v>35</v>
      </c>
      <c r="AD18" s="301"/>
    </row>
    <row r="19" s="129" customFormat="1" ht="12.75" customHeight="1" spans="1:30">
      <c r="A19" s="162" t="s">
        <v>41</v>
      </c>
      <c r="B19" s="163">
        <v>783.96</v>
      </c>
      <c r="C19" s="164" t="s">
        <v>35</v>
      </c>
      <c r="D19" s="163">
        <v>1348.872</v>
      </c>
      <c r="E19" s="164" t="s">
        <v>35</v>
      </c>
      <c r="F19" s="163">
        <v>63.713</v>
      </c>
      <c r="G19" s="164" t="s">
        <v>35</v>
      </c>
      <c r="H19" s="163">
        <v>2196.544</v>
      </c>
      <c r="I19" s="164" t="s">
        <v>35</v>
      </c>
      <c r="J19" s="163"/>
      <c r="K19" s="162" t="s">
        <v>41</v>
      </c>
      <c r="L19" s="187">
        <v>0.123061760088016</v>
      </c>
      <c r="M19" s="188" t="s">
        <v>35</v>
      </c>
      <c r="N19" s="187">
        <v>0.119695984898857</v>
      </c>
      <c r="O19" s="188" t="s">
        <v>35</v>
      </c>
      <c r="P19" s="187">
        <v>-0.0884743046812407</v>
      </c>
      <c r="Q19" s="188" t="s">
        <v>35</v>
      </c>
      <c r="R19" s="187">
        <v>0.113510389682809</v>
      </c>
      <c r="S19" s="164" t="s">
        <v>35</v>
      </c>
      <c r="T19" s="163"/>
      <c r="U19" s="162" t="s">
        <v>41</v>
      </c>
      <c r="V19" s="201">
        <v>0.356906121616503</v>
      </c>
      <c r="W19" s="164" t="s">
        <v>35</v>
      </c>
      <c r="X19" s="201">
        <v>0.614088313277585</v>
      </c>
      <c r="Y19" s="205" t="s">
        <v>35</v>
      </c>
      <c r="Z19" s="187">
        <v>0.0290060203665394</v>
      </c>
      <c r="AA19" s="164" t="s">
        <v>35</v>
      </c>
      <c r="AB19" s="74">
        <v>1</v>
      </c>
      <c r="AC19" s="164" t="s">
        <v>35</v>
      </c>
      <c r="AD19" s="301"/>
    </row>
    <row r="20" s="129" customFormat="1" ht="12.75" customHeight="1" spans="1:30">
      <c r="A20" s="162" t="s">
        <v>42</v>
      </c>
      <c r="B20" s="163">
        <v>726.001</v>
      </c>
      <c r="C20" s="164" t="s">
        <v>35</v>
      </c>
      <c r="D20" s="163">
        <v>1172.572</v>
      </c>
      <c r="E20" s="164" t="s">
        <v>35</v>
      </c>
      <c r="F20" s="163">
        <v>76.702</v>
      </c>
      <c r="G20" s="164" t="s">
        <v>35</v>
      </c>
      <c r="H20" s="163">
        <v>1975.275</v>
      </c>
      <c r="I20" s="164" t="s">
        <v>35</v>
      </c>
      <c r="J20" s="163"/>
      <c r="K20" s="162" t="s">
        <v>42</v>
      </c>
      <c r="L20" s="187">
        <v>0.116211956981312</v>
      </c>
      <c r="M20" s="188" t="s">
        <v>35</v>
      </c>
      <c r="N20" s="187">
        <v>0.135504588222078</v>
      </c>
      <c r="O20" s="188" t="s">
        <v>35</v>
      </c>
      <c r="P20" s="187">
        <v>0.170897766650892</v>
      </c>
      <c r="Q20" s="188" t="s">
        <v>35</v>
      </c>
      <c r="R20" s="187">
        <v>0.12965488843709</v>
      </c>
      <c r="S20" s="164" t="s">
        <v>35</v>
      </c>
      <c r="T20" s="163"/>
      <c r="U20" s="162" t="s">
        <v>42</v>
      </c>
      <c r="V20" s="201">
        <v>0.36754426598828</v>
      </c>
      <c r="W20" s="164" t="s">
        <v>35</v>
      </c>
      <c r="X20" s="201">
        <v>0.593624685170419</v>
      </c>
      <c r="Y20" s="205" t="s">
        <v>35</v>
      </c>
      <c r="Z20" s="187">
        <v>0.0388310488413006</v>
      </c>
      <c r="AA20" s="164" t="s">
        <v>35</v>
      </c>
      <c r="AB20" s="74">
        <v>1</v>
      </c>
      <c r="AC20" s="164" t="s">
        <v>35</v>
      </c>
      <c r="AD20" s="301"/>
    </row>
    <row r="21" s="129" customFormat="1" ht="12.75" customHeight="1" spans="1:30">
      <c r="A21" s="162" t="s">
        <v>43</v>
      </c>
      <c r="B21" s="163">
        <v>690.048</v>
      </c>
      <c r="C21" s="164" t="s">
        <v>35</v>
      </c>
      <c r="D21" s="163">
        <v>577.004</v>
      </c>
      <c r="E21" s="164" t="s">
        <v>35</v>
      </c>
      <c r="F21" s="163">
        <v>45.382</v>
      </c>
      <c r="G21" s="164" t="s">
        <v>35</v>
      </c>
      <c r="H21" s="163">
        <v>1312.433</v>
      </c>
      <c r="I21" s="164" t="s">
        <v>35</v>
      </c>
      <c r="J21" s="163"/>
      <c r="K21" s="162" t="s">
        <v>43</v>
      </c>
      <c r="L21" s="187">
        <v>0.169904023681279</v>
      </c>
      <c r="M21" s="188" t="s">
        <v>35</v>
      </c>
      <c r="N21" s="187">
        <v>0.126230647314632</v>
      </c>
      <c r="O21" s="188" t="s">
        <v>35</v>
      </c>
      <c r="P21" s="187">
        <v>-0.164451154398498</v>
      </c>
      <c r="Q21" s="188" t="s">
        <v>35</v>
      </c>
      <c r="R21" s="187">
        <v>0.134852427065256</v>
      </c>
      <c r="S21" s="164" t="s">
        <v>35</v>
      </c>
      <c r="T21" s="163"/>
      <c r="U21" s="162" t="s">
        <v>43</v>
      </c>
      <c r="V21" s="201">
        <v>0.525777696842429</v>
      </c>
      <c r="W21" s="164" t="s">
        <v>35</v>
      </c>
      <c r="X21" s="201">
        <v>0.43964453804499</v>
      </c>
      <c r="Y21" s="205" t="s">
        <v>35</v>
      </c>
      <c r="Z21" s="187">
        <v>0.0345785270562383</v>
      </c>
      <c r="AA21" s="164" t="s">
        <v>35</v>
      </c>
      <c r="AB21" s="74">
        <v>1</v>
      </c>
      <c r="AC21" s="164" t="s">
        <v>35</v>
      </c>
      <c r="AD21" s="301"/>
    </row>
    <row r="22" s="129" customFormat="1" ht="12.75" customHeight="1" spans="1:30">
      <c r="A22" s="162" t="s">
        <v>44</v>
      </c>
      <c r="B22" s="163">
        <v>618.751</v>
      </c>
      <c r="C22" s="164" t="s">
        <v>35</v>
      </c>
      <c r="D22" s="163">
        <v>523.506</v>
      </c>
      <c r="E22" s="164" t="s">
        <v>35</v>
      </c>
      <c r="F22" s="163">
        <v>31.451</v>
      </c>
      <c r="G22" s="164" t="s">
        <v>35</v>
      </c>
      <c r="H22" s="163">
        <v>1173.706</v>
      </c>
      <c r="I22" s="164" t="s">
        <v>35</v>
      </c>
      <c r="J22" s="163"/>
      <c r="K22" s="162" t="s">
        <v>44</v>
      </c>
      <c r="L22" s="187">
        <v>0.149355618877079</v>
      </c>
      <c r="M22" s="188" t="s">
        <v>35</v>
      </c>
      <c r="N22" s="187">
        <v>0.132838078503589</v>
      </c>
      <c r="O22" s="188" t="s">
        <v>35</v>
      </c>
      <c r="P22" s="187">
        <v>-0.354646748609772</v>
      </c>
      <c r="Q22" s="188" t="s">
        <v>35</v>
      </c>
      <c r="R22" s="187">
        <v>0.118669688657432</v>
      </c>
      <c r="S22" s="164" t="s">
        <v>35</v>
      </c>
      <c r="T22" s="163"/>
      <c r="U22" s="162" t="s">
        <v>44</v>
      </c>
      <c r="V22" s="201">
        <v>0.527177163616783</v>
      </c>
      <c r="W22" s="164" t="s">
        <v>35</v>
      </c>
      <c r="X22" s="201">
        <v>0.446028221718216</v>
      </c>
      <c r="Y22" s="205" t="s">
        <v>35</v>
      </c>
      <c r="Z22" s="187">
        <v>0.0267963186692409</v>
      </c>
      <c r="AA22" s="164" t="s">
        <v>35</v>
      </c>
      <c r="AB22" s="74">
        <v>1</v>
      </c>
      <c r="AC22" s="164" t="s">
        <v>35</v>
      </c>
      <c r="AD22" s="301"/>
    </row>
    <row r="23" s="129" customFormat="1" ht="12.75" customHeight="1" spans="1:30">
      <c r="A23" s="162" t="s">
        <v>45</v>
      </c>
      <c r="B23" s="163">
        <v>445.025</v>
      </c>
      <c r="C23" s="164" t="s">
        <v>35</v>
      </c>
      <c r="D23" s="163">
        <v>244.253</v>
      </c>
      <c r="E23" s="164" t="s">
        <v>35</v>
      </c>
      <c r="F23" s="163">
        <v>17.685</v>
      </c>
      <c r="G23" s="164" t="s">
        <v>35</v>
      </c>
      <c r="H23" s="163">
        <v>706.963</v>
      </c>
      <c r="I23" s="164" t="s">
        <v>35</v>
      </c>
      <c r="J23" s="163"/>
      <c r="K23" s="162" t="s">
        <v>45</v>
      </c>
      <c r="L23" s="187">
        <v>0.15791212851322</v>
      </c>
      <c r="M23" s="188" t="s">
        <v>35</v>
      </c>
      <c r="N23" s="187">
        <v>0.0549518420938971</v>
      </c>
      <c r="O23" s="188" t="s">
        <v>35</v>
      </c>
      <c r="P23" s="187">
        <v>0.154222686333377</v>
      </c>
      <c r="Q23" s="188" t="s">
        <v>35</v>
      </c>
      <c r="R23" s="187">
        <v>0.12005671871163</v>
      </c>
      <c r="S23" s="164" t="s">
        <v>35</v>
      </c>
      <c r="T23" s="163"/>
      <c r="U23" s="162" t="s">
        <v>45</v>
      </c>
      <c r="V23" s="201">
        <v>0.629488389067037</v>
      </c>
      <c r="W23" s="164" t="s">
        <v>35</v>
      </c>
      <c r="X23" s="201">
        <v>0.345496157507536</v>
      </c>
      <c r="Y23" s="205" t="s">
        <v>35</v>
      </c>
      <c r="Z23" s="187">
        <v>0.0250154534254268</v>
      </c>
      <c r="AA23" s="164" t="s">
        <v>35</v>
      </c>
      <c r="AB23" s="74">
        <v>1</v>
      </c>
      <c r="AC23" s="164" t="s">
        <v>35</v>
      </c>
      <c r="AD23" s="301"/>
    </row>
    <row r="24" s="129" customFormat="1" ht="12.75" customHeight="1" spans="1:30">
      <c r="A24" s="165" t="s">
        <v>46</v>
      </c>
      <c r="B24" s="166">
        <v>428.938</v>
      </c>
      <c r="C24" s="167" t="s">
        <v>35</v>
      </c>
      <c r="D24" s="166">
        <v>344.58</v>
      </c>
      <c r="E24" s="167" t="s">
        <v>35</v>
      </c>
      <c r="F24" s="166">
        <v>17.264</v>
      </c>
      <c r="G24" s="167" t="s">
        <v>35</v>
      </c>
      <c r="H24" s="166">
        <v>790.783</v>
      </c>
      <c r="I24" s="167" t="s">
        <v>35</v>
      </c>
      <c r="J24" s="163"/>
      <c r="K24" s="165" t="s">
        <v>46</v>
      </c>
      <c r="L24" s="189">
        <v>0.165899707259794</v>
      </c>
      <c r="M24" s="190" t="s">
        <v>35</v>
      </c>
      <c r="N24" s="189">
        <v>-0.0123081685651553</v>
      </c>
      <c r="O24" s="190" t="s">
        <v>35</v>
      </c>
      <c r="P24" s="189">
        <v>0.00758681062153487</v>
      </c>
      <c r="Q24" s="190" t="s">
        <v>35</v>
      </c>
      <c r="R24" s="189">
        <v>0.0774916849590754</v>
      </c>
      <c r="S24" s="167" t="s">
        <v>35</v>
      </c>
      <c r="T24" s="163"/>
      <c r="U24" s="165" t="s">
        <v>46</v>
      </c>
      <c r="V24" s="203">
        <v>0.542421878062629</v>
      </c>
      <c r="W24" s="167" t="s">
        <v>35</v>
      </c>
      <c r="X24" s="203">
        <v>0.435745330893557</v>
      </c>
      <c r="Y24" s="207" t="s">
        <v>35</v>
      </c>
      <c r="Z24" s="189">
        <v>0.0218315264743931</v>
      </c>
      <c r="AA24" s="167" t="s">
        <v>35</v>
      </c>
      <c r="AB24" s="191">
        <v>1</v>
      </c>
      <c r="AC24" s="167" t="s">
        <v>35</v>
      </c>
      <c r="AD24" s="301"/>
    </row>
    <row r="25" s="129" customFormat="1" ht="12.75" customHeight="1" spans="1:30">
      <c r="A25" s="162" t="s">
        <v>47</v>
      </c>
      <c r="B25" s="163">
        <v>354.989</v>
      </c>
      <c r="C25" s="164" t="s">
        <v>35</v>
      </c>
      <c r="D25" s="163">
        <v>202.065</v>
      </c>
      <c r="E25" s="164" t="s">
        <v>35</v>
      </c>
      <c r="F25" s="163">
        <v>22.067</v>
      </c>
      <c r="G25" s="164" t="s">
        <v>35</v>
      </c>
      <c r="H25" s="163">
        <v>579.122</v>
      </c>
      <c r="I25" s="164" t="s">
        <v>35</v>
      </c>
      <c r="J25" s="163"/>
      <c r="K25" s="162" t="s">
        <v>47</v>
      </c>
      <c r="L25" s="187">
        <v>0.131760084932459</v>
      </c>
      <c r="M25" s="188" t="s">
        <v>35</v>
      </c>
      <c r="N25" s="187">
        <v>0.101742046290995</v>
      </c>
      <c r="O25" s="188" t="s">
        <v>35</v>
      </c>
      <c r="P25" s="187">
        <v>0.358554454226436</v>
      </c>
      <c r="Q25" s="164" t="s">
        <v>35</v>
      </c>
      <c r="R25" s="187">
        <v>0.128213220496816</v>
      </c>
      <c r="S25" s="164" t="s">
        <v>35</v>
      </c>
      <c r="T25" s="163"/>
      <c r="U25" s="162" t="s">
        <v>47</v>
      </c>
      <c r="V25" s="201">
        <v>0.612977921750512</v>
      </c>
      <c r="W25" s="164" t="s">
        <v>35</v>
      </c>
      <c r="X25" s="201">
        <v>0.348916117847362</v>
      </c>
      <c r="Y25" s="205" t="s">
        <v>35</v>
      </c>
      <c r="Z25" s="187">
        <v>0.0381042336502499</v>
      </c>
      <c r="AA25" s="164" t="s">
        <v>35</v>
      </c>
      <c r="AB25" s="74">
        <v>1</v>
      </c>
      <c r="AC25" s="164" t="s">
        <v>35</v>
      </c>
      <c r="AD25" s="301"/>
    </row>
    <row r="26" s="129" customFormat="1" ht="12.75" customHeight="1" spans="1:30">
      <c r="A26" s="162" t="s">
        <v>48</v>
      </c>
      <c r="B26" s="163">
        <v>439.927</v>
      </c>
      <c r="C26" s="164" t="s">
        <v>35</v>
      </c>
      <c r="D26" s="163">
        <v>327.695</v>
      </c>
      <c r="E26" s="164" t="s">
        <v>35</v>
      </c>
      <c r="F26" s="163">
        <v>18.577</v>
      </c>
      <c r="G26" s="164" t="s">
        <v>35</v>
      </c>
      <c r="H26" s="163">
        <v>786.199</v>
      </c>
      <c r="I26" s="164" t="s">
        <v>35</v>
      </c>
      <c r="J26" s="163"/>
      <c r="K26" s="162" t="s">
        <v>48</v>
      </c>
      <c r="L26" s="187">
        <v>0.0740483939091351</v>
      </c>
      <c r="M26" s="188" t="s">
        <v>35</v>
      </c>
      <c r="N26" s="187">
        <v>0.301844141810612</v>
      </c>
      <c r="O26" s="188" t="s">
        <v>35</v>
      </c>
      <c r="P26" s="187">
        <v>0.0842185128983308</v>
      </c>
      <c r="Q26" s="164" t="s">
        <v>35</v>
      </c>
      <c r="R26" s="187">
        <v>0.15881983586067</v>
      </c>
      <c r="S26" s="164" t="s">
        <v>35</v>
      </c>
      <c r="T26" s="163"/>
      <c r="U26" s="162" t="s">
        <v>48</v>
      </c>
      <c r="V26" s="201">
        <v>0.559561892090934</v>
      </c>
      <c r="W26" s="164" t="s">
        <v>35</v>
      </c>
      <c r="X26" s="201">
        <v>0.416809230233058</v>
      </c>
      <c r="Y26" s="205" t="s">
        <v>35</v>
      </c>
      <c r="Z26" s="187">
        <v>0.0236288776760082</v>
      </c>
      <c r="AA26" s="164" t="s">
        <v>35</v>
      </c>
      <c r="AB26" s="74">
        <v>1</v>
      </c>
      <c r="AC26" s="164" t="s">
        <v>35</v>
      </c>
      <c r="AD26" s="301"/>
    </row>
    <row r="27" s="129" customFormat="1" ht="12.75" customHeight="1" spans="1:30">
      <c r="A27" s="162" t="s">
        <v>49</v>
      </c>
      <c r="B27" s="163">
        <v>541.026</v>
      </c>
      <c r="C27" s="164" t="s">
        <v>35</v>
      </c>
      <c r="D27" s="163">
        <v>400.097</v>
      </c>
      <c r="E27" s="164" t="s">
        <v>35</v>
      </c>
      <c r="F27" s="163">
        <v>29.131</v>
      </c>
      <c r="G27" s="164" t="s">
        <v>35</v>
      </c>
      <c r="H27" s="163">
        <v>970.252</v>
      </c>
      <c r="I27" s="164" t="s">
        <v>35</v>
      </c>
      <c r="J27" s="163"/>
      <c r="K27" s="162" t="s">
        <v>49</v>
      </c>
      <c r="L27" s="187">
        <v>0.0303628188305468</v>
      </c>
      <c r="M27" s="188" t="s">
        <v>35</v>
      </c>
      <c r="N27" s="187">
        <v>0.0471495647531158</v>
      </c>
      <c r="O27" s="188" t="s">
        <v>35</v>
      </c>
      <c r="P27" s="187">
        <v>0.0374301079098259</v>
      </c>
      <c r="Q27" s="164" t="s">
        <v>35</v>
      </c>
      <c r="R27" s="187">
        <v>0.0374308336318291</v>
      </c>
      <c r="S27" s="164" t="s">
        <v>35</v>
      </c>
      <c r="T27" s="163"/>
      <c r="U27" s="162" t="s">
        <v>49</v>
      </c>
      <c r="V27" s="201">
        <v>0.557613898244992</v>
      </c>
      <c r="W27" s="164" t="s">
        <v>35</v>
      </c>
      <c r="X27" s="201">
        <v>0.41236400440298</v>
      </c>
      <c r="Y27" s="205" t="s">
        <v>35</v>
      </c>
      <c r="Z27" s="187">
        <v>0.03002415867218</v>
      </c>
      <c r="AA27" s="164" t="s">
        <v>35</v>
      </c>
      <c r="AB27" s="74">
        <v>1</v>
      </c>
      <c r="AC27" s="164" t="s">
        <v>35</v>
      </c>
      <c r="AD27" s="301"/>
    </row>
    <row r="28" s="129" customFormat="1" ht="12.75" customHeight="1" spans="1:30">
      <c r="A28" s="162" t="s">
        <v>50</v>
      </c>
      <c r="B28" s="163">
        <v>637.084</v>
      </c>
      <c r="C28" s="164" t="s">
        <v>35</v>
      </c>
      <c r="D28" s="163">
        <v>695.105</v>
      </c>
      <c r="E28" s="164" t="s">
        <v>35</v>
      </c>
      <c r="F28" s="163">
        <v>46.622</v>
      </c>
      <c r="G28" s="164" t="s">
        <v>35</v>
      </c>
      <c r="H28" s="163">
        <v>1378.811</v>
      </c>
      <c r="I28" s="164" t="s">
        <v>35</v>
      </c>
      <c r="J28" s="163"/>
      <c r="K28" s="162" t="s">
        <v>50</v>
      </c>
      <c r="L28" s="187">
        <v>0.252844585160567</v>
      </c>
      <c r="M28" s="188" t="s">
        <v>35</v>
      </c>
      <c r="N28" s="187">
        <v>0.156222866134607</v>
      </c>
      <c r="O28" s="188" t="s">
        <v>35</v>
      </c>
      <c r="P28" s="187">
        <v>0.402671640892954</v>
      </c>
      <c r="Q28" s="164" t="s">
        <v>35</v>
      </c>
      <c r="R28" s="187">
        <v>0.206378496046141</v>
      </c>
      <c r="S28" s="164" t="s">
        <v>35</v>
      </c>
      <c r="T28" s="163"/>
      <c r="U28" s="162" t="s">
        <v>50</v>
      </c>
      <c r="V28" s="201">
        <v>0.462053174800607</v>
      </c>
      <c r="W28" s="164" t="s">
        <v>35</v>
      </c>
      <c r="X28" s="201">
        <v>0.504133633978841</v>
      </c>
      <c r="Y28" s="205" t="s">
        <v>35</v>
      </c>
      <c r="Z28" s="187">
        <v>0.0338131912205516</v>
      </c>
      <c r="AA28" s="164" t="s">
        <v>35</v>
      </c>
      <c r="AB28" s="74">
        <v>1</v>
      </c>
      <c r="AC28" s="164" t="s">
        <v>35</v>
      </c>
      <c r="AD28" s="301"/>
    </row>
    <row r="29" s="129" customFormat="1" ht="12.75" customHeight="1" spans="1:30">
      <c r="A29" s="162" t="s">
        <v>51</v>
      </c>
      <c r="B29" s="163">
        <v>727.108</v>
      </c>
      <c r="C29" s="164" t="s">
        <v>35</v>
      </c>
      <c r="D29" s="163">
        <v>692.569</v>
      </c>
      <c r="E29" s="164" t="s">
        <v>35</v>
      </c>
      <c r="F29" s="163">
        <v>50.244</v>
      </c>
      <c r="G29" s="164" t="s">
        <v>35</v>
      </c>
      <c r="H29" s="163">
        <v>1469.922</v>
      </c>
      <c r="I29" s="164" t="s">
        <v>35</v>
      </c>
      <c r="J29" s="163"/>
      <c r="K29" s="162" t="s">
        <v>51</v>
      </c>
      <c r="L29" s="187">
        <v>0.110020762090865</v>
      </c>
      <c r="M29" s="188" t="s">
        <v>35</v>
      </c>
      <c r="N29" s="187">
        <v>0.120819597580889</v>
      </c>
      <c r="O29" s="188" t="s">
        <v>35</v>
      </c>
      <c r="P29" s="187">
        <v>0.246100047121847</v>
      </c>
      <c r="Q29" s="164" t="s">
        <v>35</v>
      </c>
      <c r="R29" s="187">
        <v>0.11928051571873</v>
      </c>
      <c r="S29" s="164" t="s">
        <v>35</v>
      </c>
      <c r="T29" s="163"/>
      <c r="U29" s="162" t="s">
        <v>51</v>
      </c>
      <c r="V29" s="201">
        <v>0.494657539651764</v>
      </c>
      <c r="W29" s="164" t="s">
        <v>35</v>
      </c>
      <c r="X29" s="201">
        <v>0.471160374496062</v>
      </c>
      <c r="Y29" s="205" t="s">
        <v>35</v>
      </c>
      <c r="Z29" s="187">
        <v>0.0341814055439676</v>
      </c>
      <c r="AA29" s="164" t="s">
        <v>35</v>
      </c>
      <c r="AB29" s="74">
        <v>1</v>
      </c>
      <c r="AC29" s="164" t="s">
        <v>35</v>
      </c>
      <c r="AD29" s="301"/>
    </row>
    <row r="30" s="129" customFormat="1" ht="12.75" customHeight="1" spans="1:30">
      <c r="A30" s="162" t="s">
        <v>52</v>
      </c>
      <c r="B30" s="163">
        <v>735.005</v>
      </c>
      <c r="C30" s="164" t="s">
        <v>35</v>
      </c>
      <c r="D30" s="163">
        <v>585.301</v>
      </c>
      <c r="E30" s="164" t="s">
        <v>35</v>
      </c>
      <c r="F30" s="163">
        <v>58.559</v>
      </c>
      <c r="G30" s="164" t="s">
        <v>35</v>
      </c>
      <c r="H30" s="163">
        <v>1378.865</v>
      </c>
      <c r="I30" s="164" t="s">
        <v>35</v>
      </c>
      <c r="J30" s="163"/>
      <c r="K30" s="162" t="s">
        <v>52</v>
      </c>
      <c r="L30" s="187">
        <v>0.141278440542903</v>
      </c>
      <c r="M30" s="188" t="s">
        <v>35</v>
      </c>
      <c r="N30" s="187">
        <v>-0.0290246965396311</v>
      </c>
      <c r="O30" s="188" t="s">
        <v>35</v>
      </c>
      <c r="P30" s="187">
        <v>0.364884393063584</v>
      </c>
      <c r="Q30" s="164" t="s">
        <v>35</v>
      </c>
      <c r="R30" s="187">
        <v>0.0691188249241503</v>
      </c>
      <c r="S30" s="164" t="s">
        <v>35</v>
      </c>
      <c r="T30" s="163"/>
      <c r="U30" s="162" t="s">
        <v>52</v>
      </c>
      <c r="V30" s="201">
        <v>0.533050733755661</v>
      </c>
      <c r="W30" s="164" t="s">
        <v>35</v>
      </c>
      <c r="X30" s="201">
        <v>0.424480279070105</v>
      </c>
      <c r="Y30" s="205" t="s">
        <v>35</v>
      </c>
      <c r="Z30" s="187">
        <v>0.0424689871742339</v>
      </c>
      <c r="AA30" s="164" t="s">
        <v>35</v>
      </c>
      <c r="AB30" s="74">
        <v>1</v>
      </c>
      <c r="AC30" s="164" t="s">
        <v>35</v>
      </c>
      <c r="AD30" s="301"/>
    </row>
    <row r="31" s="129" customFormat="1" ht="12.75" customHeight="1" spans="1:30">
      <c r="A31" s="162" t="s">
        <v>53</v>
      </c>
      <c r="B31" s="163">
        <v>780.717</v>
      </c>
      <c r="C31" s="164" t="s">
        <v>35</v>
      </c>
      <c r="D31" s="163">
        <v>1282.145</v>
      </c>
      <c r="E31" s="164" t="s">
        <v>35</v>
      </c>
      <c r="F31" s="163">
        <v>67.3</v>
      </c>
      <c r="G31" s="164" t="s">
        <v>35</v>
      </c>
      <c r="H31" s="163">
        <v>2130.164</v>
      </c>
      <c r="I31" s="164" t="s">
        <v>35</v>
      </c>
      <c r="J31" s="163"/>
      <c r="K31" s="162" t="s">
        <v>53</v>
      </c>
      <c r="L31" s="187">
        <v>-0.00413669064748201</v>
      </c>
      <c r="M31" s="188" t="s">
        <v>35</v>
      </c>
      <c r="N31" s="187">
        <v>-0.0494687412890178</v>
      </c>
      <c r="O31" s="188" t="s">
        <v>35</v>
      </c>
      <c r="P31" s="187">
        <v>0.0563316172777499</v>
      </c>
      <c r="Q31" s="164" t="s">
        <v>35</v>
      </c>
      <c r="R31" s="187">
        <v>-0.0302202004603595</v>
      </c>
      <c r="S31" s="164" t="s">
        <v>35</v>
      </c>
      <c r="T31" s="163"/>
      <c r="U31" s="162" t="s">
        <v>53</v>
      </c>
      <c r="V31" s="201">
        <v>0.366505583607647</v>
      </c>
      <c r="W31" s="164" t="s">
        <v>35</v>
      </c>
      <c r="X31" s="201">
        <v>0.601899665941214</v>
      </c>
      <c r="Y31" s="205" t="s">
        <v>35</v>
      </c>
      <c r="Z31" s="187">
        <v>0.0315938115562933</v>
      </c>
      <c r="AA31" s="164" t="s">
        <v>35</v>
      </c>
      <c r="AB31" s="74">
        <v>1</v>
      </c>
      <c r="AC31" s="164" t="s">
        <v>35</v>
      </c>
      <c r="AD31" s="301"/>
    </row>
    <row r="32" s="129" customFormat="1" ht="12.75" customHeight="1" spans="1:30">
      <c r="A32" s="162" t="s">
        <v>54</v>
      </c>
      <c r="B32" s="163">
        <v>790.074</v>
      </c>
      <c r="C32" s="164" t="s">
        <v>35</v>
      </c>
      <c r="D32" s="163">
        <v>1257.545</v>
      </c>
      <c r="E32" s="164" t="s">
        <v>35</v>
      </c>
      <c r="F32" s="163">
        <v>99.573</v>
      </c>
      <c r="G32" s="164" t="s">
        <v>35</v>
      </c>
      <c r="H32" s="163">
        <v>2147.191</v>
      </c>
      <c r="I32" s="164" t="s">
        <v>35</v>
      </c>
      <c r="J32" s="163"/>
      <c r="K32" s="162" t="s">
        <v>54</v>
      </c>
      <c r="L32" s="187">
        <v>0.0882546993736923</v>
      </c>
      <c r="M32" s="188" t="s">
        <v>35</v>
      </c>
      <c r="N32" s="187">
        <v>0.072467191780121</v>
      </c>
      <c r="O32" s="188" t="s">
        <v>35</v>
      </c>
      <c r="P32" s="187">
        <v>0.298166931761884</v>
      </c>
      <c r="Q32" s="164" t="s">
        <v>35</v>
      </c>
      <c r="R32" s="187">
        <v>0.0870339572970852</v>
      </c>
      <c r="S32" s="164" t="s">
        <v>35</v>
      </c>
      <c r="T32" s="163"/>
      <c r="U32" s="162" t="s">
        <v>54</v>
      </c>
      <c r="V32" s="201">
        <v>0.367957019193914</v>
      </c>
      <c r="W32" s="164" t="s">
        <v>35</v>
      </c>
      <c r="X32" s="201">
        <v>0.585669835613134</v>
      </c>
      <c r="Y32" s="205" t="s">
        <v>35</v>
      </c>
      <c r="Z32" s="187">
        <v>0.046373610917706</v>
      </c>
      <c r="AA32" s="164" t="s">
        <v>35</v>
      </c>
      <c r="AB32" s="74">
        <v>1</v>
      </c>
      <c r="AC32" s="164" t="s">
        <v>35</v>
      </c>
      <c r="AD32" s="301"/>
    </row>
    <row r="33" s="129" customFormat="1" ht="12.75" customHeight="1" spans="1:30">
      <c r="A33" s="162" t="s">
        <v>55</v>
      </c>
      <c r="B33" s="163">
        <v>751.379</v>
      </c>
      <c r="C33" s="164" t="s">
        <v>35</v>
      </c>
      <c r="D33" s="163">
        <v>650.731</v>
      </c>
      <c r="E33" s="164" t="s">
        <v>35</v>
      </c>
      <c r="F33" s="163">
        <v>58.995</v>
      </c>
      <c r="G33" s="164" t="s">
        <v>35</v>
      </c>
      <c r="H33" s="163">
        <v>1461.105</v>
      </c>
      <c r="I33" s="164" t="s">
        <v>35</v>
      </c>
      <c r="J33" s="163"/>
      <c r="K33" s="162" t="s">
        <v>55</v>
      </c>
      <c r="L33" s="187">
        <v>0.0888793243368577</v>
      </c>
      <c r="M33" s="188" t="s">
        <v>35</v>
      </c>
      <c r="N33" s="187">
        <v>0.127775544017026</v>
      </c>
      <c r="O33" s="188" t="s">
        <v>35</v>
      </c>
      <c r="P33" s="187">
        <v>0.299964743730995</v>
      </c>
      <c r="Q33" s="164" t="s">
        <v>35</v>
      </c>
      <c r="R33" s="187">
        <v>0.113279687420234</v>
      </c>
      <c r="S33" s="164" t="s">
        <v>35</v>
      </c>
      <c r="T33" s="163"/>
      <c r="U33" s="162" t="s">
        <v>55</v>
      </c>
      <c r="V33" s="201">
        <v>0.514253937944227</v>
      </c>
      <c r="W33" s="164" t="s">
        <v>35</v>
      </c>
      <c r="X33" s="201">
        <v>0.445369087095041</v>
      </c>
      <c r="Y33" s="205" t="s">
        <v>35</v>
      </c>
      <c r="Z33" s="187">
        <v>0.0403769749607318</v>
      </c>
      <c r="AA33" s="164" t="s">
        <v>35</v>
      </c>
      <c r="AB33" s="74">
        <v>1</v>
      </c>
      <c r="AC33" s="164" t="s">
        <v>35</v>
      </c>
      <c r="AD33" s="301"/>
    </row>
    <row r="34" s="129" customFormat="1" ht="12.75" customHeight="1" spans="1:30">
      <c r="A34" s="162" t="s">
        <v>56</v>
      </c>
      <c r="B34" s="163">
        <v>687.342</v>
      </c>
      <c r="C34" s="164" t="s">
        <v>35</v>
      </c>
      <c r="D34" s="163">
        <v>518.063</v>
      </c>
      <c r="E34" s="164" t="s">
        <v>35</v>
      </c>
      <c r="F34" s="163">
        <v>46.55</v>
      </c>
      <c r="G34" s="164" t="s">
        <v>35</v>
      </c>
      <c r="H34" s="163">
        <v>1251.954</v>
      </c>
      <c r="I34" s="164" t="s">
        <v>35</v>
      </c>
      <c r="J34" s="163"/>
      <c r="K34" s="162" t="s">
        <v>56</v>
      </c>
      <c r="L34" s="187">
        <v>0.110853962256223</v>
      </c>
      <c r="M34" s="188" t="s">
        <v>35</v>
      </c>
      <c r="N34" s="187">
        <v>-0.0103972065267638</v>
      </c>
      <c r="O34" s="188" t="s">
        <v>35</v>
      </c>
      <c r="P34" s="187">
        <v>0.480127186009539</v>
      </c>
      <c r="Q34" s="164" t="s">
        <v>35</v>
      </c>
      <c r="R34" s="187">
        <v>0.0666674618686451</v>
      </c>
      <c r="S34" s="164" t="s">
        <v>35</v>
      </c>
      <c r="T34" s="163"/>
      <c r="U34" s="162" t="s">
        <v>56</v>
      </c>
      <c r="V34" s="201">
        <v>0.549015379159298</v>
      </c>
      <c r="W34" s="164" t="s">
        <v>35</v>
      </c>
      <c r="X34" s="201">
        <v>0.413803542302672</v>
      </c>
      <c r="Y34" s="205" t="s">
        <v>35</v>
      </c>
      <c r="Z34" s="187">
        <v>0.0371818772894212</v>
      </c>
      <c r="AA34" s="164" t="s">
        <v>35</v>
      </c>
      <c r="AB34" s="74">
        <v>1</v>
      </c>
      <c r="AC34" s="164" t="s">
        <v>35</v>
      </c>
      <c r="AD34" s="301"/>
    </row>
    <row r="35" s="129" customFormat="1" ht="12.75" customHeight="1" spans="1:30">
      <c r="A35" s="162" t="s">
        <v>57</v>
      </c>
      <c r="B35" s="163">
        <v>465.308</v>
      </c>
      <c r="C35" s="164" t="s">
        <v>35</v>
      </c>
      <c r="D35" s="163">
        <v>242.565</v>
      </c>
      <c r="E35" s="164" t="s">
        <v>35</v>
      </c>
      <c r="F35" s="163">
        <v>25.65</v>
      </c>
      <c r="G35" s="164" t="s">
        <v>35</v>
      </c>
      <c r="H35" s="163">
        <v>733.522</v>
      </c>
      <c r="I35" s="164" t="s">
        <v>35</v>
      </c>
      <c r="J35" s="163"/>
      <c r="K35" s="162" t="s">
        <v>57</v>
      </c>
      <c r="L35" s="187">
        <v>0.0455772147632156</v>
      </c>
      <c r="M35" s="188" t="s">
        <v>35</v>
      </c>
      <c r="N35" s="187">
        <v>-0.00691086701084531</v>
      </c>
      <c r="O35" s="188" t="s">
        <v>35</v>
      </c>
      <c r="P35" s="187">
        <v>0.4503251342946</v>
      </c>
      <c r="Q35" s="164" t="s">
        <v>35</v>
      </c>
      <c r="R35" s="187">
        <v>0.0375677369254119</v>
      </c>
      <c r="S35" s="164" t="s">
        <v>35</v>
      </c>
      <c r="T35" s="163"/>
      <c r="U35" s="162" t="s">
        <v>57</v>
      </c>
      <c r="V35" s="201">
        <v>0.634347708725846</v>
      </c>
      <c r="W35" s="164" t="s">
        <v>35</v>
      </c>
      <c r="X35" s="201">
        <v>0.330685378216332</v>
      </c>
      <c r="Y35" s="205" t="s">
        <v>35</v>
      </c>
      <c r="Z35" s="187">
        <v>0.0349682763434498</v>
      </c>
      <c r="AA35" s="164" t="s">
        <v>35</v>
      </c>
      <c r="AB35" s="74">
        <v>1</v>
      </c>
      <c r="AC35" s="164" t="s">
        <v>35</v>
      </c>
      <c r="AD35" s="301"/>
    </row>
    <row r="36" s="129" customFormat="1" ht="12.75" customHeight="1" spans="1:30">
      <c r="A36" s="165" t="s">
        <v>58</v>
      </c>
      <c r="B36" s="166">
        <v>464.288</v>
      </c>
      <c r="C36" s="167" t="s">
        <v>35</v>
      </c>
      <c r="D36" s="166">
        <v>348.197</v>
      </c>
      <c r="E36" s="167" t="s">
        <v>35</v>
      </c>
      <c r="F36" s="166">
        <v>17.495</v>
      </c>
      <c r="G36" s="167" t="s">
        <v>35</v>
      </c>
      <c r="H36" s="166">
        <v>829.978</v>
      </c>
      <c r="I36" s="167" t="s">
        <v>35</v>
      </c>
      <c r="J36" s="163"/>
      <c r="K36" s="165" t="s">
        <v>58</v>
      </c>
      <c r="L36" s="189">
        <v>0.0824128428817218</v>
      </c>
      <c r="M36" s="190" t="s">
        <v>35</v>
      </c>
      <c r="N36" s="189">
        <v>0.0104968367287713</v>
      </c>
      <c r="O36" s="190" t="s">
        <v>35</v>
      </c>
      <c r="P36" s="189">
        <v>0.0132638285548798</v>
      </c>
      <c r="Q36" s="167" t="s">
        <v>35</v>
      </c>
      <c r="R36" s="189">
        <v>0.0495647984339572</v>
      </c>
      <c r="S36" s="167" t="s">
        <v>35</v>
      </c>
      <c r="T36" s="163"/>
      <c r="U36" s="165" t="s">
        <v>58</v>
      </c>
      <c r="V36" s="203">
        <v>0.559397959945926</v>
      </c>
      <c r="W36" s="167" t="s">
        <v>35</v>
      </c>
      <c r="X36" s="203">
        <v>0.419525577786399</v>
      </c>
      <c r="Y36" s="207" t="s">
        <v>35</v>
      </c>
      <c r="Z36" s="189">
        <v>0.0210788719701004</v>
      </c>
      <c r="AA36" s="167" t="s">
        <v>35</v>
      </c>
      <c r="AB36" s="191">
        <v>1</v>
      </c>
      <c r="AC36" s="167" t="s">
        <v>35</v>
      </c>
      <c r="AD36" s="301"/>
    </row>
    <row r="37" s="129" customFormat="1" ht="12.75" customHeight="1" spans="1:30">
      <c r="A37" s="162" t="s">
        <v>59</v>
      </c>
      <c r="B37" s="163">
        <v>386.296</v>
      </c>
      <c r="C37" s="164" t="s">
        <v>35</v>
      </c>
      <c r="D37" s="163">
        <v>213.406</v>
      </c>
      <c r="E37" s="164" t="s">
        <v>35</v>
      </c>
      <c r="F37" s="163">
        <v>18.875</v>
      </c>
      <c r="G37" s="164" t="s">
        <v>35</v>
      </c>
      <c r="H37" s="163">
        <v>618.578</v>
      </c>
      <c r="I37" s="164" t="s">
        <v>35</v>
      </c>
      <c r="J37" s="163"/>
      <c r="K37" s="162" t="s">
        <v>59</v>
      </c>
      <c r="L37" s="187">
        <v>0.0881914650876506</v>
      </c>
      <c r="M37" s="188" t="s">
        <v>35</v>
      </c>
      <c r="N37" s="187">
        <v>0.0561255041694504</v>
      </c>
      <c r="O37" s="188" t="s">
        <v>35</v>
      </c>
      <c r="P37" s="187">
        <v>-0.144650382924729</v>
      </c>
      <c r="Q37" s="164" t="s">
        <v>35</v>
      </c>
      <c r="R37" s="187">
        <v>0.0681307220240295</v>
      </c>
      <c r="S37" s="164" t="s">
        <v>35</v>
      </c>
      <c r="T37" s="163"/>
      <c r="U37" s="162" t="s">
        <v>59</v>
      </c>
      <c r="V37" s="201">
        <v>0.624490363381821</v>
      </c>
      <c r="W37" s="164" t="s">
        <v>35</v>
      </c>
      <c r="X37" s="201">
        <v>0.344994487356485</v>
      </c>
      <c r="Y37" s="205" t="s">
        <v>35</v>
      </c>
      <c r="Z37" s="187">
        <v>0.0305135326506924</v>
      </c>
      <c r="AA37" s="164" t="s">
        <v>35</v>
      </c>
      <c r="AB37" s="74">
        <v>1</v>
      </c>
      <c r="AC37" s="164" t="s">
        <v>35</v>
      </c>
      <c r="AD37" s="301"/>
    </row>
    <row r="38" s="129" customFormat="1" ht="12.75" customHeight="1" spans="1:30">
      <c r="A38" s="162" t="s">
        <v>60</v>
      </c>
      <c r="B38" s="163">
        <v>474.688</v>
      </c>
      <c r="C38" s="164" t="s">
        <v>35</v>
      </c>
      <c r="D38" s="163">
        <v>291.518</v>
      </c>
      <c r="E38" s="164" t="s">
        <v>35</v>
      </c>
      <c r="F38" s="163">
        <v>14.651</v>
      </c>
      <c r="G38" s="164" t="s">
        <v>35</v>
      </c>
      <c r="H38" s="163">
        <v>780.858</v>
      </c>
      <c r="I38" s="164" t="s">
        <v>35</v>
      </c>
      <c r="J38" s="163"/>
      <c r="K38" s="162" t="s">
        <v>60</v>
      </c>
      <c r="L38" s="187">
        <v>0.0790153820974843</v>
      </c>
      <c r="M38" s="188" t="s">
        <v>35</v>
      </c>
      <c r="N38" s="187">
        <v>-0.110398388745632</v>
      </c>
      <c r="O38" s="188" t="s">
        <v>35</v>
      </c>
      <c r="P38" s="187">
        <v>-0.211282769015449</v>
      </c>
      <c r="Q38" s="164" t="s">
        <v>35</v>
      </c>
      <c r="R38" s="187">
        <v>-0.00679344542539484</v>
      </c>
      <c r="S38" s="164" t="s">
        <v>35</v>
      </c>
      <c r="T38" s="163"/>
      <c r="U38" s="162" t="s">
        <v>60</v>
      </c>
      <c r="V38" s="201">
        <v>0.607905662745339</v>
      </c>
      <c r="W38" s="164" t="s">
        <v>35</v>
      </c>
      <c r="X38" s="201">
        <v>0.373330362242559</v>
      </c>
      <c r="Y38" s="205" t="s">
        <v>35</v>
      </c>
      <c r="Z38" s="187">
        <v>0.0187626943695269</v>
      </c>
      <c r="AA38" s="164" t="s">
        <v>35</v>
      </c>
      <c r="AB38" s="74">
        <v>1</v>
      </c>
      <c r="AC38" s="164" t="s">
        <v>35</v>
      </c>
      <c r="AD38" s="301"/>
    </row>
    <row r="39" s="129" customFormat="1" ht="12.75" customHeight="1" spans="1:30">
      <c r="A39" s="162" t="s">
        <v>61</v>
      </c>
      <c r="B39" s="163">
        <v>597.447</v>
      </c>
      <c r="C39" s="164" t="s">
        <v>35</v>
      </c>
      <c r="D39" s="163">
        <v>392.497</v>
      </c>
      <c r="E39" s="164" t="s">
        <v>35</v>
      </c>
      <c r="F39" s="163">
        <v>25.468</v>
      </c>
      <c r="G39" s="164" t="s">
        <v>35</v>
      </c>
      <c r="H39" s="163">
        <v>1015.413</v>
      </c>
      <c r="I39" s="164" t="s">
        <v>35</v>
      </c>
      <c r="J39" s="163"/>
      <c r="K39" s="162" t="s">
        <v>61</v>
      </c>
      <c r="L39" s="187">
        <v>0.104285191469541</v>
      </c>
      <c r="M39" s="188" t="s">
        <v>35</v>
      </c>
      <c r="N39" s="187">
        <v>-0.0189953936170479</v>
      </c>
      <c r="O39" s="188" t="s">
        <v>35</v>
      </c>
      <c r="P39" s="187">
        <v>-0.125677995193958</v>
      </c>
      <c r="Q39" s="164" t="s">
        <v>35</v>
      </c>
      <c r="R39" s="187">
        <v>0.0465456396894827</v>
      </c>
      <c r="S39" s="164" t="s">
        <v>35</v>
      </c>
      <c r="T39" s="163"/>
      <c r="U39" s="162" t="s">
        <v>61</v>
      </c>
      <c r="V39" s="201">
        <v>0.588378324878645</v>
      </c>
      <c r="W39" s="164" t="s">
        <v>35</v>
      </c>
      <c r="X39" s="201">
        <v>0.386539270227976</v>
      </c>
      <c r="Y39" s="205" t="s">
        <v>35</v>
      </c>
      <c r="Z39" s="187">
        <v>0.0250814200724237</v>
      </c>
      <c r="AA39" s="164" t="s">
        <v>35</v>
      </c>
      <c r="AB39" s="74">
        <v>1</v>
      </c>
      <c r="AC39" s="164" t="s">
        <v>35</v>
      </c>
      <c r="AD39" s="301"/>
    </row>
    <row r="40" s="129" customFormat="1" ht="12.75" customHeight="1" spans="1:30">
      <c r="A40" s="162" t="s">
        <v>62</v>
      </c>
      <c r="B40" s="163">
        <v>700.804</v>
      </c>
      <c r="C40" s="164" t="s">
        <v>35</v>
      </c>
      <c r="D40" s="163">
        <v>555.222</v>
      </c>
      <c r="E40" s="164" t="s">
        <v>35</v>
      </c>
      <c r="F40" s="163">
        <v>38.6</v>
      </c>
      <c r="G40" s="164" t="s">
        <v>35</v>
      </c>
      <c r="H40" s="163">
        <v>1294.626</v>
      </c>
      <c r="I40" s="164" t="s">
        <v>35</v>
      </c>
      <c r="J40" s="163"/>
      <c r="K40" s="162" t="s">
        <v>62</v>
      </c>
      <c r="L40" s="187">
        <v>0.100018207960018</v>
      </c>
      <c r="M40" s="188" t="s">
        <v>35</v>
      </c>
      <c r="N40" s="187">
        <v>-0.201240100416484</v>
      </c>
      <c r="O40" s="188" t="s">
        <v>35</v>
      </c>
      <c r="P40" s="187">
        <v>-0.172064690489468</v>
      </c>
      <c r="Q40" s="164" t="s">
        <v>35</v>
      </c>
      <c r="R40" s="187">
        <v>-0.0610562288812607</v>
      </c>
      <c r="S40" s="164" t="s">
        <v>35</v>
      </c>
      <c r="T40" s="163"/>
      <c r="U40" s="162" t="s">
        <v>62</v>
      </c>
      <c r="V40" s="201">
        <v>0.541317724192161</v>
      </c>
      <c r="W40" s="164" t="s">
        <v>35</v>
      </c>
      <c r="X40" s="201">
        <v>0.428866715174884</v>
      </c>
      <c r="Y40" s="205" t="s">
        <v>35</v>
      </c>
      <c r="Z40" s="187">
        <v>0.029815560632955</v>
      </c>
      <c r="AA40" s="164" t="s">
        <v>35</v>
      </c>
      <c r="AB40" s="74">
        <v>1</v>
      </c>
      <c r="AC40" s="164" t="s">
        <v>35</v>
      </c>
      <c r="AD40" s="301"/>
    </row>
    <row r="41" s="129" customFormat="1" ht="12.75" customHeight="1" spans="1:30">
      <c r="A41" s="162" t="s">
        <v>63</v>
      </c>
      <c r="B41" s="163">
        <v>793.771</v>
      </c>
      <c r="C41" s="164" t="s">
        <v>35</v>
      </c>
      <c r="D41" s="163">
        <v>613.82</v>
      </c>
      <c r="E41" s="164" t="s">
        <v>35</v>
      </c>
      <c r="F41" s="163">
        <v>41.431</v>
      </c>
      <c r="G41" s="164" t="s">
        <v>35</v>
      </c>
      <c r="H41" s="163">
        <v>1449.022</v>
      </c>
      <c r="I41" s="164" t="s">
        <v>35</v>
      </c>
      <c r="J41" s="163"/>
      <c r="K41" s="162" t="s">
        <v>63</v>
      </c>
      <c r="L41" s="187">
        <v>0.0916823910615754</v>
      </c>
      <c r="M41" s="188" t="s">
        <v>35</v>
      </c>
      <c r="N41" s="187">
        <v>-0.113705637994193</v>
      </c>
      <c r="O41" s="188" t="s">
        <v>35</v>
      </c>
      <c r="P41" s="187">
        <v>-0.175404028341693</v>
      </c>
      <c r="Q41" s="164" t="s">
        <v>35</v>
      </c>
      <c r="R41" s="187">
        <v>-0.0142184415227475</v>
      </c>
      <c r="S41" s="164" t="s">
        <v>35</v>
      </c>
      <c r="T41" s="163"/>
      <c r="U41" s="162" t="s">
        <v>63</v>
      </c>
      <c r="V41" s="201">
        <v>0.547797756003705</v>
      </c>
      <c r="W41" s="164" t="s">
        <v>35</v>
      </c>
      <c r="X41" s="201">
        <v>0.423609855474934</v>
      </c>
      <c r="Y41" s="205" t="s">
        <v>35</v>
      </c>
      <c r="Z41" s="187">
        <v>0.0285923885213613</v>
      </c>
      <c r="AA41" s="164" t="s">
        <v>35</v>
      </c>
      <c r="AB41" s="74">
        <v>1</v>
      </c>
      <c r="AC41" s="164" t="s">
        <v>35</v>
      </c>
      <c r="AD41" s="301"/>
    </row>
    <row r="42" s="129" customFormat="1" ht="12.75" customHeight="1" spans="1:30">
      <c r="A42" s="162" t="s">
        <v>64</v>
      </c>
      <c r="B42" s="163">
        <v>833.94</v>
      </c>
      <c r="C42" s="164" t="s">
        <v>35</v>
      </c>
      <c r="D42" s="163">
        <v>577.14</v>
      </c>
      <c r="E42" s="164" t="s">
        <v>35</v>
      </c>
      <c r="F42" s="163">
        <v>43.582</v>
      </c>
      <c r="G42" s="164" t="s">
        <v>35</v>
      </c>
      <c r="H42" s="163">
        <v>1454.663</v>
      </c>
      <c r="I42" s="164" t="s">
        <v>35</v>
      </c>
      <c r="J42" s="163"/>
      <c r="K42" s="162" t="s">
        <v>64</v>
      </c>
      <c r="L42" s="187">
        <v>0.13460452649982</v>
      </c>
      <c r="M42" s="188" t="s">
        <v>35</v>
      </c>
      <c r="N42" s="187">
        <v>-0.0139432531295863</v>
      </c>
      <c r="O42" s="188" t="s">
        <v>35</v>
      </c>
      <c r="P42" s="187">
        <v>-0.255742072098226</v>
      </c>
      <c r="Q42" s="164" t="s">
        <v>35</v>
      </c>
      <c r="R42" s="187">
        <v>0.0549712988581188</v>
      </c>
      <c r="S42" s="164" t="s">
        <v>35</v>
      </c>
      <c r="T42" s="163"/>
      <c r="U42" s="162" t="s">
        <v>64</v>
      </c>
      <c r="V42" s="201">
        <v>0.573287421210273</v>
      </c>
      <c r="W42" s="164" t="s">
        <v>35</v>
      </c>
      <c r="X42" s="201">
        <v>0.396751687504254</v>
      </c>
      <c r="Y42" s="205" t="s">
        <v>35</v>
      </c>
      <c r="Z42" s="187">
        <v>0.0299602038410271</v>
      </c>
      <c r="AA42" s="164" t="s">
        <v>35</v>
      </c>
      <c r="AB42" s="74">
        <v>1</v>
      </c>
      <c r="AC42" s="164" t="s">
        <v>35</v>
      </c>
      <c r="AD42" s="301"/>
    </row>
    <row r="43" s="129" customFormat="1" ht="12.75" customHeight="1" spans="1:30">
      <c r="A43" s="162" t="s">
        <v>65</v>
      </c>
      <c r="B43" s="163">
        <v>882.563</v>
      </c>
      <c r="C43" s="164" t="s">
        <v>35</v>
      </c>
      <c r="D43" s="163">
        <v>1138.768</v>
      </c>
      <c r="E43" s="164" t="s">
        <v>35</v>
      </c>
      <c r="F43" s="163">
        <v>50.56</v>
      </c>
      <c r="G43" s="164" t="s">
        <v>35</v>
      </c>
      <c r="H43" s="163">
        <v>2071.89</v>
      </c>
      <c r="I43" s="164" t="s">
        <v>35</v>
      </c>
      <c r="J43" s="163"/>
      <c r="K43" s="162" t="s">
        <v>65</v>
      </c>
      <c r="L43" s="187">
        <v>0.130451879490263</v>
      </c>
      <c r="M43" s="188" t="s">
        <v>35</v>
      </c>
      <c r="N43" s="187">
        <v>-0.111825885527768</v>
      </c>
      <c r="O43" s="188" t="s">
        <v>35</v>
      </c>
      <c r="P43" s="187">
        <v>-0.248748161245747</v>
      </c>
      <c r="Q43" s="164" t="s">
        <v>35</v>
      </c>
      <c r="R43" s="187">
        <v>-0.027356579117852</v>
      </c>
      <c r="S43" s="164" t="s">
        <v>35</v>
      </c>
      <c r="T43" s="163"/>
      <c r="U43" s="162" t="s">
        <v>65</v>
      </c>
      <c r="V43" s="201">
        <v>0.425970008060273</v>
      </c>
      <c r="W43" s="164" t="s">
        <v>35</v>
      </c>
      <c r="X43" s="201">
        <v>0.549627634671725</v>
      </c>
      <c r="Y43" s="205" t="s">
        <v>35</v>
      </c>
      <c r="Z43" s="187">
        <v>0.0244028399191077</v>
      </c>
      <c r="AA43" s="164" t="s">
        <v>35</v>
      </c>
      <c r="AB43" s="74">
        <v>1</v>
      </c>
      <c r="AC43" s="164" t="s">
        <v>35</v>
      </c>
      <c r="AD43" s="301"/>
    </row>
    <row r="44" s="129" customFormat="1" ht="12.75" customHeight="1" spans="1:30">
      <c r="A44" s="162" t="s">
        <v>66</v>
      </c>
      <c r="B44" s="163">
        <v>921.453</v>
      </c>
      <c r="C44" s="164" t="s">
        <v>35</v>
      </c>
      <c r="D44" s="163">
        <v>1204.82</v>
      </c>
      <c r="E44" s="164" t="s">
        <v>35</v>
      </c>
      <c r="F44" s="163">
        <v>84.432</v>
      </c>
      <c r="G44" s="164" t="s">
        <v>35</v>
      </c>
      <c r="H44" s="163">
        <v>2210.705</v>
      </c>
      <c r="I44" s="164" t="s">
        <v>35</v>
      </c>
      <c r="J44" s="163"/>
      <c r="K44" s="162" t="s">
        <v>66</v>
      </c>
      <c r="L44" s="187">
        <v>0.166286955399115</v>
      </c>
      <c r="M44" s="188" t="s">
        <v>35</v>
      </c>
      <c r="N44" s="187">
        <v>-0.0419269290562167</v>
      </c>
      <c r="O44" s="188" t="s">
        <v>35</v>
      </c>
      <c r="P44" s="187">
        <v>-0.152050777326959</v>
      </c>
      <c r="Q44" s="164" t="s">
        <v>35</v>
      </c>
      <c r="R44" s="187">
        <v>0.0295800420176873</v>
      </c>
      <c r="S44" s="164" t="s">
        <v>35</v>
      </c>
      <c r="T44" s="163"/>
      <c r="U44" s="162" t="s">
        <v>66</v>
      </c>
      <c r="V44" s="201">
        <v>0.416814093241749</v>
      </c>
      <c r="W44" s="164" t="s">
        <v>35</v>
      </c>
      <c r="X44" s="201">
        <v>0.544993565401082</v>
      </c>
      <c r="Y44" s="205" t="s">
        <v>35</v>
      </c>
      <c r="Z44" s="187">
        <v>0.0381923413571689</v>
      </c>
      <c r="AA44" s="164" t="s">
        <v>35</v>
      </c>
      <c r="AB44" s="74">
        <v>1</v>
      </c>
      <c r="AC44" s="164" t="s">
        <v>35</v>
      </c>
      <c r="AD44" s="301"/>
    </row>
    <row r="45" s="129" customFormat="1" ht="12.75" customHeight="1" spans="1:30">
      <c r="A45" s="162" t="s">
        <v>67</v>
      </c>
      <c r="B45" s="163">
        <v>844.781</v>
      </c>
      <c r="C45" s="164" t="s">
        <v>35</v>
      </c>
      <c r="D45" s="163">
        <v>577.351</v>
      </c>
      <c r="E45" s="164" t="s">
        <v>35</v>
      </c>
      <c r="F45" s="163">
        <v>51.953</v>
      </c>
      <c r="G45" s="164" t="s">
        <v>35</v>
      </c>
      <c r="H45" s="163">
        <v>1474.084</v>
      </c>
      <c r="I45" s="164" t="s">
        <v>35</v>
      </c>
      <c r="J45" s="163"/>
      <c r="K45" s="162" t="s">
        <v>67</v>
      </c>
      <c r="L45" s="187">
        <v>0.124307440053555</v>
      </c>
      <c r="M45" s="188" t="s">
        <v>35</v>
      </c>
      <c r="N45" s="187">
        <v>-0.112765489887526</v>
      </c>
      <c r="O45" s="188" t="s">
        <v>35</v>
      </c>
      <c r="P45" s="187">
        <v>-0.1193829985592</v>
      </c>
      <c r="Q45" s="164" t="s">
        <v>35</v>
      </c>
      <c r="R45" s="187">
        <v>0.00888300293271189</v>
      </c>
      <c r="S45" s="164" t="s">
        <v>35</v>
      </c>
      <c r="T45" s="163"/>
      <c r="U45" s="162" t="s">
        <v>67</v>
      </c>
      <c r="V45" s="201">
        <v>0.573088779201185</v>
      </c>
      <c r="W45" s="164" t="s">
        <v>35</v>
      </c>
      <c r="X45" s="201">
        <v>0.391667639021928</v>
      </c>
      <c r="Y45" s="205" t="s">
        <v>35</v>
      </c>
      <c r="Z45" s="187">
        <v>0.0352442601642783</v>
      </c>
      <c r="AA45" s="164" t="s">
        <v>35</v>
      </c>
      <c r="AB45" s="74">
        <v>1</v>
      </c>
      <c r="AC45" s="164" t="s">
        <v>35</v>
      </c>
      <c r="AD45" s="301"/>
    </row>
    <row r="46" s="129" customFormat="1" ht="12.75" customHeight="1" spans="1:30">
      <c r="A46" s="162" t="s">
        <v>68</v>
      </c>
      <c r="B46" s="163">
        <v>761.93</v>
      </c>
      <c r="C46" s="164" t="s">
        <v>35</v>
      </c>
      <c r="D46" s="163">
        <v>409.853</v>
      </c>
      <c r="E46" s="164" t="s">
        <v>35</v>
      </c>
      <c r="F46" s="163">
        <v>34.833</v>
      </c>
      <c r="G46" s="164" t="s">
        <v>35</v>
      </c>
      <c r="H46" s="163">
        <v>1206.616</v>
      </c>
      <c r="I46" s="164" t="s">
        <v>35</v>
      </c>
      <c r="J46" s="163"/>
      <c r="K46" s="162" t="s">
        <v>68</v>
      </c>
      <c r="L46" s="187">
        <v>0.108516575445702</v>
      </c>
      <c r="M46" s="188" t="s">
        <v>35</v>
      </c>
      <c r="N46" s="187">
        <v>-0.208874210279445</v>
      </c>
      <c r="O46" s="188" t="s">
        <v>35</v>
      </c>
      <c r="P46" s="187">
        <v>-0.251729323308271</v>
      </c>
      <c r="Q46" s="164" t="s">
        <v>35</v>
      </c>
      <c r="R46" s="187">
        <v>-0.0362137906025301</v>
      </c>
      <c r="S46" s="164" t="s">
        <v>35</v>
      </c>
      <c r="T46" s="163"/>
      <c r="U46" s="162" t="s">
        <v>68</v>
      </c>
      <c r="V46" s="201">
        <v>0.63146021600907</v>
      </c>
      <c r="W46" s="164" t="s">
        <v>35</v>
      </c>
      <c r="X46" s="201">
        <v>0.339671444767847</v>
      </c>
      <c r="Y46" s="205" t="s">
        <v>35</v>
      </c>
      <c r="Z46" s="187">
        <v>0.0288683392230834</v>
      </c>
      <c r="AA46" s="164" t="s">
        <v>35</v>
      </c>
      <c r="AB46" s="74">
        <v>1</v>
      </c>
      <c r="AC46" s="164" t="s">
        <v>35</v>
      </c>
      <c r="AD46" s="301"/>
    </row>
    <row r="47" s="129" customFormat="1" ht="12.75" customHeight="1" spans="1:30">
      <c r="A47" s="162" t="s">
        <v>69</v>
      </c>
      <c r="B47" s="163">
        <v>535.465</v>
      </c>
      <c r="C47" s="164" t="s">
        <v>35</v>
      </c>
      <c r="D47" s="163">
        <v>247.084</v>
      </c>
      <c r="E47" s="164" t="s">
        <v>35</v>
      </c>
      <c r="F47" s="163">
        <v>20.633</v>
      </c>
      <c r="G47" s="164" t="s">
        <v>35</v>
      </c>
      <c r="H47" s="163">
        <v>803.182</v>
      </c>
      <c r="I47" s="164" t="s">
        <v>35</v>
      </c>
      <c r="J47" s="163"/>
      <c r="K47" s="162" t="s">
        <v>69</v>
      </c>
      <c r="L47" s="187">
        <v>0.150775400379963</v>
      </c>
      <c r="M47" s="188" t="s">
        <v>35</v>
      </c>
      <c r="N47" s="187">
        <v>0.0186300579226187</v>
      </c>
      <c r="O47" s="188" t="s">
        <v>35</v>
      </c>
      <c r="P47" s="187">
        <v>-0.195563179851066</v>
      </c>
      <c r="Q47" s="164" t="s">
        <v>35</v>
      </c>
      <c r="R47" s="187">
        <v>0.0949664768064216</v>
      </c>
      <c r="S47" s="164" t="s">
        <v>35</v>
      </c>
      <c r="T47" s="163"/>
      <c r="U47" s="162" t="s">
        <v>69</v>
      </c>
      <c r="V47" s="201">
        <v>0.66667953216083</v>
      </c>
      <c r="W47" s="164" t="s">
        <v>35</v>
      </c>
      <c r="X47" s="201">
        <v>0.307631396121925</v>
      </c>
      <c r="Y47" s="205" t="s">
        <v>35</v>
      </c>
      <c r="Z47" s="187">
        <v>0.0256890717172447</v>
      </c>
      <c r="AA47" s="164" t="s">
        <v>35</v>
      </c>
      <c r="AB47" s="74">
        <v>1</v>
      </c>
      <c r="AC47" s="164" t="s">
        <v>35</v>
      </c>
      <c r="AD47" s="301"/>
    </row>
    <row r="48" s="129" customFormat="1" ht="12.75" customHeight="1" spans="1:30">
      <c r="A48" s="165" t="s">
        <v>70</v>
      </c>
      <c r="B48" s="166">
        <v>511.704</v>
      </c>
      <c r="C48" s="167" t="s">
        <v>35</v>
      </c>
      <c r="D48" s="166">
        <v>327.826</v>
      </c>
      <c r="E48" s="167" t="s">
        <v>35</v>
      </c>
      <c r="F48" s="166">
        <v>14.554</v>
      </c>
      <c r="G48" s="167" t="s">
        <v>35</v>
      </c>
      <c r="H48" s="166">
        <v>854.085</v>
      </c>
      <c r="I48" s="167" t="s">
        <v>35</v>
      </c>
      <c r="J48" s="163"/>
      <c r="K48" s="165" t="s">
        <v>70</v>
      </c>
      <c r="L48" s="189">
        <v>0.102126266455304</v>
      </c>
      <c r="M48" s="190" t="s">
        <v>35</v>
      </c>
      <c r="N48" s="189">
        <v>-0.0585042375436894</v>
      </c>
      <c r="O48" s="190" t="s">
        <v>35</v>
      </c>
      <c r="P48" s="189">
        <v>-0.168057619755345</v>
      </c>
      <c r="Q48" s="167" t="s">
        <v>35</v>
      </c>
      <c r="R48" s="189">
        <v>0.029045348189952</v>
      </c>
      <c r="S48" s="167" t="s">
        <v>35</v>
      </c>
      <c r="T48" s="163"/>
      <c r="U48" s="165" t="s">
        <v>70</v>
      </c>
      <c r="V48" s="203">
        <v>0.599125379792409</v>
      </c>
      <c r="W48" s="167" t="s">
        <v>35</v>
      </c>
      <c r="X48" s="203">
        <v>0.383832990861565</v>
      </c>
      <c r="Y48" s="207" t="s">
        <v>35</v>
      </c>
      <c r="Z48" s="189">
        <v>0.0170404585023739</v>
      </c>
      <c r="AA48" s="167" t="s">
        <v>35</v>
      </c>
      <c r="AB48" s="191">
        <v>1</v>
      </c>
      <c r="AC48" s="167" t="s">
        <v>35</v>
      </c>
      <c r="AD48" s="301"/>
    </row>
    <row r="49" s="129" customFormat="1" ht="12.75" customHeight="1" spans="1:30">
      <c r="A49" s="162" t="s">
        <v>71</v>
      </c>
      <c r="B49" s="163">
        <v>439.692</v>
      </c>
      <c r="C49" s="164" t="s">
        <v>35</v>
      </c>
      <c r="D49" s="163">
        <v>179.634</v>
      </c>
      <c r="E49" s="164" t="s">
        <v>35</v>
      </c>
      <c r="F49" s="163">
        <v>18.309</v>
      </c>
      <c r="G49" s="164" t="s">
        <v>35</v>
      </c>
      <c r="H49" s="163">
        <v>637.635</v>
      </c>
      <c r="I49" s="164" t="s">
        <v>35</v>
      </c>
      <c r="J49" s="163"/>
      <c r="K49" s="162" t="s">
        <v>71</v>
      </c>
      <c r="L49" s="187">
        <v>0.138225609377265</v>
      </c>
      <c r="M49" s="188" t="s">
        <v>35</v>
      </c>
      <c r="N49" s="187">
        <v>-0.158252345294884</v>
      </c>
      <c r="O49" s="188" t="s">
        <v>35</v>
      </c>
      <c r="P49" s="187">
        <v>-0.0299337748344371</v>
      </c>
      <c r="Q49" s="164" t="s">
        <v>35</v>
      </c>
      <c r="R49" s="187">
        <v>0.0308077558529401</v>
      </c>
      <c r="S49" s="164" t="s">
        <v>35</v>
      </c>
      <c r="T49" s="163"/>
      <c r="U49" s="162" t="s">
        <v>71</v>
      </c>
      <c r="V49" s="201">
        <v>0.689566915241478</v>
      </c>
      <c r="W49" s="164" t="s">
        <v>35</v>
      </c>
      <c r="X49" s="201">
        <v>0.281719165353219</v>
      </c>
      <c r="Y49" s="205" t="s">
        <v>35</v>
      </c>
      <c r="Z49" s="187">
        <v>0.0287139194053024</v>
      </c>
      <c r="AA49" s="164" t="s">
        <v>35</v>
      </c>
      <c r="AB49" s="74">
        <v>1</v>
      </c>
      <c r="AC49" s="164" t="s">
        <v>35</v>
      </c>
      <c r="AD49" s="301"/>
    </row>
    <row r="50" s="129" customFormat="1" ht="12.75" customHeight="1" spans="1:30">
      <c r="A50" s="162" t="s">
        <v>72</v>
      </c>
      <c r="B50" s="163">
        <v>529.287</v>
      </c>
      <c r="C50" s="164" t="s">
        <v>35</v>
      </c>
      <c r="D50" s="163">
        <v>287.857</v>
      </c>
      <c r="E50" s="164" t="s">
        <v>35</v>
      </c>
      <c r="F50" s="163">
        <v>13.918</v>
      </c>
      <c r="G50" s="164" t="s">
        <v>35</v>
      </c>
      <c r="H50" s="163">
        <v>831.061</v>
      </c>
      <c r="I50" s="164" t="s">
        <v>35</v>
      </c>
      <c r="J50" s="163"/>
      <c r="K50" s="162" t="s">
        <v>72</v>
      </c>
      <c r="L50" s="187">
        <v>0.115020813671296</v>
      </c>
      <c r="M50" s="188" t="s">
        <v>35</v>
      </c>
      <c r="N50" s="187">
        <v>-0.0125584011964956</v>
      </c>
      <c r="O50" s="188" t="s">
        <v>35</v>
      </c>
      <c r="P50" s="187">
        <v>-0.0500955500955501</v>
      </c>
      <c r="Q50" s="164" t="s">
        <v>35</v>
      </c>
      <c r="R50" s="187">
        <v>0.0642920992036964</v>
      </c>
      <c r="S50" s="164" t="s">
        <v>35</v>
      </c>
      <c r="T50" s="163"/>
      <c r="U50" s="162" t="s">
        <v>72</v>
      </c>
      <c r="V50" s="201">
        <v>0.636881047239613</v>
      </c>
      <c r="W50" s="164" t="s">
        <v>35</v>
      </c>
      <c r="X50" s="201">
        <v>0.346372889595349</v>
      </c>
      <c r="Y50" s="205" t="s">
        <v>35</v>
      </c>
      <c r="Z50" s="187">
        <v>0.0167472664461453</v>
      </c>
      <c r="AA50" s="164" t="s">
        <v>35</v>
      </c>
      <c r="AB50" s="74">
        <v>1</v>
      </c>
      <c r="AC50" s="164" t="s">
        <v>35</v>
      </c>
      <c r="AD50" s="301"/>
    </row>
    <row r="51" s="129" customFormat="1" ht="12.75" customHeight="1" spans="1:30">
      <c r="A51" s="162" t="s">
        <v>73</v>
      </c>
      <c r="B51" s="163">
        <v>613.927</v>
      </c>
      <c r="C51" s="164" t="s">
        <v>35</v>
      </c>
      <c r="D51" s="163">
        <v>410.365</v>
      </c>
      <c r="E51" s="164" t="s">
        <v>35</v>
      </c>
      <c r="F51" s="163">
        <v>30.395</v>
      </c>
      <c r="G51" s="164" t="s">
        <v>35</v>
      </c>
      <c r="H51" s="163">
        <v>1054.685</v>
      </c>
      <c r="I51" s="164" t="s">
        <v>35</v>
      </c>
      <c r="J51" s="163"/>
      <c r="K51" s="162" t="s">
        <v>73</v>
      </c>
      <c r="L51" s="187">
        <v>0.0275840367430082</v>
      </c>
      <c r="M51" s="188" t="s">
        <v>35</v>
      </c>
      <c r="N51" s="187">
        <v>0.0455239148324701</v>
      </c>
      <c r="O51" s="188" t="s">
        <v>35</v>
      </c>
      <c r="P51" s="187">
        <v>0.193372334995485</v>
      </c>
      <c r="Q51" s="164" t="s">
        <v>35</v>
      </c>
      <c r="R51" s="187">
        <v>0.0386758885300858</v>
      </c>
      <c r="S51" s="164" t="s">
        <v>35</v>
      </c>
      <c r="T51" s="163"/>
      <c r="U51" s="162" t="s">
        <v>73</v>
      </c>
      <c r="V51" s="201">
        <v>0.582095127929192</v>
      </c>
      <c r="W51" s="164" t="s">
        <v>35</v>
      </c>
      <c r="X51" s="201">
        <v>0.389087737096858</v>
      </c>
      <c r="Y51" s="205" t="s">
        <v>35</v>
      </c>
      <c r="Z51" s="187">
        <v>0.0288190312747408</v>
      </c>
      <c r="AA51" s="164" t="s">
        <v>35</v>
      </c>
      <c r="AB51" s="74">
        <v>1</v>
      </c>
      <c r="AC51" s="164" t="s">
        <v>35</v>
      </c>
      <c r="AD51" s="301"/>
    </row>
    <row r="52" s="129" customFormat="1" ht="12.75" customHeight="1" spans="1:30">
      <c r="A52" s="162" t="s">
        <v>74</v>
      </c>
      <c r="B52" s="163">
        <v>679.696</v>
      </c>
      <c r="C52" s="164" t="s">
        <v>35</v>
      </c>
      <c r="D52" s="163">
        <v>542.064</v>
      </c>
      <c r="E52" s="164" t="s">
        <v>35</v>
      </c>
      <c r="F52" s="163">
        <v>35.622</v>
      </c>
      <c r="G52" s="164" t="s">
        <v>35</v>
      </c>
      <c r="H52" s="163">
        <v>1257.382</v>
      </c>
      <c r="I52" s="164" t="s">
        <v>35</v>
      </c>
      <c r="J52" s="163"/>
      <c r="K52" s="162" t="s">
        <v>74</v>
      </c>
      <c r="L52" s="187">
        <v>-0.0301196910976536</v>
      </c>
      <c r="M52" s="188" t="s">
        <v>35</v>
      </c>
      <c r="N52" s="187">
        <v>-0.0236986286566454</v>
      </c>
      <c r="O52" s="188" t="s">
        <v>35</v>
      </c>
      <c r="P52" s="187">
        <v>-0.0771502590673575</v>
      </c>
      <c r="Q52" s="164" t="s">
        <v>35</v>
      </c>
      <c r="R52" s="187">
        <v>-0.0287681538915486</v>
      </c>
      <c r="S52" s="164" t="s">
        <v>35</v>
      </c>
      <c r="T52" s="163"/>
      <c r="U52" s="162" t="s">
        <v>74</v>
      </c>
      <c r="V52" s="201">
        <v>0.540564442627618</v>
      </c>
      <c r="W52" s="164" t="s">
        <v>35</v>
      </c>
      <c r="X52" s="201">
        <v>0.431105264748501</v>
      </c>
      <c r="Y52" s="205" t="s">
        <v>35</v>
      </c>
      <c r="Z52" s="187">
        <v>0.0283302926238804</v>
      </c>
      <c r="AA52" s="164" t="s">
        <v>35</v>
      </c>
      <c r="AB52" s="74">
        <v>1</v>
      </c>
      <c r="AC52" s="164" t="s">
        <v>35</v>
      </c>
      <c r="AD52" s="301"/>
    </row>
    <row r="53" s="129" customFormat="1" ht="12.75" customHeight="1" spans="1:30">
      <c r="A53" s="162" t="s">
        <v>75</v>
      </c>
      <c r="B53" s="163">
        <v>809.65</v>
      </c>
      <c r="C53" s="164" t="s">
        <v>35</v>
      </c>
      <c r="D53" s="163">
        <v>608.173</v>
      </c>
      <c r="E53" s="164" t="s">
        <v>35</v>
      </c>
      <c r="F53" s="163">
        <v>44.849</v>
      </c>
      <c r="G53" s="164" t="s">
        <v>35</v>
      </c>
      <c r="H53" s="163">
        <v>1462.674</v>
      </c>
      <c r="I53" s="164" t="s">
        <v>35</v>
      </c>
      <c r="J53" s="163"/>
      <c r="K53" s="162" t="s">
        <v>75</v>
      </c>
      <c r="L53" s="187">
        <v>0.0200045101168977</v>
      </c>
      <c r="M53" s="188" t="s">
        <v>35</v>
      </c>
      <c r="N53" s="187">
        <v>-0.0091997654035385</v>
      </c>
      <c r="O53" s="188" t="s">
        <v>35</v>
      </c>
      <c r="P53" s="187">
        <v>0.0825227486664575</v>
      </c>
      <c r="Q53" s="164" t="s">
        <v>35</v>
      </c>
      <c r="R53" s="187">
        <v>0.00942152707136262</v>
      </c>
      <c r="S53" s="164" t="s">
        <v>35</v>
      </c>
      <c r="T53" s="163"/>
      <c r="U53" s="162" t="s">
        <v>75</v>
      </c>
      <c r="V53" s="201">
        <v>0.553540980423526</v>
      </c>
      <c r="W53" s="164" t="s">
        <v>35</v>
      </c>
      <c r="X53" s="201">
        <v>0.415795317343441</v>
      </c>
      <c r="Y53" s="205" t="s">
        <v>35</v>
      </c>
      <c r="Z53" s="187">
        <v>0.0306623348743466</v>
      </c>
      <c r="AA53" s="164" t="s">
        <v>35</v>
      </c>
      <c r="AB53" s="74">
        <v>1</v>
      </c>
      <c r="AC53" s="164" t="s">
        <v>35</v>
      </c>
      <c r="AD53" s="301"/>
    </row>
    <row r="54" s="129" customFormat="1" ht="12.75" customHeight="1" spans="1:30">
      <c r="A54" s="162" t="s">
        <v>76</v>
      </c>
      <c r="B54" s="163">
        <v>817.409</v>
      </c>
      <c r="C54" s="164" t="s">
        <v>35</v>
      </c>
      <c r="D54" s="163">
        <v>637.215</v>
      </c>
      <c r="E54" s="164" t="s">
        <v>35</v>
      </c>
      <c r="F54" s="163">
        <v>49.476</v>
      </c>
      <c r="G54" s="164" t="s">
        <v>35</v>
      </c>
      <c r="H54" s="163">
        <v>1504.1</v>
      </c>
      <c r="I54" s="164" t="s">
        <v>35</v>
      </c>
      <c r="J54" s="163"/>
      <c r="K54" s="162" t="s">
        <v>76</v>
      </c>
      <c r="L54" s="187">
        <v>-0.0198227690241504</v>
      </c>
      <c r="M54" s="188" t="s">
        <v>35</v>
      </c>
      <c r="N54" s="187">
        <v>0.10409086183595</v>
      </c>
      <c r="O54" s="188" t="s">
        <v>35</v>
      </c>
      <c r="P54" s="187">
        <v>0.135213271229608</v>
      </c>
      <c r="Q54" s="164" t="s">
        <v>35</v>
      </c>
      <c r="R54" s="187">
        <v>0.0339851910717465</v>
      </c>
      <c r="S54" s="164" t="s">
        <v>35</v>
      </c>
      <c r="T54" s="163"/>
      <c r="U54" s="162" t="s">
        <v>76</v>
      </c>
      <c r="V54" s="201">
        <v>0.543453892693305</v>
      </c>
      <c r="W54" s="164" t="s">
        <v>35</v>
      </c>
      <c r="X54" s="201">
        <v>0.423652017817964</v>
      </c>
      <c r="Y54" s="205" t="s">
        <v>35</v>
      </c>
      <c r="Z54" s="187">
        <v>0.0328940894887308</v>
      </c>
      <c r="AA54" s="164" t="s">
        <v>35</v>
      </c>
      <c r="AB54" s="74">
        <v>1</v>
      </c>
      <c r="AC54" s="164" t="s">
        <v>35</v>
      </c>
      <c r="AD54" s="301"/>
    </row>
    <row r="55" s="129" customFormat="1" ht="12.75" customHeight="1" spans="1:30">
      <c r="A55" s="162" t="s">
        <v>77</v>
      </c>
      <c r="B55" s="163">
        <v>891.86</v>
      </c>
      <c r="C55" s="164" t="s">
        <v>35</v>
      </c>
      <c r="D55" s="163">
        <v>886.043</v>
      </c>
      <c r="E55" s="164" t="s">
        <v>35</v>
      </c>
      <c r="F55" s="163">
        <v>56.216</v>
      </c>
      <c r="G55" s="164" t="s">
        <v>35</v>
      </c>
      <c r="H55" s="163">
        <v>1834.12</v>
      </c>
      <c r="I55" s="164" t="s">
        <v>35</v>
      </c>
      <c r="J55" s="163"/>
      <c r="K55" s="162" t="s">
        <v>77</v>
      </c>
      <c r="L55" s="187">
        <v>0.0105340921837874</v>
      </c>
      <c r="M55" s="188" t="s">
        <v>35</v>
      </c>
      <c r="N55" s="187">
        <v>-0.221928434940216</v>
      </c>
      <c r="O55" s="188" t="s">
        <v>35</v>
      </c>
      <c r="P55" s="187">
        <v>0.111886867088608</v>
      </c>
      <c r="Q55" s="164" t="s">
        <v>35</v>
      </c>
      <c r="R55" s="187">
        <v>-0.114759953472433</v>
      </c>
      <c r="S55" s="164" t="s">
        <v>35</v>
      </c>
      <c r="T55" s="163"/>
      <c r="U55" s="162" t="s">
        <v>77</v>
      </c>
      <c r="V55" s="201">
        <v>0.486260440974418</v>
      </c>
      <c r="W55" s="164" t="s">
        <v>35</v>
      </c>
      <c r="X55" s="201">
        <v>0.483088892766013</v>
      </c>
      <c r="Y55" s="205" t="s">
        <v>35</v>
      </c>
      <c r="Z55" s="187">
        <v>0.0306501210389724</v>
      </c>
      <c r="AA55" s="164" t="s">
        <v>35</v>
      </c>
      <c r="AB55" s="74">
        <v>1</v>
      </c>
      <c r="AC55" s="164" t="s">
        <v>35</v>
      </c>
      <c r="AD55" s="301"/>
    </row>
    <row r="56" s="129" customFormat="1" ht="12.75" customHeight="1" spans="1:30">
      <c r="A56" s="162" t="s">
        <v>78</v>
      </c>
      <c r="B56" s="163">
        <v>913.975</v>
      </c>
      <c r="C56" s="164" t="s">
        <v>35</v>
      </c>
      <c r="D56" s="163">
        <v>892.901</v>
      </c>
      <c r="E56" s="164" t="s">
        <v>35</v>
      </c>
      <c r="F56" s="163">
        <v>92.084</v>
      </c>
      <c r="G56" s="164" t="s">
        <v>35</v>
      </c>
      <c r="H56" s="163">
        <v>1898.96</v>
      </c>
      <c r="I56" s="164" t="s">
        <v>35</v>
      </c>
      <c r="J56" s="163"/>
      <c r="K56" s="162" t="s">
        <v>78</v>
      </c>
      <c r="L56" s="187">
        <v>-0.00811544376110339</v>
      </c>
      <c r="M56" s="188" t="s">
        <v>35</v>
      </c>
      <c r="N56" s="187">
        <v>-0.258892614664431</v>
      </c>
      <c r="O56" s="188" t="s">
        <v>35</v>
      </c>
      <c r="P56" s="187">
        <v>0.0906291453477355</v>
      </c>
      <c r="Q56" s="164" t="s">
        <v>35</v>
      </c>
      <c r="R56" s="187">
        <v>-0.141016101198486</v>
      </c>
      <c r="S56" s="164" t="s">
        <v>35</v>
      </c>
      <c r="T56" s="163"/>
      <c r="U56" s="162" t="s">
        <v>78</v>
      </c>
      <c r="V56" s="201">
        <v>0.481302923705607</v>
      </c>
      <c r="W56" s="164" t="s">
        <v>35</v>
      </c>
      <c r="X56" s="201">
        <v>0.470205270253191</v>
      </c>
      <c r="Y56" s="205" t="s">
        <v>35</v>
      </c>
      <c r="Z56" s="187">
        <v>0.0484918060412015</v>
      </c>
      <c r="AA56" s="164" t="s">
        <v>35</v>
      </c>
      <c r="AB56" s="74">
        <v>1</v>
      </c>
      <c r="AC56" s="164" t="s">
        <v>35</v>
      </c>
      <c r="AD56" s="301"/>
    </row>
    <row r="57" s="129" customFormat="1" ht="12.75" customHeight="1" spans="1:30">
      <c r="A57" s="162" t="s">
        <v>79</v>
      </c>
      <c r="B57" s="163">
        <v>842.401</v>
      </c>
      <c r="C57" s="164" t="s">
        <v>35</v>
      </c>
      <c r="D57" s="163">
        <v>433.103</v>
      </c>
      <c r="E57" s="164" t="s">
        <v>35</v>
      </c>
      <c r="F57" s="163">
        <v>49.879</v>
      </c>
      <c r="G57" s="164" t="s">
        <v>35</v>
      </c>
      <c r="H57" s="163">
        <v>1325.383</v>
      </c>
      <c r="I57" s="164" t="s">
        <v>35</v>
      </c>
      <c r="J57" s="163"/>
      <c r="K57" s="162" t="s">
        <v>79</v>
      </c>
      <c r="L57" s="187">
        <v>-0.00281729821101564</v>
      </c>
      <c r="M57" s="188" t="s">
        <v>35</v>
      </c>
      <c r="N57" s="187">
        <v>-0.249844548636791</v>
      </c>
      <c r="O57" s="188" t="s">
        <v>35</v>
      </c>
      <c r="P57" s="187">
        <v>-0.0399022174314752</v>
      </c>
      <c r="Q57" s="164" t="s">
        <v>35</v>
      </c>
      <c r="R57" s="187">
        <v>-0.100876883542593</v>
      </c>
      <c r="S57" s="164" t="s">
        <v>35</v>
      </c>
      <c r="T57" s="163"/>
      <c r="U57" s="162" t="s">
        <v>79</v>
      </c>
      <c r="V57" s="201">
        <v>0.635590617957224</v>
      </c>
      <c r="W57" s="164" t="s">
        <v>35</v>
      </c>
      <c r="X57" s="201">
        <v>0.326775731995959</v>
      </c>
      <c r="Y57" s="205" t="s">
        <v>35</v>
      </c>
      <c r="Z57" s="187">
        <v>0.0376336500468167</v>
      </c>
      <c r="AA57" s="164" t="s">
        <v>35</v>
      </c>
      <c r="AB57" s="74">
        <v>1</v>
      </c>
      <c r="AC57" s="164" t="s">
        <v>35</v>
      </c>
      <c r="AD57" s="301"/>
    </row>
    <row r="58" s="129" customFormat="1" ht="12.75" customHeight="1" spans="1:30">
      <c r="A58" s="162" t="s">
        <v>80</v>
      </c>
      <c r="B58" s="163">
        <v>699.744</v>
      </c>
      <c r="C58" s="164" t="s">
        <v>35</v>
      </c>
      <c r="D58" s="163">
        <v>347.69</v>
      </c>
      <c r="E58" s="164" t="s">
        <v>35</v>
      </c>
      <c r="F58" s="163">
        <v>37.6</v>
      </c>
      <c r="G58" s="164" t="s">
        <v>35</v>
      </c>
      <c r="H58" s="163">
        <v>1085.032</v>
      </c>
      <c r="I58" s="164" t="s">
        <v>35</v>
      </c>
      <c r="J58" s="163"/>
      <c r="K58" s="162" t="s">
        <v>80</v>
      </c>
      <c r="L58" s="187">
        <v>-0.0816164214560393</v>
      </c>
      <c r="M58" s="188" t="s">
        <v>35</v>
      </c>
      <c r="N58" s="187">
        <v>-0.151671452935565</v>
      </c>
      <c r="O58" s="188" t="s">
        <v>35</v>
      </c>
      <c r="P58" s="187">
        <v>0.0794384474046853</v>
      </c>
      <c r="Q58" s="164" t="s">
        <v>35</v>
      </c>
      <c r="R58" s="187">
        <v>-0.100764451988039</v>
      </c>
      <c r="S58" s="164" t="s">
        <v>35</v>
      </c>
      <c r="T58" s="163"/>
      <c r="U58" s="162" t="s">
        <v>80</v>
      </c>
      <c r="V58" s="201">
        <v>0.6449063253434</v>
      </c>
      <c r="W58" s="164" t="s">
        <v>35</v>
      </c>
      <c r="X58" s="201">
        <v>0.320442162074483</v>
      </c>
      <c r="Y58" s="205" t="s">
        <v>35</v>
      </c>
      <c r="Z58" s="187">
        <v>0.0346533558457262</v>
      </c>
      <c r="AA58" s="164" t="s">
        <v>35</v>
      </c>
      <c r="AB58" s="74">
        <v>1</v>
      </c>
      <c r="AC58" s="164" t="s">
        <v>35</v>
      </c>
      <c r="AD58" s="301"/>
    </row>
    <row r="59" s="129" customFormat="1" ht="12.75" customHeight="1" spans="1:30">
      <c r="A59" s="162" t="s">
        <v>81</v>
      </c>
      <c r="B59" s="163">
        <v>453.122</v>
      </c>
      <c r="C59" s="164" t="s">
        <v>35</v>
      </c>
      <c r="D59" s="163">
        <v>243.967</v>
      </c>
      <c r="E59" s="164" t="s">
        <v>35</v>
      </c>
      <c r="F59" s="163">
        <v>22.784</v>
      </c>
      <c r="G59" s="164" t="s">
        <v>35</v>
      </c>
      <c r="H59" s="163">
        <v>719.874</v>
      </c>
      <c r="I59" s="164" t="s">
        <v>35</v>
      </c>
      <c r="J59" s="163"/>
      <c r="K59" s="162" t="s">
        <v>81</v>
      </c>
      <c r="L59" s="187">
        <v>-0.153778491591421</v>
      </c>
      <c r="M59" s="188" t="s">
        <v>35</v>
      </c>
      <c r="N59" s="187">
        <v>-0.0126151430282819</v>
      </c>
      <c r="O59" s="188" t="s">
        <v>35</v>
      </c>
      <c r="P59" s="187">
        <v>0.104250472543983</v>
      </c>
      <c r="Q59" s="164" t="s">
        <v>35</v>
      </c>
      <c r="R59" s="187">
        <v>-0.103722443979073</v>
      </c>
      <c r="S59" s="164" t="s">
        <v>35</v>
      </c>
      <c r="T59" s="163"/>
      <c r="U59" s="162" t="s">
        <v>81</v>
      </c>
      <c r="V59" s="201">
        <v>0.629446264207347</v>
      </c>
      <c r="W59" s="164" t="s">
        <v>35</v>
      </c>
      <c r="X59" s="201">
        <v>0.338902363469163</v>
      </c>
      <c r="Y59" s="205" t="s">
        <v>35</v>
      </c>
      <c r="Z59" s="187">
        <v>0.031649983191503</v>
      </c>
      <c r="AA59" s="164" t="s">
        <v>35</v>
      </c>
      <c r="AB59" s="74">
        <v>1</v>
      </c>
      <c r="AC59" s="164" t="s">
        <v>35</v>
      </c>
      <c r="AD59" s="301"/>
    </row>
    <row r="60" s="129" customFormat="1" ht="12.75" customHeight="1" spans="1:30">
      <c r="A60" s="165" t="s">
        <v>82</v>
      </c>
      <c r="B60" s="166">
        <v>450.454</v>
      </c>
      <c r="C60" s="167" t="s">
        <v>35</v>
      </c>
      <c r="D60" s="166">
        <v>268.155</v>
      </c>
      <c r="E60" s="167" t="s">
        <v>35</v>
      </c>
      <c r="F60" s="166">
        <v>14.818</v>
      </c>
      <c r="G60" s="167" t="s">
        <v>35</v>
      </c>
      <c r="H60" s="166">
        <v>733.427</v>
      </c>
      <c r="I60" s="167" t="s">
        <v>35</v>
      </c>
      <c r="J60" s="163"/>
      <c r="K60" s="165" t="s">
        <v>82</v>
      </c>
      <c r="L60" s="189">
        <v>-0.119698106717946</v>
      </c>
      <c r="M60" s="190" t="s">
        <v>35</v>
      </c>
      <c r="N60" s="189">
        <v>-0.182020340058446</v>
      </c>
      <c r="O60" s="190" t="s">
        <v>35</v>
      </c>
      <c r="P60" s="189">
        <v>0.0180706335028171</v>
      </c>
      <c r="Q60" s="167" t="s">
        <v>35</v>
      </c>
      <c r="R60" s="189">
        <v>-0.141271653289778</v>
      </c>
      <c r="S60" s="167" t="s">
        <v>35</v>
      </c>
      <c r="T60" s="163"/>
      <c r="U60" s="165" t="s">
        <v>82</v>
      </c>
      <c r="V60" s="203">
        <v>0.614177007391329</v>
      </c>
      <c r="W60" s="167" t="s">
        <v>35</v>
      </c>
      <c r="X60" s="203">
        <v>0.365619209546417</v>
      </c>
      <c r="Y60" s="207" t="s">
        <v>35</v>
      </c>
      <c r="Z60" s="189">
        <v>0.0202037830622543</v>
      </c>
      <c r="AA60" s="167" t="s">
        <v>35</v>
      </c>
      <c r="AB60" s="191">
        <v>1</v>
      </c>
      <c r="AC60" s="167" t="s">
        <v>35</v>
      </c>
      <c r="AD60" s="301"/>
    </row>
    <row r="61" s="129" customFormat="1" ht="12.75" customHeight="1" spans="1:30">
      <c r="A61" s="162" t="s">
        <v>83</v>
      </c>
      <c r="B61" s="163">
        <v>361.554</v>
      </c>
      <c r="C61" s="164" t="s">
        <v>35</v>
      </c>
      <c r="D61" s="163">
        <v>187.368</v>
      </c>
      <c r="E61" s="164" t="s">
        <v>35</v>
      </c>
      <c r="F61" s="163">
        <v>16.854</v>
      </c>
      <c r="G61" s="164" t="s">
        <v>35</v>
      </c>
      <c r="H61" s="163">
        <v>565.777</v>
      </c>
      <c r="I61" s="164" t="s">
        <v>35</v>
      </c>
      <c r="J61" s="163"/>
      <c r="K61" s="162" t="s">
        <v>83</v>
      </c>
      <c r="L61" s="187">
        <v>-0.177710761169182</v>
      </c>
      <c r="M61" s="188" t="s">
        <v>35</v>
      </c>
      <c r="N61" s="187">
        <v>0.0430542102274625</v>
      </c>
      <c r="O61" s="188" t="s">
        <v>35</v>
      </c>
      <c r="P61" s="187">
        <v>-0.0794647733478973</v>
      </c>
      <c r="Q61" s="164" t="s">
        <v>35</v>
      </c>
      <c r="R61" s="187">
        <v>-0.11269456664079</v>
      </c>
      <c r="S61" s="164" t="s">
        <v>35</v>
      </c>
      <c r="T61" s="163"/>
      <c r="U61" s="162" t="s">
        <v>83</v>
      </c>
      <c r="V61" s="201">
        <v>0.639039763016171</v>
      </c>
      <c r="W61" s="164" t="s">
        <v>35</v>
      </c>
      <c r="X61" s="201">
        <v>0.331169347640501</v>
      </c>
      <c r="Y61" s="205" t="s">
        <v>35</v>
      </c>
      <c r="Z61" s="187">
        <v>0.0297891218625006</v>
      </c>
      <c r="AA61" s="164" t="s">
        <v>35</v>
      </c>
      <c r="AB61" s="74">
        <v>1</v>
      </c>
      <c r="AC61" s="164" t="s">
        <v>35</v>
      </c>
      <c r="AD61" s="301"/>
    </row>
    <row r="62" s="129" customFormat="1" ht="12.75" customHeight="1" spans="1:30">
      <c r="A62" s="162" t="s">
        <v>84</v>
      </c>
      <c r="B62" s="163">
        <v>433.567</v>
      </c>
      <c r="C62" s="164" t="s">
        <v>35</v>
      </c>
      <c r="D62" s="163">
        <v>279.318</v>
      </c>
      <c r="E62" s="164" t="s">
        <v>35</v>
      </c>
      <c r="F62" s="163">
        <v>13.694</v>
      </c>
      <c r="G62" s="164" t="s">
        <v>35</v>
      </c>
      <c r="H62" s="163">
        <v>726.58</v>
      </c>
      <c r="I62" s="164" t="s">
        <v>35</v>
      </c>
      <c r="J62" s="163"/>
      <c r="K62" s="162" t="s">
        <v>84</v>
      </c>
      <c r="L62" s="187">
        <v>-0.18084706406921</v>
      </c>
      <c r="M62" s="188" t="s">
        <v>35</v>
      </c>
      <c r="N62" s="187">
        <v>-0.0296640345727219</v>
      </c>
      <c r="O62" s="188" t="s">
        <v>35</v>
      </c>
      <c r="P62" s="187">
        <v>-0.0160942664175887</v>
      </c>
      <c r="Q62" s="164" t="s">
        <v>35</v>
      </c>
      <c r="R62" s="187">
        <v>-0.125720013332355</v>
      </c>
      <c r="S62" s="164" t="s">
        <v>35</v>
      </c>
      <c r="T62" s="163"/>
      <c r="U62" s="162" t="s">
        <v>84</v>
      </c>
      <c r="V62" s="201">
        <v>0.596723003660987</v>
      </c>
      <c r="W62" s="164" t="s">
        <v>35</v>
      </c>
      <c r="X62" s="201">
        <v>0.38442841806821</v>
      </c>
      <c r="Y62" s="205" t="s">
        <v>35</v>
      </c>
      <c r="Z62" s="187">
        <v>0.0188472019598668</v>
      </c>
      <c r="AA62" s="164" t="s">
        <v>35</v>
      </c>
      <c r="AB62" s="74">
        <v>1</v>
      </c>
      <c r="AC62" s="164" t="s">
        <v>35</v>
      </c>
      <c r="AD62" s="301"/>
    </row>
    <row r="63" s="129" customFormat="1" ht="12.75" customHeight="1" spans="1:30">
      <c r="A63" s="162" t="s">
        <v>85</v>
      </c>
      <c r="B63" s="163">
        <v>466.874</v>
      </c>
      <c r="C63" s="164" t="s">
        <v>35</v>
      </c>
      <c r="D63" s="163">
        <v>334.872</v>
      </c>
      <c r="E63" s="164" t="s">
        <v>35</v>
      </c>
      <c r="F63" s="163">
        <v>25.553</v>
      </c>
      <c r="G63" s="164" t="s">
        <v>35</v>
      </c>
      <c r="H63" s="163">
        <v>827.299</v>
      </c>
      <c r="I63" s="164" t="s">
        <v>35</v>
      </c>
      <c r="J63" s="163"/>
      <c r="K63" s="162" t="s">
        <v>85</v>
      </c>
      <c r="L63" s="187">
        <v>-0.239528478141538</v>
      </c>
      <c r="M63" s="188" t="s">
        <v>35</v>
      </c>
      <c r="N63" s="187">
        <v>-0.183965494133272</v>
      </c>
      <c r="O63" s="188" t="s">
        <v>35</v>
      </c>
      <c r="P63" s="187">
        <v>-0.159274856879647</v>
      </c>
      <c r="Q63" s="164" t="s">
        <v>35</v>
      </c>
      <c r="R63" s="187">
        <v>-0.215596125857484</v>
      </c>
      <c r="S63" s="164" t="s">
        <v>35</v>
      </c>
      <c r="T63" s="163"/>
      <c r="U63" s="162" t="s">
        <v>85</v>
      </c>
      <c r="V63" s="201">
        <v>0.564335264517424</v>
      </c>
      <c r="W63" s="164" t="s">
        <v>35</v>
      </c>
      <c r="X63" s="201">
        <v>0.404777474649431</v>
      </c>
      <c r="Y63" s="205" t="s">
        <v>35</v>
      </c>
      <c r="Z63" s="187">
        <v>0.030887260833145</v>
      </c>
      <c r="AA63" s="164" t="s">
        <v>35</v>
      </c>
      <c r="AB63" s="74">
        <v>1</v>
      </c>
      <c r="AC63" s="164" t="s">
        <v>35</v>
      </c>
      <c r="AD63" s="301"/>
    </row>
    <row r="64" s="129" customFormat="1" ht="12.75" customHeight="1" spans="1:30">
      <c r="A64" s="162" t="s">
        <v>86</v>
      </c>
      <c r="B64" s="163">
        <v>647.912</v>
      </c>
      <c r="C64" s="164" t="s">
        <v>35</v>
      </c>
      <c r="D64" s="163">
        <v>542.679</v>
      </c>
      <c r="E64" s="164" t="s">
        <v>35</v>
      </c>
      <c r="F64" s="163">
        <v>34.342</v>
      </c>
      <c r="G64" s="164" t="s">
        <v>35</v>
      </c>
      <c r="H64" s="163">
        <v>1224.933</v>
      </c>
      <c r="I64" s="164" t="s">
        <v>35</v>
      </c>
      <c r="J64" s="163"/>
      <c r="K64" s="162" t="s">
        <v>86</v>
      </c>
      <c r="L64" s="187">
        <v>-0.0467620818718957</v>
      </c>
      <c r="M64" s="188" t="s">
        <v>35</v>
      </c>
      <c r="N64" s="187">
        <v>0.00113455237757903</v>
      </c>
      <c r="O64" s="188" t="s">
        <v>35</v>
      </c>
      <c r="P64" s="187">
        <v>-0.0359328504856549</v>
      </c>
      <c r="Q64" s="164" t="s">
        <v>35</v>
      </c>
      <c r="R64" s="187">
        <v>-0.0258067953891498</v>
      </c>
      <c r="S64" s="164" t="s">
        <v>35</v>
      </c>
      <c r="T64" s="163"/>
      <c r="U64" s="162" t="s">
        <v>86</v>
      </c>
      <c r="V64" s="201">
        <v>0.528936684700306</v>
      </c>
      <c r="W64" s="164" t="s">
        <v>35</v>
      </c>
      <c r="X64" s="201">
        <v>0.443027496197751</v>
      </c>
      <c r="Y64" s="205" t="s">
        <v>35</v>
      </c>
      <c r="Z64" s="187">
        <v>0.0280358191019427</v>
      </c>
      <c r="AA64" s="164" t="s">
        <v>35</v>
      </c>
      <c r="AB64" s="74">
        <v>1</v>
      </c>
      <c r="AC64" s="164" t="s">
        <v>35</v>
      </c>
      <c r="AD64" s="301"/>
    </row>
    <row r="65" s="129" customFormat="1" ht="12.75" customHeight="1" spans="1:30">
      <c r="A65" s="162" t="s">
        <v>87</v>
      </c>
      <c r="B65" s="163">
        <v>701.924</v>
      </c>
      <c r="C65" s="164" t="s">
        <v>35</v>
      </c>
      <c r="D65" s="163">
        <v>529.337</v>
      </c>
      <c r="E65" s="164" t="s">
        <v>35</v>
      </c>
      <c r="F65" s="163">
        <v>31.164</v>
      </c>
      <c r="G65" s="164" t="s">
        <v>35</v>
      </c>
      <c r="H65" s="163">
        <v>1262.426</v>
      </c>
      <c r="I65" s="164" t="s">
        <v>35</v>
      </c>
      <c r="J65" s="163"/>
      <c r="K65" s="162" t="s">
        <v>87</v>
      </c>
      <c r="L65" s="187">
        <v>-0.133052553572531</v>
      </c>
      <c r="M65" s="188" t="s">
        <v>35</v>
      </c>
      <c r="N65" s="187">
        <v>-0.129627589518114</v>
      </c>
      <c r="O65" s="188" t="s">
        <v>35</v>
      </c>
      <c r="P65" s="187">
        <v>-0.305150501672241</v>
      </c>
      <c r="Q65" s="164" t="s">
        <v>35</v>
      </c>
      <c r="R65" s="187">
        <v>-0.136905421166986</v>
      </c>
      <c r="S65" s="164" t="s">
        <v>35</v>
      </c>
      <c r="T65" s="163"/>
      <c r="U65" s="162" t="s">
        <v>87</v>
      </c>
      <c r="V65" s="201">
        <v>0.556011995950654</v>
      </c>
      <c r="W65" s="164" t="s">
        <v>35</v>
      </c>
      <c r="X65" s="201">
        <v>0.419301408557809</v>
      </c>
      <c r="Y65" s="205" t="s">
        <v>35</v>
      </c>
      <c r="Z65" s="187">
        <v>0.0246858033659003</v>
      </c>
      <c r="AA65" s="164" t="s">
        <v>35</v>
      </c>
      <c r="AB65" s="74">
        <v>1</v>
      </c>
      <c r="AC65" s="164" t="s">
        <v>35</v>
      </c>
      <c r="AD65" s="301"/>
    </row>
    <row r="66" s="129" customFormat="1" ht="12.75" customHeight="1" spans="1:30">
      <c r="A66" s="162" t="s">
        <v>88</v>
      </c>
      <c r="B66" s="163">
        <v>721.163</v>
      </c>
      <c r="C66" s="164" t="s">
        <v>35</v>
      </c>
      <c r="D66" s="163">
        <v>512.843</v>
      </c>
      <c r="E66" s="164" t="s">
        <v>35</v>
      </c>
      <c r="F66" s="163">
        <v>35.303</v>
      </c>
      <c r="G66" s="164" t="s">
        <v>35</v>
      </c>
      <c r="H66" s="163">
        <v>1269.309</v>
      </c>
      <c r="I66" s="164" t="s">
        <v>35</v>
      </c>
      <c r="J66" s="163"/>
      <c r="K66" s="162" t="s">
        <v>88</v>
      </c>
      <c r="L66" s="187">
        <v>-0.117745216898762</v>
      </c>
      <c r="M66" s="188" t="s">
        <v>35</v>
      </c>
      <c r="N66" s="187">
        <v>-0.195180590538515</v>
      </c>
      <c r="O66" s="188" t="s">
        <v>35</v>
      </c>
      <c r="P66" s="187">
        <v>-0.286462123049559</v>
      </c>
      <c r="Q66" s="164" t="s">
        <v>35</v>
      </c>
      <c r="R66" s="187">
        <v>-0.156100658200917</v>
      </c>
      <c r="S66" s="164" t="s">
        <v>35</v>
      </c>
      <c r="T66" s="163"/>
      <c r="U66" s="162" t="s">
        <v>88</v>
      </c>
      <c r="V66" s="201">
        <v>0.568154011355785</v>
      </c>
      <c r="W66" s="164" t="s">
        <v>35</v>
      </c>
      <c r="X66" s="201">
        <v>0.404033218073771</v>
      </c>
      <c r="Y66" s="205" t="s">
        <v>35</v>
      </c>
      <c r="Z66" s="187">
        <v>0.0278127705704442</v>
      </c>
      <c r="AA66" s="164" t="s">
        <v>35</v>
      </c>
      <c r="AB66" s="74">
        <v>1</v>
      </c>
      <c r="AC66" s="164" t="s">
        <v>35</v>
      </c>
      <c r="AD66" s="301"/>
    </row>
    <row r="67" s="129" customFormat="1" ht="12.75" customHeight="1" spans="1:30">
      <c r="A67" s="162" t="s">
        <v>89</v>
      </c>
      <c r="B67" s="163">
        <v>804.722</v>
      </c>
      <c r="C67" s="164" t="s">
        <v>35</v>
      </c>
      <c r="D67" s="163">
        <v>797.034</v>
      </c>
      <c r="E67" s="164" t="s">
        <v>35</v>
      </c>
      <c r="F67" s="163">
        <v>47.617</v>
      </c>
      <c r="G67" s="164" t="s">
        <v>35</v>
      </c>
      <c r="H67" s="163">
        <v>1649.372</v>
      </c>
      <c r="I67" s="164" t="s">
        <v>35</v>
      </c>
      <c r="J67" s="163"/>
      <c r="K67" s="162" t="s">
        <v>89</v>
      </c>
      <c r="L67" s="187">
        <v>-0.097703675464759</v>
      </c>
      <c r="M67" s="188" t="s">
        <v>35</v>
      </c>
      <c r="N67" s="187">
        <v>-0.100456749841712</v>
      </c>
      <c r="O67" s="188" t="s">
        <v>35</v>
      </c>
      <c r="P67" s="187">
        <v>-0.152996424569081</v>
      </c>
      <c r="Q67" s="164" t="s">
        <v>35</v>
      </c>
      <c r="R67" s="187">
        <v>-0.100728414716594</v>
      </c>
      <c r="S67" s="164" t="s">
        <v>35</v>
      </c>
      <c r="T67" s="163"/>
      <c r="U67" s="162" t="s">
        <v>89</v>
      </c>
      <c r="V67" s="201">
        <v>0.487895999204546</v>
      </c>
      <c r="W67" s="164" t="s">
        <v>35</v>
      </c>
      <c r="X67" s="201">
        <v>0.483234831196358</v>
      </c>
      <c r="Y67" s="205" t="s">
        <v>35</v>
      </c>
      <c r="Z67" s="187">
        <v>0.0288697758904601</v>
      </c>
      <c r="AA67" s="164" t="s">
        <v>35</v>
      </c>
      <c r="AB67" s="74">
        <v>1</v>
      </c>
      <c r="AC67" s="164" t="s">
        <v>35</v>
      </c>
      <c r="AD67" s="301"/>
    </row>
    <row r="68" s="129" customFormat="1" ht="12.75" customHeight="1" spans="1:30">
      <c r="A68" s="162" t="s">
        <v>90</v>
      </c>
      <c r="B68" s="163">
        <v>730.559</v>
      </c>
      <c r="C68" s="164" t="s">
        <v>35</v>
      </c>
      <c r="D68" s="163">
        <v>895.35</v>
      </c>
      <c r="E68" s="164" t="s">
        <v>35</v>
      </c>
      <c r="F68" s="163">
        <v>59.307</v>
      </c>
      <c r="G68" s="164" t="s">
        <v>35</v>
      </c>
      <c r="H68" s="163">
        <v>1685.216</v>
      </c>
      <c r="I68" s="164" t="s">
        <v>35</v>
      </c>
      <c r="J68" s="163"/>
      <c r="K68" s="162" t="s">
        <v>90</v>
      </c>
      <c r="L68" s="187">
        <v>-0.200679449656719</v>
      </c>
      <c r="M68" s="188" t="s">
        <v>35</v>
      </c>
      <c r="N68" s="187">
        <v>0.00274274527635203</v>
      </c>
      <c r="O68" s="188" t="s">
        <v>35</v>
      </c>
      <c r="P68" s="187">
        <v>-0.355946744276964</v>
      </c>
      <c r="Q68" s="164" t="s">
        <v>35</v>
      </c>
      <c r="R68" s="187">
        <v>-0.112558453047984</v>
      </c>
      <c r="S68" s="164" t="s">
        <v>35</v>
      </c>
      <c r="T68" s="163"/>
      <c r="U68" s="162" t="s">
        <v>90</v>
      </c>
      <c r="V68" s="201">
        <v>0.433510600421548</v>
      </c>
      <c r="W68" s="164" t="s">
        <v>35</v>
      </c>
      <c r="X68" s="201">
        <v>0.531296878263677</v>
      </c>
      <c r="Y68" s="205" t="s">
        <v>35</v>
      </c>
      <c r="Z68" s="187">
        <v>0.0351925213147751</v>
      </c>
      <c r="AA68" s="164" t="s">
        <v>35</v>
      </c>
      <c r="AB68" s="74">
        <v>1</v>
      </c>
      <c r="AC68" s="164" t="s">
        <v>35</v>
      </c>
      <c r="AD68" s="301"/>
    </row>
    <row r="69" s="129" customFormat="1" ht="12.75" customHeight="1" spans="1:30">
      <c r="A69" s="162" t="s">
        <v>91</v>
      </c>
      <c r="B69" s="163">
        <v>723.459</v>
      </c>
      <c r="C69" s="164" t="s">
        <v>35</v>
      </c>
      <c r="D69" s="163">
        <v>417.346</v>
      </c>
      <c r="E69" s="164" t="s">
        <v>35</v>
      </c>
      <c r="F69" s="163">
        <v>38.64</v>
      </c>
      <c r="G69" s="164" t="s">
        <v>35</v>
      </c>
      <c r="H69" s="163">
        <v>1179.445</v>
      </c>
      <c r="I69" s="164" t="s">
        <v>35</v>
      </c>
      <c r="J69" s="163"/>
      <c r="K69" s="162" t="s">
        <v>91</v>
      </c>
      <c r="L69" s="187">
        <v>-0.141194039418282</v>
      </c>
      <c r="M69" s="188" t="s">
        <v>35</v>
      </c>
      <c r="N69" s="187">
        <v>-0.036381645936417</v>
      </c>
      <c r="O69" s="188" t="s">
        <v>35</v>
      </c>
      <c r="P69" s="187">
        <v>-0.225325287195012</v>
      </c>
      <c r="Q69" s="164" t="s">
        <v>35</v>
      </c>
      <c r="R69" s="187">
        <v>-0.110110058752828</v>
      </c>
      <c r="S69" s="164" t="s">
        <v>35</v>
      </c>
      <c r="T69" s="163"/>
      <c r="U69" s="162" t="s">
        <v>91</v>
      </c>
      <c r="V69" s="201">
        <v>0.613389348379958</v>
      </c>
      <c r="W69" s="164" t="s">
        <v>35</v>
      </c>
      <c r="X69" s="201">
        <v>0.353849480052058</v>
      </c>
      <c r="Y69" s="205" t="s">
        <v>35</v>
      </c>
      <c r="Z69" s="187">
        <v>0.0327611715679832</v>
      </c>
      <c r="AA69" s="164" t="s">
        <v>35</v>
      </c>
      <c r="AB69" s="74">
        <v>1</v>
      </c>
      <c r="AC69" s="164" t="s">
        <v>35</v>
      </c>
      <c r="AD69" s="301"/>
    </row>
    <row r="70" s="129" customFormat="1" ht="12.75" customHeight="1" spans="1:30">
      <c r="A70" s="162" t="s">
        <v>92</v>
      </c>
      <c r="B70" s="163">
        <v>656.006</v>
      </c>
      <c r="C70" s="164" t="s">
        <v>35</v>
      </c>
      <c r="D70" s="163">
        <v>353.814</v>
      </c>
      <c r="E70" s="164" t="s">
        <v>35</v>
      </c>
      <c r="F70" s="163">
        <v>27.848</v>
      </c>
      <c r="G70" s="164" t="s">
        <v>35</v>
      </c>
      <c r="H70" s="163">
        <v>1037.668</v>
      </c>
      <c r="I70" s="164" t="s">
        <v>35</v>
      </c>
      <c r="J70" s="163"/>
      <c r="K70" s="162" t="s">
        <v>92</v>
      </c>
      <c r="L70" s="187">
        <v>-0.0625057163762748</v>
      </c>
      <c r="M70" s="188" t="s">
        <v>35</v>
      </c>
      <c r="N70" s="187">
        <v>0.0176133912393224</v>
      </c>
      <c r="O70" s="188" t="s">
        <v>35</v>
      </c>
      <c r="P70" s="187">
        <v>-0.259315407324663</v>
      </c>
      <c r="Q70" s="164" t="s">
        <v>35</v>
      </c>
      <c r="R70" s="187">
        <v>-0.0436521687839621</v>
      </c>
      <c r="S70" s="164" t="s">
        <v>35</v>
      </c>
      <c r="T70" s="163"/>
      <c r="U70" s="162" t="s">
        <v>92</v>
      </c>
      <c r="V70" s="201">
        <v>0.632192570263321</v>
      </c>
      <c r="W70" s="164" t="s">
        <v>35</v>
      </c>
      <c r="X70" s="201">
        <v>0.340970329623733</v>
      </c>
      <c r="Y70" s="205" t="s">
        <v>35</v>
      </c>
      <c r="Z70" s="187">
        <v>0.0268371001129456</v>
      </c>
      <c r="AA70" s="164" t="s">
        <v>35</v>
      </c>
      <c r="AB70" s="74">
        <v>1</v>
      </c>
      <c r="AC70" s="164" t="s">
        <v>35</v>
      </c>
      <c r="AD70" s="301"/>
    </row>
    <row r="71" s="129" customFormat="1" ht="12.75" customHeight="1" spans="1:30">
      <c r="A71" s="162" t="s">
        <v>93</v>
      </c>
      <c r="B71" s="163">
        <v>411.498</v>
      </c>
      <c r="C71" s="164" t="s">
        <v>35</v>
      </c>
      <c r="D71" s="163">
        <v>227.921</v>
      </c>
      <c r="E71" s="164" t="s">
        <v>35</v>
      </c>
      <c r="F71" s="163">
        <v>18.841</v>
      </c>
      <c r="G71" s="164" t="s">
        <v>35</v>
      </c>
      <c r="H71" s="163">
        <v>658.259</v>
      </c>
      <c r="I71" s="164" t="s">
        <v>35</v>
      </c>
      <c r="J71" s="163"/>
      <c r="K71" s="162" t="s">
        <v>93</v>
      </c>
      <c r="L71" s="187">
        <v>-0.0918604702486306</v>
      </c>
      <c r="M71" s="188" t="s">
        <v>35</v>
      </c>
      <c r="N71" s="187">
        <v>-0.0657711903659101</v>
      </c>
      <c r="O71" s="188" t="s">
        <v>35</v>
      </c>
      <c r="P71" s="187">
        <v>-0.173060042134831</v>
      </c>
      <c r="Q71" s="164" t="s">
        <v>35</v>
      </c>
      <c r="R71" s="187">
        <v>-0.0855913673781801</v>
      </c>
      <c r="S71" s="164" t="s">
        <v>35</v>
      </c>
      <c r="T71" s="163"/>
      <c r="U71" s="162" t="s">
        <v>93</v>
      </c>
      <c r="V71" s="201">
        <v>0.625130837557861</v>
      </c>
      <c r="W71" s="164" t="s">
        <v>35</v>
      </c>
      <c r="X71" s="201">
        <v>0.346248209291479</v>
      </c>
      <c r="Y71" s="205" t="s">
        <v>35</v>
      </c>
      <c r="Z71" s="187">
        <v>0.0286224723095317</v>
      </c>
      <c r="AA71" s="164" t="s">
        <v>35</v>
      </c>
      <c r="AB71" s="74">
        <v>1</v>
      </c>
      <c r="AC71" s="164" t="s">
        <v>35</v>
      </c>
      <c r="AD71" s="301"/>
    </row>
    <row r="72" s="129" customFormat="1" ht="12.75" customHeight="1" spans="1:30">
      <c r="A72" s="165" t="s">
        <v>94</v>
      </c>
      <c r="B72" s="166">
        <v>357.104</v>
      </c>
      <c r="C72" s="167" t="s">
        <v>35</v>
      </c>
      <c r="D72" s="166">
        <v>244.899</v>
      </c>
      <c r="E72" s="167" t="s">
        <v>35</v>
      </c>
      <c r="F72" s="166">
        <v>16.297</v>
      </c>
      <c r="G72" s="167" t="s">
        <v>35</v>
      </c>
      <c r="H72" s="166">
        <v>618.301</v>
      </c>
      <c r="I72" s="167" t="s">
        <v>35</v>
      </c>
      <c r="J72" s="163"/>
      <c r="K72" s="165" t="s">
        <v>94</v>
      </c>
      <c r="L72" s="189">
        <v>-0.207235366985308</v>
      </c>
      <c r="M72" s="190" t="s">
        <v>35</v>
      </c>
      <c r="N72" s="189">
        <v>-0.0867259607316664</v>
      </c>
      <c r="O72" s="190" t="s">
        <v>35</v>
      </c>
      <c r="P72" s="189">
        <v>0.0999527569683472</v>
      </c>
      <c r="Q72" s="167" t="s">
        <v>35</v>
      </c>
      <c r="R72" s="189">
        <v>-0.156969950656303</v>
      </c>
      <c r="S72" s="167" t="s">
        <v>35</v>
      </c>
      <c r="T72" s="163"/>
      <c r="U72" s="165" t="s">
        <v>94</v>
      </c>
      <c r="V72" s="203">
        <v>0.577556885723943</v>
      </c>
      <c r="W72" s="167" t="s">
        <v>35</v>
      </c>
      <c r="X72" s="203">
        <v>0.396083784435089</v>
      </c>
      <c r="Y72" s="207" t="s">
        <v>35</v>
      </c>
      <c r="Z72" s="189">
        <v>0.0263577125057213</v>
      </c>
      <c r="AA72" s="167" t="s">
        <v>35</v>
      </c>
      <c r="AB72" s="191">
        <v>1</v>
      </c>
      <c r="AC72" s="167" t="s">
        <v>35</v>
      </c>
      <c r="AD72" s="301"/>
    </row>
    <row r="73" s="129" customFormat="1" ht="12.75" customHeight="1" spans="1:30">
      <c r="A73" s="162" t="s">
        <v>95</v>
      </c>
      <c r="B73" s="163">
        <v>381.942</v>
      </c>
      <c r="C73" s="164" t="s">
        <v>35</v>
      </c>
      <c r="D73" s="163">
        <v>168.626</v>
      </c>
      <c r="E73" s="164" t="s">
        <v>35</v>
      </c>
      <c r="F73" s="163">
        <v>15.366</v>
      </c>
      <c r="G73" s="164" t="s">
        <v>35</v>
      </c>
      <c r="H73" s="163">
        <v>565.932</v>
      </c>
      <c r="I73" s="164" t="s">
        <v>35</v>
      </c>
      <c r="J73" s="163"/>
      <c r="K73" s="162" t="s">
        <v>95</v>
      </c>
      <c r="L73" s="187">
        <v>0.0563899168588924</v>
      </c>
      <c r="M73" s="188" t="s">
        <v>35</v>
      </c>
      <c r="N73" s="187">
        <v>-0.100027752871355</v>
      </c>
      <c r="O73" s="188" t="s">
        <v>35</v>
      </c>
      <c r="P73" s="187">
        <v>-0.0884010679323643</v>
      </c>
      <c r="Q73" s="164" t="s">
        <v>35</v>
      </c>
      <c r="R73" s="187">
        <v>0.000273959528224018</v>
      </c>
      <c r="S73" s="164" t="s">
        <v>35</v>
      </c>
      <c r="T73" s="163"/>
      <c r="U73" s="162" t="s">
        <v>95</v>
      </c>
      <c r="V73" s="201">
        <v>0.674890269502343</v>
      </c>
      <c r="W73" s="164" t="s">
        <v>35</v>
      </c>
      <c r="X73" s="201">
        <v>0.297961592558823</v>
      </c>
      <c r="Y73" s="205" t="s">
        <v>35</v>
      </c>
      <c r="Z73" s="187">
        <v>0.027151671932317</v>
      </c>
      <c r="AA73" s="164" t="s">
        <v>35</v>
      </c>
      <c r="AB73" s="74">
        <v>1</v>
      </c>
      <c r="AC73" s="164" t="s">
        <v>35</v>
      </c>
      <c r="AD73" s="301"/>
    </row>
    <row r="74" s="129" customFormat="1" ht="12.75" customHeight="1" spans="1:30">
      <c r="A74" s="162" t="s">
        <v>96</v>
      </c>
      <c r="B74" s="163">
        <v>396.579</v>
      </c>
      <c r="C74" s="164" t="s">
        <v>35</v>
      </c>
      <c r="D74" s="163">
        <v>260.991</v>
      </c>
      <c r="E74" s="164" t="s">
        <v>35</v>
      </c>
      <c r="F74" s="163">
        <v>11.521</v>
      </c>
      <c r="G74" s="164" t="s">
        <v>35</v>
      </c>
      <c r="H74" s="163">
        <v>669.089</v>
      </c>
      <c r="I74" s="164" t="s">
        <v>35</v>
      </c>
      <c r="J74" s="163"/>
      <c r="K74" s="162" t="s">
        <v>96</v>
      </c>
      <c r="L74" s="187">
        <v>-0.0853109208034744</v>
      </c>
      <c r="M74" s="188" t="s">
        <v>35</v>
      </c>
      <c r="N74" s="187">
        <v>-0.0656133868923593</v>
      </c>
      <c r="O74" s="188" t="s">
        <v>35</v>
      </c>
      <c r="P74" s="187">
        <v>-0.158755659412882</v>
      </c>
      <c r="Q74" s="164" t="s">
        <v>35</v>
      </c>
      <c r="R74" s="187">
        <v>-0.0791254920311597</v>
      </c>
      <c r="S74" s="164" t="s">
        <v>35</v>
      </c>
      <c r="T74" s="163"/>
      <c r="U74" s="162" t="s">
        <v>96</v>
      </c>
      <c r="V74" s="201">
        <v>0.592714870517973</v>
      </c>
      <c r="W74" s="164" t="s">
        <v>35</v>
      </c>
      <c r="X74" s="201">
        <v>0.390069183621312</v>
      </c>
      <c r="Y74" s="205" t="s">
        <v>35</v>
      </c>
      <c r="Z74" s="187">
        <v>0.0172189349996787</v>
      </c>
      <c r="AA74" s="164" t="s">
        <v>35</v>
      </c>
      <c r="AB74" s="74">
        <v>1</v>
      </c>
      <c r="AC74" s="164" t="s">
        <v>35</v>
      </c>
      <c r="AD74" s="301"/>
    </row>
    <row r="75" s="129" customFormat="1" ht="12.75" customHeight="1" spans="1:30">
      <c r="A75" s="162" t="s">
        <v>97</v>
      </c>
      <c r="B75" s="163">
        <v>522.776</v>
      </c>
      <c r="C75" s="164" t="s">
        <v>35</v>
      </c>
      <c r="D75" s="163">
        <v>315.738</v>
      </c>
      <c r="E75" s="164" t="s">
        <v>35</v>
      </c>
      <c r="F75" s="163">
        <v>22.27</v>
      </c>
      <c r="G75" s="164" t="s">
        <v>35</v>
      </c>
      <c r="H75" s="163">
        <v>860.782</v>
      </c>
      <c r="I75" s="164" t="s">
        <v>35</v>
      </c>
      <c r="J75" s="163"/>
      <c r="K75" s="162" t="s">
        <v>97</v>
      </c>
      <c r="L75" s="187">
        <v>0.119736802649109</v>
      </c>
      <c r="M75" s="188" t="s">
        <v>35</v>
      </c>
      <c r="N75" s="187">
        <v>-0.0571382498387444</v>
      </c>
      <c r="O75" s="188" t="s">
        <v>35</v>
      </c>
      <c r="P75" s="187">
        <v>-0.128517199546042</v>
      </c>
      <c r="Q75" s="164" t="s">
        <v>35</v>
      </c>
      <c r="R75" s="187">
        <v>0.0404726707030953</v>
      </c>
      <c r="S75" s="164" t="s">
        <v>35</v>
      </c>
      <c r="T75" s="163"/>
      <c r="U75" s="162" t="s">
        <v>97</v>
      </c>
      <c r="V75" s="201">
        <v>0.607326826072106</v>
      </c>
      <c r="W75" s="164" t="s">
        <v>35</v>
      </c>
      <c r="X75" s="201">
        <v>0.366803673868645</v>
      </c>
      <c r="Y75" s="205" t="s">
        <v>35</v>
      </c>
      <c r="Z75" s="187">
        <v>0.0258718235279083</v>
      </c>
      <c r="AA75" s="164" t="s">
        <v>35</v>
      </c>
      <c r="AB75" s="74">
        <v>1</v>
      </c>
      <c r="AC75" s="164" t="s">
        <v>35</v>
      </c>
      <c r="AD75" s="301"/>
    </row>
    <row r="76" s="129" customFormat="1" ht="12.75" customHeight="1" spans="1:30">
      <c r="A76" s="162" t="s">
        <v>98</v>
      </c>
      <c r="B76" s="163">
        <v>603.064</v>
      </c>
      <c r="C76" s="164" t="s">
        <v>35</v>
      </c>
      <c r="D76" s="163">
        <v>499.707</v>
      </c>
      <c r="E76" s="164" t="s">
        <v>35</v>
      </c>
      <c r="F76" s="163">
        <v>33.1</v>
      </c>
      <c r="G76" s="164" t="s">
        <v>35</v>
      </c>
      <c r="H76" s="163">
        <v>1135.871</v>
      </c>
      <c r="I76" s="164" t="s">
        <v>35</v>
      </c>
      <c r="J76" s="163"/>
      <c r="K76" s="162" t="s">
        <v>98</v>
      </c>
      <c r="L76" s="187">
        <v>-0.0692192766918964</v>
      </c>
      <c r="M76" s="188" t="s">
        <v>35</v>
      </c>
      <c r="N76" s="187">
        <v>-0.0791849325291747</v>
      </c>
      <c r="O76" s="188" t="s">
        <v>35</v>
      </c>
      <c r="P76" s="187">
        <v>-0.0361656280938792</v>
      </c>
      <c r="Q76" s="164" t="s">
        <v>35</v>
      </c>
      <c r="R76" s="187">
        <v>-0.0727076501327011</v>
      </c>
      <c r="S76" s="164" t="s">
        <v>35</v>
      </c>
      <c r="T76" s="163"/>
      <c r="U76" s="162" t="s">
        <v>98</v>
      </c>
      <c r="V76" s="201">
        <v>0.530926487250753</v>
      </c>
      <c r="W76" s="164" t="s">
        <v>35</v>
      </c>
      <c r="X76" s="201">
        <v>0.439932879702008</v>
      </c>
      <c r="Y76" s="205" t="s">
        <v>35</v>
      </c>
      <c r="Z76" s="187">
        <v>0.0291406330472386</v>
      </c>
      <c r="AA76" s="164" t="s">
        <v>35</v>
      </c>
      <c r="AB76" s="74">
        <v>1</v>
      </c>
      <c r="AC76" s="164" t="s">
        <v>35</v>
      </c>
      <c r="AD76" s="301"/>
    </row>
    <row r="77" s="129" customFormat="1" ht="12.75" customHeight="1" spans="1:30">
      <c r="A77" s="162" t="s">
        <v>99</v>
      </c>
      <c r="B77" s="163">
        <v>748.954</v>
      </c>
      <c r="C77" s="164" t="s">
        <v>35</v>
      </c>
      <c r="D77" s="163">
        <v>505.71</v>
      </c>
      <c r="E77" s="164" t="s">
        <v>35</v>
      </c>
      <c r="F77" s="163">
        <v>37.575</v>
      </c>
      <c r="G77" s="164" t="s">
        <v>35</v>
      </c>
      <c r="H77" s="163">
        <v>1292.24</v>
      </c>
      <c r="I77" s="164" t="s">
        <v>35</v>
      </c>
      <c r="J77" s="163"/>
      <c r="K77" s="162" t="s">
        <v>99</v>
      </c>
      <c r="L77" s="187">
        <v>0.0670015557239815</v>
      </c>
      <c r="M77" s="188" t="s">
        <v>35</v>
      </c>
      <c r="N77" s="187">
        <v>-0.04463508124314</v>
      </c>
      <c r="O77" s="188" t="s">
        <v>35</v>
      </c>
      <c r="P77" s="187">
        <v>0.205750224618149</v>
      </c>
      <c r="Q77" s="164" t="s">
        <v>35</v>
      </c>
      <c r="R77" s="187">
        <v>0.0236164337553251</v>
      </c>
      <c r="S77" s="164" t="s">
        <v>35</v>
      </c>
      <c r="T77" s="163"/>
      <c r="U77" s="162" t="s">
        <v>99</v>
      </c>
      <c r="V77" s="201">
        <v>0.579578096947935</v>
      </c>
      <c r="W77" s="164" t="s">
        <v>35</v>
      </c>
      <c r="X77" s="201">
        <v>0.391343713242122</v>
      </c>
      <c r="Y77" s="205" t="s">
        <v>35</v>
      </c>
      <c r="Z77" s="187">
        <v>0.0290774159598836</v>
      </c>
      <c r="AA77" s="164" t="s">
        <v>35</v>
      </c>
      <c r="AB77" s="74">
        <v>1</v>
      </c>
      <c r="AC77" s="164" t="s">
        <v>35</v>
      </c>
      <c r="AD77" s="301"/>
    </row>
    <row r="78" s="129" customFormat="1" ht="12.75" customHeight="1" spans="1:30">
      <c r="A78" s="162" t="s">
        <v>100</v>
      </c>
      <c r="B78" s="163">
        <v>781.061</v>
      </c>
      <c r="C78" s="164" t="s">
        <v>35</v>
      </c>
      <c r="D78" s="163">
        <v>482.103</v>
      </c>
      <c r="E78" s="164" t="s">
        <v>35</v>
      </c>
      <c r="F78" s="163">
        <v>37.9</v>
      </c>
      <c r="G78" s="164" t="s">
        <v>35</v>
      </c>
      <c r="H78" s="163">
        <v>1301.063</v>
      </c>
      <c r="I78" s="164" t="s">
        <v>35</v>
      </c>
      <c r="J78" s="163"/>
      <c r="K78" s="162" t="s">
        <v>100</v>
      </c>
      <c r="L78" s="187">
        <v>0.083057505723394</v>
      </c>
      <c r="M78" s="188" t="s">
        <v>35</v>
      </c>
      <c r="N78" s="187">
        <v>-0.0599403716147047</v>
      </c>
      <c r="O78" s="188" t="s">
        <v>35</v>
      </c>
      <c r="P78" s="187">
        <v>0.0735631532730929</v>
      </c>
      <c r="Q78" s="164" t="s">
        <v>35</v>
      </c>
      <c r="R78" s="187">
        <v>0.0250167610881196</v>
      </c>
      <c r="S78" s="164" t="s">
        <v>35</v>
      </c>
      <c r="T78" s="163"/>
      <c r="U78" s="162" t="s">
        <v>100</v>
      </c>
      <c r="V78" s="201">
        <v>0.600325272488726</v>
      </c>
      <c r="W78" s="164" t="s">
        <v>35</v>
      </c>
      <c r="X78" s="201">
        <v>0.370545469358517</v>
      </c>
      <c r="Y78" s="205" t="s">
        <v>35</v>
      </c>
      <c r="Z78" s="187">
        <v>0.0291300267550457</v>
      </c>
      <c r="AA78" s="164" t="s">
        <v>35</v>
      </c>
      <c r="AB78" s="74">
        <v>1</v>
      </c>
      <c r="AC78" s="164" t="s">
        <v>35</v>
      </c>
      <c r="AD78" s="301"/>
    </row>
    <row r="79" s="129" customFormat="1" ht="12.75" customHeight="1" spans="1:30">
      <c r="A79" s="162" t="s">
        <v>101</v>
      </c>
      <c r="B79" s="163">
        <v>905.757</v>
      </c>
      <c r="C79" s="164" t="s">
        <v>35</v>
      </c>
      <c r="D79" s="163">
        <v>889.983</v>
      </c>
      <c r="E79" s="164" t="s">
        <v>35</v>
      </c>
      <c r="F79" s="163">
        <v>54.985</v>
      </c>
      <c r="G79" s="164" t="s">
        <v>35</v>
      </c>
      <c r="H79" s="163">
        <v>1850.726</v>
      </c>
      <c r="I79" s="164" t="s">
        <v>35</v>
      </c>
      <c r="J79" s="163"/>
      <c r="K79" s="162" t="s">
        <v>101</v>
      </c>
      <c r="L79" s="187">
        <v>0.125552675333842</v>
      </c>
      <c r="M79" s="188" t="s">
        <v>35</v>
      </c>
      <c r="N79" s="187">
        <v>0.116618613509587</v>
      </c>
      <c r="O79" s="188" t="s">
        <v>35</v>
      </c>
      <c r="P79" s="187">
        <v>0.154758904569892</v>
      </c>
      <c r="Q79" s="164" t="s">
        <v>35</v>
      </c>
      <c r="R79" s="187">
        <v>0.12207919135283</v>
      </c>
      <c r="S79" s="164" t="s">
        <v>35</v>
      </c>
      <c r="T79" s="163"/>
      <c r="U79" s="162" t="s">
        <v>101</v>
      </c>
      <c r="V79" s="201">
        <v>0.489406319465982</v>
      </c>
      <c r="W79" s="164" t="s">
        <v>35</v>
      </c>
      <c r="X79" s="201">
        <v>0.480883177736737</v>
      </c>
      <c r="Y79" s="205" t="s">
        <v>35</v>
      </c>
      <c r="Z79" s="187">
        <v>0.0297099624687825</v>
      </c>
      <c r="AA79" s="164" t="s">
        <v>35</v>
      </c>
      <c r="AB79" s="74">
        <v>1</v>
      </c>
      <c r="AC79" s="164" t="s">
        <v>35</v>
      </c>
      <c r="AD79" s="301"/>
    </row>
    <row r="80" s="129" customFormat="1" ht="12.75" customHeight="1" spans="1:30">
      <c r="A80" s="162" t="s">
        <v>102</v>
      </c>
      <c r="B80" s="163">
        <v>861.47</v>
      </c>
      <c r="C80" s="164" t="s">
        <v>35</v>
      </c>
      <c r="D80" s="163">
        <v>873.427</v>
      </c>
      <c r="E80" s="164" t="s">
        <v>35</v>
      </c>
      <c r="F80" s="163">
        <v>60.889</v>
      </c>
      <c r="G80" s="164" t="s">
        <v>35</v>
      </c>
      <c r="H80" s="163">
        <v>1795.786</v>
      </c>
      <c r="I80" s="164" t="s">
        <v>35</v>
      </c>
      <c r="J80" s="163"/>
      <c r="K80" s="162" t="s">
        <v>102</v>
      </c>
      <c r="L80" s="187">
        <v>0.179192919394601</v>
      </c>
      <c r="M80" s="188" t="s">
        <v>35</v>
      </c>
      <c r="N80" s="187">
        <v>-0.024485396772212</v>
      </c>
      <c r="O80" s="188" t="s">
        <v>35</v>
      </c>
      <c r="P80" s="187">
        <v>0.0266747601463571</v>
      </c>
      <c r="Q80" s="164" t="s">
        <v>35</v>
      </c>
      <c r="R80" s="187">
        <v>0.0656117672749369</v>
      </c>
      <c r="S80" s="164" t="s">
        <v>35</v>
      </c>
      <c r="T80" s="163"/>
      <c r="U80" s="162" t="s">
        <v>102</v>
      </c>
      <c r="V80" s="201">
        <v>0.479717516452406</v>
      </c>
      <c r="W80" s="164" t="s">
        <v>35</v>
      </c>
      <c r="X80" s="201">
        <v>0.486375882204227</v>
      </c>
      <c r="Y80" s="205" t="s">
        <v>35</v>
      </c>
      <c r="Z80" s="187">
        <v>0.0339066013433672</v>
      </c>
      <c r="AA80" s="164" t="s">
        <v>35</v>
      </c>
      <c r="AB80" s="74">
        <v>1</v>
      </c>
      <c r="AC80" s="164" t="s">
        <v>35</v>
      </c>
      <c r="AD80" s="301"/>
    </row>
    <row r="81" s="129" customFormat="1" ht="12.75" customHeight="1" spans="1:30">
      <c r="A81" s="162" t="s">
        <v>103</v>
      </c>
      <c r="B81" s="163">
        <v>836.656</v>
      </c>
      <c r="C81" s="164" t="s">
        <v>35</v>
      </c>
      <c r="D81" s="163">
        <v>401.001</v>
      </c>
      <c r="E81" s="164" t="s">
        <v>35</v>
      </c>
      <c r="F81" s="163">
        <v>44.964</v>
      </c>
      <c r="G81" s="164" t="s">
        <v>35</v>
      </c>
      <c r="H81" s="163">
        <v>1282.621</v>
      </c>
      <c r="I81" s="164" t="s">
        <v>35</v>
      </c>
      <c r="J81" s="163"/>
      <c r="K81" s="162" t="s">
        <v>103</v>
      </c>
      <c r="L81" s="187">
        <v>0.156466365060079</v>
      </c>
      <c r="M81" s="188" t="s">
        <v>35</v>
      </c>
      <c r="N81" s="187">
        <v>-0.0391641467750979</v>
      </c>
      <c r="O81" s="188" t="s">
        <v>35</v>
      </c>
      <c r="P81" s="187">
        <v>0.163664596273292</v>
      </c>
      <c r="Q81" s="164" t="s">
        <v>35</v>
      </c>
      <c r="R81" s="187">
        <v>0.0874784326526459</v>
      </c>
      <c r="S81" s="164" t="s">
        <v>35</v>
      </c>
      <c r="T81" s="163"/>
      <c r="U81" s="162" t="s">
        <v>103</v>
      </c>
      <c r="V81" s="201">
        <v>0.652301810121618</v>
      </c>
      <c r="W81" s="164" t="s">
        <v>35</v>
      </c>
      <c r="X81" s="201">
        <v>0.31264184821549</v>
      </c>
      <c r="Y81" s="205" t="s">
        <v>35</v>
      </c>
      <c r="Z81" s="187">
        <v>0.0350563416628918</v>
      </c>
      <c r="AA81" s="164" t="s">
        <v>35</v>
      </c>
      <c r="AB81" s="74">
        <v>1</v>
      </c>
      <c r="AC81" s="164" t="s">
        <v>35</v>
      </c>
      <c r="AD81" s="301"/>
    </row>
    <row r="82" s="129" customFormat="1" ht="12.75" customHeight="1" spans="1:30">
      <c r="A82" s="162" t="s">
        <v>104</v>
      </c>
      <c r="B82" s="163">
        <v>705.431</v>
      </c>
      <c r="C82" s="164" t="s">
        <v>35</v>
      </c>
      <c r="D82" s="163">
        <v>351.246</v>
      </c>
      <c r="E82" s="164" t="s">
        <v>35</v>
      </c>
      <c r="F82" s="163">
        <v>35.594</v>
      </c>
      <c r="G82" s="164" t="s">
        <v>35</v>
      </c>
      <c r="H82" s="163">
        <v>1092.27</v>
      </c>
      <c r="I82" s="164" t="s">
        <v>35</v>
      </c>
      <c r="J82" s="163"/>
      <c r="K82" s="162" t="s">
        <v>104</v>
      </c>
      <c r="L82" s="187">
        <v>0.0753422986984875</v>
      </c>
      <c r="M82" s="188" t="s">
        <v>35</v>
      </c>
      <c r="N82" s="187">
        <v>-0.00725805084027201</v>
      </c>
      <c r="O82" s="188" t="s">
        <v>35</v>
      </c>
      <c r="P82" s="187">
        <v>0.278071025889619</v>
      </c>
      <c r="Q82" s="164" t="s">
        <v>35</v>
      </c>
      <c r="R82" s="187">
        <v>0.0526199131128646</v>
      </c>
      <c r="S82" s="164" t="s">
        <v>35</v>
      </c>
      <c r="T82" s="163"/>
      <c r="U82" s="162" t="s">
        <v>104</v>
      </c>
      <c r="V82" s="201">
        <v>0.645839398683476</v>
      </c>
      <c r="W82" s="164" t="s">
        <v>35</v>
      </c>
      <c r="X82" s="201">
        <v>0.32157433601582</v>
      </c>
      <c r="Y82" s="205" t="s">
        <v>35</v>
      </c>
      <c r="Z82" s="187">
        <v>0.0325871808252538</v>
      </c>
      <c r="AA82" s="164" t="s">
        <v>35</v>
      </c>
      <c r="AB82" s="74">
        <v>1</v>
      </c>
      <c r="AC82" s="164" t="s">
        <v>35</v>
      </c>
      <c r="AD82" s="301"/>
    </row>
    <row r="83" s="129" customFormat="1" ht="12.75" customHeight="1" spans="1:30">
      <c r="A83" s="162" t="s">
        <v>105</v>
      </c>
      <c r="B83" s="163">
        <v>448.043</v>
      </c>
      <c r="C83" s="164" t="s">
        <v>35</v>
      </c>
      <c r="D83" s="163">
        <v>240.899</v>
      </c>
      <c r="E83" s="164" t="s">
        <v>35</v>
      </c>
      <c r="F83" s="163">
        <v>24.343</v>
      </c>
      <c r="G83" s="164" t="s">
        <v>35</v>
      </c>
      <c r="H83" s="163">
        <v>713.286</v>
      </c>
      <c r="I83" s="164" t="s">
        <v>35</v>
      </c>
      <c r="J83" s="163"/>
      <c r="K83" s="162" t="s">
        <v>105</v>
      </c>
      <c r="L83" s="187">
        <v>0.0888096661466155</v>
      </c>
      <c r="M83" s="188" t="s">
        <v>35</v>
      </c>
      <c r="N83" s="187">
        <v>0.0569407821131006</v>
      </c>
      <c r="O83" s="188" t="s">
        <v>35</v>
      </c>
      <c r="P83" s="187">
        <v>0.292075792155406</v>
      </c>
      <c r="Q83" s="164" t="s">
        <v>35</v>
      </c>
      <c r="R83" s="187">
        <v>0.0835947552559099</v>
      </c>
      <c r="S83" s="164" t="s">
        <v>35</v>
      </c>
      <c r="T83" s="163"/>
      <c r="U83" s="162" t="s">
        <v>105</v>
      </c>
      <c r="V83" s="201">
        <v>0.628139343825618</v>
      </c>
      <c r="W83" s="164" t="s">
        <v>35</v>
      </c>
      <c r="X83" s="201">
        <v>0.337731288711681</v>
      </c>
      <c r="Y83" s="205" t="s">
        <v>35</v>
      </c>
      <c r="Z83" s="187">
        <v>0.0341279655005145</v>
      </c>
      <c r="AA83" s="164" t="s">
        <v>35</v>
      </c>
      <c r="AB83" s="74">
        <v>1</v>
      </c>
      <c r="AC83" s="164" t="s">
        <v>35</v>
      </c>
      <c r="AD83" s="301"/>
    </row>
    <row r="84" s="129" customFormat="1" ht="12.75" customHeight="1" spans="1:30">
      <c r="A84" s="165" t="s">
        <v>106</v>
      </c>
      <c r="B84" s="166">
        <v>334.784</v>
      </c>
      <c r="C84" s="167" t="s">
        <v>35</v>
      </c>
      <c r="D84" s="166">
        <v>241.098</v>
      </c>
      <c r="E84" s="167" t="s">
        <v>35</v>
      </c>
      <c r="F84" s="166">
        <v>18.979</v>
      </c>
      <c r="G84" s="167" t="s">
        <v>35</v>
      </c>
      <c r="H84" s="166">
        <v>594.862</v>
      </c>
      <c r="I84" s="167" t="s">
        <v>35</v>
      </c>
      <c r="J84" s="163"/>
      <c r="K84" s="165" t="s">
        <v>106</v>
      </c>
      <c r="L84" s="189">
        <v>-0.0625028003046731</v>
      </c>
      <c r="M84" s="190" t="s">
        <v>35</v>
      </c>
      <c r="N84" s="189">
        <v>-0.0155206840370928</v>
      </c>
      <c r="O84" s="190" t="s">
        <v>35</v>
      </c>
      <c r="P84" s="189">
        <v>0.164560068720088</v>
      </c>
      <c r="Q84" s="167" t="s">
        <v>35</v>
      </c>
      <c r="R84" s="189">
        <v>-0.0379087208333805</v>
      </c>
      <c r="S84" s="167" t="s">
        <v>35</v>
      </c>
      <c r="T84" s="163"/>
      <c r="U84" s="165" t="s">
        <v>106</v>
      </c>
      <c r="V84" s="203">
        <v>0.562792714949013</v>
      </c>
      <c r="W84" s="167" t="s">
        <v>35</v>
      </c>
      <c r="X84" s="203">
        <v>0.405300725210217</v>
      </c>
      <c r="Y84" s="207" t="s">
        <v>35</v>
      </c>
      <c r="Z84" s="189">
        <v>0.0319048787786075</v>
      </c>
      <c r="AA84" s="167" t="s">
        <v>35</v>
      </c>
      <c r="AB84" s="191">
        <v>1</v>
      </c>
      <c r="AC84" s="167" t="s">
        <v>35</v>
      </c>
      <c r="AD84" s="301"/>
    </row>
    <row r="85" s="129" customFormat="1" ht="12.75" customHeight="1" spans="1:30">
      <c r="A85" s="162" t="s">
        <v>107</v>
      </c>
      <c r="B85" s="163">
        <v>400.184</v>
      </c>
      <c r="C85" s="164" t="s">
        <v>35</v>
      </c>
      <c r="D85" s="163">
        <v>155.741</v>
      </c>
      <c r="E85" s="164" t="s">
        <v>35</v>
      </c>
      <c r="F85" s="163">
        <v>15.884</v>
      </c>
      <c r="G85" s="164" t="s">
        <v>35</v>
      </c>
      <c r="H85" s="163">
        <v>571.81</v>
      </c>
      <c r="I85" s="164" t="s">
        <v>35</v>
      </c>
      <c r="J85" s="163"/>
      <c r="K85" s="162" t="s">
        <v>107</v>
      </c>
      <c r="L85" s="187">
        <v>0.0477611783988145</v>
      </c>
      <c r="M85" s="188" t="s">
        <v>35</v>
      </c>
      <c r="N85" s="187">
        <v>-0.0764117040076856</v>
      </c>
      <c r="O85" s="188" t="s">
        <v>35</v>
      </c>
      <c r="P85" s="187">
        <v>0.0337780670354702</v>
      </c>
      <c r="Q85" s="164" t="s">
        <v>35</v>
      </c>
      <c r="R85" s="187">
        <v>0.0103864068474658</v>
      </c>
      <c r="S85" s="164" t="s">
        <v>35</v>
      </c>
      <c r="T85" s="163"/>
      <c r="U85" s="162" t="s">
        <v>107</v>
      </c>
      <c r="V85" s="201">
        <v>0.699854846889701</v>
      </c>
      <c r="W85" s="164" t="s">
        <v>35</v>
      </c>
      <c r="X85" s="201">
        <v>0.272364946398279</v>
      </c>
      <c r="Y85" s="205" t="s">
        <v>35</v>
      </c>
      <c r="Z85" s="187">
        <v>0.0277784578793655</v>
      </c>
      <c r="AA85" s="164" t="s">
        <v>35</v>
      </c>
      <c r="AB85" s="74">
        <v>1</v>
      </c>
      <c r="AC85" s="164" t="s">
        <v>35</v>
      </c>
      <c r="AD85" s="301"/>
    </row>
    <row r="86" s="129" customFormat="1" ht="12.75" customHeight="1" spans="1:30">
      <c r="A86" s="162" t="s">
        <v>108</v>
      </c>
      <c r="B86" s="163">
        <v>405.882</v>
      </c>
      <c r="C86" s="164" t="s">
        <v>35</v>
      </c>
      <c r="D86" s="163">
        <v>215.013</v>
      </c>
      <c r="E86" s="164" t="s">
        <v>35</v>
      </c>
      <c r="F86" s="163">
        <v>9.788</v>
      </c>
      <c r="G86" s="164" t="s">
        <v>35</v>
      </c>
      <c r="H86" s="163">
        <v>630.684</v>
      </c>
      <c r="I86" s="164" t="s">
        <v>35</v>
      </c>
      <c r="J86" s="163"/>
      <c r="K86" s="162" t="s">
        <v>108</v>
      </c>
      <c r="L86" s="187">
        <v>0.0234581256193596</v>
      </c>
      <c r="M86" s="188" t="s">
        <v>35</v>
      </c>
      <c r="N86" s="187">
        <v>-0.17616699426417</v>
      </c>
      <c r="O86" s="188" t="s">
        <v>35</v>
      </c>
      <c r="P86" s="187">
        <v>-0.150260416666667</v>
      </c>
      <c r="Q86" s="164" t="s">
        <v>35</v>
      </c>
      <c r="R86" s="187">
        <v>-0.0573989409480652</v>
      </c>
      <c r="S86" s="164" t="s">
        <v>35</v>
      </c>
      <c r="T86" s="163"/>
      <c r="U86" s="162" t="s">
        <v>108</v>
      </c>
      <c r="V86" s="201">
        <v>0.643558422284377</v>
      </c>
      <c r="W86" s="164" t="s">
        <v>35</v>
      </c>
      <c r="X86" s="201">
        <v>0.340920334113439</v>
      </c>
      <c r="Y86" s="205" t="s">
        <v>35</v>
      </c>
      <c r="Z86" s="187">
        <v>0.015519658022084</v>
      </c>
      <c r="AA86" s="164" t="s">
        <v>35</v>
      </c>
      <c r="AB86" s="74">
        <v>1</v>
      </c>
      <c r="AC86" s="164" t="s">
        <v>35</v>
      </c>
      <c r="AD86" s="301"/>
    </row>
    <row r="87" s="129" customFormat="1" ht="12.75" customHeight="1" spans="1:30">
      <c r="A87" s="162" t="s">
        <v>109</v>
      </c>
      <c r="B87" s="163">
        <v>482.852</v>
      </c>
      <c r="C87" s="164" t="s">
        <v>35</v>
      </c>
      <c r="D87" s="163">
        <v>260.461</v>
      </c>
      <c r="E87" s="164" t="s">
        <v>35</v>
      </c>
      <c r="F87" s="163">
        <v>22.364</v>
      </c>
      <c r="G87" s="164" t="s">
        <v>35</v>
      </c>
      <c r="H87" s="163">
        <v>765.677</v>
      </c>
      <c r="I87" s="164" t="s">
        <v>35</v>
      </c>
      <c r="J87" s="163"/>
      <c r="K87" s="162" t="s">
        <v>109</v>
      </c>
      <c r="L87" s="187">
        <v>-0.0763692288857943</v>
      </c>
      <c r="M87" s="188" t="s">
        <v>35</v>
      </c>
      <c r="N87" s="187">
        <v>-0.175072370129664</v>
      </c>
      <c r="O87" s="188" t="s">
        <v>35</v>
      </c>
      <c r="P87" s="187">
        <v>0.00426602002784139</v>
      </c>
      <c r="Q87" s="164" t="s">
        <v>35</v>
      </c>
      <c r="R87" s="187">
        <v>-0.110486743449561</v>
      </c>
      <c r="S87" s="164" t="s">
        <v>35</v>
      </c>
      <c r="T87" s="163"/>
      <c r="U87" s="162" t="s">
        <v>109</v>
      </c>
      <c r="V87" s="201">
        <v>0.630621005985553</v>
      </c>
      <c r="W87" s="164" t="s">
        <v>35</v>
      </c>
      <c r="X87" s="201">
        <v>0.34017085533456</v>
      </c>
      <c r="Y87" s="205" t="s">
        <v>35</v>
      </c>
      <c r="Z87" s="187">
        <v>0.0292081386798872</v>
      </c>
      <c r="AA87" s="164" t="s">
        <v>35</v>
      </c>
      <c r="AB87" s="74">
        <v>1</v>
      </c>
      <c r="AC87" s="164" t="s">
        <v>35</v>
      </c>
      <c r="AD87" s="301"/>
    </row>
    <row r="88" s="129" customFormat="1" ht="12.75" customHeight="1" spans="1:30">
      <c r="A88" s="162" t="s">
        <v>110</v>
      </c>
      <c r="B88" s="163">
        <v>681.272</v>
      </c>
      <c r="C88" s="164" t="s">
        <v>35</v>
      </c>
      <c r="D88" s="163">
        <v>349.741</v>
      </c>
      <c r="E88" s="164" t="s">
        <v>35</v>
      </c>
      <c r="F88" s="163">
        <v>38.273</v>
      </c>
      <c r="G88" s="164" t="s">
        <v>35</v>
      </c>
      <c r="H88" s="163">
        <v>1069.286</v>
      </c>
      <c r="I88" s="164" t="s">
        <v>35</v>
      </c>
      <c r="J88" s="163"/>
      <c r="K88" s="162" t="s">
        <v>110</v>
      </c>
      <c r="L88" s="187">
        <v>0.129684411604738</v>
      </c>
      <c r="M88" s="188" t="s">
        <v>35</v>
      </c>
      <c r="N88" s="187">
        <v>-0.30010786320784</v>
      </c>
      <c r="O88" s="188" t="s">
        <v>35</v>
      </c>
      <c r="P88" s="187">
        <v>0.156283987915408</v>
      </c>
      <c r="Q88" s="164" t="s">
        <v>35</v>
      </c>
      <c r="R88" s="187">
        <v>-0.0586202130347548</v>
      </c>
      <c r="S88" s="164" t="s">
        <v>35</v>
      </c>
      <c r="T88" s="163"/>
      <c r="U88" s="162" t="s">
        <v>110</v>
      </c>
      <c r="V88" s="201">
        <v>0.637127952671222</v>
      </c>
      <c r="W88" s="164" t="s">
        <v>35</v>
      </c>
      <c r="X88" s="201">
        <v>0.327079004120507</v>
      </c>
      <c r="Y88" s="205" t="s">
        <v>35</v>
      </c>
      <c r="Z88" s="187">
        <v>0.0357930432082717</v>
      </c>
      <c r="AA88" s="164" t="s">
        <v>35</v>
      </c>
      <c r="AB88" s="74">
        <v>1</v>
      </c>
      <c r="AC88" s="164" t="s">
        <v>35</v>
      </c>
      <c r="AD88" s="301"/>
    </row>
    <row r="89" s="129" customFormat="1" ht="12.75" customHeight="1" spans="1:30">
      <c r="A89" s="162" t="s">
        <v>111</v>
      </c>
      <c r="B89" s="163">
        <v>841.852</v>
      </c>
      <c r="C89" s="164" t="s">
        <v>35</v>
      </c>
      <c r="D89" s="163">
        <v>376.592</v>
      </c>
      <c r="E89" s="164" t="s">
        <v>35</v>
      </c>
      <c r="F89" s="163">
        <v>40.378</v>
      </c>
      <c r="G89" s="164" t="s">
        <v>35</v>
      </c>
      <c r="H89" s="163">
        <v>1258.823</v>
      </c>
      <c r="I89" s="164" t="s">
        <v>35</v>
      </c>
      <c r="J89" s="163"/>
      <c r="K89" s="162" t="s">
        <v>111</v>
      </c>
      <c r="L89" s="187">
        <v>0.124036990255743</v>
      </c>
      <c r="M89" s="188" t="s">
        <v>35</v>
      </c>
      <c r="N89" s="187">
        <v>-0.255320242826917</v>
      </c>
      <c r="O89" s="188" t="s">
        <v>35</v>
      </c>
      <c r="P89" s="187">
        <v>0.0745954864807324</v>
      </c>
      <c r="Q89" s="164" t="s">
        <v>35</v>
      </c>
      <c r="R89" s="187">
        <v>-0.0258597474153408</v>
      </c>
      <c r="S89" s="164" t="s">
        <v>35</v>
      </c>
      <c r="T89" s="163"/>
      <c r="U89" s="162" t="s">
        <v>111</v>
      </c>
      <c r="V89" s="201">
        <v>0.668761215834156</v>
      </c>
      <c r="W89" s="164" t="s">
        <v>35</v>
      </c>
      <c r="X89" s="201">
        <v>0.299161994974671</v>
      </c>
      <c r="Y89" s="205" t="s">
        <v>35</v>
      </c>
      <c r="Z89" s="187">
        <v>0.0320759947983156</v>
      </c>
      <c r="AA89" s="164" t="s">
        <v>35</v>
      </c>
      <c r="AB89" s="74">
        <v>1</v>
      </c>
      <c r="AC89" s="164" t="s">
        <v>35</v>
      </c>
      <c r="AD89" s="301"/>
    </row>
    <row r="90" s="129" customFormat="1" ht="12.75" customHeight="1" spans="1:30">
      <c r="A90" s="162" t="s">
        <v>112</v>
      </c>
      <c r="B90" s="163">
        <v>921.539</v>
      </c>
      <c r="C90" s="164" t="s">
        <v>35</v>
      </c>
      <c r="D90" s="163">
        <v>414.41</v>
      </c>
      <c r="E90" s="164" t="s">
        <v>35</v>
      </c>
      <c r="F90" s="163">
        <v>42.7</v>
      </c>
      <c r="G90" s="164" t="s">
        <v>35</v>
      </c>
      <c r="H90" s="163">
        <v>1378.649</v>
      </c>
      <c r="I90" s="164" t="s">
        <v>35</v>
      </c>
      <c r="J90" s="163"/>
      <c r="K90" s="162" t="s">
        <v>112</v>
      </c>
      <c r="L90" s="187">
        <v>0.179855350606419</v>
      </c>
      <c r="M90" s="188" t="s">
        <v>35</v>
      </c>
      <c r="N90" s="187">
        <v>-0.140411903680334</v>
      </c>
      <c r="O90" s="188" t="s">
        <v>35</v>
      </c>
      <c r="P90" s="187">
        <v>0.12664907651715</v>
      </c>
      <c r="Q90" s="164" t="s">
        <v>35</v>
      </c>
      <c r="R90" s="187">
        <v>0.0596327771983371</v>
      </c>
      <c r="S90" s="164" t="s">
        <v>35</v>
      </c>
      <c r="T90" s="163"/>
      <c r="U90" s="162" t="s">
        <v>112</v>
      </c>
      <c r="V90" s="201">
        <v>0.668436273482228</v>
      </c>
      <c r="W90" s="164" t="s">
        <v>35</v>
      </c>
      <c r="X90" s="201">
        <v>0.300591376050032</v>
      </c>
      <c r="Y90" s="205" t="s">
        <v>35</v>
      </c>
      <c r="Z90" s="187">
        <v>0.0309723504677405</v>
      </c>
      <c r="AA90" s="164" t="s">
        <v>35</v>
      </c>
      <c r="AB90" s="74">
        <v>1</v>
      </c>
      <c r="AC90" s="164" t="s">
        <v>35</v>
      </c>
      <c r="AD90" s="301"/>
    </row>
    <row r="91" s="129" customFormat="1" ht="12.75" customHeight="1" spans="1:30">
      <c r="A91" s="162" t="s">
        <v>113</v>
      </c>
      <c r="B91" s="163">
        <v>1029.47</v>
      </c>
      <c r="C91" s="164" t="s">
        <v>35</v>
      </c>
      <c r="D91" s="163">
        <v>778.318</v>
      </c>
      <c r="E91" s="164" t="s">
        <v>35</v>
      </c>
      <c r="F91" s="163">
        <v>51.276</v>
      </c>
      <c r="G91" s="164" t="s">
        <v>35</v>
      </c>
      <c r="H91" s="163">
        <v>1859.064</v>
      </c>
      <c r="I91" s="164" t="s">
        <v>35</v>
      </c>
      <c r="J91" s="163"/>
      <c r="K91" s="162" t="s">
        <v>113</v>
      </c>
      <c r="L91" s="187">
        <v>0.136585198899926</v>
      </c>
      <c r="M91" s="188" t="s">
        <v>35</v>
      </c>
      <c r="N91" s="187">
        <v>-0.125468688727762</v>
      </c>
      <c r="O91" s="188" t="s">
        <v>35</v>
      </c>
      <c r="P91" s="187">
        <v>-0.0674547603891971</v>
      </c>
      <c r="Q91" s="164" t="s">
        <v>35</v>
      </c>
      <c r="R91" s="187">
        <v>0.00450525901727214</v>
      </c>
      <c r="S91" s="164" t="s">
        <v>35</v>
      </c>
      <c r="T91" s="163"/>
      <c r="U91" s="162" t="s">
        <v>113</v>
      </c>
      <c r="V91" s="201">
        <v>0.553757159516832</v>
      </c>
      <c r="W91" s="164" t="s">
        <v>35</v>
      </c>
      <c r="X91" s="201">
        <v>0.418661218763851</v>
      </c>
      <c r="Y91" s="205" t="s">
        <v>35</v>
      </c>
      <c r="Z91" s="187">
        <v>0.0275816217193168</v>
      </c>
      <c r="AA91" s="164" t="s">
        <v>35</v>
      </c>
      <c r="AB91" s="74">
        <v>1</v>
      </c>
      <c r="AC91" s="164" t="s">
        <v>35</v>
      </c>
      <c r="AD91" s="301"/>
    </row>
    <row r="92" s="129" customFormat="1" ht="12.75" customHeight="1" spans="1:30">
      <c r="A92" s="162" t="s">
        <v>114</v>
      </c>
      <c r="B92" s="163">
        <v>1004.756</v>
      </c>
      <c r="C92" s="164" t="s">
        <v>35</v>
      </c>
      <c r="D92" s="163">
        <v>680.939</v>
      </c>
      <c r="E92" s="164" t="s">
        <v>35</v>
      </c>
      <c r="F92" s="163">
        <v>53.898</v>
      </c>
      <c r="G92" s="164" t="s">
        <v>35</v>
      </c>
      <c r="H92" s="163">
        <v>1739.593</v>
      </c>
      <c r="I92" s="164" t="s">
        <v>35</v>
      </c>
      <c r="J92" s="163"/>
      <c r="K92" s="162" t="s">
        <v>114</v>
      </c>
      <c r="L92" s="187">
        <v>0.166327324224871</v>
      </c>
      <c r="M92" s="188" t="s">
        <v>35</v>
      </c>
      <c r="N92" s="187">
        <v>-0.220382470429698</v>
      </c>
      <c r="O92" s="188" t="s">
        <v>35</v>
      </c>
      <c r="P92" s="187">
        <v>-0.114815483913351</v>
      </c>
      <c r="Q92" s="164" t="s">
        <v>35</v>
      </c>
      <c r="R92" s="187">
        <v>-0.0312915904233578</v>
      </c>
      <c r="S92" s="164" t="s">
        <v>35</v>
      </c>
      <c r="T92" s="163"/>
      <c r="U92" s="162" t="s">
        <v>114</v>
      </c>
      <c r="V92" s="201">
        <v>0.577581077872813</v>
      </c>
      <c r="W92" s="164" t="s">
        <v>35</v>
      </c>
      <c r="X92" s="201">
        <v>0.391435812859675</v>
      </c>
      <c r="Y92" s="205" t="s">
        <v>35</v>
      </c>
      <c r="Z92" s="187">
        <v>0.0309831092675126</v>
      </c>
      <c r="AA92" s="164" t="s">
        <v>35</v>
      </c>
      <c r="AB92" s="74">
        <v>1</v>
      </c>
      <c r="AC92" s="164" t="s">
        <v>35</v>
      </c>
      <c r="AD92" s="301"/>
    </row>
    <row r="93" s="129" customFormat="1" ht="12.75" customHeight="1" spans="1:30">
      <c r="A93" s="162" t="s">
        <v>115</v>
      </c>
      <c r="B93" s="163">
        <v>981.877</v>
      </c>
      <c r="C93" s="164" t="s">
        <v>35</v>
      </c>
      <c r="D93" s="163">
        <v>383.545</v>
      </c>
      <c r="E93" s="164" t="s">
        <v>35</v>
      </c>
      <c r="F93" s="163">
        <v>37.297</v>
      </c>
      <c r="G93" s="164" t="s">
        <v>35</v>
      </c>
      <c r="H93" s="163">
        <v>1402.719</v>
      </c>
      <c r="I93" s="164" t="s">
        <v>35</v>
      </c>
      <c r="J93" s="163"/>
      <c r="K93" s="162" t="s">
        <v>115</v>
      </c>
      <c r="L93" s="187">
        <v>0.173573129219177</v>
      </c>
      <c r="M93" s="188" t="s">
        <v>35</v>
      </c>
      <c r="N93" s="187">
        <v>-0.0435310635135573</v>
      </c>
      <c r="O93" s="188" t="s">
        <v>35</v>
      </c>
      <c r="P93" s="187">
        <v>-0.170514189129081</v>
      </c>
      <c r="Q93" s="164" t="s">
        <v>35</v>
      </c>
      <c r="R93" s="187">
        <v>0.0936348305539984</v>
      </c>
      <c r="S93" s="164" t="s">
        <v>35</v>
      </c>
      <c r="T93" s="163"/>
      <c r="U93" s="162" t="s">
        <v>115</v>
      </c>
      <c r="V93" s="201">
        <v>0.699981250699534</v>
      </c>
      <c r="W93" s="164" t="s">
        <v>35</v>
      </c>
      <c r="X93" s="201">
        <v>0.273429674795879</v>
      </c>
      <c r="Y93" s="205" t="s">
        <v>35</v>
      </c>
      <c r="Z93" s="187">
        <v>0.0265890745045872</v>
      </c>
      <c r="AA93" s="164" t="s">
        <v>35</v>
      </c>
      <c r="AB93" s="74">
        <v>1</v>
      </c>
      <c r="AC93" s="164" t="s">
        <v>35</v>
      </c>
      <c r="AD93" s="301"/>
    </row>
    <row r="94" s="129" customFormat="1" ht="12.75" customHeight="1" spans="1:30">
      <c r="A94" s="162" t="s">
        <v>116</v>
      </c>
      <c r="B94" s="163">
        <v>844.437</v>
      </c>
      <c r="C94" s="164" t="s">
        <v>35</v>
      </c>
      <c r="D94" s="163">
        <v>301.458</v>
      </c>
      <c r="E94" s="164" t="s">
        <v>35</v>
      </c>
      <c r="F94" s="163">
        <v>28.804</v>
      </c>
      <c r="G94" s="164" t="s">
        <v>35</v>
      </c>
      <c r="H94" s="163">
        <v>1174.698</v>
      </c>
      <c r="I94" s="164" t="s">
        <v>35</v>
      </c>
      <c r="J94" s="163"/>
      <c r="K94" s="162" t="s">
        <v>116</v>
      </c>
      <c r="L94" s="187">
        <v>0.197051164465412</v>
      </c>
      <c r="M94" s="188" t="s">
        <v>35</v>
      </c>
      <c r="N94" s="187">
        <v>-0.141746809928085</v>
      </c>
      <c r="O94" s="188" t="s">
        <v>35</v>
      </c>
      <c r="P94" s="187">
        <v>-0.190767847610485</v>
      </c>
      <c r="Q94" s="164" t="s">
        <v>35</v>
      </c>
      <c r="R94" s="187">
        <v>0.0754648575901563</v>
      </c>
      <c r="S94" s="164" t="s">
        <v>35</v>
      </c>
      <c r="T94" s="163"/>
      <c r="U94" s="162" t="s">
        <v>116</v>
      </c>
      <c r="V94" s="201">
        <v>0.718854548147694</v>
      </c>
      <c r="W94" s="164" t="s">
        <v>35</v>
      </c>
      <c r="X94" s="201">
        <v>0.256625958331418</v>
      </c>
      <c r="Y94" s="205" t="s">
        <v>35</v>
      </c>
      <c r="Z94" s="187">
        <v>0.0245203448035155</v>
      </c>
      <c r="AA94" s="164" t="s">
        <v>35</v>
      </c>
      <c r="AB94" s="74">
        <v>1</v>
      </c>
      <c r="AC94" s="164" t="s">
        <v>35</v>
      </c>
      <c r="AD94" s="301"/>
    </row>
    <row r="95" s="129" customFormat="1" ht="12.75" customHeight="1" spans="1:30">
      <c r="A95" s="162" t="s">
        <v>117</v>
      </c>
      <c r="B95" s="163">
        <v>473.601</v>
      </c>
      <c r="C95" s="164" t="s">
        <v>35</v>
      </c>
      <c r="D95" s="163">
        <v>222.514</v>
      </c>
      <c r="E95" s="164" t="s">
        <v>35</v>
      </c>
      <c r="F95" s="163">
        <v>14.591</v>
      </c>
      <c r="G95" s="164" t="s">
        <v>35</v>
      </c>
      <c r="H95" s="163">
        <v>710.705</v>
      </c>
      <c r="I95" s="164" t="s">
        <v>35</v>
      </c>
      <c r="J95" s="163"/>
      <c r="K95" s="162" t="s">
        <v>117</v>
      </c>
      <c r="L95" s="187">
        <v>0.057043631972824</v>
      </c>
      <c r="M95" s="188" t="s">
        <v>35</v>
      </c>
      <c r="N95" s="187">
        <v>-0.076318291068041</v>
      </c>
      <c r="O95" s="188" t="s">
        <v>35</v>
      </c>
      <c r="P95" s="187">
        <v>-0.400673677292146</v>
      </c>
      <c r="Q95" s="164" t="s">
        <v>35</v>
      </c>
      <c r="R95" s="187">
        <v>-0.00361846440277813</v>
      </c>
      <c r="S95" s="164" t="s">
        <v>35</v>
      </c>
      <c r="T95" s="163"/>
      <c r="U95" s="162" t="s">
        <v>117</v>
      </c>
      <c r="V95" s="201">
        <v>0.666381972829796</v>
      </c>
      <c r="W95" s="164" t="s">
        <v>35</v>
      </c>
      <c r="X95" s="201">
        <v>0.313089115737191</v>
      </c>
      <c r="Y95" s="205" t="s">
        <v>35</v>
      </c>
      <c r="Z95" s="187">
        <v>0.0205303184865732</v>
      </c>
      <c r="AA95" s="164" t="s">
        <v>35</v>
      </c>
      <c r="AB95" s="74">
        <v>1</v>
      </c>
      <c r="AC95" s="164" t="s">
        <v>35</v>
      </c>
      <c r="AD95" s="301"/>
    </row>
    <row r="96" s="129" customFormat="1" ht="12.75" customHeight="1" spans="1:30">
      <c r="A96" s="165" t="s">
        <v>118</v>
      </c>
      <c r="B96" s="166">
        <v>390.001</v>
      </c>
      <c r="C96" s="167" t="s">
        <v>35</v>
      </c>
      <c r="D96" s="166">
        <v>180.074</v>
      </c>
      <c r="E96" s="167" t="s">
        <v>35</v>
      </c>
      <c r="F96" s="166">
        <v>11.387</v>
      </c>
      <c r="G96" s="167" t="s">
        <v>35</v>
      </c>
      <c r="H96" s="166">
        <v>581.462</v>
      </c>
      <c r="I96" s="167" t="s">
        <v>35</v>
      </c>
      <c r="J96" s="163"/>
      <c r="K96" s="165" t="s">
        <v>118</v>
      </c>
      <c r="L96" s="189">
        <v>0.164933210667176</v>
      </c>
      <c r="M96" s="190" t="s">
        <v>35</v>
      </c>
      <c r="N96" s="189">
        <v>-0.253108694389833</v>
      </c>
      <c r="O96" s="190" t="s">
        <v>35</v>
      </c>
      <c r="P96" s="189">
        <v>-0.400052687038988</v>
      </c>
      <c r="Q96" s="167" t="s">
        <v>35</v>
      </c>
      <c r="R96" s="189">
        <v>-0.022526232975043</v>
      </c>
      <c r="S96" s="167" t="s">
        <v>35</v>
      </c>
      <c r="T96" s="163"/>
      <c r="U96" s="165" t="s">
        <v>118</v>
      </c>
      <c r="V96" s="203">
        <v>0.670724828105706</v>
      </c>
      <c r="W96" s="167" t="s">
        <v>35</v>
      </c>
      <c r="X96" s="203">
        <v>0.309691776934692</v>
      </c>
      <c r="Y96" s="207" t="s">
        <v>35</v>
      </c>
      <c r="Z96" s="189">
        <v>0.0195833949596018</v>
      </c>
      <c r="AA96" s="167" t="s">
        <v>35</v>
      </c>
      <c r="AB96" s="191">
        <v>1</v>
      </c>
      <c r="AC96" s="167" t="s">
        <v>35</v>
      </c>
      <c r="AD96" s="301"/>
    </row>
    <row r="97" s="129" customFormat="1" ht="12.75" customHeight="1" spans="1:30">
      <c r="A97" s="162" t="s">
        <v>119</v>
      </c>
      <c r="B97" s="163">
        <v>449.487</v>
      </c>
      <c r="C97" s="164" t="s">
        <v>35</v>
      </c>
      <c r="D97" s="163">
        <v>180.496</v>
      </c>
      <c r="E97" s="164" t="s">
        <v>35</v>
      </c>
      <c r="F97" s="163">
        <v>9.728</v>
      </c>
      <c r="G97" s="164" t="s">
        <v>35</v>
      </c>
      <c r="H97" s="163">
        <v>639.71</v>
      </c>
      <c r="I97" s="164" t="s">
        <v>35</v>
      </c>
      <c r="J97" s="163"/>
      <c r="K97" s="162" t="s">
        <v>119</v>
      </c>
      <c r="L97" s="187">
        <v>0.123200827619295</v>
      </c>
      <c r="M97" s="188" t="s">
        <v>35</v>
      </c>
      <c r="N97" s="187">
        <v>0.158949794851709</v>
      </c>
      <c r="O97" s="188" t="s">
        <v>35</v>
      </c>
      <c r="P97" s="187">
        <v>-0.387622765046588</v>
      </c>
      <c r="Q97" s="164" t="s">
        <v>35</v>
      </c>
      <c r="R97" s="187">
        <v>0.118745737220405</v>
      </c>
      <c r="S97" s="164" t="s">
        <v>35</v>
      </c>
      <c r="T97" s="163"/>
      <c r="U97" s="162" t="s">
        <v>119</v>
      </c>
      <c r="V97" s="201">
        <v>0.702641822075628</v>
      </c>
      <c r="W97" s="164" t="s">
        <v>35</v>
      </c>
      <c r="X97" s="201">
        <v>0.282152850510388</v>
      </c>
      <c r="Y97" s="205" t="s">
        <v>35</v>
      </c>
      <c r="Z97" s="187">
        <v>0.0152068906223132</v>
      </c>
      <c r="AA97" s="164" t="s">
        <v>35</v>
      </c>
      <c r="AB97" s="74">
        <v>1</v>
      </c>
      <c r="AC97" s="164" t="s">
        <v>35</v>
      </c>
      <c r="AD97" s="301"/>
    </row>
    <row r="98" s="129" customFormat="1" ht="12.75" customHeight="1" spans="1:30">
      <c r="A98" s="162" t="s">
        <v>120</v>
      </c>
      <c r="B98" s="163">
        <v>469.468</v>
      </c>
      <c r="C98" s="164" t="s">
        <v>35</v>
      </c>
      <c r="D98" s="163">
        <v>185.001</v>
      </c>
      <c r="E98" s="164" t="s">
        <v>35</v>
      </c>
      <c r="F98" s="163">
        <v>8.909</v>
      </c>
      <c r="G98" s="164" t="s">
        <v>35</v>
      </c>
      <c r="H98" s="163">
        <v>663.377</v>
      </c>
      <c r="I98" s="164" t="s">
        <v>35</v>
      </c>
      <c r="J98" s="163"/>
      <c r="K98" s="162" t="s">
        <v>120</v>
      </c>
      <c r="L98" s="187">
        <v>0.156661295647503</v>
      </c>
      <c r="M98" s="188" t="s">
        <v>35</v>
      </c>
      <c r="N98" s="187">
        <v>-0.139582257816969</v>
      </c>
      <c r="O98" s="188" t="s">
        <v>35</v>
      </c>
      <c r="P98" s="187">
        <v>-0.0899989784451936</v>
      </c>
      <c r="Q98" s="164" t="s">
        <v>35</v>
      </c>
      <c r="R98" s="187">
        <v>0.0518373702202688</v>
      </c>
      <c r="S98" s="164" t="s">
        <v>35</v>
      </c>
      <c r="T98" s="163"/>
      <c r="U98" s="162" t="s">
        <v>120</v>
      </c>
      <c r="V98" s="201">
        <v>0.707694116618454</v>
      </c>
      <c r="W98" s="164" t="s">
        <v>35</v>
      </c>
      <c r="X98" s="201">
        <v>0.278877621623903</v>
      </c>
      <c r="Y98" s="205" t="s">
        <v>35</v>
      </c>
      <c r="Z98" s="187">
        <v>0.0134297691960981</v>
      </c>
      <c r="AA98" s="164" t="s">
        <v>35</v>
      </c>
      <c r="AB98" s="74">
        <v>1</v>
      </c>
      <c r="AC98" s="164" t="s">
        <v>35</v>
      </c>
      <c r="AD98" s="301"/>
    </row>
    <row r="99" s="129" customFormat="1" ht="12.75" customHeight="1" spans="1:30">
      <c r="A99" s="162" t="s">
        <v>121</v>
      </c>
      <c r="B99" s="163">
        <v>589.312</v>
      </c>
      <c r="C99" s="164" t="s">
        <v>35</v>
      </c>
      <c r="D99" s="163">
        <v>255.317</v>
      </c>
      <c r="E99" s="164" t="s">
        <v>35</v>
      </c>
      <c r="F99" s="163">
        <v>16.711</v>
      </c>
      <c r="G99" s="164" t="s">
        <v>35</v>
      </c>
      <c r="H99" s="163">
        <v>861.339</v>
      </c>
      <c r="I99" s="164" t="s">
        <v>35</v>
      </c>
      <c r="J99" s="163"/>
      <c r="K99" s="162" t="s">
        <v>121</v>
      </c>
      <c r="L99" s="187">
        <v>0.22048163826597</v>
      </c>
      <c r="M99" s="188" t="s">
        <v>35</v>
      </c>
      <c r="N99" s="187">
        <v>-0.0197495978284657</v>
      </c>
      <c r="O99" s="188" t="s">
        <v>35</v>
      </c>
      <c r="P99" s="187">
        <v>-0.252817027365409</v>
      </c>
      <c r="Q99" s="164" t="s">
        <v>35</v>
      </c>
      <c r="R99" s="187">
        <v>0.12493780014288</v>
      </c>
      <c r="S99" s="164" t="s">
        <v>35</v>
      </c>
      <c r="T99" s="163"/>
      <c r="U99" s="162" t="s">
        <v>121</v>
      </c>
      <c r="V99" s="201">
        <v>0.68418125732145</v>
      </c>
      <c r="W99" s="164" t="s">
        <v>35</v>
      </c>
      <c r="X99" s="201">
        <v>0.296418715511547</v>
      </c>
      <c r="Y99" s="205" t="s">
        <v>35</v>
      </c>
      <c r="Z99" s="187">
        <v>0.019401188150078</v>
      </c>
      <c r="AA99" s="164" t="s">
        <v>35</v>
      </c>
      <c r="AB99" s="74">
        <v>1</v>
      </c>
      <c r="AC99" s="164" t="s">
        <v>35</v>
      </c>
      <c r="AD99" s="301"/>
    </row>
    <row r="100" s="129" customFormat="1" ht="12.75" customHeight="1" spans="1:30">
      <c r="A100" s="162" t="s">
        <v>122</v>
      </c>
      <c r="B100" s="163">
        <v>860.881</v>
      </c>
      <c r="C100" s="164" t="s">
        <v>35</v>
      </c>
      <c r="D100" s="163">
        <v>338.291</v>
      </c>
      <c r="E100" s="164" t="s">
        <v>35</v>
      </c>
      <c r="F100" s="163">
        <v>30.304</v>
      </c>
      <c r="G100" s="164" t="s">
        <v>35</v>
      </c>
      <c r="H100" s="163">
        <v>1229.476</v>
      </c>
      <c r="I100" s="164" t="s">
        <v>35</v>
      </c>
      <c r="J100" s="163"/>
      <c r="K100" s="162" t="s">
        <v>122</v>
      </c>
      <c r="L100" s="187">
        <v>0.263637724726688</v>
      </c>
      <c r="M100" s="188" t="s">
        <v>35</v>
      </c>
      <c r="N100" s="187">
        <v>-0.0327385122133236</v>
      </c>
      <c r="O100" s="188" t="s">
        <v>35</v>
      </c>
      <c r="P100" s="187">
        <v>-0.208214668304026</v>
      </c>
      <c r="Q100" s="164" t="s">
        <v>35</v>
      </c>
      <c r="R100" s="187">
        <v>0.149810247211691</v>
      </c>
      <c r="S100" s="164" t="s">
        <v>35</v>
      </c>
      <c r="T100" s="163"/>
      <c r="U100" s="162" t="s">
        <v>122</v>
      </c>
      <c r="V100" s="201">
        <v>0.700201549277904</v>
      </c>
      <c r="W100" s="164" t="s">
        <v>35</v>
      </c>
      <c r="X100" s="201">
        <v>0.275150551942454</v>
      </c>
      <c r="Y100" s="205" t="s">
        <v>35</v>
      </c>
      <c r="Z100" s="187">
        <v>0.0246478987796427</v>
      </c>
      <c r="AA100" s="164" t="s">
        <v>35</v>
      </c>
      <c r="AB100" s="74">
        <v>1</v>
      </c>
      <c r="AC100" s="164" t="s">
        <v>35</v>
      </c>
      <c r="AD100" s="301"/>
    </row>
    <row r="101" s="129" customFormat="1" ht="12.75" customHeight="1" spans="1:30">
      <c r="A101" s="162" t="s">
        <v>123</v>
      </c>
      <c r="B101" s="163">
        <v>998.221</v>
      </c>
      <c r="C101" s="164" t="s">
        <v>35</v>
      </c>
      <c r="D101" s="163">
        <v>368.27</v>
      </c>
      <c r="E101" s="164" t="s">
        <v>35</v>
      </c>
      <c r="F101" s="163">
        <v>32.697</v>
      </c>
      <c r="G101" s="164" t="s">
        <v>35</v>
      </c>
      <c r="H101" s="163">
        <v>1399.188</v>
      </c>
      <c r="I101" s="164" t="s">
        <v>35</v>
      </c>
      <c r="J101" s="163"/>
      <c r="K101" s="162" t="s">
        <v>123</v>
      </c>
      <c r="L101" s="187">
        <v>0.185744050023044</v>
      </c>
      <c r="M101" s="188" t="s">
        <v>35</v>
      </c>
      <c r="N101" s="187">
        <v>-0.0220981858350682</v>
      </c>
      <c r="O101" s="188" t="s">
        <v>35</v>
      </c>
      <c r="P101" s="187">
        <v>-0.190247405829763</v>
      </c>
      <c r="Q101" s="164" t="s">
        <v>35</v>
      </c>
      <c r="R101" s="187">
        <v>0.111504953436663</v>
      </c>
      <c r="S101" s="164" t="s">
        <v>35</v>
      </c>
      <c r="T101" s="163"/>
      <c r="U101" s="162" t="s">
        <v>123</v>
      </c>
      <c r="V101" s="201">
        <v>0.713428788697444</v>
      </c>
      <c r="W101" s="164" t="s">
        <v>35</v>
      </c>
      <c r="X101" s="201">
        <v>0.263202657541374</v>
      </c>
      <c r="Y101" s="205" t="s">
        <v>35</v>
      </c>
      <c r="Z101" s="187">
        <v>0.0233685537611815</v>
      </c>
      <c r="AA101" s="164" t="s">
        <v>35</v>
      </c>
      <c r="AB101" s="74">
        <v>1</v>
      </c>
      <c r="AC101" s="164" t="s">
        <v>35</v>
      </c>
      <c r="AD101" s="301"/>
    </row>
    <row r="102" s="129" customFormat="1" ht="12.75" customHeight="1" spans="1:30">
      <c r="A102" s="162" t="s">
        <v>124</v>
      </c>
      <c r="B102" s="163">
        <v>1098.361</v>
      </c>
      <c r="C102" s="164" t="s">
        <v>35</v>
      </c>
      <c r="D102" s="163">
        <v>401.243</v>
      </c>
      <c r="E102" s="164" t="s">
        <v>35</v>
      </c>
      <c r="F102" s="163">
        <v>33.291</v>
      </c>
      <c r="G102" s="164" t="s">
        <v>35</v>
      </c>
      <c r="H102" s="163">
        <v>1532.894</v>
      </c>
      <c r="I102" s="164" t="s">
        <v>35</v>
      </c>
      <c r="J102" s="163"/>
      <c r="K102" s="162" t="s">
        <v>124</v>
      </c>
      <c r="L102" s="187">
        <v>0.191876849487651</v>
      </c>
      <c r="M102" s="188" t="s">
        <v>35</v>
      </c>
      <c r="N102" s="187">
        <v>-0.0317728819285249</v>
      </c>
      <c r="O102" s="188" t="s">
        <v>35</v>
      </c>
      <c r="P102" s="187">
        <v>-0.220374707259953</v>
      </c>
      <c r="Q102" s="164" t="s">
        <v>35</v>
      </c>
      <c r="R102" s="187">
        <v>0.111881269271584</v>
      </c>
      <c r="S102" s="164" t="s">
        <v>35</v>
      </c>
      <c r="T102" s="163"/>
      <c r="U102" s="162" t="s">
        <v>124</v>
      </c>
      <c r="V102" s="201">
        <v>0.716527692064813</v>
      </c>
      <c r="W102" s="164" t="s">
        <v>35</v>
      </c>
      <c r="X102" s="201">
        <v>0.261755215951005</v>
      </c>
      <c r="Y102" s="205" t="s">
        <v>35</v>
      </c>
      <c r="Z102" s="187">
        <v>0.0217177443450102</v>
      </c>
      <c r="AA102" s="164" t="s">
        <v>35</v>
      </c>
      <c r="AB102" s="74">
        <v>1</v>
      </c>
      <c r="AC102" s="164" t="s">
        <v>35</v>
      </c>
      <c r="AD102" s="301"/>
    </row>
    <row r="103" s="129" customFormat="1" ht="12.75" customHeight="1" spans="1:30">
      <c r="A103" s="162" t="s">
        <v>125</v>
      </c>
      <c r="B103" s="163">
        <v>1247.049</v>
      </c>
      <c r="C103" s="164" t="s">
        <v>35</v>
      </c>
      <c r="D103" s="163">
        <v>750.553</v>
      </c>
      <c r="E103" s="164" t="s">
        <v>35</v>
      </c>
      <c r="F103" s="163">
        <v>41.768</v>
      </c>
      <c r="G103" s="164" t="s">
        <v>35</v>
      </c>
      <c r="H103" s="163">
        <v>2039.371</v>
      </c>
      <c r="I103" s="164" t="s">
        <v>35</v>
      </c>
      <c r="J103" s="163"/>
      <c r="K103" s="162" t="s">
        <v>125</v>
      </c>
      <c r="L103" s="187">
        <v>0.211350500743101</v>
      </c>
      <c r="M103" s="188" t="s">
        <v>35</v>
      </c>
      <c r="N103" s="187">
        <v>-0.0356730796409694</v>
      </c>
      <c r="O103" s="188" t="s">
        <v>35</v>
      </c>
      <c r="P103" s="187">
        <v>-0.185408378188626</v>
      </c>
      <c r="Q103" s="164" t="s">
        <v>35</v>
      </c>
      <c r="R103" s="187">
        <v>0.0969880542036207</v>
      </c>
      <c r="S103" s="164" t="s">
        <v>35</v>
      </c>
      <c r="T103" s="163"/>
      <c r="U103" s="162" t="s">
        <v>125</v>
      </c>
      <c r="V103" s="201">
        <v>0.611487071258736</v>
      </c>
      <c r="W103" s="164" t="s">
        <v>35</v>
      </c>
      <c r="X103" s="201">
        <v>0.368031613669117</v>
      </c>
      <c r="Y103" s="205" t="s">
        <v>35</v>
      </c>
      <c r="Z103" s="187">
        <v>0.0204808247248784</v>
      </c>
      <c r="AA103" s="164" t="s">
        <v>35</v>
      </c>
      <c r="AB103" s="74">
        <v>1</v>
      </c>
      <c r="AC103" s="164" t="s">
        <v>35</v>
      </c>
      <c r="AD103" s="301"/>
    </row>
    <row r="104" s="129" customFormat="1" ht="12.75" customHeight="1" spans="1:30">
      <c r="A104" s="162" t="s">
        <v>126</v>
      </c>
      <c r="B104" s="163">
        <v>1209.793</v>
      </c>
      <c r="C104" s="164" t="s">
        <v>35</v>
      </c>
      <c r="D104" s="163">
        <v>747.232</v>
      </c>
      <c r="E104" s="164" t="s">
        <v>35</v>
      </c>
      <c r="F104" s="163">
        <v>46.359</v>
      </c>
      <c r="G104" s="164" t="s">
        <v>35</v>
      </c>
      <c r="H104" s="163">
        <v>2003.385</v>
      </c>
      <c r="I104" s="164" t="s">
        <v>35</v>
      </c>
      <c r="J104" s="163"/>
      <c r="K104" s="162" t="s">
        <v>126</v>
      </c>
      <c r="L104" s="187">
        <v>0.204066459916636</v>
      </c>
      <c r="M104" s="188" t="s">
        <v>35</v>
      </c>
      <c r="N104" s="187">
        <v>0.0973552697084467</v>
      </c>
      <c r="O104" s="188" t="s">
        <v>35</v>
      </c>
      <c r="P104" s="187">
        <v>-0.139875320048981</v>
      </c>
      <c r="Q104" s="164" t="s">
        <v>35</v>
      </c>
      <c r="R104" s="187">
        <v>0.151640067533038</v>
      </c>
      <c r="S104" s="164" t="s">
        <v>35</v>
      </c>
      <c r="T104" s="163"/>
      <c r="U104" s="162" t="s">
        <v>126</v>
      </c>
      <c r="V104" s="201">
        <v>0.603874442506058</v>
      </c>
      <c r="W104" s="164" t="s">
        <v>35</v>
      </c>
      <c r="X104" s="201">
        <v>0.37298472335572</v>
      </c>
      <c r="Y104" s="205" t="s">
        <v>35</v>
      </c>
      <c r="Z104" s="187">
        <v>0.0231403349830412</v>
      </c>
      <c r="AA104" s="164" t="s">
        <v>35</v>
      </c>
      <c r="AB104" s="74">
        <v>1</v>
      </c>
      <c r="AC104" s="164" t="s">
        <v>35</v>
      </c>
      <c r="AD104" s="301"/>
    </row>
    <row r="105" s="129" customFormat="1" ht="12.75" customHeight="1" spans="1:30">
      <c r="A105" s="162" t="s">
        <v>127</v>
      </c>
      <c r="B105" s="163">
        <v>1060.737</v>
      </c>
      <c r="C105" s="164" t="s">
        <v>35</v>
      </c>
      <c r="D105" s="163">
        <v>413.029</v>
      </c>
      <c r="E105" s="164" t="s">
        <v>35</v>
      </c>
      <c r="F105" s="163">
        <v>38.899</v>
      </c>
      <c r="G105" s="164" t="s">
        <v>35</v>
      </c>
      <c r="H105" s="163">
        <v>1512.666</v>
      </c>
      <c r="I105" s="164" t="s">
        <v>35</v>
      </c>
      <c r="J105" s="163"/>
      <c r="K105" s="162" t="s">
        <v>127</v>
      </c>
      <c r="L105" s="187">
        <v>0.0803155588734638</v>
      </c>
      <c r="M105" s="188" t="s">
        <v>35</v>
      </c>
      <c r="N105" s="187">
        <v>0.0768723357102817</v>
      </c>
      <c r="O105" s="188" t="s">
        <v>35</v>
      </c>
      <c r="P105" s="187">
        <v>0.0429525162881733</v>
      </c>
      <c r="Q105" s="164" t="s">
        <v>35</v>
      </c>
      <c r="R105" s="187">
        <v>0.0783813436618453</v>
      </c>
      <c r="S105" s="164" t="s">
        <v>35</v>
      </c>
      <c r="T105" s="163"/>
      <c r="U105" s="162" t="s">
        <v>127</v>
      </c>
      <c r="V105" s="201">
        <v>0.701236756825367</v>
      </c>
      <c r="W105" s="164" t="s">
        <v>35</v>
      </c>
      <c r="X105" s="201">
        <v>0.273047057314701</v>
      </c>
      <c r="Y105" s="205" t="s">
        <v>35</v>
      </c>
      <c r="Z105" s="187">
        <v>0.0257155247754627</v>
      </c>
      <c r="AA105" s="164" t="s">
        <v>35</v>
      </c>
      <c r="AB105" s="74">
        <v>1</v>
      </c>
      <c r="AC105" s="164" t="s">
        <v>35</v>
      </c>
      <c r="AD105" s="301"/>
    </row>
    <row r="106" s="129" customFormat="1" ht="12.75" customHeight="1" spans="1:30">
      <c r="A106" s="162" t="s">
        <v>128</v>
      </c>
      <c r="B106" s="163">
        <v>861.276</v>
      </c>
      <c r="C106" s="164" t="s">
        <v>35</v>
      </c>
      <c r="D106" s="163">
        <v>311.455</v>
      </c>
      <c r="E106" s="164" t="s">
        <v>35</v>
      </c>
      <c r="F106" s="163">
        <v>31.023</v>
      </c>
      <c r="G106" s="164" t="s">
        <v>35</v>
      </c>
      <c r="H106" s="163">
        <v>1203.753</v>
      </c>
      <c r="I106" s="164" t="s">
        <v>35</v>
      </c>
      <c r="J106" s="163"/>
      <c r="K106" s="162" t="s">
        <v>128</v>
      </c>
      <c r="L106" s="187">
        <v>0.0199410968491433</v>
      </c>
      <c r="M106" s="188" t="s">
        <v>35</v>
      </c>
      <c r="N106" s="187">
        <v>0.0331621652104107</v>
      </c>
      <c r="O106" s="188" t="s">
        <v>35</v>
      </c>
      <c r="P106" s="187">
        <v>0.077075304655765</v>
      </c>
      <c r="Q106" s="164" t="s">
        <v>35</v>
      </c>
      <c r="R106" s="187">
        <v>0.0247340167430267</v>
      </c>
      <c r="S106" s="164" t="s">
        <v>35</v>
      </c>
      <c r="T106" s="163"/>
      <c r="U106" s="162" t="s">
        <v>128</v>
      </c>
      <c r="V106" s="201">
        <v>0.71549229783851</v>
      </c>
      <c r="W106" s="164" t="s">
        <v>35</v>
      </c>
      <c r="X106" s="201">
        <v>0.258736634508907</v>
      </c>
      <c r="Y106" s="205" t="s">
        <v>35</v>
      </c>
      <c r="Z106" s="187">
        <v>0.0257718983877922</v>
      </c>
      <c r="AA106" s="164" t="s">
        <v>35</v>
      </c>
      <c r="AB106" s="74">
        <v>1</v>
      </c>
      <c r="AC106" s="164" t="s">
        <v>35</v>
      </c>
      <c r="AD106" s="301"/>
    </row>
    <row r="107" s="129" customFormat="1" ht="12.75" customHeight="1" spans="1:30">
      <c r="A107" s="162" t="s">
        <v>129</v>
      </c>
      <c r="B107" s="163">
        <v>498.819</v>
      </c>
      <c r="C107" s="164" t="s">
        <v>35</v>
      </c>
      <c r="D107" s="163">
        <v>213.853</v>
      </c>
      <c r="E107" s="164" t="s">
        <v>35</v>
      </c>
      <c r="F107" s="163">
        <v>17.675</v>
      </c>
      <c r="G107" s="164" t="s">
        <v>35</v>
      </c>
      <c r="H107" s="163">
        <v>730.347</v>
      </c>
      <c r="I107" s="164" t="s">
        <v>35</v>
      </c>
      <c r="J107" s="163"/>
      <c r="K107" s="162" t="s">
        <v>129</v>
      </c>
      <c r="L107" s="187">
        <v>0.0532473537851483</v>
      </c>
      <c r="M107" s="188" t="s">
        <v>35</v>
      </c>
      <c r="N107" s="187">
        <v>-0.0389233935842239</v>
      </c>
      <c r="O107" s="188" t="s">
        <v>35</v>
      </c>
      <c r="P107" s="187">
        <v>0.211446196024674</v>
      </c>
      <c r="Q107" s="164" t="s">
        <v>35</v>
      </c>
      <c r="R107" s="187">
        <v>0.0276373460155761</v>
      </c>
      <c r="S107" s="164" t="s">
        <v>35</v>
      </c>
      <c r="T107" s="163"/>
      <c r="U107" s="162" t="s">
        <v>129</v>
      </c>
      <c r="V107" s="201">
        <v>0.682989044933436</v>
      </c>
      <c r="W107" s="164" t="s">
        <v>35</v>
      </c>
      <c r="X107" s="201">
        <v>0.292810129979311</v>
      </c>
      <c r="Y107" s="205" t="s">
        <v>35</v>
      </c>
      <c r="Z107" s="187">
        <v>0.024200825087253</v>
      </c>
      <c r="AA107" s="164" t="s">
        <v>35</v>
      </c>
      <c r="AB107" s="74">
        <v>1</v>
      </c>
      <c r="AC107" s="164" t="s">
        <v>35</v>
      </c>
      <c r="AD107" s="301"/>
    </row>
    <row r="108" s="129" customFormat="1" ht="12.75" customHeight="1" spans="1:30">
      <c r="A108" s="165" t="s">
        <v>130</v>
      </c>
      <c r="B108" s="166">
        <v>388.331</v>
      </c>
      <c r="C108" s="167" t="s">
        <v>35</v>
      </c>
      <c r="D108" s="166">
        <v>227.369</v>
      </c>
      <c r="E108" s="167" t="s">
        <v>35</v>
      </c>
      <c r="F108" s="166">
        <v>8.549</v>
      </c>
      <c r="G108" s="167" t="s">
        <v>35</v>
      </c>
      <c r="H108" s="166">
        <v>624.249</v>
      </c>
      <c r="I108" s="167" t="s">
        <v>35</v>
      </c>
      <c r="J108" s="163"/>
      <c r="K108" s="165" t="s">
        <v>130</v>
      </c>
      <c r="L108" s="189">
        <v>-0.00428204030246076</v>
      </c>
      <c r="M108" s="190" t="s">
        <v>35</v>
      </c>
      <c r="N108" s="189">
        <v>0.2626420249453</v>
      </c>
      <c r="O108" s="190" t="s">
        <v>35</v>
      </c>
      <c r="P108" s="189">
        <v>-0.249231579871784</v>
      </c>
      <c r="Q108" s="167" t="s">
        <v>35</v>
      </c>
      <c r="R108" s="189">
        <v>0.0735852041921914</v>
      </c>
      <c r="S108" s="167" t="s">
        <v>35</v>
      </c>
      <c r="T108" s="163"/>
      <c r="U108" s="165" t="s">
        <v>130</v>
      </c>
      <c r="V108" s="203">
        <v>0.622077087828735</v>
      </c>
      <c r="W108" s="167" t="s">
        <v>35</v>
      </c>
      <c r="X108" s="203">
        <v>0.364228056432609</v>
      </c>
      <c r="Y108" s="207" t="s">
        <v>35</v>
      </c>
      <c r="Z108" s="189">
        <v>0.0136948557386556</v>
      </c>
      <c r="AA108" s="167" t="s">
        <v>35</v>
      </c>
      <c r="AB108" s="191">
        <v>1</v>
      </c>
      <c r="AC108" s="167" t="s">
        <v>35</v>
      </c>
      <c r="AD108" s="301"/>
    </row>
    <row r="109" s="129" customFormat="1" ht="12.75" customHeight="1" spans="1:30">
      <c r="A109" s="162" t="s">
        <v>131</v>
      </c>
      <c r="B109" s="163">
        <v>447.234</v>
      </c>
      <c r="C109" s="164" t="s">
        <v>35</v>
      </c>
      <c r="D109" s="163">
        <v>192.64</v>
      </c>
      <c r="E109" s="164" t="s">
        <v>35</v>
      </c>
      <c r="F109" s="163">
        <v>8.171</v>
      </c>
      <c r="G109" s="164" t="s">
        <v>35</v>
      </c>
      <c r="H109" s="163">
        <v>648.047</v>
      </c>
      <c r="I109" s="164" t="s">
        <v>35</v>
      </c>
      <c r="J109" s="163"/>
      <c r="K109" s="162" t="s">
        <v>131</v>
      </c>
      <c r="L109" s="187">
        <v>-0.00501238078075673</v>
      </c>
      <c r="M109" s="188" t="s">
        <v>35</v>
      </c>
      <c r="N109" s="187">
        <v>0.0672812693910114</v>
      </c>
      <c r="O109" s="188" t="s">
        <v>35</v>
      </c>
      <c r="P109" s="187">
        <v>-0.159864295260615</v>
      </c>
      <c r="Q109" s="164" t="s">
        <v>35</v>
      </c>
      <c r="R109" s="187">
        <v>0.0130324678369886</v>
      </c>
      <c r="S109" s="164" t="s">
        <v>35</v>
      </c>
      <c r="T109" s="163"/>
      <c r="U109" s="162" t="s">
        <v>131</v>
      </c>
      <c r="V109" s="201">
        <v>0.690125870500133</v>
      </c>
      <c r="W109" s="164" t="s">
        <v>35</v>
      </c>
      <c r="X109" s="201">
        <v>0.29726238991925</v>
      </c>
      <c r="Y109" s="205" t="s">
        <v>35</v>
      </c>
      <c r="Z109" s="187">
        <v>0.0126086533847082</v>
      </c>
      <c r="AA109" s="164" t="s">
        <v>35</v>
      </c>
      <c r="AB109" s="74">
        <v>1</v>
      </c>
      <c r="AC109" s="164" t="s">
        <v>35</v>
      </c>
      <c r="AD109" s="301"/>
    </row>
    <row r="110" s="129" customFormat="1" ht="12.75" customHeight="1" spans="1:30">
      <c r="A110" s="162" t="s">
        <v>132</v>
      </c>
      <c r="B110" s="163">
        <v>493.067</v>
      </c>
      <c r="C110" s="164" t="s">
        <v>35</v>
      </c>
      <c r="D110" s="163">
        <v>213.901</v>
      </c>
      <c r="E110" s="164" t="s">
        <v>35</v>
      </c>
      <c r="F110" s="163">
        <v>7.144</v>
      </c>
      <c r="G110" s="164" t="s">
        <v>35</v>
      </c>
      <c r="H110" s="163">
        <v>714.112</v>
      </c>
      <c r="I110" s="164" t="s">
        <v>35</v>
      </c>
      <c r="J110" s="163"/>
      <c r="K110" s="162" t="s">
        <v>132</v>
      </c>
      <c r="L110" s="187">
        <v>0.0502675368715227</v>
      </c>
      <c r="M110" s="188" t="s">
        <v>35</v>
      </c>
      <c r="N110" s="187">
        <v>0.156215371808801</v>
      </c>
      <c r="O110" s="188" t="s">
        <v>35</v>
      </c>
      <c r="P110" s="187">
        <v>-0.198024247867086</v>
      </c>
      <c r="Q110" s="164" t="s">
        <v>35</v>
      </c>
      <c r="R110" s="187">
        <v>0.0764798900172903</v>
      </c>
      <c r="S110" s="164" t="s">
        <v>35</v>
      </c>
      <c r="T110" s="163"/>
      <c r="U110" s="162" t="s">
        <v>132</v>
      </c>
      <c r="V110" s="201">
        <v>0.690461720290375</v>
      </c>
      <c r="W110" s="164" t="s">
        <v>35</v>
      </c>
      <c r="X110" s="201">
        <v>0.299534246728804</v>
      </c>
      <c r="Y110" s="205" t="s">
        <v>35</v>
      </c>
      <c r="Z110" s="187">
        <v>0.0100040329808209</v>
      </c>
      <c r="AA110" s="164" t="s">
        <v>35</v>
      </c>
      <c r="AB110" s="74">
        <v>1</v>
      </c>
      <c r="AC110" s="164" t="s">
        <v>35</v>
      </c>
      <c r="AD110" s="301"/>
    </row>
    <row r="111" s="129" customFormat="1" ht="12.75" customHeight="1" spans="1:30">
      <c r="A111" s="162" t="s">
        <v>133</v>
      </c>
      <c r="B111" s="163">
        <v>634.413</v>
      </c>
      <c r="C111" s="164" t="s">
        <v>35</v>
      </c>
      <c r="D111" s="163">
        <v>307.643</v>
      </c>
      <c r="E111" s="164" t="s">
        <v>35</v>
      </c>
      <c r="F111" s="163">
        <v>15.746</v>
      </c>
      <c r="G111" s="164" t="s">
        <v>35</v>
      </c>
      <c r="H111" s="163">
        <v>957.801</v>
      </c>
      <c r="I111" s="164" t="s">
        <v>35</v>
      </c>
      <c r="J111" s="163"/>
      <c r="K111" s="162" t="s">
        <v>133</v>
      </c>
      <c r="L111" s="187">
        <v>0.0765316165291051</v>
      </c>
      <c r="M111" s="188" t="s">
        <v>35</v>
      </c>
      <c r="N111" s="187">
        <v>0.204945224955643</v>
      </c>
      <c r="O111" s="188" t="s">
        <v>35</v>
      </c>
      <c r="P111" s="187">
        <v>-0.0576900059844405</v>
      </c>
      <c r="Q111" s="164" t="s">
        <v>35</v>
      </c>
      <c r="R111" s="187">
        <v>0.111990749286866</v>
      </c>
      <c r="S111" s="164" t="s">
        <v>35</v>
      </c>
      <c r="T111" s="163"/>
      <c r="U111" s="162" t="s">
        <v>133</v>
      </c>
      <c r="V111" s="201">
        <v>0.662364102772914</v>
      </c>
      <c r="W111" s="164" t="s">
        <v>35</v>
      </c>
      <c r="X111" s="201">
        <v>0.321197200671121</v>
      </c>
      <c r="Y111" s="205" t="s">
        <v>35</v>
      </c>
      <c r="Z111" s="187">
        <v>0.0164397406141777</v>
      </c>
      <c r="AA111" s="164" t="s">
        <v>35</v>
      </c>
      <c r="AB111" s="74">
        <v>1</v>
      </c>
      <c r="AC111" s="164" t="s">
        <v>35</v>
      </c>
      <c r="AD111" s="301"/>
    </row>
    <row r="112" s="129" customFormat="1" ht="12.75" customHeight="1" spans="1:30">
      <c r="A112" s="162" t="s">
        <v>134</v>
      </c>
      <c r="B112" s="163">
        <v>864.789</v>
      </c>
      <c r="C112" s="164" t="s">
        <v>35</v>
      </c>
      <c r="D112" s="163">
        <v>343.335</v>
      </c>
      <c r="E112" s="164" t="s">
        <v>35</v>
      </c>
      <c r="F112" s="163">
        <v>29.876</v>
      </c>
      <c r="G112" s="164" t="s">
        <v>35</v>
      </c>
      <c r="H112" s="163">
        <v>1238.001</v>
      </c>
      <c r="I112" s="164" t="s">
        <v>35</v>
      </c>
      <c r="J112" s="163"/>
      <c r="K112" s="162" t="s">
        <v>134</v>
      </c>
      <c r="L112" s="187">
        <v>0.00453953566172328</v>
      </c>
      <c r="M112" s="188" t="s">
        <v>35</v>
      </c>
      <c r="N112" s="187">
        <v>0.014910240000473</v>
      </c>
      <c r="O112" s="188" t="s">
        <v>35</v>
      </c>
      <c r="P112" s="187">
        <v>-0.0141235480464625</v>
      </c>
      <c r="Q112" s="164" t="s">
        <v>35</v>
      </c>
      <c r="R112" s="187">
        <v>0.00693384824103927</v>
      </c>
      <c r="S112" s="164" t="s">
        <v>35</v>
      </c>
      <c r="T112" s="163"/>
      <c r="U112" s="162" t="s">
        <v>134</v>
      </c>
      <c r="V112" s="201">
        <v>0.698536592458326</v>
      </c>
      <c r="W112" s="164" t="s">
        <v>35</v>
      </c>
      <c r="X112" s="201">
        <v>0.277330147552385</v>
      </c>
      <c r="Y112" s="205" t="s">
        <v>35</v>
      </c>
      <c r="Z112" s="187">
        <v>0.024132452235499</v>
      </c>
      <c r="AA112" s="164" t="s">
        <v>35</v>
      </c>
      <c r="AB112" s="74">
        <v>1</v>
      </c>
      <c r="AC112" s="164" t="s">
        <v>35</v>
      </c>
      <c r="AD112" s="301"/>
    </row>
    <row r="113" s="129" customFormat="1" ht="12.75" customHeight="1" spans="1:30">
      <c r="A113" s="162" t="s">
        <v>135</v>
      </c>
      <c r="B113" s="163">
        <v>1053.973</v>
      </c>
      <c r="C113" s="164" t="s">
        <v>35</v>
      </c>
      <c r="D113" s="163">
        <v>399.966</v>
      </c>
      <c r="E113" s="164" t="s">
        <v>35</v>
      </c>
      <c r="F113" s="163">
        <v>33.612</v>
      </c>
      <c r="G113" s="164" t="s">
        <v>35</v>
      </c>
      <c r="H113" s="163">
        <v>1487.551</v>
      </c>
      <c r="I113" s="164" t="s">
        <v>35</v>
      </c>
      <c r="J113" s="163"/>
      <c r="K113" s="162" t="s">
        <v>135</v>
      </c>
      <c r="L113" s="187">
        <v>0.0558513595686727</v>
      </c>
      <c r="M113" s="188" t="s">
        <v>35</v>
      </c>
      <c r="N113" s="187">
        <v>0.086067287587911</v>
      </c>
      <c r="O113" s="188" t="s">
        <v>35</v>
      </c>
      <c r="P113" s="187">
        <v>0.0279842187356638</v>
      </c>
      <c r="Q113" s="164" t="s">
        <v>35</v>
      </c>
      <c r="R113" s="187">
        <v>0.0631530573446885</v>
      </c>
      <c r="S113" s="164" t="s">
        <v>35</v>
      </c>
      <c r="T113" s="163"/>
      <c r="U113" s="162" t="s">
        <v>135</v>
      </c>
      <c r="V113" s="201">
        <v>0.708528984888585</v>
      </c>
      <c r="W113" s="164" t="s">
        <v>35</v>
      </c>
      <c r="X113" s="201">
        <v>0.268875487294217</v>
      </c>
      <c r="Y113" s="205" t="s">
        <v>35</v>
      </c>
      <c r="Z113" s="187">
        <v>0.0225955278171975</v>
      </c>
      <c r="AA113" s="164" t="s">
        <v>35</v>
      </c>
      <c r="AB113" s="74">
        <v>1</v>
      </c>
      <c r="AC113" s="164" t="s">
        <v>35</v>
      </c>
      <c r="AD113" s="301"/>
    </row>
    <row r="114" s="129" customFormat="1" ht="12.75" customHeight="1" spans="1:30">
      <c r="A114" s="162" t="s">
        <v>136</v>
      </c>
      <c r="B114" s="163">
        <v>1199.273</v>
      </c>
      <c r="C114" s="164" t="s">
        <v>35</v>
      </c>
      <c r="D114" s="163">
        <v>401.627</v>
      </c>
      <c r="E114" s="164" t="s">
        <v>35</v>
      </c>
      <c r="F114" s="163">
        <v>37.039</v>
      </c>
      <c r="G114" s="164" t="s">
        <v>35</v>
      </c>
      <c r="H114" s="163">
        <v>1637.939</v>
      </c>
      <c r="I114" s="164" t="s">
        <v>35</v>
      </c>
      <c r="J114" s="163"/>
      <c r="K114" s="162" t="s">
        <v>136</v>
      </c>
      <c r="L114" s="187">
        <v>0.0918750756809464</v>
      </c>
      <c r="M114" s="188" t="s">
        <v>35</v>
      </c>
      <c r="N114" s="187">
        <v>0.000957026041575803</v>
      </c>
      <c r="O114" s="188" t="s">
        <v>35</v>
      </c>
      <c r="P114" s="187">
        <v>0.112616401321718</v>
      </c>
      <c r="Q114" s="164" t="s">
        <v>35</v>
      </c>
      <c r="R114" s="187">
        <v>0.0685272432405633</v>
      </c>
      <c r="S114" s="164" t="s">
        <v>35</v>
      </c>
      <c r="T114" s="163"/>
      <c r="U114" s="162" t="s">
        <v>136</v>
      </c>
      <c r="V114" s="201">
        <v>0.732184165588584</v>
      </c>
      <c r="W114" s="164" t="s">
        <v>35</v>
      </c>
      <c r="X114" s="201">
        <v>0.245202660172326</v>
      </c>
      <c r="Y114" s="205" t="s">
        <v>35</v>
      </c>
      <c r="Z114" s="187">
        <v>0.0226131742390895</v>
      </c>
      <c r="AA114" s="164" t="s">
        <v>35</v>
      </c>
      <c r="AB114" s="74">
        <v>1</v>
      </c>
      <c r="AC114" s="164" t="s">
        <v>35</v>
      </c>
      <c r="AD114" s="301"/>
    </row>
    <row r="115" s="129" customFormat="1" ht="12.75" customHeight="1" spans="1:30">
      <c r="A115" s="162" t="s">
        <v>137</v>
      </c>
      <c r="B115" s="163">
        <v>1277.063</v>
      </c>
      <c r="C115" s="164" t="s">
        <v>35</v>
      </c>
      <c r="D115" s="163">
        <v>785.84</v>
      </c>
      <c r="E115" s="164" t="s">
        <v>35</v>
      </c>
      <c r="F115" s="163">
        <v>34.52</v>
      </c>
      <c r="G115" s="164" t="s">
        <v>35</v>
      </c>
      <c r="H115" s="163">
        <v>2097.424</v>
      </c>
      <c r="I115" s="164" t="s">
        <v>35</v>
      </c>
      <c r="J115" s="163"/>
      <c r="K115" s="162" t="s">
        <v>137</v>
      </c>
      <c r="L115" s="187">
        <v>0.0240680197810992</v>
      </c>
      <c r="M115" s="188" t="s">
        <v>35</v>
      </c>
      <c r="N115" s="187">
        <v>0.0470146678515708</v>
      </c>
      <c r="O115" s="188" t="s">
        <v>35</v>
      </c>
      <c r="P115" s="187">
        <v>-0.173549761785056</v>
      </c>
      <c r="Q115" s="164" t="s">
        <v>35</v>
      </c>
      <c r="R115" s="187">
        <v>0.0284661299979258</v>
      </c>
      <c r="S115" s="164" t="s">
        <v>35</v>
      </c>
      <c r="T115" s="163"/>
      <c r="U115" s="162" t="s">
        <v>137</v>
      </c>
      <c r="V115" s="201">
        <v>0.608872121230614</v>
      </c>
      <c r="W115" s="164" t="s">
        <v>35</v>
      </c>
      <c r="X115" s="201">
        <v>0.374669117927515</v>
      </c>
      <c r="Y115" s="205" t="s">
        <v>35</v>
      </c>
      <c r="Z115" s="187">
        <v>0.0164582840665502</v>
      </c>
      <c r="AA115" s="164" t="s">
        <v>35</v>
      </c>
      <c r="AB115" s="74">
        <v>1</v>
      </c>
      <c r="AC115" s="164" t="s">
        <v>35</v>
      </c>
      <c r="AD115" s="301"/>
    </row>
    <row r="116" s="129" customFormat="1" ht="12.75" customHeight="1" spans="1:30">
      <c r="A116" s="162" t="s">
        <v>138</v>
      </c>
      <c r="B116" s="163">
        <v>1293.293</v>
      </c>
      <c r="C116" s="164" t="s">
        <v>35</v>
      </c>
      <c r="D116" s="163">
        <v>911.468</v>
      </c>
      <c r="E116" s="164" t="s">
        <v>35</v>
      </c>
      <c r="F116" s="163">
        <v>39.322</v>
      </c>
      <c r="G116" s="164" t="s">
        <v>35</v>
      </c>
      <c r="H116" s="163">
        <v>2244.082</v>
      </c>
      <c r="I116" s="164" t="s">
        <v>35</v>
      </c>
      <c r="J116" s="163"/>
      <c r="K116" s="162" t="s">
        <v>138</v>
      </c>
      <c r="L116" s="187">
        <v>0.0690200720288512</v>
      </c>
      <c r="M116" s="188" t="s">
        <v>35</v>
      </c>
      <c r="N116" s="187">
        <v>0.219792514239219</v>
      </c>
      <c r="O116" s="188" t="s">
        <v>35</v>
      </c>
      <c r="P116" s="187">
        <v>-0.151793610733622</v>
      </c>
      <c r="Q116" s="164" t="s">
        <v>35</v>
      </c>
      <c r="R116" s="187">
        <v>0.120145154326303</v>
      </c>
      <c r="S116" s="164" t="s">
        <v>35</v>
      </c>
      <c r="T116" s="163"/>
      <c r="U116" s="162" t="s">
        <v>138</v>
      </c>
      <c r="V116" s="201">
        <v>0.576312719410431</v>
      </c>
      <c r="W116" s="164" t="s">
        <v>35</v>
      </c>
      <c r="X116" s="201">
        <v>0.406165193607007</v>
      </c>
      <c r="Y116" s="205" t="s">
        <v>35</v>
      </c>
      <c r="Z116" s="187">
        <v>0.0175225325990762</v>
      </c>
      <c r="AA116" s="164" t="s">
        <v>35</v>
      </c>
      <c r="AB116" s="74">
        <v>1</v>
      </c>
      <c r="AC116" s="164" t="s">
        <v>35</v>
      </c>
      <c r="AD116" s="301"/>
    </row>
    <row r="117" s="129" customFormat="1" ht="12.75" customHeight="1" spans="1:30">
      <c r="A117" s="162" t="s">
        <v>139</v>
      </c>
      <c r="B117" s="163">
        <v>1149.094</v>
      </c>
      <c r="C117" s="164" t="s">
        <v>35</v>
      </c>
      <c r="D117" s="163">
        <v>444.665</v>
      </c>
      <c r="E117" s="164" t="s">
        <v>35</v>
      </c>
      <c r="F117" s="163">
        <v>35.037</v>
      </c>
      <c r="G117" s="164" t="s">
        <v>35</v>
      </c>
      <c r="H117" s="163">
        <v>1628.796</v>
      </c>
      <c r="I117" s="164" t="s">
        <v>35</v>
      </c>
      <c r="J117" s="163"/>
      <c r="K117" s="162" t="s">
        <v>139</v>
      </c>
      <c r="L117" s="187">
        <v>0.0832977448698405</v>
      </c>
      <c r="M117" s="188" t="s">
        <v>35</v>
      </c>
      <c r="N117" s="187">
        <v>0.0765951059126599</v>
      </c>
      <c r="O117" s="188" t="s">
        <v>35</v>
      </c>
      <c r="P117" s="187">
        <v>-0.0992827579115144</v>
      </c>
      <c r="Q117" s="164" t="s">
        <v>35</v>
      </c>
      <c r="R117" s="187">
        <v>0.0767717394322342</v>
      </c>
      <c r="S117" s="164" t="s">
        <v>35</v>
      </c>
      <c r="T117" s="163"/>
      <c r="U117" s="162" t="s">
        <v>139</v>
      </c>
      <c r="V117" s="201">
        <v>0.705486752177682</v>
      </c>
      <c r="W117" s="164" t="s">
        <v>35</v>
      </c>
      <c r="X117" s="201">
        <v>0.273002266704977</v>
      </c>
      <c r="Y117" s="205" t="s">
        <v>35</v>
      </c>
      <c r="Z117" s="187">
        <v>0.0215109811173407</v>
      </c>
      <c r="AA117" s="164" t="s">
        <v>35</v>
      </c>
      <c r="AB117" s="74">
        <v>1</v>
      </c>
      <c r="AC117" s="164" t="s">
        <v>35</v>
      </c>
      <c r="AD117" s="301"/>
    </row>
    <row r="118" s="129" customFormat="1" ht="12.75" customHeight="1" spans="1:30">
      <c r="A118" s="162" t="s">
        <v>140</v>
      </c>
      <c r="B118" s="163">
        <v>932.21</v>
      </c>
      <c r="C118" s="164" t="s">
        <v>35</v>
      </c>
      <c r="D118" s="163">
        <v>381.273</v>
      </c>
      <c r="E118" s="164" t="s">
        <v>35</v>
      </c>
      <c r="F118" s="163">
        <v>26.354</v>
      </c>
      <c r="G118" s="164" t="s">
        <v>35</v>
      </c>
      <c r="H118" s="163">
        <v>1339.838</v>
      </c>
      <c r="I118" s="164" t="s">
        <v>35</v>
      </c>
      <c r="J118" s="163"/>
      <c r="K118" s="162" t="s">
        <v>140</v>
      </c>
      <c r="L118" s="187">
        <v>0.0823591972840297</v>
      </c>
      <c r="M118" s="188" t="s">
        <v>35</v>
      </c>
      <c r="N118" s="187">
        <v>0.22416721516752</v>
      </c>
      <c r="O118" s="188" t="s">
        <v>35</v>
      </c>
      <c r="P118" s="187">
        <v>-0.150501241014731</v>
      </c>
      <c r="Q118" s="164" t="s">
        <v>35</v>
      </c>
      <c r="R118" s="187">
        <v>0.113050600912313</v>
      </c>
      <c r="S118" s="164" t="s">
        <v>35</v>
      </c>
      <c r="T118" s="163"/>
      <c r="U118" s="162" t="s">
        <v>140</v>
      </c>
      <c r="V118" s="201">
        <v>0.695763219135448</v>
      </c>
      <c r="W118" s="164" t="s">
        <v>35</v>
      </c>
      <c r="X118" s="201">
        <v>0.284566492366988</v>
      </c>
      <c r="Y118" s="205" t="s">
        <v>35</v>
      </c>
      <c r="Z118" s="187">
        <v>0.0196695421386765</v>
      </c>
      <c r="AA118" s="164" t="s">
        <v>35</v>
      </c>
      <c r="AB118" s="74">
        <v>1</v>
      </c>
      <c r="AC118" s="164" t="s">
        <v>35</v>
      </c>
      <c r="AD118" s="301"/>
    </row>
    <row r="119" s="129" customFormat="1" ht="12.75" customHeight="1" spans="1:30">
      <c r="A119" s="162" t="s">
        <v>141</v>
      </c>
      <c r="B119" s="163">
        <v>546.562</v>
      </c>
      <c r="C119" s="164" t="s">
        <v>35</v>
      </c>
      <c r="D119" s="163">
        <v>312.045</v>
      </c>
      <c r="E119" s="164" t="s">
        <v>35</v>
      </c>
      <c r="F119" s="163">
        <v>14.849</v>
      </c>
      <c r="G119" s="164" t="s">
        <v>35</v>
      </c>
      <c r="H119" s="163">
        <v>873.456</v>
      </c>
      <c r="I119" s="164" t="s">
        <v>35</v>
      </c>
      <c r="J119" s="163"/>
      <c r="K119" s="162" t="s">
        <v>141</v>
      </c>
      <c r="L119" s="187">
        <v>0.0957120719138605</v>
      </c>
      <c r="M119" s="188" t="s">
        <v>35</v>
      </c>
      <c r="N119" s="187">
        <v>0.459156523406265</v>
      </c>
      <c r="O119" s="188" t="s">
        <v>35</v>
      </c>
      <c r="P119" s="187">
        <v>-0.15988684582744</v>
      </c>
      <c r="Q119" s="164" t="s">
        <v>35</v>
      </c>
      <c r="R119" s="187">
        <v>0.195946584294863</v>
      </c>
      <c r="S119" s="164" t="s">
        <v>35</v>
      </c>
      <c r="T119" s="163"/>
      <c r="U119" s="162" t="s">
        <v>141</v>
      </c>
      <c r="V119" s="201">
        <v>0.625746460039201</v>
      </c>
      <c r="W119" s="164" t="s">
        <v>35</v>
      </c>
      <c r="X119" s="201">
        <v>0.357253256031214</v>
      </c>
      <c r="Y119" s="205" t="s">
        <v>35</v>
      </c>
      <c r="Z119" s="187">
        <v>0.0170002839295855</v>
      </c>
      <c r="AA119" s="164" t="s">
        <v>35</v>
      </c>
      <c r="AB119" s="74">
        <v>1</v>
      </c>
      <c r="AC119" s="164" t="s">
        <v>35</v>
      </c>
      <c r="AD119" s="301"/>
    </row>
    <row r="120" s="129" customFormat="1" ht="12.75" customHeight="1" spans="1:30">
      <c r="A120" s="165" t="s">
        <v>142</v>
      </c>
      <c r="B120" s="166">
        <v>458.428</v>
      </c>
      <c r="C120" s="167" t="s">
        <v>35</v>
      </c>
      <c r="D120" s="166">
        <v>291.736</v>
      </c>
      <c r="E120" s="167" t="s">
        <v>35</v>
      </c>
      <c r="F120" s="166">
        <v>14.305</v>
      </c>
      <c r="G120" s="167" t="s">
        <v>35</v>
      </c>
      <c r="H120" s="166">
        <v>764.469</v>
      </c>
      <c r="I120" s="167" t="s">
        <v>35</v>
      </c>
      <c r="J120" s="163"/>
      <c r="K120" s="165" t="s">
        <v>142</v>
      </c>
      <c r="L120" s="189">
        <v>0.180508380737052</v>
      </c>
      <c r="M120" s="190" t="s">
        <v>35</v>
      </c>
      <c r="N120" s="189">
        <v>0.283094881008405</v>
      </c>
      <c r="O120" s="190" t="s">
        <v>35</v>
      </c>
      <c r="P120" s="189">
        <v>0.673295122236519</v>
      </c>
      <c r="Q120" s="167" t="s">
        <v>35</v>
      </c>
      <c r="R120" s="189">
        <v>0.224621905681867</v>
      </c>
      <c r="S120" s="167" t="s">
        <v>35</v>
      </c>
      <c r="T120" s="163"/>
      <c r="U120" s="165" t="s">
        <v>142</v>
      </c>
      <c r="V120" s="203">
        <v>0.599668528089432</v>
      </c>
      <c r="W120" s="167" t="s">
        <v>35</v>
      </c>
      <c r="X120" s="203">
        <v>0.381619136943421</v>
      </c>
      <c r="Y120" s="207" t="s">
        <v>35</v>
      </c>
      <c r="Z120" s="203">
        <v>0.0187123349671471</v>
      </c>
      <c r="AA120" s="167" t="s">
        <v>35</v>
      </c>
      <c r="AB120" s="191">
        <v>1</v>
      </c>
      <c r="AC120" s="167" t="s">
        <v>35</v>
      </c>
      <c r="AD120" s="301"/>
    </row>
    <row r="121" s="129" customFormat="1" ht="12.75" customHeight="1" spans="1:30">
      <c r="A121" s="162" t="s">
        <v>143</v>
      </c>
      <c r="B121" s="163">
        <v>492.145</v>
      </c>
      <c r="C121" s="164" t="s">
        <v>35</v>
      </c>
      <c r="D121" s="163">
        <v>227.801</v>
      </c>
      <c r="E121" s="164" t="s">
        <v>35</v>
      </c>
      <c r="F121" s="163">
        <v>15.936</v>
      </c>
      <c r="G121" s="164" t="s">
        <v>35</v>
      </c>
      <c r="H121" s="163">
        <v>735.883</v>
      </c>
      <c r="I121" s="164" t="s">
        <v>35</v>
      </c>
      <c r="J121" s="163"/>
      <c r="K121" s="162" t="s">
        <v>143</v>
      </c>
      <c r="L121" s="187">
        <v>0.100419467214031</v>
      </c>
      <c r="M121" s="188" t="s">
        <v>35</v>
      </c>
      <c r="N121" s="187">
        <v>0.182521802325581</v>
      </c>
      <c r="O121" s="188" t="s">
        <v>35</v>
      </c>
      <c r="P121" s="187">
        <v>0.95007342143906</v>
      </c>
      <c r="Q121" s="164" t="s">
        <v>35</v>
      </c>
      <c r="R121" s="187">
        <v>0.135539551915216</v>
      </c>
      <c r="S121" s="164" t="s">
        <v>35</v>
      </c>
      <c r="T121" s="163"/>
      <c r="U121" s="162" t="s">
        <v>143</v>
      </c>
      <c r="V121" s="201">
        <v>0.668781586203241</v>
      </c>
      <c r="W121" s="164" t="s">
        <v>35</v>
      </c>
      <c r="X121" s="201">
        <v>0.309561438435186</v>
      </c>
      <c r="Y121" s="205" t="s">
        <v>35</v>
      </c>
      <c r="Z121" s="187">
        <v>0.0216556164498976</v>
      </c>
      <c r="AA121" s="164" t="s">
        <v>35</v>
      </c>
      <c r="AB121" s="74">
        <v>1</v>
      </c>
      <c r="AC121" s="164" t="s">
        <v>35</v>
      </c>
      <c r="AD121" s="301"/>
    </row>
    <row r="122" s="129" customFormat="1" ht="12.75" customHeight="1" spans="1:30">
      <c r="A122" s="162" t="s">
        <v>144</v>
      </c>
      <c r="B122" s="163">
        <v>567.433</v>
      </c>
      <c r="C122" s="164" t="s">
        <v>35</v>
      </c>
      <c r="D122" s="163">
        <v>224.173</v>
      </c>
      <c r="E122" s="164" t="s">
        <v>35</v>
      </c>
      <c r="F122" s="163">
        <v>15.825</v>
      </c>
      <c r="G122" s="164" t="s">
        <v>35</v>
      </c>
      <c r="H122" s="163">
        <v>807.43</v>
      </c>
      <c r="I122" s="164" t="s">
        <v>35</v>
      </c>
      <c r="J122" s="163"/>
      <c r="K122" s="162" t="s">
        <v>144</v>
      </c>
      <c r="L122" s="187">
        <v>0.150823316101057</v>
      </c>
      <c r="M122" s="188" t="s">
        <v>35</v>
      </c>
      <c r="N122" s="187">
        <v>0.0480222158849187</v>
      </c>
      <c r="O122" s="188" t="s">
        <v>35</v>
      </c>
      <c r="P122" s="187">
        <v>1.21514557670773</v>
      </c>
      <c r="Q122" s="164" t="s">
        <v>35</v>
      </c>
      <c r="R122" s="187">
        <v>0.130676980641692</v>
      </c>
      <c r="S122" s="164" t="s">
        <v>35</v>
      </c>
      <c r="T122" s="163"/>
      <c r="U122" s="162" t="s">
        <v>144</v>
      </c>
      <c r="V122" s="201">
        <v>0.702764326319309</v>
      </c>
      <c r="W122" s="164" t="s">
        <v>35</v>
      </c>
      <c r="X122" s="201">
        <v>0.277637689954547</v>
      </c>
      <c r="Y122" s="205" t="s">
        <v>35</v>
      </c>
      <c r="Z122" s="187">
        <v>0.0195992222235983</v>
      </c>
      <c r="AA122" s="164" t="s">
        <v>35</v>
      </c>
      <c r="AB122" s="74">
        <v>1</v>
      </c>
      <c r="AC122" s="164" t="s">
        <v>35</v>
      </c>
      <c r="AD122" s="301"/>
    </row>
    <row r="123" s="129" customFormat="1" ht="12.75" customHeight="1" spans="1:30">
      <c r="A123" s="162" t="s">
        <v>145</v>
      </c>
      <c r="B123" s="163">
        <v>682.246</v>
      </c>
      <c r="C123" s="164" t="s">
        <v>35</v>
      </c>
      <c r="D123" s="163">
        <v>298.181</v>
      </c>
      <c r="E123" s="164" t="s">
        <v>35</v>
      </c>
      <c r="F123" s="163">
        <v>24.013</v>
      </c>
      <c r="G123" s="164" t="s">
        <v>35</v>
      </c>
      <c r="H123" s="163">
        <v>1004.439</v>
      </c>
      <c r="I123" s="164" t="s">
        <v>35</v>
      </c>
      <c r="J123" s="163"/>
      <c r="K123" s="162" t="s">
        <v>145</v>
      </c>
      <c r="L123" s="187">
        <v>0.0753972569918964</v>
      </c>
      <c r="M123" s="188" t="s">
        <v>35</v>
      </c>
      <c r="N123" s="187">
        <v>-0.030756428717702</v>
      </c>
      <c r="O123" s="188" t="s">
        <v>35</v>
      </c>
      <c r="P123" s="187">
        <v>0.525022227867395</v>
      </c>
      <c r="Q123" s="164" t="s">
        <v>35</v>
      </c>
      <c r="R123" s="187">
        <v>0.0486927869150272</v>
      </c>
      <c r="S123" s="164" t="s">
        <v>35</v>
      </c>
      <c r="T123" s="163"/>
      <c r="U123" s="162" t="s">
        <v>145</v>
      </c>
      <c r="V123" s="201">
        <v>0.679230894061262</v>
      </c>
      <c r="W123" s="164" t="s">
        <v>35</v>
      </c>
      <c r="X123" s="201">
        <v>0.296863224148007</v>
      </c>
      <c r="Y123" s="205" t="s">
        <v>35</v>
      </c>
      <c r="Z123" s="187">
        <v>0.0239068773713486</v>
      </c>
      <c r="AA123" s="164" t="s">
        <v>35</v>
      </c>
      <c r="AB123" s="74">
        <v>1</v>
      </c>
      <c r="AC123" s="164" t="s">
        <v>35</v>
      </c>
      <c r="AD123" s="301"/>
    </row>
    <row r="124" s="129" customFormat="1" ht="12.75" customHeight="1" spans="1:30">
      <c r="A124" s="162" t="s">
        <v>146</v>
      </c>
      <c r="B124" s="163">
        <v>955.568</v>
      </c>
      <c r="C124" s="164" t="s">
        <v>35</v>
      </c>
      <c r="D124" s="163">
        <v>382.344</v>
      </c>
      <c r="E124" s="164" t="s">
        <v>35</v>
      </c>
      <c r="F124" s="163">
        <v>42.194</v>
      </c>
      <c r="G124" s="164" t="s">
        <v>35</v>
      </c>
      <c r="H124" s="163">
        <v>1380.106</v>
      </c>
      <c r="I124" s="164" t="s">
        <v>35</v>
      </c>
      <c r="J124" s="163"/>
      <c r="K124" s="162" t="s">
        <v>146</v>
      </c>
      <c r="L124" s="187">
        <v>0.104972426800063</v>
      </c>
      <c r="M124" s="188" t="s">
        <v>35</v>
      </c>
      <c r="N124" s="187">
        <v>0.113617895058762</v>
      </c>
      <c r="O124" s="188" t="s">
        <v>35</v>
      </c>
      <c r="P124" s="187">
        <v>0.412304190654706</v>
      </c>
      <c r="Q124" s="164" t="s">
        <v>35</v>
      </c>
      <c r="R124" s="187">
        <v>0.114785852353916</v>
      </c>
      <c r="S124" s="164" t="s">
        <v>35</v>
      </c>
      <c r="T124" s="163"/>
      <c r="U124" s="162" t="s">
        <v>146</v>
      </c>
      <c r="V124" s="201">
        <v>0.692387396330427</v>
      </c>
      <c r="W124" s="164" t="s">
        <v>35</v>
      </c>
      <c r="X124" s="201">
        <v>0.277039589712674</v>
      </c>
      <c r="Y124" s="205" t="s">
        <v>35</v>
      </c>
      <c r="Z124" s="187">
        <v>0.030573013956899</v>
      </c>
      <c r="AA124" s="164" t="s">
        <v>35</v>
      </c>
      <c r="AB124" s="74">
        <v>1</v>
      </c>
      <c r="AC124" s="164" t="s">
        <v>35</v>
      </c>
      <c r="AD124" s="301"/>
    </row>
    <row r="125" s="129" customFormat="1" ht="12.75" customHeight="1" spans="1:30">
      <c r="A125" s="162" t="s">
        <v>147</v>
      </c>
      <c r="B125" s="163">
        <v>1074.106</v>
      </c>
      <c r="C125" s="164" t="s">
        <v>35</v>
      </c>
      <c r="D125" s="163">
        <v>400.95</v>
      </c>
      <c r="E125" s="164" t="s">
        <v>35</v>
      </c>
      <c r="F125" s="163">
        <v>44.196</v>
      </c>
      <c r="G125" s="164" t="s">
        <v>35</v>
      </c>
      <c r="H125" s="163">
        <v>1519.252</v>
      </c>
      <c r="I125" s="164" t="s">
        <v>35</v>
      </c>
      <c r="J125" s="163"/>
      <c r="K125" s="162" t="s">
        <v>147</v>
      </c>
      <c r="L125" s="187">
        <v>0.0191020073569247</v>
      </c>
      <c r="M125" s="188" t="s">
        <v>35</v>
      </c>
      <c r="N125" s="187">
        <v>0.00246020911777501</v>
      </c>
      <c r="O125" s="188" t="s">
        <v>35</v>
      </c>
      <c r="P125" s="187">
        <v>0.314887540164227</v>
      </c>
      <c r="Q125" s="164" t="s">
        <v>35</v>
      </c>
      <c r="R125" s="187">
        <v>0.0213108659803933</v>
      </c>
      <c r="S125" s="164" t="s">
        <v>35</v>
      </c>
      <c r="T125" s="163"/>
      <c r="U125" s="162" t="s">
        <v>147</v>
      </c>
      <c r="V125" s="201">
        <v>0.706996600958893</v>
      </c>
      <c r="W125" s="164" t="s">
        <v>35</v>
      </c>
      <c r="X125" s="201">
        <v>0.263912767598792</v>
      </c>
      <c r="Y125" s="205" t="s">
        <v>35</v>
      </c>
      <c r="Z125" s="187">
        <v>0.029090631442315</v>
      </c>
      <c r="AA125" s="164" t="s">
        <v>35</v>
      </c>
      <c r="AB125" s="74">
        <v>1</v>
      </c>
      <c r="AC125" s="164" t="s">
        <v>35</v>
      </c>
      <c r="AD125" s="301"/>
    </row>
    <row r="126" s="129" customFormat="1" ht="12.75" customHeight="1" spans="1:30">
      <c r="A126" s="162" t="s">
        <v>148</v>
      </c>
      <c r="B126" s="163">
        <v>1204.799</v>
      </c>
      <c r="C126" s="164" t="s">
        <v>35</v>
      </c>
      <c r="D126" s="163">
        <v>428.949</v>
      </c>
      <c r="E126" s="164" t="s">
        <v>35</v>
      </c>
      <c r="F126" s="163">
        <v>43.059</v>
      </c>
      <c r="G126" s="164" t="s">
        <v>35</v>
      </c>
      <c r="H126" s="163">
        <v>1676.807</v>
      </c>
      <c r="I126" s="164" t="s">
        <v>35</v>
      </c>
      <c r="J126" s="163"/>
      <c r="K126" s="162" t="s">
        <v>148</v>
      </c>
      <c r="L126" s="187">
        <v>0.00460779155371629</v>
      </c>
      <c r="M126" s="188" t="s">
        <v>35</v>
      </c>
      <c r="N126" s="187">
        <v>0.0680282949104517</v>
      </c>
      <c r="O126" s="188" t="s">
        <v>35</v>
      </c>
      <c r="P126" s="187">
        <v>0.162531385836551</v>
      </c>
      <c r="Q126" s="164" t="s">
        <v>35</v>
      </c>
      <c r="R126" s="187">
        <v>0.0237298214402368</v>
      </c>
      <c r="S126" s="164" t="s">
        <v>35</v>
      </c>
      <c r="T126" s="163"/>
      <c r="U126" s="162" t="s">
        <v>148</v>
      </c>
      <c r="V126" s="201">
        <v>0.718507854511581</v>
      </c>
      <c r="W126" s="164" t="s">
        <v>35</v>
      </c>
      <c r="X126" s="201">
        <v>0.255812982650955</v>
      </c>
      <c r="Y126" s="205" t="s">
        <v>35</v>
      </c>
      <c r="Z126" s="187">
        <v>0.0256791628374643</v>
      </c>
      <c r="AA126" s="164" t="s">
        <v>35</v>
      </c>
      <c r="AB126" s="74">
        <v>1</v>
      </c>
      <c r="AC126" s="164" t="s">
        <v>35</v>
      </c>
      <c r="AD126" s="301"/>
    </row>
    <row r="127" s="129" customFormat="1" ht="12.75" customHeight="1" spans="1:30">
      <c r="A127" s="162" t="s">
        <v>149</v>
      </c>
      <c r="B127" s="163">
        <v>1248.105</v>
      </c>
      <c r="C127" s="164" t="s">
        <v>35</v>
      </c>
      <c r="D127" s="163">
        <v>839.033</v>
      </c>
      <c r="E127" s="164" t="s">
        <v>35</v>
      </c>
      <c r="F127" s="163">
        <v>57.574</v>
      </c>
      <c r="G127" s="164" t="s">
        <v>35</v>
      </c>
      <c r="H127" s="163">
        <v>2144.712</v>
      </c>
      <c r="I127" s="164" t="s">
        <v>35</v>
      </c>
      <c r="J127" s="163"/>
      <c r="K127" s="162" t="s">
        <v>149</v>
      </c>
      <c r="L127" s="187">
        <v>-0.0226754670677954</v>
      </c>
      <c r="M127" s="188" t="s">
        <v>35</v>
      </c>
      <c r="N127" s="187">
        <v>0.0676893515219383</v>
      </c>
      <c r="O127" s="188" t="s">
        <v>35</v>
      </c>
      <c r="P127" s="187">
        <v>0.66784472769409</v>
      </c>
      <c r="Q127" s="164" t="s">
        <v>35</v>
      </c>
      <c r="R127" s="187">
        <v>0.0225457513597632</v>
      </c>
      <c r="S127" s="164" t="s">
        <v>35</v>
      </c>
      <c r="T127" s="163"/>
      <c r="U127" s="162" t="s">
        <v>149</v>
      </c>
      <c r="V127" s="201">
        <v>0.581945268175867</v>
      </c>
      <c r="W127" s="164" t="s">
        <v>35</v>
      </c>
      <c r="X127" s="201">
        <v>0.391210101869155</v>
      </c>
      <c r="Y127" s="205" t="s">
        <v>35</v>
      </c>
      <c r="Z127" s="187">
        <v>0.0268446299549776</v>
      </c>
      <c r="AA127" s="164" t="s">
        <v>35</v>
      </c>
      <c r="AB127" s="74">
        <v>1</v>
      </c>
      <c r="AC127" s="164" t="s">
        <v>35</v>
      </c>
      <c r="AD127" s="301"/>
    </row>
    <row r="128" s="129" customFormat="1" ht="12.75" customHeight="1" spans="1:30">
      <c r="A128" s="162" t="s">
        <v>150</v>
      </c>
      <c r="B128" s="163">
        <v>1384.215</v>
      </c>
      <c r="C128" s="164" t="s">
        <v>35</v>
      </c>
      <c r="D128" s="163">
        <v>950.617</v>
      </c>
      <c r="E128" s="164" t="s">
        <v>35</v>
      </c>
      <c r="F128" s="163">
        <v>76.533</v>
      </c>
      <c r="G128" s="164" t="s">
        <v>35</v>
      </c>
      <c r="H128" s="163">
        <v>2411.366</v>
      </c>
      <c r="I128" s="164" t="s">
        <v>35</v>
      </c>
      <c r="J128" s="163"/>
      <c r="K128" s="162" t="s">
        <v>150</v>
      </c>
      <c r="L128" s="187">
        <v>0.0703027078937256</v>
      </c>
      <c r="M128" s="188" t="s">
        <v>35</v>
      </c>
      <c r="N128" s="187">
        <v>0.0429515901819921</v>
      </c>
      <c r="O128" s="188" t="s">
        <v>35</v>
      </c>
      <c r="P128" s="187">
        <v>0.946340470983165</v>
      </c>
      <c r="Q128" s="164" t="s">
        <v>35</v>
      </c>
      <c r="R128" s="187">
        <v>0.0745445130792903</v>
      </c>
      <c r="S128" s="164" t="s">
        <v>35</v>
      </c>
      <c r="T128" s="163"/>
      <c r="U128" s="162" t="s">
        <v>150</v>
      </c>
      <c r="V128" s="201">
        <v>0.574037703111017</v>
      </c>
      <c r="W128" s="164" t="s">
        <v>35</v>
      </c>
      <c r="X128" s="201">
        <v>0.394223440157985</v>
      </c>
      <c r="Y128" s="205" t="s">
        <v>35</v>
      </c>
      <c r="Z128" s="187">
        <v>0.0317384420282943</v>
      </c>
      <c r="AA128" s="164" t="s">
        <v>35</v>
      </c>
      <c r="AB128" s="74">
        <v>1</v>
      </c>
      <c r="AC128" s="164" t="s">
        <v>35</v>
      </c>
      <c r="AD128" s="301"/>
    </row>
    <row r="129" s="129" customFormat="1" ht="12.75" customHeight="1" spans="1:30">
      <c r="A129" s="162" t="s">
        <v>151</v>
      </c>
      <c r="B129" s="163">
        <v>1250.916</v>
      </c>
      <c r="C129" s="164" t="s">
        <v>35</v>
      </c>
      <c r="D129" s="163">
        <v>506.123</v>
      </c>
      <c r="E129" s="164" t="s">
        <v>35</v>
      </c>
      <c r="F129" s="163">
        <v>42.777</v>
      </c>
      <c r="G129" s="164" t="s">
        <v>35</v>
      </c>
      <c r="H129" s="163">
        <v>1799.817</v>
      </c>
      <c r="I129" s="164" t="s">
        <v>35</v>
      </c>
      <c r="J129" s="163"/>
      <c r="K129" s="162" t="s">
        <v>151</v>
      </c>
      <c r="L129" s="187">
        <v>0.088610679370008</v>
      </c>
      <c r="M129" s="188" t="s">
        <v>35</v>
      </c>
      <c r="N129" s="187">
        <v>0.138211912338502</v>
      </c>
      <c r="O129" s="188" t="s">
        <v>35</v>
      </c>
      <c r="P129" s="187">
        <v>0.220937865684847</v>
      </c>
      <c r="Q129" s="164" t="s">
        <v>35</v>
      </c>
      <c r="R129" s="187">
        <v>0.104998416007898</v>
      </c>
      <c r="S129" s="164" t="s">
        <v>35</v>
      </c>
      <c r="T129" s="163"/>
      <c r="U129" s="162" t="s">
        <v>151</v>
      </c>
      <c r="V129" s="201">
        <v>0.695023994106067</v>
      </c>
      <c r="W129" s="164" t="s">
        <v>35</v>
      </c>
      <c r="X129" s="201">
        <v>0.281208033927894</v>
      </c>
      <c r="Y129" s="205" t="s">
        <v>35</v>
      </c>
      <c r="Z129" s="187">
        <v>0.023767416353996</v>
      </c>
      <c r="AA129" s="164" t="s">
        <v>35</v>
      </c>
      <c r="AB129" s="74">
        <v>1</v>
      </c>
      <c r="AC129" s="164" t="s">
        <v>35</v>
      </c>
      <c r="AD129" s="301"/>
    </row>
    <row r="130" s="129" customFormat="1" ht="12.75" customHeight="1" spans="1:30">
      <c r="A130" s="162" t="s">
        <v>152</v>
      </c>
      <c r="B130" s="163">
        <v>996.272</v>
      </c>
      <c r="C130" s="164" t="s">
        <v>35</v>
      </c>
      <c r="D130" s="163">
        <v>451.48</v>
      </c>
      <c r="E130" s="164" t="s">
        <v>35</v>
      </c>
      <c r="F130" s="163">
        <v>36.989</v>
      </c>
      <c r="G130" s="164" t="s">
        <v>35</v>
      </c>
      <c r="H130" s="163">
        <v>1484.741</v>
      </c>
      <c r="I130" s="164" t="s">
        <v>35</v>
      </c>
      <c r="J130" s="163"/>
      <c r="K130" s="162" t="s">
        <v>152</v>
      </c>
      <c r="L130" s="187">
        <v>0.0687205672541595</v>
      </c>
      <c r="M130" s="188" t="s">
        <v>35</v>
      </c>
      <c r="N130" s="187">
        <v>0.184138399519504</v>
      </c>
      <c r="O130" s="188" t="s">
        <v>35</v>
      </c>
      <c r="P130" s="187">
        <v>0.403506109129544</v>
      </c>
      <c r="Q130" s="164" t="s">
        <v>35</v>
      </c>
      <c r="R130" s="187">
        <v>0.108149641971641</v>
      </c>
      <c r="S130" s="164" t="s">
        <v>35</v>
      </c>
      <c r="T130" s="163"/>
      <c r="U130" s="162" t="s">
        <v>152</v>
      </c>
      <c r="V130" s="201">
        <v>0.671007266587236</v>
      </c>
      <c r="W130" s="164" t="s">
        <v>35</v>
      </c>
      <c r="X130" s="201">
        <v>0.304079970850135</v>
      </c>
      <c r="Y130" s="205" t="s">
        <v>35</v>
      </c>
      <c r="Z130" s="187">
        <v>0.0249127625626288</v>
      </c>
      <c r="AA130" s="164" t="s">
        <v>35</v>
      </c>
      <c r="AB130" s="74">
        <v>1</v>
      </c>
      <c r="AC130" s="164" t="s">
        <v>35</v>
      </c>
      <c r="AD130" s="301"/>
    </row>
    <row r="131" s="129" customFormat="1" ht="12.75" customHeight="1" spans="1:30">
      <c r="A131" s="162" t="s">
        <v>153</v>
      </c>
      <c r="B131" s="163">
        <v>609.461</v>
      </c>
      <c r="C131" s="164" t="s">
        <v>35</v>
      </c>
      <c r="D131" s="163">
        <v>334.646</v>
      </c>
      <c r="E131" s="164" t="s">
        <v>35</v>
      </c>
      <c r="F131" s="163">
        <v>21.324</v>
      </c>
      <c r="G131" s="164" t="s">
        <v>35</v>
      </c>
      <c r="H131" s="163">
        <v>965.431</v>
      </c>
      <c r="I131" s="164" t="s">
        <v>35</v>
      </c>
      <c r="J131" s="163"/>
      <c r="K131" s="162" t="s">
        <v>153</v>
      </c>
      <c r="L131" s="187">
        <v>0.11508118017718</v>
      </c>
      <c r="M131" s="188" t="s">
        <v>35</v>
      </c>
      <c r="N131" s="187">
        <v>0.0724286561233155</v>
      </c>
      <c r="O131" s="188" t="s">
        <v>35</v>
      </c>
      <c r="P131" s="187">
        <v>0.436056300087548</v>
      </c>
      <c r="Q131" s="164" t="s">
        <v>35</v>
      </c>
      <c r="R131" s="187">
        <v>0.105300095253796</v>
      </c>
      <c r="S131" s="164" t="s">
        <v>35</v>
      </c>
      <c r="T131" s="163"/>
      <c r="U131" s="162" t="s">
        <v>153</v>
      </c>
      <c r="V131" s="201">
        <v>0.631283851461161</v>
      </c>
      <c r="W131" s="164" t="s">
        <v>35</v>
      </c>
      <c r="X131" s="201">
        <v>0.346628604219255</v>
      </c>
      <c r="Y131" s="205" t="s">
        <v>35</v>
      </c>
      <c r="Z131" s="187">
        <v>0.0220875443195837</v>
      </c>
      <c r="AA131" s="164" t="s">
        <v>35</v>
      </c>
      <c r="AB131" s="74">
        <v>1</v>
      </c>
      <c r="AC131" s="164" t="s">
        <v>35</v>
      </c>
      <c r="AD131" s="301"/>
    </row>
    <row r="132" s="129" customFormat="1" ht="12.75" customHeight="1" spans="1:30">
      <c r="A132" s="165" t="s">
        <v>154</v>
      </c>
      <c r="B132" s="166">
        <v>530.946</v>
      </c>
      <c r="C132" s="167" t="s">
        <v>35</v>
      </c>
      <c r="D132" s="166">
        <v>312.286</v>
      </c>
      <c r="E132" s="167" t="s">
        <v>35</v>
      </c>
      <c r="F132" s="166">
        <v>20.603</v>
      </c>
      <c r="G132" s="167" t="s">
        <v>35</v>
      </c>
      <c r="H132" s="166">
        <v>863.834</v>
      </c>
      <c r="I132" s="167" t="s">
        <v>35</v>
      </c>
      <c r="J132" s="163"/>
      <c r="K132" s="165" t="s">
        <v>154</v>
      </c>
      <c r="L132" s="189">
        <v>0.15818841781043</v>
      </c>
      <c r="M132" s="190" t="s">
        <v>35</v>
      </c>
      <c r="N132" s="189">
        <v>0.0704403981682069</v>
      </c>
      <c r="O132" s="190" t="s">
        <v>35</v>
      </c>
      <c r="P132" s="189">
        <v>0.440265641384131</v>
      </c>
      <c r="Q132" s="167" t="s">
        <v>35</v>
      </c>
      <c r="R132" s="189">
        <v>0.129979109682669</v>
      </c>
      <c r="S132" s="167" t="s">
        <v>35</v>
      </c>
      <c r="T132" s="163"/>
      <c r="U132" s="165" t="s">
        <v>154</v>
      </c>
      <c r="V132" s="203">
        <v>0.614638923682096</v>
      </c>
      <c r="W132" s="167" t="s">
        <v>35</v>
      </c>
      <c r="X132" s="203">
        <v>0.361511586716892</v>
      </c>
      <c r="Y132" s="207" t="s">
        <v>35</v>
      </c>
      <c r="Z132" s="203">
        <v>0.0238506472308337</v>
      </c>
      <c r="AA132" s="167" t="s">
        <v>35</v>
      </c>
      <c r="AB132" s="191">
        <v>1</v>
      </c>
      <c r="AC132" s="167" t="s">
        <v>35</v>
      </c>
      <c r="AD132" s="301"/>
    </row>
    <row r="133" s="129" customFormat="1" ht="12.75" customHeight="1" spans="1:30">
      <c r="A133" s="162" t="s">
        <v>155</v>
      </c>
      <c r="B133" s="163">
        <v>502.152</v>
      </c>
      <c r="C133" s="164" t="s">
        <v>35</v>
      </c>
      <c r="D133" s="163">
        <v>227.724</v>
      </c>
      <c r="E133" s="164" t="s">
        <v>35</v>
      </c>
      <c r="F133" s="163">
        <v>17.312</v>
      </c>
      <c r="G133" s="164" t="s">
        <v>35</v>
      </c>
      <c r="H133" s="163">
        <v>747.188</v>
      </c>
      <c r="I133" s="164" t="s">
        <v>35</v>
      </c>
      <c r="J133" s="163"/>
      <c r="K133" s="162" t="s">
        <v>155</v>
      </c>
      <c r="L133" s="187">
        <v>0.0203334383159435</v>
      </c>
      <c r="M133" s="188" t="s">
        <v>35</v>
      </c>
      <c r="N133" s="187">
        <v>-0.000338014319515718</v>
      </c>
      <c r="O133" s="188" t="s">
        <v>35</v>
      </c>
      <c r="P133" s="187">
        <v>0.0864081325301205</v>
      </c>
      <c r="Q133" s="164" t="s">
        <v>35</v>
      </c>
      <c r="R133" s="187">
        <v>0.015362496483816</v>
      </c>
      <c r="S133" s="164" t="s">
        <v>35</v>
      </c>
      <c r="T133" s="163"/>
      <c r="U133" s="162" t="s">
        <v>155</v>
      </c>
      <c r="V133" s="201">
        <v>0.672055761066827</v>
      </c>
      <c r="W133" s="164" t="s">
        <v>35</v>
      </c>
      <c r="X133" s="201">
        <v>0.304774701949175</v>
      </c>
      <c r="Y133" s="205" t="s">
        <v>35</v>
      </c>
      <c r="Z133" s="187">
        <v>0.0231695369839987</v>
      </c>
      <c r="AA133" s="164" t="s">
        <v>35</v>
      </c>
      <c r="AB133" s="74">
        <v>1</v>
      </c>
      <c r="AC133" s="164" t="s">
        <v>35</v>
      </c>
      <c r="AD133" s="301"/>
    </row>
    <row r="134" s="129" customFormat="1" ht="12.75" customHeight="1" spans="1:30">
      <c r="A134" s="162" t="s">
        <v>156</v>
      </c>
      <c r="B134" s="163">
        <v>602.171</v>
      </c>
      <c r="C134" s="164" t="s">
        <v>35</v>
      </c>
      <c r="D134" s="163">
        <v>230.417</v>
      </c>
      <c r="E134" s="164" t="s">
        <v>35</v>
      </c>
      <c r="F134" s="163">
        <v>15.752</v>
      </c>
      <c r="G134" s="164" t="s">
        <v>35</v>
      </c>
      <c r="H134" s="163">
        <v>848.34</v>
      </c>
      <c r="I134" s="164" t="s">
        <v>35</v>
      </c>
      <c r="J134" s="163"/>
      <c r="K134" s="162" t="s">
        <v>156</v>
      </c>
      <c r="L134" s="187">
        <v>0.0612195624857913</v>
      </c>
      <c r="M134" s="188" t="s">
        <v>35</v>
      </c>
      <c r="N134" s="187">
        <v>0.027853488154238</v>
      </c>
      <c r="O134" s="188" t="s">
        <v>35</v>
      </c>
      <c r="P134" s="187">
        <v>-0.0046129541864139</v>
      </c>
      <c r="Q134" s="164" t="s">
        <v>35</v>
      </c>
      <c r="R134" s="187">
        <v>0.050666930879457</v>
      </c>
      <c r="S134" s="164" t="s">
        <v>35</v>
      </c>
      <c r="T134" s="163"/>
      <c r="U134" s="162" t="s">
        <v>156</v>
      </c>
      <c r="V134" s="201">
        <v>0.70982271259165</v>
      </c>
      <c r="W134" s="164" t="s">
        <v>35</v>
      </c>
      <c r="X134" s="201">
        <v>0.271609260438032</v>
      </c>
      <c r="Y134" s="205" t="s">
        <v>35</v>
      </c>
      <c r="Z134" s="187">
        <v>0.0185680269703185</v>
      </c>
      <c r="AA134" s="164" t="s">
        <v>35</v>
      </c>
      <c r="AB134" s="74">
        <v>1</v>
      </c>
      <c r="AC134" s="164" t="s">
        <v>35</v>
      </c>
      <c r="AD134" s="301"/>
    </row>
    <row r="135" s="129" customFormat="1" ht="12.75" customHeight="1" spans="1:30">
      <c r="A135" s="162" t="s">
        <v>157</v>
      </c>
      <c r="B135" s="163">
        <v>742.978</v>
      </c>
      <c r="C135" s="164" t="s">
        <v>35</v>
      </c>
      <c r="D135" s="163">
        <v>320.055</v>
      </c>
      <c r="E135" s="164" t="s">
        <v>35</v>
      </c>
      <c r="F135" s="163">
        <v>22.328</v>
      </c>
      <c r="G135" s="164" t="s">
        <v>35</v>
      </c>
      <c r="H135" s="163">
        <v>1085.36</v>
      </c>
      <c r="I135" s="164" t="s">
        <v>35</v>
      </c>
      <c r="J135" s="163"/>
      <c r="K135" s="162" t="s">
        <v>157</v>
      </c>
      <c r="L135" s="187">
        <v>0.0890177443326894</v>
      </c>
      <c r="M135" s="188" t="s">
        <v>35</v>
      </c>
      <c r="N135" s="187">
        <v>0.073358128116815</v>
      </c>
      <c r="O135" s="188" t="s">
        <v>35</v>
      </c>
      <c r="P135" s="187">
        <v>-0.0702119685170533</v>
      </c>
      <c r="Q135" s="164" t="s">
        <v>35</v>
      </c>
      <c r="R135" s="187">
        <v>0.0805633791599092</v>
      </c>
      <c r="S135" s="164" t="s">
        <v>35</v>
      </c>
      <c r="T135" s="163"/>
      <c r="U135" s="162" t="s">
        <v>157</v>
      </c>
      <c r="V135" s="201">
        <v>0.684545220019164</v>
      </c>
      <c r="W135" s="164" t="s">
        <v>35</v>
      </c>
      <c r="X135" s="201">
        <v>0.294883725215597</v>
      </c>
      <c r="Y135" s="205" t="s">
        <v>35</v>
      </c>
      <c r="Z135" s="187">
        <v>0.0205719761185229</v>
      </c>
      <c r="AA135" s="164" t="s">
        <v>35</v>
      </c>
      <c r="AB135" s="74">
        <v>1</v>
      </c>
      <c r="AC135" s="164" t="s">
        <v>35</v>
      </c>
      <c r="AD135" s="301"/>
    </row>
    <row r="136" s="129" customFormat="1" ht="12.75" customHeight="1" spans="1:30">
      <c r="A136" s="162" t="s">
        <v>158</v>
      </c>
      <c r="B136" s="163">
        <v>957.644</v>
      </c>
      <c r="C136" s="164" t="s">
        <v>35</v>
      </c>
      <c r="D136" s="163">
        <v>424.511</v>
      </c>
      <c r="E136" s="164" t="s">
        <v>35</v>
      </c>
      <c r="F136" s="163">
        <v>42.539</v>
      </c>
      <c r="G136" s="164" t="s">
        <v>35</v>
      </c>
      <c r="H136" s="163">
        <v>1424.694</v>
      </c>
      <c r="I136" s="164" t="s">
        <v>35</v>
      </c>
      <c r="J136" s="163"/>
      <c r="K136" s="162" t="s">
        <v>158</v>
      </c>
      <c r="L136" s="187">
        <v>0.00217252984612293</v>
      </c>
      <c r="M136" s="188" t="s">
        <v>35</v>
      </c>
      <c r="N136" s="187">
        <v>0.110285502060971</v>
      </c>
      <c r="O136" s="188" t="s">
        <v>35</v>
      </c>
      <c r="P136" s="187">
        <v>0.00820021804047969</v>
      </c>
      <c r="Q136" s="164" t="s">
        <v>35</v>
      </c>
      <c r="R136" s="187">
        <v>0.0323076633244113</v>
      </c>
      <c r="S136" s="164" t="s">
        <v>35</v>
      </c>
      <c r="T136" s="163"/>
      <c r="U136" s="162" t="s">
        <v>158</v>
      </c>
      <c r="V136" s="201">
        <v>0.672175217976632</v>
      </c>
      <c r="W136" s="164" t="s">
        <v>35</v>
      </c>
      <c r="X136" s="201">
        <v>0.29796644051284</v>
      </c>
      <c r="Y136" s="205" t="s">
        <v>35</v>
      </c>
      <c r="Z136" s="187">
        <v>0.0298583415105279</v>
      </c>
      <c r="AA136" s="164" t="s">
        <v>35</v>
      </c>
      <c r="AB136" s="74">
        <v>1</v>
      </c>
      <c r="AC136" s="164" t="s">
        <v>35</v>
      </c>
      <c r="AD136" s="301"/>
    </row>
    <row r="137" s="129" customFormat="1" ht="12.75" customHeight="1" spans="1:30">
      <c r="A137" s="162" t="s">
        <v>159</v>
      </c>
      <c r="B137" s="163">
        <v>1077.403</v>
      </c>
      <c r="C137" s="164" t="s">
        <v>35</v>
      </c>
      <c r="D137" s="163">
        <v>508.427</v>
      </c>
      <c r="E137" s="164" t="s">
        <v>35</v>
      </c>
      <c r="F137" s="163">
        <v>42.085</v>
      </c>
      <c r="G137" s="164" t="s">
        <v>35</v>
      </c>
      <c r="H137" s="163">
        <v>1627.914</v>
      </c>
      <c r="I137" s="164" t="s">
        <v>35</v>
      </c>
      <c r="J137" s="163"/>
      <c r="K137" s="162" t="s">
        <v>159</v>
      </c>
      <c r="L137" s="187">
        <v>0.0030695294505384</v>
      </c>
      <c r="M137" s="188" t="s">
        <v>35</v>
      </c>
      <c r="N137" s="187">
        <v>0.268055867315127</v>
      </c>
      <c r="O137" s="188" t="s">
        <v>35</v>
      </c>
      <c r="P137" s="187">
        <v>-0.0477645035749842</v>
      </c>
      <c r="Q137" s="164" t="s">
        <v>35</v>
      </c>
      <c r="R137" s="187">
        <v>0.0715233549141288</v>
      </c>
      <c r="S137" s="164" t="s">
        <v>35</v>
      </c>
      <c r="T137" s="163"/>
      <c r="U137" s="162" t="s">
        <v>159</v>
      </c>
      <c r="V137" s="201">
        <v>0.661830416103062</v>
      </c>
      <c r="W137" s="164" t="s">
        <v>35</v>
      </c>
      <c r="X137" s="201">
        <v>0.312318095427645</v>
      </c>
      <c r="Y137" s="205" t="s">
        <v>35</v>
      </c>
      <c r="Z137" s="187">
        <v>0.0258521027523567</v>
      </c>
      <c r="AA137" s="164" t="s">
        <v>35</v>
      </c>
      <c r="AB137" s="74">
        <v>1</v>
      </c>
      <c r="AC137" s="164" t="s">
        <v>35</v>
      </c>
      <c r="AD137" s="301"/>
    </row>
    <row r="138" s="129" customFormat="1" ht="12.75" customHeight="1" spans="1:30">
      <c r="A138" s="162" t="s">
        <v>160</v>
      </c>
      <c r="B138" s="163">
        <v>1198.497</v>
      </c>
      <c r="C138" s="164" t="s">
        <v>35</v>
      </c>
      <c r="D138" s="163">
        <v>465.08</v>
      </c>
      <c r="E138" s="164" t="s">
        <v>35</v>
      </c>
      <c r="F138" s="163">
        <v>43.303</v>
      </c>
      <c r="G138" s="164" t="s">
        <v>35</v>
      </c>
      <c r="H138" s="163">
        <v>1706.88</v>
      </c>
      <c r="I138" s="164" t="s">
        <v>35</v>
      </c>
      <c r="J138" s="163"/>
      <c r="K138" s="162" t="s">
        <v>160</v>
      </c>
      <c r="L138" s="187">
        <v>-0.0052307480334894</v>
      </c>
      <c r="M138" s="188" t="s">
        <v>35</v>
      </c>
      <c r="N138" s="187">
        <v>0.0842314587515066</v>
      </c>
      <c r="O138" s="188" t="s">
        <v>35</v>
      </c>
      <c r="P138" s="187">
        <v>0.00566664344271813</v>
      </c>
      <c r="Q138" s="164" t="s">
        <v>35</v>
      </c>
      <c r="R138" s="187">
        <v>0.0179346818089381</v>
      </c>
      <c r="S138" s="164" t="s">
        <v>35</v>
      </c>
      <c r="T138" s="163"/>
      <c r="U138" s="162" t="s">
        <v>160</v>
      </c>
      <c r="V138" s="201">
        <v>0.702156566366704</v>
      </c>
      <c r="W138" s="164" t="s">
        <v>35</v>
      </c>
      <c r="X138" s="201">
        <v>0.27247375328084</v>
      </c>
      <c r="Y138" s="205" t="s">
        <v>35</v>
      </c>
      <c r="Z138" s="187">
        <v>0.0253696803524559</v>
      </c>
      <c r="AA138" s="164" t="s">
        <v>35</v>
      </c>
      <c r="AB138" s="74">
        <v>1</v>
      </c>
      <c r="AC138" s="164" t="s">
        <v>35</v>
      </c>
      <c r="AD138" s="301"/>
    </row>
    <row r="139" s="129" customFormat="1" ht="12.75" customHeight="1" spans="1:30">
      <c r="A139" s="162" t="s">
        <v>161</v>
      </c>
      <c r="B139" s="163">
        <v>1376.955</v>
      </c>
      <c r="C139" s="164" t="s">
        <v>35</v>
      </c>
      <c r="D139" s="163">
        <v>898.893</v>
      </c>
      <c r="E139" s="164" t="s">
        <v>35</v>
      </c>
      <c r="F139" s="163">
        <v>69.868</v>
      </c>
      <c r="G139" s="164" t="s">
        <v>35</v>
      </c>
      <c r="H139" s="163">
        <v>2345.717</v>
      </c>
      <c r="I139" s="164" t="s">
        <v>35</v>
      </c>
      <c r="J139" s="163"/>
      <c r="K139" s="162" t="s">
        <v>161</v>
      </c>
      <c r="L139" s="187">
        <v>0.103236506543921</v>
      </c>
      <c r="M139" s="188" t="s">
        <v>35</v>
      </c>
      <c r="N139" s="187">
        <v>0.0713440353359165</v>
      </c>
      <c r="O139" s="188" t="s">
        <v>35</v>
      </c>
      <c r="P139" s="187">
        <v>0.213551255775176</v>
      </c>
      <c r="Q139" s="164" t="s">
        <v>35</v>
      </c>
      <c r="R139" s="187">
        <v>0.0937212082554674</v>
      </c>
      <c r="S139" s="164" t="s">
        <v>35</v>
      </c>
      <c r="T139" s="163"/>
      <c r="U139" s="162" t="s">
        <v>161</v>
      </c>
      <c r="V139" s="201">
        <v>0.5870081514522</v>
      </c>
      <c r="W139" s="164" t="s">
        <v>35</v>
      </c>
      <c r="X139" s="201">
        <v>0.383206073025859</v>
      </c>
      <c r="Y139" s="205" t="s">
        <v>35</v>
      </c>
      <c r="Z139" s="187">
        <v>0.0297853492130551</v>
      </c>
      <c r="AA139" s="164" t="s">
        <v>35</v>
      </c>
      <c r="AB139" s="74">
        <v>1</v>
      </c>
      <c r="AC139" s="164" t="s">
        <v>35</v>
      </c>
      <c r="AD139" s="301"/>
    </row>
    <row r="140" s="129" customFormat="1" ht="12.75" customHeight="1" spans="1:30">
      <c r="A140" s="162" t="s">
        <v>162</v>
      </c>
      <c r="B140" s="163">
        <v>1291.694</v>
      </c>
      <c r="C140" s="164" t="s">
        <v>35</v>
      </c>
      <c r="D140" s="163">
        <v>972.897</v>
      </c>
      <c r="E140" s="164" t="s">
        <v>35</v>
      </c>
      <c r="F140" s="163">
        <v>87.127</v>
      </c>
      <c r="G140" s="164" t="s">
        <v>35</v>
      </c>
      <c r="H140" s="163">
        <v>2351.717</v>
      </c>
      <c r="I140" s="164" t="s">
        <v>35</v>
      </c>
      <c r="J140" s="163"/>
      <c r="K140" s="162" t="s">
        <v>162</v>
      </c>
      <c r="L140" s="187">
        <v>-0.0668400501367201</v>
      </c>
      <c r="M140" s="188" t="s">
        <v>35</v>
      </c>
      <c r="N140" s="187">
        <v>0.0234374095981873</v>
      </c>
      <c r="O140" s="188" t="s">
        <v>35</v>
      </c>
      <c r="P140" s="187">
        <v>0.138396007003423</v>
      </c>
      <c r="Q140" s="164" t="s">
        <v>35</v>
      </c>
      <c r="R140" s="187">
        <v>-0.024736601577695</v>
      </c>
      <c r="S140" s="164" t="s">
        <v>35</v>
      </c>
      <c r="T140" s="163"/>
      <c r="U140" s="162" t="s">
        <v>162</v>
      </c>
      <c r="V140" s="201">
        <v>0.54925571401661</v>
      </c>
      <c r="W140" s="164" t="s">
        <v>35</v>
      </c>
      <c r="X140" s="201">
        <v>0.413696460926208</v>
      </c>
      <c r="Y140" s="205" t="s">
        <v>35</v>
      </c>
      <c r="Z140" s="187">
        <v>0.0370482502784136</v>
      </c>
      <c r="AA140" s="164" t="s">
        <v>35</v>
      </c>
      <c r="AB140" s="74">
        <v>1</v>
      </c>
      <c r="AC140" s="164" t="s">
        <v>35</v>
      </c>
      <c r="AD140" s="301"/>
    </row>
    <row r="141" s="129" customFormat="1" ht="12.75" customHeight="1" spans="1:30">
      <c r="A141" s="162" t="s">
        <v>163</v>
      </c>
      <c r="B141" s="163">
        <v>1220.309</v>
      </c>
      <c r="C141" s="164" t="s">
        <v>35</v>
      </c>
      <c r="D141" s="163">
        <v>539.969</v>
      </c>
      <c r="E141" s="164" t="s">
        <v>35</v>
      </c>
      <c r="F141" s="163">
        <v>42.67</v>
      </c>
      <c r="G141" s="164" t="s">
        <v>35</v>
      </c>
      <c r="H141" s="163">
        <v>1802.949</v>
      </c>
      <c r="I141" s="164" t="s">
        <v>35</v>
      </c>
      <c r="J141" s="163"/>
      <c r="K141" s="162" t="s">
        <v>163</v>
      </c>
      <c r="L141" s="187">
        <v>-0.0244676700913571</v>
      </c>
      <c r="M141" s="188" t="s">
        <v>35</v>
      </c>
      <c r="N141" s="187">
        <v>0.0668730723559293</v>
      </c>
      <c r="O141" s="188" t="s">
        <v>35</v>
      </c>
      <c r="P141" s="187">
        <v>-0.00252466220954696</v>
      </c>
      <c r="Q141" s="164" t="s">
        <v>35</v>
      </c>
      <c r="R141" s="187">
        <v>0.00174017691798666</v>
      </c>
      <c r="S141" s="164" t="s">
        <v>35</v>
      </c>
      <c r="T141" s="163"/>
      <c r="U141" s="162" t="s">
        <v>163</v>
      </c>
      <c r="V141" s="201">
        <v>0.676840554003469</v>
      </c>
      <c r="W141" s="164" t="s">
        <v>35</v>
      </c>
      <c r="X141" s="201">
        <v>0.299492109871106</v>
      </c>
      <c r="Y141" s="205" t="s">
        <v>35</v>
      </c>
      <c r="Z141" s="187">
        <v>0.0236667814785665</v>
      </c>
      <c r="AA141" s="164" t="s">
        <v>35</v>
      </c>
      <c r="AB141" s="74">
        <v>1</v>
      </c>
      <c r="AC141" s="164" t="s">
        <v>35</v>
      </c>
      <c r="AD141" s="301"/>
    </row>
    <row r="142" s="129" customFormat="1" ht="12.75" customHeight="1" spans="1:30">
      <c r="A142" s="162" t="s">
        <v>164</v>
      </c>
      <c r="B142" s="163">
        <v>1094.16834133894</v>
      </c>
      <c r="C142" s="164" t="s">
        <v>35</v>
      </c>
      <c r="D142" s="163">
        <v>381.615837459847</v>
      </c>
      <c r="E142" s="164" t="s">
        <v>35</v>
      </c>
      <c r="F142" s="163">
        <v>46.1415565449559</v>
      </c>
      <c r="G142" s="164" t="s">
        <v>35</v>
      </c>
      <c r="H142" s="163">
        <v>1521.92573534374</v>
      </c>
      <c r="I142" s="164" t="s">
        <v>35</v>
      </c>
      <c r="J142" s="163"/>
      <c r="K142" s="162" t="s">
        <v>164</v>
      </c>
      <c r="L142" s="187" t="s">
        <v>220</v>
      </c>
      <c r="M142" s="188" t="s">
        <v>35</v>
      </c>
      <c r="N142" s="187" t="s">
        <v>220</v>
      </c>
      <c r="O142" s="188" t="s">
        <v>35</v>
      </c>
      <c r="P142" s="187" t="s">
        <v>220</v>
      </c>
      <c r="Q142" s="164" t="s">
        <v>35</v>
      </c>
      <c r="R142" s="187">
        <v>0.0222712387061308</v>
      </c>
      <c r="S142" s="164" t="s">
        <v>35</v>
      </c>
      <c r="T142" s="163"/>
      <c r="U142" s="162" t="s">
        <v>164</v>
      </c>
      <c r="V142" s="201">
        <v>0.718936749625179</v>
      </c>
      <c r="W142" s="164" t="s">
        <v>35</v>
      </c>
      <c r="X142" s="201">
        <v>0.250745373836297</v>
      </c>
      <c r="Y142" s="205" t="s">
        <v>35</v>
      </c>
      <c r="Z142" s="187">
        <v>0.0303178765385253</v>
      </c>
      <c r="AA142" s="164" t="s">
        <v>35</v>
      </c>
      <c r="AB142" s="74">
        <v>1</v>
      </c>
      <c r="AC142" s="164" t="s">
        <v>35</v>
      </c>
      <c r="AD142" s="301"/>
    </row>
    <row r="143" s="129" customFormat="1" ht="12.75" customHeight="1" spans="1:30">
      <c r="A143" s="162" t="s">
        <v>165</v>
      </c>
      <c r="B143" s="163">
        <v>668.523661395663</v>
      </c>
      <c r="C143" s="164" t="s">
        <v>35</v>
      </c>
      <c r="D143" s="163">
        <v>338.758519402837</v>
      </c>
      <c r="E143" s="164" t="s">
        <v>35</v>
      </c>
      <c r="F143" s="163">
        <v>21.987909201133</v>
      </c>
      <c r="G143" s="164" t="s">
        <v>35</v>
      </c>
      <c r="H143" s="163">
        <v>1029.27008999965</v>
      </c>
      <c r="I143" s="164" t="s">
        <v>35</v>
      </c>
      <c r="J143" s="163"/>
      <c r="K143" s="162" t="s">
        <v>165</v>
      </c>
      <c r="L143" s="187" t="s">
        <v>220</v>
      </c>
      <c r="M143" s="188" t="s">
        <v>35</v>
      </c>
      <c r="N143" s="187" t="s">
        <v>220</v>
      </c>
      <c r="O143" s="188" t="s">
        <v>35</v>
      </c>
      <c r="P143" s="187" t="s">
        <v>220</v>
      </c>
      <c r="Q143" s="164" t="s">
        <v>35</v>
      </c>
      <c r="R143" s="187">
        <v>0.0751600160469136</v>
      </c>
      <c r="S143" s="164" t="s">
        <v>35</v>
      </c>
      <c r="T143" s="163"/>
      <c r="U143" s="162" t="s">
        <v>165</v>
      </c>
      <c r="V143" s="201">
        <v>0.649512375702949</v>
      </c>
      <c r="W143" s="164" t="s">
        <v>35</v>
      </c>
      <c r="X143" s="201">
        <v>0.329125001002361</v>
      </c>
      <c r="Y143" s="205" t="s">
        <v>35</v>
      </c>
      <c r="Z143" s="187">
        <v>0.0213626232946693</v>
      </c>
      <c r="AA143" s="164" t="s">
        <v>35</v>
      </c>
      <c r="AB143" s="74">
        <v>1</v>
      </c>
      <c r="AC143" s="164" t="s">
        <v>35</v>
      </c>
      <c r="AD143" s="301"/>
    </row>
    <row r="144" s="129" customFormat="1" ht="12.75" customHeight="1" spans="1:30">
      <c r="A144" s="165" t="s">
        <v>166</v>
      </c>
      <c r="B144" s="166">
        <v>573.770419474313</v>
      </c>
      <c r="C144" s="167" t="s">
        <v>35</v>
      </c>
      <c r="D144" s="166">
        <v>299.504886780028</v>
      </c>
      <c r="E144" s="167" t="s">
        <v>35</v>
      </c>
      <c r="F144" s="166">
        <v>16.857915347442</v>
      </c>
      <c r="G144" s="167" t="s">
        <v>35</v>
      </c>
      <c r="H144" s="166">
        <v>890.133221601774</v>
      </c>
      <c r="I144" s="167" t="s">
        <v>35</v>
      </c>
      <c r="J144" s="163"/>
      <c r="K144" s="165" t="s">
        <v>166</v>
      </c>
      <c r="L144" s="189" t="s">
        <v>220</v>
      </c>
      <c r="M144" s="190" t="s">
        <v>35</v>
      </c>
      <c r="N144" s="189" t="s">
        <v>220</v>
      </c>
      <c r="O144" s="190" t="s">
        <v>35</v>
      </c>
      <c r="P144" s="189" t="s">
        <v>220</v>
      </c>
      <c r="Q144" s="167" t="s">
        <v>35</v>
      </c>
      <c r="R144" s="189">
        <v>0.0323696402751138</v>
      </c>
      <c r="S144" s="167" t="s">
        <v>35</v>
      </c>
      <c r="T144" s="163"/>
      <c r="U144" s="165" t="s">
        <v>166</v>
      </c>
      <c r="V144" s="203">
        <v>0.644589377803275</v>
      </c>
      <c r="W144" s="167" t="s">
        <v>35</v>
      </c>
      <c r="X144" s="203">
        <v>0.336471979150576</v>
      </c>
      <c r="Y144" s="207" t="s">
        <v>35</v>
      </c>
      <c r="Z144" s="203">
        <v>0.0189386430461573</v>
      </c>
      <c r="AA144" s="167" t="s">
        <v>35</v>
      </c>
      <c r="AB144" s="191">
        <v>1</v>
      </c>
      <c r="AC144" s="167" t="s">
        <v>35</v>
      </c>
      <c r="AD144" s="301"/>
    </row>
    <row r="145" s="129" customFormat="1" spans="1:30">
      <c r="A145" s="162" t="s">
        <v>167</v>
      </c>
      <c r="B145" s="163">
        <v>592.863941531515</v>
      </c>
      <c r="C145" s="164" t="s">
        <v>35</v>
      </c>
      <c r="D145" s="163">
        <v>253.67941970405</v>
      </c>
      <c r="E145" s="164" t="s">
        <v>35</v>
      </c>
      <c r="F145" s="163">
        <v>19.298808764681</v>
      </c>
      <c r="G145" s="164" t="s">
        <v>35</v>
      </c>
      <c r="H145" s="163">
        <v>865.842170000255</v>
      </c>
      <c r="I145" s="164" t="s">
        <v>35</v>
      </c>
      <c r="J145" s="163"/>
      <c r="K145" s="162" t="s">
        <v>167</v>
      </c>
      <c r="L145" s="187" t="s">
        <v>220</v>
      </c>
      <c r="M145" s="188" t="s">
        <v>35</v>
      </c>
      <c r="N145" s="187" t="s">
        <v>220</v>
      </c>
      <c r="O145" s="188" t="s">
        <v>35</v>
      </c>
      <c r="P145" s="187" t="s">
        <v>220</v>
      </c>
      <c r="Q145" s="164" t="s">
        <v>35</v>
      </c>
      <c r="R145" s="187">
        <v>0.157242558148673</v>
      </c>
      <c r="S145" s="164" t="s">
        <v>35</v>
      </c>
      <c r="T145" s="163"/>
      <c r="U145" s="162" t="s">
        <v>167</v>
      </c>
      <c r="V145" s="201">
        <v>0.684725186729286</v>
      </c>
      <c r="W145" s="164" t="s">
        <v>35</v>
      </c>
      <c r="X145" s="201">
        <v>0.292985752477239</v>
      </c>
      <c r="Y145" s="205" t="s">
        <v>35</v>
      </c>
      <c r="Z145" s="187">
        <v>0.0222890607934646</v>
      </c>
      <c r="AA145" s="164" t="s">
        <v>35</v>
      </c>
      <c r="AB145" s="74">
        <v>1</v>
      </c>
      <c r="AC145" s="164" t="s">
        <v>35</v>
      </c>
      <c r="AD145" s="301"/>
    </row>
    <row r="146" s="295" customFormat="1" spans="1:30">
      <c r="A146" s="162" t="s">
        <v>168</v>
      </c>
      <c r="B146" s="163">
        <v>675.144390543292</v>
      </c>
      <c r="C146" s="164" t="s">
        <v>35</v>
      </c>
      <c r="D146" s="163">
        <v>238.006045791848</v>
      </c>
      <c r="E146" s="164" t="s">
        <v>35</v>
      </c>
      <c r="F146" s="163">
        <v>17.2032036654199</v>
      </c>
      <c r="G146" s="164" t="s">
        <v>35</v>
      </c>
      <c r="H146" s="163">
        <v>930.353640000551</v>
      </c>
      <c r="I146" s="164" t="s">
        <v>35</v>
      </c>
      <c r="J146" s="163"/>
      <c r="K146" s="162" t="s">
        <v>168</v>
      </c>
      <c r="L146" s="187" t="s">
        <v>220</v>
      </c>
      <c r="M146" s="188" t="s">
        <v>35</v>
      </c>
      <c r="N146" s="187" t="s">
        <v>220</v>
      </c>
      <c r="O146" s="188" t="s">
        <v>35</v>
      </c>
      <c r="P146" s="187" t="s">
        <v>220</v>
      </c>
      <c r="Q146" s="164" t="s">
        <v>35</v>
      </c>
      <c r="R146" s="187">
        <v>0.115199695841216</v>
      </c>
      <c r="S146" s="164" t="s">
        <v>35</v>
      </c>
      <c r="T146" s="163"/>
      <c r="U146" s="162" t="s">
        <v>168</v>
      </c>
      <c r="V146" s="201">
        <v>0.725685762397718</v>
      </c>
      <c r="W146" s="164" t="s">
        <v>35</v>
      </c>
      <c r="X146" s="201">
        <v>0.255823200510837</v>
      </c>
      <c r="Y146" s="205" t="s">
        <v>35</v>
      </c>
      <c r="Z146" s="187">
        <v>0.0184910370914546</v>
      </c>
      <c r="AA146" s="164" t="s">
        <v>35</v>
      </c>
      <c r="AB146" s="74">
        <v>1</v>
      </c>
      <c r="AC146" s="164" t="s">
        <v>35</v>
      </c>
      <c r="AD146" s="301"/>
    </row>
    <row r="147" s="129" customFormat="1" spans="1:30">
      <c r="A147" s="162" t="s">
        <v>169</v>
      </c>
      <c r="B147" s="163">
        <v>745.748836222734</v>
      </c>
      <c r="C147" s="164" t="s">
        <v>35</v>
      </c>
      <c r="D147" s="163">
        <v>311.435147435119</v>
      </c>
      <c r="E147" s="164" t="s">
        <v>35</v>
      </c>
      <c r="F147" s="163">
        <v>19.2504970654442</v>
      </c>
      <c r="G147" s="164" t="s">
        <v>35</v>
      </c>
      <c r="H147" s="163">
        <v>1076.43448072329</v>
      </c>
      <c r="I147" s="164" t="s">
        <v>35</v>
      </c>
      <c r="J147" s="163"/>
      <c r="K147" s="162" t="s">
        <v>169</v>
      </c>
      <c r="L147" s="187" t="s">
        <v>220</v>
      </c>
      <c r="M147" s="188" t="s">
        <v>35</v>
      </c>
      <c r="N147" s="187" t="s">
        <v>220</v>
      </c>
      <c r="O147" s="188" t="s">
        <v>35</v>
      </c>
      <c r="P147" s="187" t="s">
        <v>220</v>
      </c>
      <c r="Q147" s="164" t="s">
        <v>35</v>
      </c>
      <c r="R147" s="187">
        <v>0.0276203256980489</v>
      </c>
      <c r="S147" s="164" t="s">
        <v>35</v>
      </c>
      <c r="T147" s="163"/>
      <c r="U147" s="162" t="s">
        <v>169</v>
      </c>
      <c r="V147" s="201">
        <v>0.692795381026482</v>
      </c>
      <c r="W147" s="164" t="s">
        <v>35</v>
      </c>
      <c r="X147" s="201">
        <v>0.289321043697761</v>
      </c>
      <c r="Y147" s="205" t="s">
        <v>35</v>
      </c>
      <c r="Z147" s="187">
        <v>0.0178835752757652</v>
      </c>
      <c r="AA147" s="164" t="s">
        <v>35</v>
      </c>
      <c r="AB147" s="74">
        <v>1</v>
      </c>
      <c r="AC147" s="164" t="s">
        <v>35</v>
      </c>
      <c r="AD147" s="301"/>
    </row>
    <row r="148" s="129" customFormat="1" spans="1:30">
      <c r="A148" s="162" t="s">
        <v>170</v>
      </c>
      <c r="B148" s="163">
        <v>1038.48718292526</v>
      </c>
      <c r="C148" s="164" t="s">
        <v>35</v>
      </c>
      <c r="D148" s="163">
        <v>414.001300123666</v>
      </c>
      <c r="E148" s="164" t="s">
        <v>35</v>
      </c>
      <c r="F148" s="163">
        <v>30.5328369523649</v>
      </c>
      <c r="G148" s="164" t="s">
        <v>35</v>
      </c>
      <c r="H148" s="163">
        <v>1483.02132000128</v>
      </c>
      <c r="I148" s="164" t="s">
        <v>35</v>
      </c>
      <c r="J148" s="163"/>
      <c r="K148" s="162" t="s">
        <v>170</v>
      </c>
      <c r="L148" s="187" t="s">
        <v>220</v>
      </c>
      <c r="M148" s="188" t="s">
        <v>35</v>
      </c>
      <c r="N148" s="187" t="s">
        <v>220</v>
      </c>
      <c r="O148" s="188" t="s">
        <v>35</v>
      </c>
      <c r="P148" s="187" t="s">
        <v>220</v>
      </c>
      <c r="Q148" s="164" t="s">
        <v>35</v>
      </c>
      <c r="R148" s="187">
        <v>0.0311973746189623</v>
      </c>
      <c r="S148" s="164" t="s">
        <v>35</v>
      </c>
      <c r="T148" s="163"/>
      <c r="U148" s="162" t="s">
        <v>170</v>
      </c>
      <c r="V148" s="201">
        <v>0.700251013872384</v>
      </c>
      <c r="W148" s="164" t="s">
        <v>35</v>
      </c>
      <c r="X148" s="201">
        <v>0.27916072044285</v>
      </c>
      <c r="Y148" s="205" t="s">
        <v>35</v>
      </c>
      <c r="Z148" s="187">
        <v>0.0205882656847701</v>
      </c>
      <c r="AA148" s="164" t="s">
        <v>35</v>
      </c>
      <c r="AB148" s="74">
        <v>1</v>
      </c>
      <c r="AC148" s="164" t="s">
        <v>35</v>
      </c>
      <c r="AD148" s="301"/>
    </row>
    <row r="149" s="129" customFormat="1" spans="1:30">
      <c r="A149" s="162" t="s">
        <v>171</v>
      </c>
      <c r="B149" s="163">
        <v>1166.24312390181</v>
      </c>
      <c r="C149" s="164" t="s">
        <v>35</v>
      </c>
      <c r="D149" s="163">
        <v>430.34299283819</v>
      </c>
      <c r="E149" s="164" t="s">
        <v>35</v>
      </c>
      <c r="F149" s="163">
        <v>33.847273272349</v>
      </c>
      <c r="G149" s="164" t="s">
        <v>35</v>
      </c>
      <c r="H149" s="163">
        <v>1630.43339001231</v>
      </c>
      <c r="I149" s="164" t="s">
        <v>35</v>
      </c>
      <c r="J149" s="163"/>
      <c r="K149" s="162" t="s">
        <v>171</v>
      </c>
      <c r="L149" s="187" t="s">
        <v>220</v>
      </c>
      <c r="M149" s="188" t="s">
        <v>35</v>
      </c>
      <c r="N149" s="187" t="s">
        <v>220</v>
      </c>
      <c r="O149" s="188" t="s">
        <v>35</v>
      </c>
      <c r="P149" s="187" t="s">
        <v>220</v>
      </c>
      <c r="Q149" s="164" t="s">
        <v>35</v>
      </c>
      <c r="R149" s="187">
        <v>-0.00377332069158304</v>
      </c>
      <c r="S149" s="164" t="s">
        <v>35</v>
      </c>
      <c r="T149" s="163"/>
      <c r="U149" s="162" t="s">
        <v>171</v>
      </c>
      <c r="V149" s="201">
        <v>0.715296393612866</v>
      </c>
      <c r="W149" s="164" t="s">
        <v>35</v>
      </c>
      <c r="X149" s="201">
        <v>0.263943927715403</v>
      </c>
      <c r="Y149" s="205" t="s">
        <v>35</v>
      </c>
      <c r="Z149" s="187">
        <v>0.0207596786717508</v>
      </c>
      <c r="AA149" s="164" t="s">
        <v>35</v>
      </c>
      <c r="AB149" s="74">
        <v>1</v>
      </c>
      <c r="AC149" s="164" t="s">
        <v>35</v>
      </c>
      <c r="AD149" s="301"/>
    </row>
    <row r="150" s="129" customFormat="1" spans="1:30">
      <c r="A150" s="162" t="s">
        <v>172</v>
      </c>
      <c r="B150" s="163">
        <v>1380.63167975117</v>
      </c>
      <c r="C150" s="164" t="s">
        <v>35</v>
      </c>
      <c r="D150" s="163">
        <v>429.413142890764</v>
      </c>
      <c r="E150" s="164" t="s">
        <v>35</v>
      </c>
      <c r="F150" s="163">
        <v>40.77788645187</v>
      </c>
      <c r="G150" s="164" t="s">
        <v>35</v>
      </c>
      <c r="H150" s="163">
        <v>1850.82270909383</v>
      </c>
      <c r="I150" s="164" t="s">
        <v>35</v>
      </c>
      <c r="J150" s="163"/>
      <c r="K150" s="162" t="s">
        <v>172</v>
      </c>
      <c r="L150" s="187" t="s">
        <v>220</v>
      </c>
      <c r="M150" s="188" t="s">
        <v>35</v>
      </c>
      <c r="N150" s="187" t="s">
        <v>220</v>
      </c>
      <c r="O150" s="188" t="s">
        <v>35</v>
      </c>
      <c r="P150" s="187" t="s">
        <v>220</v>
      </c>
      <c r="Q150" s="164" t="s">
        <v>35</v>
      </c>
      <c r="R150" s="187">
        <v>0.0826700198685177</v>
      </c>
      <c r="S150" s="164" t="s">
        <v>35</v>
      </c>
      <c r="T150" s="163"/>
      <c r="U150" s="162" t="s">
        <v>172</v>
      </c>
      <c r="V150" s="201">
        <v>0.745955662294169</v>
      </c>
      <c r="W150" s="164" t="s">
        <v>35</v>
      </c>
      <c r="X150" s="201">
        <v>0.232012034853952</v>
      </c>
      <c r="Y150" s="205" t="s">
        <v>35</v>
      </c>
      <c r="Z150" s="187">
        <v>0.022032302851868</v>
      </c>
      <c r="AA150" s="164" t="s">
        <v>35</v>
      </c>
      <c r="AB150" s="74">
        <v>1</v>
      </c>
      <c r="AC150" s="164" t="s">
        <v>35</v>
      </c>
      <c r="AD150" s="301"/>
    </row>
    <row r="151" s="129" customFormat="1" spans="1:30">
      <c r="A151" s="162" t="s">
        <v>173</v>
      </c>
      <c r="B151" s="163">
        <v>1511.92116230145</v>
      </c>
      <c r="C151" s="164" t="s">
        <v>35</v>
      </c>
      <c r="D151" s="163">
        <v>815.674952181063</v>
      </c>
      <c r="E151" s="164" t="s">
        <v>35</v>
      </c>
      <c r="F151" s="163">
        <v>67.206504955302</v>
      </c>
      <c r="G151" s="164" t="s">
        <v>35</v>
      </c>
      <c r="H151" s="163">
        <v>2394.80261943788</v>
      </c>
      <c r="I151" s="164" t="s">
        <v>35</v>
      </c>
      <c r="J151" s="163"/>
      <c r="K151" s="162" t="s">
        <v>173</v>
      </c>
      <c r="L151" s="187" t="s">
        <v>220</v>
      </c>
      <c r="M151" s="188" t="s">
        <v>35</v>
      </c>
      <c r="N151" s="187" t="s">
        <v>220</v>
      </c>
      <c r="O151" s="188" t="s">
        <v>35</v>
      </c>
      <c r="P151" s="187" t="s">
        <v>220</v>
      </c>
      <c r="Q151" s="164" t="s">
        <v>35</v>
      </c>
      <c r="R151" s="187">
        <v>0.0353783304078349</v>
      </c>
      <c r="S151" s="164" t="s">
        <v>35</v>
      </c>
      <c r="T151" s="163"/>
      <c r="U151" s="162" t="s">
        <v>173</v>
      </c>
      <c r="V151" s="201">
        <v>0.631334352998299</v>
      </c>
      <c r="W151" s="164" t="s">
        <v>35</v>
      </c>
      <c r="X151" s="201">
        <v>0.340602163017728</v>
      </c>
      <c r="Y151" s="205" t="s">
        <v>35</v>
      </c>
      <c r="Z151" s="187">
        <v>0.028063483983944</v>
      </c>
      <c r="AA151" s="164" t="s">
        <v>35</v>
      </c>
      <c r="AB151" s="74">
        <v>1</v>
      </c>
      <c r="AC151" s="164" t="s">
        <v>35</v>
      </c>
      <c r="AD151" s="301"/>
    </row>
    <row r="152" s="129" customFormat="1" spans="1:30">
      <c r="A152" s="162" t="s">
        <v>174</v>
      </c>
      <c r="B152" s="163">
        <v>1418.3609763174</v>
      </c>
      <c r="C152" s="164" t="s">
        <v>35</v>
      </c>
      <c r="D152" s="163">
        <v>966.576453424759</v>
      </c>
      <c r="E152" s="164" t="s">
        <v>35</v>
      </c>
      <c r="F152" s="163">
        <v>116.255498706613</v>
      </c>
      <c r="G152" s="164" t="s">
        <v>35</v>
      </c>
      <c r="H152" s="163">
        <v>2501.19292844872</v>
      </c>
      <c r="I152" s="164" t="s">
        <v>35</v>
      </c>
      <c r="J152" s="163"/>
      <c r="K152" s="162" t="s">
        <v>174</v>
      </c>
      <c r="L152" s="187" t="s">
        <v>220</v>
      </c>
      <c r="M152" s="188" t="s">
        <v>35</v>
      </c>
      <c r="N152" s="187" t="s">
        <v>220</v>
      </c>
      <c r="O152" s="188" t="s">
        <v>35</v>
      </c>
      <c r="P152" s="187" t="s">
        <v>220</v>
      </c>
      <c r="Q152" s="164" t="s">
        <v>35</v>
      </c>
      <c r="R152" s="187">
        <v>0.045194707094304</v>
      </c>
      <c r="S152" s="164" t="s">
        <v>35</v>
      </c>
      <c r="T152" s="163"/>
      <c r="U152" s="162" t="s">
        <v>174</v>
      </c>
      <c r="V152" s="201">
        <v>0.567073799139955</v>
      </c>
      <c r="W152" s="164" t="s">
        <v>35</v>
      </c>
      <c r="X152" s="201">
        <v>0.386446180312946</v>
      </c>
      <c r="Y152" s="205" t="s">
        <v>35</v>
      </c>
      <c r="Z152" s="187">
        <v>0.0464800205471222</v>
      </c>
      <c r="AA152" s="164" t="s">
        <v>35</v>
      </c>
      <c r="AB152" s="74">
        <v>1</v>
      </c>
      <c r="AC152" s="164" t="s">
        <v>35</v>
      </c>
      <c r="AD152" s="301"/>
    </row>
    <row r="153" s="129" customFormat="1" spans="1:30">
      <c r="A153" s="162" t="s">
        <v>175</v>
      </c>
      <c r="B153" s="163">
        <v>1347.94644657102</v>
      </c>
      <c r="C153" s="164" t="s">
        <v>35</v>
      </c>
      <c r="D153" s="163">
        <v>477.469583578759</v>
      </c>
      <c r="E153" s="164" t="s">
        <v>35</v>
      </c>
      <c r="F153" s="163">
        <v>51.5211739677479</v>
      </c>
      <c r="G153" s="164" t="s">
        <v>35</v>
      </c>
      <c r="H153" s="163">
        <v>1876.93720411756</v>
      </c>
      <c r="I153" s="164" t="s">
        <v>35</v>
      </c>
      <c r="J153" s="163"/>
      <c r="K153" s="162" t="s">
        <v>175</v>
      </c>
      <c r="L153" s="187" t="s">
        <v>220</v>
      </c>
      <c r="M153" s="188" t="s">
        <v>35</v>
      </c>
      <c r="N153" s="187" t="s">
        <v>220</v>
      </c>
      <c r="O153" s="188" t="s">
        <v>35</v>
      </c>
      <c r="P153" s="187" t="s">
        <v>220</v>
      </c>
      <c r="Q153" s="164" t="s">
        <v>35</v>
      </c>
      <c r="R153" s="187">
        <v>0.0326925471672519</v>
      </c>
      <c r="S153" s="164" t="s">
        <v>35</v>
      </c>
      <c r="T153" s="163"/>
      <c r="U153" s="162" t="s">
        <v>175</v>
      </c>
      <c r="V153" s="201">
        <v>0.718162783290747</v>
      </c>
      <c r="W153" s="164" t="s">
        <v>35</v>
      </c>
      <c r="X153" s="201">
        <v>0.25438761751395</v>
      </c>
      <c r="Y153" s="205" t="s">
        <v>35</v>
      </c>
      <c r="Z153" s="187">
        <v>0.0274495991952862</v>
      </c>
      <c r="AA153" s="164" t="s">
        <v>35</v>
      </c>
      <c r="AB153" s="74">
        <v>1</v>
      </c>
      <c r="AC153" s="164" t="s">
        <v>35</v>
      </c>
      <c r="AD153" s="301"/>
    </row>
    <row r="154" s="129" customFormat="1" spans="1:30">
      <c r="A154" s="162" t="s">
        <v>176</v>
      </c>
      <c r="B154" s="163">
        <v>1084.1740597389</v>
      </c>
      <c r="C154" s="164" t="s">
        <v>35</v>
      </c>
      <c r="D154" s="163">
        <v>428.39147406577</v>
      </c>
      <c r="E154" s="164" t="s">
        <v>35</v>
      </c>
      <c r="F154" s="163">
        <v>50.331595313399</v>
      </c>
      <c r="G154" s="164" t="s">
        <v>35</v>
      </c>
      <c r="H154" s="163">
        <v>1562.89712911806</v>
      </c>
      <c r="I154" s="164" t="s">
        <v>35</v>
      </c>
      <c r="J154" s="163"/>
      <c r="K154" s="162" t="s">
        <v>176</v>
      </c>
      <c r="L154" s="187">
        <v>-0.00913413523536225</v>
      </c>
      <c r="M154" s="188" t="s">
        <v>35</v>
      </c>
      <c r="N154" s="187">
        <v>0.122572576959269</v>
      </c>
      <c r="O154" s="188" t="s">
        <v>35</v>
      </c>
      <c r="P154" s="187">
        <v>0.0908083532977644</v>
      </c>
      <c r="Q154" s="164" t="s">
        <v>35</v>
      </c>
      <c r="R154" s="187">
        <v>0.0269207550166016</v>
      </c>
      <c r="S154" s="164" t="s">
        <v>35</v>
      </c>
      <c r="T154" s="163"/>
      <c r="U154" s="162" t="s">
        <v>176</v>
      </c>
      <c r="V154" s="201">
        <v>0.693695086861342</v>
      </c>
      <c r="W154" s="164" t="s">
        <v>35</v>
      </c>
      <c r="X154" s="201">
        <v>0.274100877200734</v>
      </c>
      <c r="Y154" s="205" t="s">
        <v>35</v>
      </c>
      <c r="Z154" s="187">
        <v>0.0322040359379257</v>
      </c>
      <c r="AA154" s="164" t="s">
        <v>35</v>
      </c>
      <c r="AB154" s="74">
        <v>1</v>
      </c>
      <c r="AC154" s="164" t="s">
        <v>35</v>
      </c>
      <c r="AD154" s="301"/>
    </row>
    <row r="155" s="129" customFormat="1" spans="1:30">
      <c r="A155" s="162" t="s">
        <v>177</v>
      </c>
      <c r="B155" s="163">
        <v>710.345940339038</v>
      </c>
      <c r="C155" s="164" t="s">
        <v>35</v>
      </c>
      <c r="D155" s="163">
        <v>270.092811086841</v>
      </c>
      <c r="E155" s="164" t="s">
        <v>35</v>
      </c>
      <c r="F155" s="163">
        <v>29.532453385592</v>
      </c>
      <c r="G155" s="164" t="s">
        <v>35</v>
      </c>
      <c r="H155" s="163">
        <v>1009.97120481147</v>
      </c>
      <c r="I155" s="164" t="s">
        <v>35</v>
      </c>
      <c r="J155" s="163"/>
      <c r="K155" s="162" t="s">
        <v>177</v>
      </c>
      <c r="L155" s="187">
        <v>0.0625591603684802</v>
      </c>
      <c r="M155" s="188" t="s">
        <v>35</v>
      </c>
      <c r="N155" s="187">
        <v>-0.202698100219118</v>
      </c>
      <c r="O155" s="188" t="s">
        <v>35</v>
      </c>
      <c r="P155" s="187">
        <v>0.343122400381309</v>
      </c>
      <c r="Q155" s="164" t="s">
        <v>35</v>
      </c>
      <c r="R155" s="187">
        <v>-0.0187500639409429</v>
      </c>
      <c r="S155" s="164" t="s">
        <v>35</v>
      </c>
      <c r="T155" s="163"/>
      <c r="U155" s="162" t="s">
        <v>177</v>
      </c>
      <c r="V155" s="201">
        <v>0.703332864298477</v>
      </c>
      <c r="W155" s="164" t="s">
        <v>35</v>
      </c>
      <c r="X155" s="201">
        <v>0.26742624918426</v>
      </c>
      <c r="Y155" s="205" t="s">
        <v>35</v>
      </c>
      <c r="Z155" s="187">
        <v>0.0292408865172593</v>
      </c>
      <c r="AA155" s="164" t="s">
        <v>35</v>
      </c>
      <c r="AB155" s="74">
        <v>1</v>
      </c>
      <c r="AC155" s="164" t="s">
        <v>35</v>
      </c>
      <c r="AD155" s="301"/>
    </row>
    <row r="156" s="129" customFormat="1" spans="1:30">
      <c r="A156" s="165" t="s">
        <v>178</v>
      </c>
      <c r="B156" s="166">
        <v>634.098614219432</v>
      </c>
      <c r="C156" s="167" t="s">
        <v>35</v>
      </c>
      <c r="D156" s="166">
        <v>300.470524185617</v>
      </c>
      <c r="E156" s="167" t="s">
        <v>35</v>
      </c>
      <c r="F156" s="166">
        <v>21.899001595359</v>
      </c>
      <c r="G156" s="167" t="s">
        <v>35</v>
      </c>
      <c r="H156" s="166">
        <v>956.468140000413</v>
      </c>
      <c r="I156" s="167" t="s">
        <v>35</v>
      </c>
      <c r="J156" s="163"/>
      <c r="K156" s="165" t="s">
        <v>178</v>
      </c>
      <c r="L156" s="189">
        <v>0.10514343838149</v>
      </c>
      <c r="M156" s="190" t="s">
        <v>35</v>
      </c>
      <c r="N156" s="189">
        <v>0.00322411235412851</v>
      </c>
      <c r="O156" s="190" t="s">
        <v>35</v>
      </c>
      <c r="P156" s="189">
        <v>0.299033785851933</v>
      </c>
      <c r="Q156" s="167" t="s">
        <v>35</v>
      </c>
      <c r="R156" s="189">
        <v>0.0745224630533394</v>
      </c>
      <c r="S156" s="167" t="s">
        <v>35</v>
      </c>
      <c r="T156" s="163"/>
      <c r="U156" s="165" t="s">
        <v>178</v>
      </c>
      <c r="V156" s="203">
        <v>0.662958427678687</v>
      </c>
      <c r="W156" s="167" t="s">
        <v>35</v>
      </c>
      <c r="X156" s="203">
        <v>0.314145878591928</v>
      </c>
      <c r="Y156" s="207" t="s">
        <v>35</v>
      </c>
      <c r="Z156" s="203">
        <v>0.0228956937293798</v>
      </c>
      <c r="AA156" s="167" t="s">
        <v>35</v>
      </c>
      <c r="AB156" s="189">
        <v>1</v>
      </c>
      <c r="AC156" s="167" t="s">
        <v>35</v>
      </c>
      <c r="AD156" s="301"/>
    </row>
    <row r="157" s="129" customFormat="1" spans="1:30">
      <c r="A157" s="162" t="s">
        <v>179</v>
      </c>
      <c r="B157" s="163">
        <v>636.605692582852</v>
      </c>
      <c r="C157" s="164" t="s">
        <v>35</v>
      </c>
      <c r="D157" s="163">
        <v>177.971212413909</v>
      </c>
      <c r="E157" s="164" t="s">
        <v>35</v>
      </c>
      <c r="F157" s="163">
        <v>31.636223823646</v>
      </c>
      <c r="G157" s="164" t="s">
        <v>35</v>
      </c>
      <c r="H157" s="163">
        <v>846.213128820416</v>
      </c>
      <c r="I157" s="164" t="s">
        <v>35</v>
      </c>
      <c r="J157" s="163"/>
      <c r="K157" s="162" t="s">
        <v>179</v>
      </c>
      <c r="L157" s="74">
        <v>0.0737804207460153</v>
      </c>
      <c r="M157" s="188" t="s">
        <v>35</v>
      </c>
      <c r="N157" s="187">
        <v>-0.298440478058742</v>
      </c>
      <c r="O157" s="188" t="s">
        <v>35</v>
      </c>
      <c r="P157" s="187">
        <v>0.63928376146946</v>
      </c>
      <c r="Q157" s="164" t="s">
        <v>35</v>
      </c>
      <c r="R157" s="187">
        <v>-0.0226704610377589</v>
      </c>
      <c r="S157" s="164" t="s">
        <v>35</v>
      </c>
      <c r="T157" s="163"/>
      <c r="U157" s="162" t="s">
        <v>179</v>
      </c>
      <c r="V157" s="201">
        <v>0.752299475039169</v>
      </c>
      <c r="W157" s="164" t="s">
        <v>35</v>
      </c>
      <c r="X157" s="201">
        <v>0.210314879730114</v>
      </c>
      <c r="Y157" s="205" t="s">
        <v>35</v>
      </c>
      <c r="Z157" s="74">
        <v>0.0373856452307063</v>
      </c>
      <c r="AA157" s="164" t="s">
        <v>35</v>
      </c>
      <c r="AB157" s="74">
        <v>1</v>
      </c>
      <c r="AC157" s="164" t="s">
        <v>35</v>
      </c>
      <c r="AD157" s="301"/>
    </row>
    <row r="158" s="129" customFormat="1" spans="1:30">
      <c r="A158" s="162" t="s">
        <v>180</v>
      </c>
      <c r="B158" s="163">
        <v>730.193221509632</v>
      </c>
      <c r="C158" s="164" t="s">
        <v>35</v>
      </c>
      <c r="D158" s="163">
        <v>242.806485852691</v>
      </c>
      <c r="E158" s="164" t="s">
        <v>35</v>
      </c>
      <c r="F158" s="163">
        <v>16.198534428065</v>
      </c>
      <c r="G158" s="164" t="s">
        <v>35</v>
      </c>
      <c r="H158" s="163">
        <v>989.198241790397</v>
      </c>
      <c r="I158" s="164" t="s">
        <v>35</v>
      </c>
      <c r="J158" s="163"/>
      <c r="K158" s="162" t="s">
        <v>180</v>
      </c>
      <c r="L158" s="187">
        <v>0.0815363820501291</v>
      </c>
      <c r="M158" s="188" t="s">
        <v>35</v>
      </c>
      <c r="N158" s="187">
        <v>0.0201694038690146</v>
      </c>
      <c r="O158" s="188" t="s">
        <v>35</v>
      </c>
      <c r="P158" s="187">
        <v>-0.0584001245869362</v>
      </c>
      <c r="Q158" s="164" t="s">
        <v>35</v>
      </c>
      <c r="R158" s="187">
        <v>0.0632497141515038</v>
      </c>
      <c r="S158" s="164" t="s">
        <v>35</v>
      </c>
      <c r="T158" s="163"/>
      <c r="U158" s="162" t="s">
        <v>180</v>
      </c>
      <c r="V158" s="201">
        <v>0.738166719936764</v>
      </c>
      <c r="W158" s="164" t="s">
        <v>35</v>
      </c>
      <c r="X158" s="201">
        <v>0.24545786233225</v>
      </c>
      <c r="Y158" s="205" t="s">
        <v>35</v>
      </c>
      <c r="Z158" s="187">
        <v>0.0163754177309762</v>
      </c>
      <c r="AA158" s="164" t="s">
        <v>35</v>
      </c>
      <c r="AB158" s="74">
        <v>1</v>
      </c>
      <c r="AC158" s="164" t="s">
        <v>35</v>
      </c>
      <c r="AD158" s="301"/>
    </row>
    <row r="159" s="129" customFormat="1" spans="1:30">
      <c r="A159" s="162" t="s">
        <v>181</v>
      </c>
      <c r="B159" s="163">
        <v>856.313895231217</v>
      </c>
      <c r="C159" s="164" t="s">
        <v>35</v>
      </c>
      <c r="D159" s="163">
        <v>274.098608216524</v>
      </c>
      <c r="E159" s="164" t="s">
        <v>35</v>
      </c>
      <c r="F159" s="163">
        <v>24.5902765514731</v>
      </c>
      <c r="G159" s="164" t="s">
        <v>35</v>
      </c>
      <c r="H159" s="163">
        <v>1155.00277999922</v>
      </c>
      <c r="I159" s="164" t="s">
        <v>35</v>
      </c>
      <c r="J159" s="163"/>
      <c r="K159" s="162" t="s">
        <v>181</v>
      </c>
      <c r="L159" s="187">
        <v>0.148260451291486</v>
      </c>
      <c r="M159" s="188" t="s">
        <v>35</v>
      </c>
      <c r="N159" s="187">
        <v>-0.11988543851292</v>
      </c>
      <c r="O159" s="188" t="s">
        <v>35</v>
      </c>
      <c r="P159" s="187">
        <v>0.277383979638329</v>
      </c>
      <c r="Q159" s="164" t="s">
        <v>35</v>
      </c>
      <c r="R159" s="187">
        <v>0.0729893929290857</v>
      </c>
      <c r="S159" s="164" t="s">
        <v>35</v>
      </c>
      <c r="T159" s="163"/>
      <c r="U159" s="162" t="s">
        <v>181</v>
      </c>
      <c r="V159" s="201">
        <v>0.741395527404529</v>
      </c>
      <c r="W159" s="164" t="s">
        <v>35</v>
      </c>
      <c r="X159" s="201">
        <v>0.237314241110926</v>
      </c>
      <c r="Y159" s="205" t="s">
        <v>35</v>
      </c>
      <c r="Z159" s="187">
        <v>0.0212902314845422</v>
      </c>
      <c r="AA159" s="164" t="s">
        <v>35</v>
      </c>
      <c r="AB159" s="74">
        <v>1</v>
      </c>
      <c r="AC159" s="164" t="s">
        <v>35</v>
      </c>
      <c r="AD159" s="301"/>
    </row>
    <row r="160" s="129" customFormat="1" spans="1:30">
      <c r="A160" s="162" t="s">
        <v>182</v>
      </c>
      <c r="B160" s="163">
        <v>1178.10582476496</v>
      </c>
      <c r="C160" s="164" t="s">
        <v>35</v>
      </c>
      <c r="D160" s="163">
        <v>501.020017770822</v>
      </c>
      <c r="E160" s="164" t="s">
        <v>35</v>
      </c>
      <c r="F160" s="163">
        <v>75.8934374630065</v>
      </c>
      <c r="G160" s="164" t="s">
        <v>35</v>
      </c>
      <c r="H160" s="163">
        <v>1755.01927999874</v>
      </c>
      <c r="I160" s="164" t="s">
        <v>35</v>
      </c>
      <c r="J160" s="163"/>
      <c r="K160" s="162" t="s">
        <v>182</v>
      </c>
      <c r="L160" s="187">
        <v>0.134444260974326</v>
      </c>
      <c r="M160" s="188" t="s">
        <v>35</v>
      </c>
      <c r="N160" s="187">
        <v>0.210189479166281</v>
      </c>
      <c r="O160" s="188" t="s">
        <v>35</v>
      </c>
      <c r="P160" s="187">
        <v>1.4856333389986</v>
      </c>
      <c r="Q160" s="164" t="s">
        <v>35</v>
      </c>
      <c r="R160" s="187">
        <v>0.183407990383589</v>
      </c>
      <c r="S160" s="164" t="s">
        <v>35</v>
      </c>
      <c r="T160" s="163"/>
      <c r="U160" s="162" t="s">
        <v>182</v>
      </c>
      <c r="V160" s="201">
        <v>0.671277995741337</v>
      </c>
      <c r="W160" s="164" t="s">
        <v>35</v>
      </c>
      <c r="X160" s="201">
        <v>0.285478355412245</v>
      </c>
      <c r="Y160" s="205" t="s">
        <v>35</v>
      </c>
      <c r="Z160" s="187">
        <v>0.0432436488464452</v>
      </c>
      <c r="AA160" s="164" t="s">
        <v>35</v>
      </c>
      <c r="AB160" s="74">
        <v>1</v>
      </c>
      <c r="AC160" s="164" t="s">
        <v>35</v>
      </c>
      <c r="AD160" s="301"/>
    </row>
    <row r="161" s="129" customFormat="1" spans="1:30">
      <c r="A161" s="162" t="s">
        <v>183</v>
      </c>
      <c r="B161" s="163">
        <v>1334.52590843045</v>
      </c>
      <c r="C161" s="164" t="s">
        <v>35</v>
      </c>
      <c r="D161" s="163">
        <v>493.249057504914</v>
      </c>
      <c r="E161" s="164" t="s">
        <v>35</v>
      </c>
      <c r="F161" s="163">
        <v>93.1712940652993</v>
      </c>
      <c r="G161" s="164" t="s">
        <v>35</v>
      </c>
      <c r="H161" s="163">
        <v>1920.94626000068</v>
      </c>
      <c r="I161" s="164" t="s">
        <v>35</v>
      </c>
      <c r="J161" s="163"/>
      <c r="K161" s="162" t="s">
        <v>183</v>
      </c>
      <c r="L161" s="187">
        <v>0.144294771029933</v>
      </c>
      <c r="M161" s="188" t="s">
        <v>35</v>
      </c>
      <c r="N161" s="187">
        <v>0.146176574763881</v>
      </c>
      <c r="O161" s="188" t="s">
        <v>35</v>
      </c>
      <c r="P161" s="187">
        <v>1.75269719116234</v>
      </c>
      <c r="Q161" s="164" t="s">
        <v>35</v>
      </c>
      <c r="R161" s="187">
        <v>0.178181379115509</v>
      </c>
      <c r="S161" s="164" t="s">
        <v>35</v>
      </c>
      <c r="T161" s="163"/>
      <c r="U161" s="162" t="s">
        <v>183</v>
      </c>
      <c r="V161" s="201">
        <v>0.694723187326426</v>
      </c>
      <c r="W161" s="164" t="s">
        <v>35</v>
      </c>
      <c r="X161" s="201">
        <v>0.256774001322004</v>
      </c>
      <c r="Y161" s="205" t="s">
        <v>35</v>
      </c>
      <c r="Z161" s="187">
        <v>0.0485028113515608</v>
      </c>
      <c r="AA161" s="164" t="s">
        <v>35</v>
      </c>
      <c r="AB161" s="74">
        <v>1</v>
      </c>
      <c r="AC161" s="164" t="s">
        <v>35</v>
      </c>
      <c r="AD161" s="301"/>
    </row>
    <row r="162" s="129" customFormat="1" spans="1:30">
      <c r="A162" s="162" t="s">
        <v>184</v>
      </c>
      <c r="B162" s="163">
        <v>1527.14221408919</v>
      </c>
      <c r="C162" s="164" t="s">
        <v>35</v>
      </c>
      <c r="D162" s="163">
        <v>444.042559142584</v>
      </c>
      <c r="E162" s="164" t="s">
        <v>35</v>
      </c>
      <c r="F162" s="163">
        <v>55.1712898526216</v>
      </c>
      <c r="G162" s="164" t="s">
        <v>35</v>
      </c>
      <c r="H162" s="163">
        <v>2026.35606308439</v>
      </c>
      <c r="I162" s="164" t="s">
        <v>35</v>
      </c>
      <c r="J162" s="163"/>
      <c r="K162" s="162" t="s">
        <v>184</v>
      </c>
      <c r="L162" s="187">
        <v>0.106118479306819</v>
      </c>
      <c r="M162" s="188" t="s">
        <v>35</v>
      </c>
      <c r="N162" s="187">
        <v>0.0340683942585849</v>
      </c>
      <c r="O162" s="188" t="s">
        <v>35</v>
      </c>
      <c r="P162" s="187">
        <v>0.352970804843945</v>
      </c>
      <c r="Q162" s="164" t="s">
        <v>35</v>
      </c>
      <c r="R162" s="187">
        <v>0.0948407176592845</v>
      </c>
      <c r="S162" s="164" t="s">
        <v>35</v>
      </c>
      <c r="T162" s="163"/>
      <c r="U162" s="162" t="s">
        <v>184</v>
      </c>
      <c r="V162" s="201">
        <v>0.753639620356094</v>
      </c>
      <c r="W162" s="164" t="s">
        <v>35</v>
      </c>
      <c r="X162" s="201">
        <v>0.21913353098798</v>
      </c>
      <c r="Y162" s="205" t="s">
        <v>35</v>
      </c>
      <c r="Z162" s="187">
        <v>0.0272268486559284</v>
      </c>
      <c r="AA162" s="164" t="s">
        <v>35</v>
      </c>
      <c r="AB162" s="74">
        <v>1</v>
      </c>
      <c r="AC162" s="164" t="s">
        <v>35</v>
      </c>
      <c r="AD162" s="301"/>
    </row>
    <row r="163" s="129" customFormat="1" spans="1:30">
      <c r="A163" s="162" t="s">
        <v>185</v>
      </c>
      <c r="B163" s="163">
        <v>1697.57810870205</v>
      </c>
      <c r="C163" s="164" t="s">
        <v>35</v>
      </c>
      <c r="D163" s="163">
        <v>782.738878550789</v>
      </c>
      <c r="E163" s="164" t="s">
        <v>35</v>
      </c>
      <c r="F163" s="163">
        <v>76.8080553580901</v>
      </c>
      <c r="G163" s="164" t="s">
        <v>35</v>
      </c>
      <c r="H163" s="163">
        <v>2557.12504261094</v>
      </c>
      <c r="I163" s="164" t="s">
        <v>35</v>
      </c>
      <c r="J163" s="163"/>
      <c r="K163" s="162" t="s">
        <v>185</v>
      </c>
      <c r="L163" s="187">
        <v>0.122795388430174</v>
      </c>
      <c r="M163" s="188" t="s">
        <v>35</v>
      </c>
      <c r="N163" s="187">
        <v>-0.0403789199879249</v>
      </c>
      <c r="O163" s="188" t="s">
        <v>35</v>
      </c>
      <c r="P163" s="187">
        <v>0.142866384871137</v>
      </c>
      <c r="Q163" s="164" t="s">
        <v>35</v>
      </c>
      <c r="R163" s="187">
        <v>0.067781128121182</v>
      </c>
      <c r="S163" s="164" t="s">
        <v>35</v>
      </c>
      <c r="T163" s="163"/>
      <c r="U163" s="162" t="s">
        <v>185</v>
      </c>
      <c r="V163" s="201">
        <v>0.663861985790397</v>
      </c>
      <c r="W163" s="164" t="s">
        <v>35</v>
      </c>
      <c r="X163" s="201">
        <v>0.30610113526227</v>
      </c>
      <c r="Y163" s="205" t="s">
        <v>35</v>
      </c>
      <c r="Z163" s="187">
        <v>0.0300368789473297</v>
      </c>
      <c r="AA163" s="164" t="s">
        <v>35</v>
      </c>
      <c r="AB163" s="74">
        <v>1</v>
      </c>
      <c r="AC163" s="164" t="s">
        <v>35</v>
      </c>
      <c r="AD163" s="301"/>
    </row>
    <row r="164" s="129" customFormat="1" spans="1:30">
      <c r="A164" s="162" t="s">
        <v>186</v>
      </c>
      <c r="B164" s="163">
        <v>1611.74803943937</v>
      </c>
      <c r="C164" s="164" t="s">
        <v>35</v>
      </c>
      <c r="D164" s="163">
        <v>857.475887375207</v>
      </c>
      <c r="E164" s="164" t="s">
        <v>35</v>
      </c>
      <c r="F164" s="163">
        <v>98.3881865466096</v>
      </c>
      <c r="G164" s="164" t="s">
        <v>35</v>
      </c>
      <c r="H164" s="163">
        <v>2567.61211336109</v>
      </c>
      <c r="I164" s="164" t="s">
        <v>35</v>
      </c>
      <c r="J164" s="163"/>
      <c r="K164" s="162" t="s">
        <v>186</v>
      </c>
      <c r="L164" s="187">
        <v>0.136345448268089</v>
      </c>
      <c r="M164" s="188" t="s">
        <v>35</v>
      </c>
      <c r="N164" s="187">
        <v>-0.112873188316339</v>
      </c>
      <c r="O164" s="188" t="s">
        <v>35</v>
      </c>
      <c r="P164" s="187">
        <v>-0.153690039256502</v>
      </c>
      <c r="Q164" s="164" t="s">
        <v>35</v>
      </c>
      <c r="R164" s="187">
        <v>0.0265550026776875</v>
      </c>
      <c r="S164" s="164" t="s">
        <v>35</v>
      </c>
      <c r="T164" s="163"/>
      <c r="U164" s="162" t="s">
        <v>186</v>
      </c>
      <c r="V164" s="201">
        <v>0.627722556320836</v>
      </c>
      <c r="W164" s="164" t="s">
        <v>35</v>
      </c>
      <c r="X164" s="201">
        <v>0.333958498993348</v>
      </c>
      <c r="Y164" s="205" t="s">
        <v>35</v>
      </c>
      <c r="Z164" s="187">
        <v>0.038318944685853</v>
      </c>
      <c r="AA164" s="164" t="s">
        <v>35</v>
      </c>
      <c r="AB164" s="74">
        <v>1</v>
      </c>
      <c r="AC164" s="164" t="s">
        <v>35</v>
      </c>
      <c r="AD164" s="301"/>
    </row>
    <row r="165" s="129" customFormat="1" spans="1:30">
      <c r="A165" s="162" t="s">
        <v>187</v>
      </c>
      <c r="B165" s="163">
        <v>1474.95779137294</v>
      </c>
      <c r="C165" s="164" t="s">
        <v>35</v>
      </c>
      <c r="D165" s="163">
        <v>410.92659308329</v>
      </c>
      <c r="E165" s="164" t="s">
        <v>35</v>
      </c>
      <c r="F165" s="163">
        <v>113.804655546221</v>
      </c>
      <c r="G165" s="164" t="s">
        <v>35</v>
      </c>
      <c r="H165" s="163">
        <v>1999.68904000247</v>
      </c>
      <c r="I165" s="164" t="s">
        <v>35</v>
      </c>
      <c r="J165" s="163"/>
      <c r="K165" s="162" t="s">
        <v>187</v>
      </c>
      <c r="L165" s="187">
        <v>0.0942258092856918</v>
      </c>
      <c r="M165" s="188" t="s">
        <v>35</v>
      </c>
      <c r="N165" s="187">
        <v>-0.139365925671563</v>
      </c>
      <c r="O165" s="188" t="s">
        <v>35</v>
      </c>
      <c r="P165" s="187">
        <v>1.20889096233448</v>
      </c>
      <c r="Q165" s="164" t="s">
        <v>35</v>
      </c>
      <c r="R165" s="187">
        <v>0.0654000760470979</v>
      </c>
      <c r="S165" s="164" t="s">
        <v>35</v>
      </c>
      <c r="T165" s="163"/>
      <c r="U165" s="162" t="s">
        <v>187</v>
      </c>
      <c r="V165" s="201">
        <v>0.737593576734871</v>
      </c>
      <c r="W165" s="164" t="s">
        <v>35</v>
      </c>
      <c r="X165" s="201">
        <v>0.205495246942386</v>
      </c>
      <c r="Y165" s="205" t="s">
        <v>35</v>
      </c>
      <c r="Z165" s="187">
        <v>0.0569111763227348</v>
      </c>
      <c r="AA165" s="164" t="s">
        <v>35</v>
      </c>
      <c r="AB165" s="74">
        <v>1</v>
      </c>
      <c r="AC165" s="164" t="s">
        <v>35</v>
      </c>
      <c r="AD165" s="301"/>
    </row>
    <row r="166" s="129" customFormat="1" spans="1:30">
      <c r="A166" s="162" t="s">
        <v>188</v>
      </c>
      <c r="B166" s="163">
        <v>1116.23989695903</v>
      </c>
      <c r="C166" s="164" t="s">
        <v>35</v>
      </c>
      <c r="D166" s="163">
        <v>323.184423739729</v>
      </c>
      <c r="E166" s="164" t="s">
        <v>35</v>
      </c>
      <c r="F166" s="163">
        <v>57.6074293002938</v>
      </c>
      <c r="G166" s="164" t="s">
        <v>35</v>
      </c>
      <c r="H166" s="163">
        <v>1497.03174999904</v>
      </c>
      <c r="I166" s="164" t="s">
        <v>35</v>
      </c>
      <c r="J166" s="163"/>
      <c r="K166" s="162" t="s">
        <v>188</v>
      </c>
      <c r="L166" s="187">
        <v>0.0295762815316394</v>
      </c>
      <c r="M166" s="188" t="s">
        <v>35</v>
      </c>
      <c r="N166" s="187">
        <v>-0.245586237577381</v>
      </c>
      <c r="O166" s="188" t="s">
        <v>35</v>
      </c>
      <c r="P166" s="187">
        <v>0.144557984732861</v>
      </c>
      <c r="Q166" s="164" t="s">
        <v>35</v>
      </c>
      <c r="R166" s="187">
        <v>-0.0421431314268169</v>
      </c>
      <c r="S166" s="164" t="s">
        <v>35</v>
      </c>
      <c r="T166" s="163"/>
      <c r="U166" s="162" t="s">
        <v>188</v>
      </c>
      <c r="V166" s="201">
        <v>0.745635419529176</v>
      </c>
      <c r="W166" s="164" t="s">
        <v>35</v>
      </c>
      <c r="X166" s="201">
        <v>0.215883479919471</v>
      </c>
      <c r="Y166" s="205" t="s">
        <v>35</v>
      </c>
      <c r="Z166" s="187">
        <v>0.0384811005513615</v>
      </c>
      <c r="AA166" s="164" t="s">
        <v>35</v>
      </c>
      <c r="AB166" s="74">
        <v>1</v>
      </c>
      <c r="AC166" s="164" t="s">
        <v>35</v>
      </c>
      <c r="AD166" s="301"/>
    </row>
    <row r="167" s="129" customFormat="1" spans="1:30">
      <c r="A167" s="162" t="s">
        <v>189</v>
      </c>
      <c r="B167" s="163">
        <v>679.427499241906</v>
      </c>
      <c r="C167" s="164" t="s">
        <v>35</v>
      </c>
      <c r="D167" s="163">
        <v>218.683791211415</v>
      </c>
      <c r="E167" s="164" t="s">
        <v>35</v>
      </c>
      <c r="F167" s="163">
        <v>83.3507995832934</v>
      </c>
      <c r="G167" s="164" t="s">
        <v>35</v>
      </c>
      <c r="H167" s="163">
        <v>981.462090036592</v>
      </c>
      <c r="I167" s="164" t="s">
        <v>35</v>
      </c>
      <c r="J167" s="163"/>
      <c r="K167" s="162" t="s">
        <v>189</v>
      </c>
      <c r="L167" s="187">
        <v>-0.04352589258464</v>
      </c>
      <c r="M167" s="188" t="s">
        <v>35</v>
      </c>
      <c r="N167" s="187">
        <v>-0.190338349504963</v>
      </c>
      <c r="O167" s="188" t="s">
        <v>35</v>
      </c>
      <c r="P167" s="187">
        <v>1.82234592890131</v>
      </c>
      <c r="Q167" s="164" t="s">
        <v>35</v>
      </c>
      <c r="R167" s="187">
        <v>-0.0282276510845714</v>
      </c>
      <c r="S167" s="164" t="s">
        <v>35</v>
      </c>
      <c r="T167" s="163"/>
      <c r="U167" s="162" t="s">
        <v>189</v>
      </c>
      <c r="V167" s="201">
        <v>0.692260563234362</v>
      </c>
      <c r="W167" s="164" t="s">
        <v>35</v>
      </c>
      <c r="X167" s="201">
        <v>0.222814302693303</v>
      </c>
      <c r="Y167" s="205" t="s">
        <v>35</v>
      </c>
      <c r="Z167" s="187">
        <v>0.0849251340723571</v>
      </c>
      <c r="AA167" s="164" t="s">
        <v>35</v>
      </c>
      <c r="AB167" s="74">
        <v>1</v>
      </c>
      <c r="AC167" s="164" t="s">
        <v>35</v>
      </c>
      <c r="AD167" s="301"/>
    </row>
    <row r="168" s="129" customFormat="1" spans="1:30">
      <c r="A168" s="165" t="s">
        <v>190</v>
      </c>
      <c r="B168" s="166">
        <v>618.778686043622</v>
      </c>
      <c r="C168" s="167" t="s">
        <v>35</v>
      </c>
      <c r="D168" s="166">
        <v>172.441734114731</v>
      </c>
      <c r="E168" s="167" t="s">
        <v>35</v>
      </c>
      <c r="F168" s="166">
        <v>31.5443598421861</v>
      </c>
      <c r="G168" s="167" t="s">
        <v>35</v>
      </c>
      <c r="H168" s="166">
        <v>822.764780000551</v>
      </c>
      <c r="I168" s="167" t="s">
        <v>35</v>
      </c>
      <c r="J168" s="163"/>
      <c r="K168" s="165" t="s">
        <v>190</v>
      </c>
      <c r="L168" s="189">
        <v>-0.0241601666243474</v>
      </c>
      <c r="M168" s="190" t="s">
        <v>35</v>
      </c>
      <c r="N168" s="189">
        <v>-0.426094341259895</v>
      </c>
      <c r="O168" s="190" t="s">
        <v>35</v>
      </c>
      <c r="P168" s="189">
        <v>0.440447396874531</v>
      </c>
      <c r="Q168" s="167" t="s">
        <v>35</v>
      </c>
      <c r="R168" s="189">
        <v>-0.139788618573123</v>
      </c>
      <c r="S168" s="167" t="s">
        <v>35</v>
      </c>
      <c r="T168" s="163"/>
      <c r="U168" s="165" t="s">
        <v>190</v>
      </c>
      <c r="V168" s="203">
        <v>0.752072404026833</v>
      </c>
      <c r="W168" s="167" t="s">
        <v>35</v>
      </c>
      <c r="X168" s="203">
        <v>0.209588132971146</v>
      </c>
      <c r="Y168" s="207" t="s">
        <v>35</v>
      </c>
      <c r="Z168" s="203">
        <v>0.0383394630020076</v>
      </c>
      <c r="AA168" s="167" t="s">
        <v>35</v>
      </c>
      <c r="AB168" s="191">
        <v>1</v>
      </c>
      <c r="AC168" s="167" t="s">
        <v>35</v>
      </c>
      <c r="AD168" s="301"/>
    </row>
    <row r="169" s="129" customFormat="1" spans="1:30">
      <c r="A169" s="162" t="s">
        <v>191</v>
      </c>
      <c r="B169" s="163">
        <v>668.262480828113</v>
      </c>
      <c r="C169" s="164" t="s">
        <v>35</v>
      </c>
      <c r="D169" s="163">
        <v>169.364980881255</v>
      </c>
      <c r="E169" s="164" t="s">
        <v>35</v>
      </c>
      <c r="F169" s="163">
        <v>27.1705421203099</v>
      </c>
      <c r="G169" s="164" t="s">
        <v>35</v>
      </c>
      <c r="H169" s="163">
        <v>864.79800382968</v>
      </c>
      <c r="I169" s="164" t="s">
        <v>35</v>
      </c>
      <c r="J169" s="163"/>
      <c r="K169" s="162" t="s">
        <v>191</v>
      </c>
      <c r="L169" s="187">
        <v>0.0497274664900069</v>
      </c>
      <c r="M169" s="188" t="s">
        <v>35</v>
      </c>
      <c r="N169" s="187">
        <v>-0.0483574361039846</v>
      </c>
      <c r="O169" s="188" t="s">
        <v>35</v>
      </c>
      <c r="P169" s="187">
        <v>-0.141157229390896</v>
      </c>
      <c r="Q169" s="164" t="s">
        <v>35</v>
      </c>
      <c r="R169" s="187">
        <v>0.021962404477428</v>
      </c>
      <c r="S169" s="164" t="s">
        <v>35</v>
      </c>
      <c r="T169" s="163"/>
      <c r="U169" s="162" t="s">
        <v>191</v>
      </c>
      <c r="V169" s="201">
        <v>0.772738232360358</v>
      </c>
      <c r="W169" s="164" t="s">
        <v>35</v>
      </c>
      <c r="X169" s="201">
        <v>0.195843399419561</v>
      </c>
      <c r="Y169" s="205" t="s">
        <v>35</v>
      </c>
      <c r="Z169" s="187">
        <v>0.0314183682200787</v>
      </c>
      <c r="AA169" s="164" t="s">
        <v>35</v>
      </c>
      <c r="AB169" s="74">
        <v>1</v>
      </c>
      <c r="AC169" s="164" t="s">
        <v>35</v>
      </c>
      <c r="AD169" s="301"/>
    </row>
    <row r="170" s="129" customFormat="1" spans="1:30">
      <c r="A170" s="162" t="s">
        <v>192</v>
      </c>
      <c r="B170" s="163">
        <v>734.598525616706</v>
      </c>
      <c r="C170" s="164" t="s">
        <v>35</v>
      </c>
      <c r="D170" s="163">
        <v>247.110072971441</v>
      </c>
      <c r="E170" s="164" t="s">
        <v>35</v>
      </c>
      <c r="F170" s="163">
        <v>34.0839440628359</v>
      </c>
      <c r="G170" s="164" t="s">
        <v>35</v>
      </c>
      <c r="H170" s="163">
        <v>1015.79254265096</v>
      </c>
      <c r="I170" s="164" t="s">
        <v>35</v>
      </c>
      <c r="J170" s="163"/>
      <c r="K170" s="162" t="s">
        <v>192</v>
      </c>
      <c r="L170" s="187">
        <v>0.00603306628616318</v>
      </c>
      <c r="M170" s="188" t="s">
        <v>35</v>
      </c>
      <c r="N170" s="187">
        <v>0.0177243499226833</v>
      </c>
      <c r="O170" s="188" t="s">
        <v>35</v>
      </c>
      <c r="P170" s="187">
        <v>1.10413752023043</v>
      </c>
      <c r="Q170" s="164" t="s">
        <v>35</v>
      </c>
      <c r="R170" s="187">
        <v>0.0268847029210493</v>
      </c>
      <c r="S170" s="164" t="s">
        <v>35</v>
      </c>
      <c r="T170" s="163"/>
      <c r="U170" s="162" t="s">
        <v>192</v>
      </c>
      <c r="V170" s="201">
        <v>0.72317771077507</v>
      </c>
      <c r="W170" s="164" t="s">
        <v>35</v>
      </c>
      <c r="X170" s="201">
        <v>0.243268248777007</v>
      </c>
      <c r="Y170" s="205" t="s">
        <v>35</v>
      </c>
      <c r="Z170" s="187">
        <v>0.0335540404479497</v>
      </c>
      <c r="AA170" s="164" t="s">
        <v>35</v>
      </c>
      <c r="AB170" s="74">
        <v>1</v>
      </c>
      <c r="AC170" s="164" t="s">
        <v>35</v>
      </c>
      <c r="AD170" s="301"/>
    </row>
    <row r="171" s="129" customFormat="1" spans="1:30">
      <c r="A171" s="162" t="s">
        <v>193</v>
      </c>
      <c r="B171" s="163">
        <v>889.566645332636</v>
      </c>
      <c r="C171" s="164" t="s">
        <v>35</v>
      </c>
      <c r="D171" s="163">
        <v>294.353830310292</v>
      </c>
      <c r="E171" s="164" t="s">
        <v>35</v>
      </c>
      <c r="F171" s="163">
        <v>33.4090840337391</v>
      </c>
      <c r="G171" s="164" t="s">
        <v>35</v>
      </c>
      <c r="H171" s="163">
        <v>1217.32955967668</v>
      </c>
      <c r="I171" s="164" t="s">
        <v>35</v>
      </c>
      <c r="J171" s="163"/>
      <c r="K171" s="162" t="s">
        <v>193</v>
      </c>
      <c r="L171" s="187">
        <v>0.038832430825428</v>
      </c>
      <c r="M171" s="188" t="s">
        <v>35</v>
      </c>
      <c r="N171" s="187">
        <v>0.0738975736708865</v>
      </c>
      <c r="O171" s="188" t="s">
        <v>35</v>
      </c>
      <c r="P171" s="187">
        <v>0.358629861840155</v>
      </c>
      <c r="Q171" s="164" t="s">
        <v>35</v>
      </c>
      <c r="R171" s="187">
        <v>0.0539624499237172</v>
      </c>
      <c r="S171" s="164" t="s">
        <v>35</v>
      </c>
      <c r="T171" s="163"/>
      <c r="U171" s="162" t="s">
        <v>193</v>
      </c>
      <c r="V171" s="201">
        <v>0.730752521584133</v>
      </c>
      <c r="W171" s="164" t="s">
        <v>35</v>
      </c>
      <c r="X171" s="201">
        <v>0.241802910288707</v>
      </c>
      <c r="Y171" s="205" t="s">
        <v>35</v>
      </c>
      <c r="Z171" s="187">
        <v>0.0274445681271491</v>
      </c>
      <c r="AA171" s="164" t="s">
        <v>35</v>
      </c>
      <c r="AB171" s="74">
        <v>1</v>
      </c>
      <c r="AC171" s="164" t="s">
        <v>35</v>
      </c>
      <c r="AD171" s="301"/>
    </row>
    <row r="172" s="129" customFormat="1" spans="1:30">
      <c r="A172" s="162" t="s">
        <v>194</v>
      </c>
      <c r="B172" s="163">
        <v>1061.59308507289</v>
      </c>
      <c r="C172" s="164" t="s">
        <v>35</v>
      </c>
      <c r="D172" s="163">
        <v>421.398933144589</v>
      </c>
      <c r="E172" s="164" t="s">
        <v>35</v>
      </c>
      <c r="F172" s="163">
        <v>87.9072673672989</v>
      </c>
      <c r="G172" s="164" t="s">
        <v>35</v>
      </c>
      <c r="H172" s="163">
        <v>1570.89928558484</v>
      </c>
      <c r="I172" s="164" t="s">
        <v>35</v>
      </c>
      <c r="J172" s="163"/>
      <c r="K172" s="162" t="s">
        <v>194</v>
      </c>
      <c r="L172" s="187">
        <v>-0.0988983648521659</v>
      </c>
      <c r="M172" s="188" t="s">
        <v>35</v>
      </c>
      <c r="N172" s="187">
        <v>-0.158917970943535</v>
      </c>
      <c r="O172" s="188" t="s">
        <v>35</v>
      </c>
      <c r="P172" s="187">
        <v>0.158298665943922</v>
      </c>
      <c r="Q172" s="164" t="s">
        <v>35</v>
      </c>
      <c r="R172" s="187">
        <v>-0.104910525207465</v>
      </c>
      <c r="S172" s="164" t="s">
        <v>35</v>
      </c>
      <c r="T172" s="163"/>
      <c r="U172" s="162" t="s">
        <v>194</v>
      </c>
      <c r="V172" s="201">
        <v>0.67578685331037</v>
      </c>
      <c r="W172" s="164" t="s">
        <v>35</v>
      </c>
      <c r="X172" s="201">
        <v>0.268253310069908</v>
      </c>
      <c r="Y172" s="205" t="s">
        <v>35</v>
      </c>
      <c r="Z172" s="187">
        <v>0.0559598366196794</v>
      </c>
      <c r="AA172" s="164" t="s">
        <v>35</v>
      </c>
      <c r="AB172" s="74">
        <v>1</v>
      </c>
      <c r="AC172" s="164" t="s">
        <v>35</v>
      </c>
      <c r="AD172" s="301"/>
    </row>
    <row r="173" s="129" customFormat="1" spans="1:30">
      <c r="A173" s="162" t="s">
        <v>195</v>
      </c>
      <c r="B173" s="163">
        <v>1285.42915579907</v>
      </c>
      <c r="C173" s="164" t="s">
        <v>35</v>
      </c>
      <c r="D173" s="163">
        <v>496.216634457009</v>
      </c>
      <c r="E173" s="164" t="s">
        <v>35</v>
      </c>
      <c r="F173" s="163">
        <v>103.719039027042</v>
      </c>
      <c r="G173" s="164" t="s">
        <v>35</v>
      </c>
      <c r="H173" s="163">
        <v>1885.3648292831</v>
      </c>
      <c r="I173" s="164" t="s">
        <v>35</v>
      </c>
      <c r="J173" s="163"/>
      <c r="K173" s="162" t="s">
        <v>195</v>
      </c>
      <c r="L173" s="187">
        <v>-0.0367896586504851</v>
      </c>
      <c r="M173" s="188" t="s">
        <v>35</v>
      </c>
      <c r="N173" s="187">
        <v>0.00601638646226021</v>
      </c>
      <c r="O173" s="188" t="s">
        <v>35</v>
      </c>
      <c r="P173" s="187">
        <v>0.113208097703892</v>
      </c>
      <c r="Q173" s="164" t="s">
        <v>35</v>
      </c>
      <c r="R173" s="187">
        <v>-0.0185228662865201</v>
      </c>
      <c r="S173" s="164" t="s">
        <v>35</v>
      </c>
      <c r="T173" s="163"/>
      <c r="U173" s="162" t="s">
        <v>195</v>
      </c>
      <c r="V173" s="201">
        <v>0.681793325002167</v>
      </c>
      <c r="W173" s="164" t="s">
        <v>35</v>
      </c>
      <c r="X173" s="201">
        <v>0.263193959466027</v>
      </c>
      <c r="Y173" s="205" t="s">
        <v>35</v>
      </c>
      <c r="Z173" s="187">
        <v>0.0550127155318159</v>
      </c>
      <c r="AA173" s="164" t="s">
        <v>35</v>
      </c>
      <c r="AB173" s="74">
        <v>1</v>
      </c>
      <c r="AC173" s="164" t="s">
        <v>35</v>
      </c>
      <c r="AD173" s="301"/>
    </row>
    <row r="174" s="129" customFormat="1" spans="1:30">
      <c r="A174" s="162" t="s">
        <v>196</v>
      </c>
      <c r="B174" s="163">
        <v>1555.60294760606</v>
      </c>
      <c r="C174" s="164" t="s">
        <v>35</v>
      </c>
      <c r="D174" s="163">
        <v>432.458571818145</v>
      </c>
      <c r="E174" s="164" t="s">
        <v>35</v>
      </c>
      <c r="F174" s="163">
        <v>116.311635297234</v>
      </c>
      <c r="G174" s="164" t="s">
        <v>35</v>
      </c>
      <c r="H174" s="163">
        <v>2104.3731547214</v>
      </c>
      <c r="I174" s="164" t="s">
        <v>35</v>
      </c>
      <c r="J174" s="163"/>
      <c r="K174" s="162" t="s">
        <v>196</v>
      </c>
      <c r="L174" s="187">
        <v>0.0186365966799271</v>
      </c>
      <c r="M174" s="188" t="s">
        <v>35</v>
      </c>
      <c r="N174" s="187">
        <v>-0.0260875609464251</v>
      </c>
      <c r="O174" s="188" t="s">
        <v>35</v>
      </c>
      <c r="P174" s="187">
        <v>1.10819133661613</v>
      </c>
      <c r="Q174" s="164" t="s">
        <v>35</v>
      </c>
      <c r="R174" s="187">
        <v>0.0385011761053786</v>
      </c>
      <c r="S174" s="164" t="s">
        <v>35</v>
      </c>
      <c r="T174" s="163"/>
      <c r="U174" s="162" t="s">
        <v>196</v>
      </c>
      <c r="V174" s="201">
        <v>0.739223908134299</v>
      </c>
      <c r="W174" s="164" t="s">
        <v>35</v>
      </c>
      <c r="X174" s="201">
        <v>0.2055046990349</v>
      </c>
      <c r="Y174" s="205" t="s">
        <v>35</v>
      </c>
      <c r="Z174" s="187">
        <v>0.055271392830818</v>
      </c>
      <c r="AA174" s="164" t="s">
        <v>35</v>
      </c>
      <c r="AB174" s="74">
        <v>1</v>
      </c>
      <c r="AC174" s="164" t="s">
        <v>35</v>
      </c>
      <c r="AD174" s="301"/>
    </row>
    <row r="175" s="129" customFormat="1" spans="1:30">
      <c r="A175" s="162" t="s">
        <v>197</v>
      </c>
      <c r="B175" s="163">
        <v>1532.73014485264</v>
      </c>
      <c r="C175" s="164" t="s">
        <v>35</v>
      </c>
      <c r="D175" s="163">
        <v>694.996673303813</v>
      </c>
      <c r="E175" s="164" t="s">
        <v>35</v>
      </c>
      <c r="F175" s="163">
        <v>200.115551780855</v>
      </c>
      <c r="G175" s="164" t="s">
        <v>35</v>
      </c>
      <c r="H175" s="163">
        <v>2427.84236993737</v>
      </c>
      <c r="I175" s="164" t="s">
        <v>35</v>
      </c>
      <c r="J175" s="163"/>
      <c r="K175" s="162" t="s">
        <v>197</v>
      </c>
      <c r="L175" s="187">
        <v>-0.0971077342505626</v>
      </c>
      <c r="M175" s="188" t="s">
        <v>35</v>
      </c>
      <c r="N175" s="187">
        <v>-0.112096393383994</v>
      </c>
      <c r="O175" s="188" t="s">
        <v>35</v>
      </c>
      <c r="P175" s="187">
        <v>1.6053979735314</v>
      </c>
      <c r="Q175" s="164" t="s">
        <v>35</v>
      </c>
      <c r="R175" s="187">
        <v>-0.0505578219755611</v>
      </c>
      <c r="S175" s="164" t="s">
        <v>35</v>
      </c>
      <c r="T175" s="163"/>
      <c r="U175" s="162" t="s">
        <v>197</v>
      </c>
      <c r="V175" s="201">
        <v>0.631313698052061</v>
      </c>
      <c r="W175" s="164" t="s">
        <v>35</v>
      </c>
      <c r="X175" s="201">
        <v>0.286261036511091</v>
      </c>
      <c r="Y175" s="205" t="s">
        <v>35</v>
      </c>
      <c r="Z175" s="187">
        <v>0.082425265436824</v>
      </c>
      <c r="AA175" s="164" t="s">
        <v>35</v>
      </c>
      <c r="AB175" s="74">
        <v>1</v>
      </c>
      <c r="AC175" s="164" t="s">
        <v>35</v>
      </c>
      <c r="AD175" s="301"/>
    </row>
    <row r="176" s="129" customFormat="1" spans="1:30">
      <c r="A176" s="162" t="s">
        <v>198</v>
      </c>
      <c r="B176" s="163">
        <v>1524.63479737266</v>
      </c>
      <c r="C176" s="164" t="s">
        <v>35</v>
      </c>
      <c r="D176" s="163">
        <v>801.33829476908</v>
      </c>
      <c r="E176" s="164" t="s">
        <v>35</v>
      </c>
      <c r="F176" s="163">
        <v>107.326713626951</v>
      </c>
      <c r="G176" s="164" t="s">
        <v>35</v>
      </c>
      <c r="H176" s="163">
        <v>2433.29980576882</v>
      </c>
      <c r="I176" s="164" t="s">
        <v>35</v>
      </c>
      <c r="J176" s="163"/>
      <c r="K176" s="162" t="s">
        <v>198</v>
      </c>
      <c r="L176" s="187">
        <v>-0.0540489207587377</v>
      </c>
      <c r="M176" s="188" t="s">
        <v>35</v>
      </c>
      <c r="N176" s="187">
        <v>-0.0654684212496847</v>
      </c>
      <c r="O176" s="188" t="s">
        <v>35</v>
      </c>
      <c r="P176" s="187">
        <v>0.0908495968274343</v>
      </c>
      <c r="Q176" s="164" t="s">
        <v>35</v>
      </c>
      <c r="R176" s="187">
        <v>-0.0523102017214166</v>
      </c>
      <c r="S176" s="164" t="s">
        <v>35</v>
      </c>
      <c r="T176" s="163"/>
      <c r="U176" s="162" t="s">
        <v>198</v>
      </c>
      <c r="V176" s="201">
        <v>0.626570878671869</v>
      </c>
      <c r="W176" s="164" t="s">
        <v>35</v>
      </c>
      <c r="X176" s="201">
        <v>0.329321644981553</v>
      </c>
      <c r="Y176" s="205" t="s">
        <v>35</v>
      </c>
      <c r="Z176" s="187">
        <v>0.0441074763465248</v>
      </c>
      <c r="AA176" s="164" t="s">
        <v>35</v>
      </c>
      <c r="AB176" s="74">
        <v>1</v>
      </c>
      <c r="AC176" s="164" t="s">
        <v>35</v>
      </c>
      <c r="AD176" s="301"/>
    </row>
    <row r="177" s="129" customFormat="1" spans="1:30">
      <c r="A177" s="162" t="s">
        <v>199</v>
      </c>
      <c r="B177" s="163">
        <v>1454.59208947619</v>
      </c>
      <c r="C177" s="164" t="s">
        <v>35</v>
      </c>
      <c r="D177" s="163">
        <v>392.707655575806</v>
      </c>
      <c r="E177" s="164" t="s">
        <v>35</v>
      </c>
      <c r="F177" s="163">
        <v>160.174304961077</v>
      </c>
      <c r="G177" s="164" t="s">
        <v>35</v>
      </c>
      <c r="H177" s="163">
        <v>2007.47405001306</v>
      </c>
      <c r="I177" s="164" t="s">
        <v>35</v>
      </c>
      <c r="J177" s="163"/>
      <c r="K177" s="162" t="s">
        <v>199</v>
      </c>
      <c r="L177" s="187">
        <v>-0.01380765064321</v>
      </c>
      <c r="M177" s="188" t="s">
        <v>35</v>
      </c>
      <c r="N177" s="187">
        <v>-0.0443362338046382</v>
      </c>
      <c r="O177" s="188" t="s">
        <v>35</v>
      </c>
      <c r="P177" s="187">
        <v>0.407449494858525</v>
      </c>
      <c r="Q177" s="164" t="s">
        <v>35</v>
      </c>
      <c r="R177" s="187">
        <v>0.00389311030607975</v>
      </c>
      <c r="S177" s="164" t="s">
        <v>35</v>
      </c>
      <c r="T177" s="163"/>
      <c r="U177" s="162" t="s">
        <v>199</v>
      </c>
      <c r="V177" s="201">
        <v>0.724588240364414</v>
      </c>
      <c r="W177" s="164" t="s">
        <v>35</v>
      </c>
      <c r="X177" s="201">
        <v>0.195622780565084</v>
      </c>
      <c r="Y177" s="205" t="s">
        <v>35</v>
      </c>
      <c r="Z177" s="187">
        <v>0.0797889790705065</v>
      </c>
      <c r="AA177" s="164" t="s">
        <v>35</v>
      </c>
      <c r="AB177" s="74">
        <v>1</v>
      </c>
      <c r="AC177" s="164" t="s">
        <v>35</v>
      </c>
      <c r="AD177" s="301"/>
    </row>
    <row r="178" s="129" customFormat="1" spans="1:30">
      <c r="A178" s="162" t="s">
        <v>200</v>
      </c>
      <c r="B178" s="163">
        <v>1207.69478938071</v>
      </c>
      <c r="C178" s="164" t="s">
        <v>35</v>
      </c>
      <c r="D178" s="163">
        <v>285.865957889587</v>
      </c>
      <c r="E178" s="164" t="s">
        <v>35</v>
      </c>
      <c r="F178" s="163">
        <v>171.654248363327</v>
      </c>
      <c r="G178" s="164" t="s">
        <v>35</v>
      </c>
      <c r="H178" s="163">
        <v>1665.21499563366</v>
      </c>
      <c r="I178" s="164" t="s">
        <v>35</v>
      </c>
      <c r="J178" s="163"/>
      <c r="K178" s="162" t="s">
        <v>200</v>
      </c>
      <c r="L178" s="187">
        <v>0.0819312162831944</v>
      </c>
      <c r="M178" s="188" t="s">
        <v>35</v>
      </c>
      <c r="N178" s="187">
        <v>-0.115471115279354</v>
      </c>
      <c r="O178" s="188" t="s">
        <v>35</v>
      </c>
      <c r="P178" s="187">
        <v>1.97972415100376</v>
      </c>
      <c r="Q178" s="164" t="s">
        <v>35</v>
      </c>
      <c r="R178" s="187">
        <v>0.112344474747928</v>
      </c>
      <c r="S178" s="164" t="s">
        <v>35</v>
      </c>
      <c r="T178" s="163"/>
      <c r="U178" s="162" t="s">
        <v>200</v>
      </c>
      <c r="V178" s="201">
        <v>0.725248567030322</v>
      </c>
      <c r="W178" s="164" t="s">
        <v>35</v>
      </c>
      <c r="X178" s="201">
        <v>0.171669098968694</v>
      </c>
      <c r="Y178" s="205" t="s">
        <v>35</v>
      </c>
      <c r="Z178" s="187">
        <v>0.103082334000967</v>
      </c>
      <c r="AA178" s="164" t="s">
        <v>35</v>
      </c>
      <c r="AB178" s="74">
        <v>1</v>
      </c>
      <c r="AC178" s="164" t="s">
        <v>35</v>
      </c>
      <c r="AD178" s="301"/>
    </row>
    <row r="179" s="129" customFormat="1" spans="1:30">
      <c r="A179" s="162" t="s">
        <v>201</v>
      </c>
      <c r="B179" s="163">
        <v>785.961803546135</v>
      </c>
      <c r="C179" s="164" t="s">
        <v>35</v>
      </c>
      <c r="D179" s="163">
        <v>192.60073533447</v>
      </c>
      <c r="E179" s="164" t="s">
        <v>35</v>
      </c>
      <c r="F179" s="163">
        <v>56.0709308716565</v>
      </c>
      <c r="G179" s="164" t="s">
        <v>35</v>
      </c>
      <c r="H179" s="163">
        <v>1034.63346975228</v>
      </c>
      <c r="I179" s="164" t="s">
        <v>35</v>
      </c>
      <c r="J179" s="163"/>
      <c r="K179" s="162" t="s">
        <v>201</v>
      </c>
      <c r="L179" s="187">
        <v>0.156800106594299</v>
      </c>
      <c r="M179" s="188" t="s">
        <v>35</v>
      </c>
      <c r="N179" s="187">
        <v>-0.119272927053518</v>
      </c>
      <c r="O179" s="188" t="s">
        <v>35</v>
      </c>
      <c r="P179" s="187">
        <v>-0.327289826228671</v>
      </c>
      <c r="Q179" s="164" t="s">
        <v>35</v>
      </c>
      <c r="R179" s="187">
        <v>0.0541756836616094</v>
      </c>
      <c r="S179" s="164" t="s">
        <v>35</v>
      </c>
      <c r="T179" s="163"/>
      <c r="U179" s="162" t="s">
        <v>201</v>
      </c>
      <c r="V179" s="201">
        <v>0.759652404956818</v>
      </c>
      <c r="W179" s="164" t="s">
        <v>35</v>
      </c>
      <c r="X179" s="201">
        <v>0.186153590585644</v>
      </c>
      <c r="Y179" s="205" t="s">
        <v>35</v>
      </c>
      <c r="Z179" s="187">
        <v>0.0541940044575222</v>
      </c>
      <c r="AA179" s="164" t="s">
        <v>35</v>
      </c>
      <c r="AB179" s="74">
        <v>1</v>
      </c>
      <c r="AC179" s="164" t="s">
        <v>35</v>
      </c>
      <c r="AD179" s="301"/>
    </row>
    <row r="180" s="129" customFormat="1" spans="1:30">
      <c r="A180" s="165" t="s">
        <v>202</v>
      </c>
      <c r="B180" s="166">
        <v>730.311818671686</v>
      </c>
      <c r="C180" s="167" t="s">
        <v>35</v>
      </c>
      <c r="D180" s="166">
        <v>202.487451200533</v>
      </c>
      <c r="E180" s="167" t="s">
        <v>35</v>
      </c>
      <c r="F180" s="166">
        <v>36.5230601265931</v>
      </c>
      <c r="G180" s="167" t="s">
        <v>35</v>
      </c>
      <c r="H180" s="166">
        <v>969.322329998835</v>
      </c>
      <c r="I180" s="167" t="s">
        <v>35</v>
      </c>
      <c r="J180" s="163"/>
      <c r="K180" s="165" t="s">
        <v>202</v>
      </c>
      <c r="L180" s="189">
        <v>0.180247211391829</v>
      </c>
      <c r="M180" s="190" t="s">
        <v>35</v>
      </c>
      <c r="N180" s="189">
        <v>0.174236922633887</v>
      </c>
      <c r="O180" s="190" t="s">
        <v>35</v>
      </c>
      <c r="P180" s="189">
        <v>0.157831710940246</v>
      </c>
      <c r="Q180" s="167" t="s">
        <v>35</v>
      </c>
      <c r="R180" s="189">
        <v>0.178128127942212</v>
      </c>
      <c r="S180" s="167" t="s">
        <v>35</v>
      </c>
      <c r="T180" s="163"/>
      <c r="U180" s="165" t="s">
        <v>202</v>
      </c>
      <c r="V180" s="203">
        <v>0.753425146692497</v>
      </c>
      <c r="W180" s="167" t="s">
        <v>35</v>
      </c>
      <c r="X180" s="203">
        <v>0.208895890390533</v>
      </c>
      <c r="Y180" s="207" t="s">
        <v>35</v>
      </c>
      <c r="Z180" s="203">
        <v>0.0376789629169453</v>
      </c>
      <c r="AA180" s="167" t="s">
        <v>35</v>
      </c>
      <c r="AB180" s="191">
        <v>1</v>
      </c>
      <c r="AC180" s="167" t="s">
        <v>35</v>
      </c>
      <c r="AD180" s="301"/>
    </row>
    <row r="181" s="129" customFormat="1" spans="1:30">
      <c r="A181" s="162" t="s">
        <v>203</v>
      </c>
      <c r="B181" s="163">
        <v>708.587158865727</v>
      </c>
      <c r="C181" s="164" t="s">
        <v>35</v>
      </c>
      <c r="D181" s="163">
        <v>172.933997664554</v>
      </c>
      <c r="E181" s="164" t="s">
        <v>35</v>
      </c>
      <c r="F181" s="163">
        <v>28.8075434694268</v>
      </c>
      <c r="G181" s="164" t="s">
        <v>35</v>
      </c>
      <c r="H181" s="163">
        <v>910.328699999693</v>
      </c>
      <c r="I181" s="164" t="s">
        <v>35</v>
      </c>
      <c r="J181" s="163"/>
      <c r="K181" s="162" t="s">
        <v>203</v>
      </c>
      <c r="L181" s="187">
        <v>0.0603425737558139</v>
      </c>
      <c r="M181" s="188" t="s">
        <v>35</v>
      </c>
      <c r="N181" s="187">
        <v>0.0210729323424981</v>
      </c>
      <c r="O181" s="188" t="s">
        <v>35</v>
      </c>
      <c r="P181" s="187">
        <v>0.060249123549627</v>
      </c>
      <c r="Q181" s="164" t="s">
        <v>35</v>
      </c>
      <c r="R181" s="187">
        <v>0.0526489376344357</v>
      </c>
      <c r="S181" s="164" t="s">
        <v>35</v>
      </c>
      <c r="T181" s="163"/>
      <c r="U181" s="162" t="s">
        <v>203</v>
      </c>
      <c r="V181" s="201">
        <v>0.778386047661647</v>
      </c>
      <c r="W181" s="164" t="s">
        <v>35</v>
      </c>
      <c r="X181" s="201">
        <v>0.189968741691449</v>
      </c>
      <c r="Y181" s="205" t="s">
        <v>35</v>
      </c>
      <c r="Z181" s="187">
        <v>0.0316452106469196</v>
      </c>
      <c r="AA181" s="164" t="s">
        <v>35</v>
      </c>
      <c r="AB181" s="74">
        <v>1</v>
      </c>
      <c r="AC181" s="164" t="s">
        <v>35</v>
      </c>
      <c r="AD181" s="301"/>
    </row>
    <row r="182" s="129" customFormat="1" spans="1:30">
      <c r="A182" s="162" t="s">
        <v>204</v>
      </c>
      <c r="B182" s="163">
        <v>769.900929151333</v>
      </c>
      <c r="C182" s="164" t="s">
        <v>35</v>
      </c>
      <c r="D182" s="163">
        <v>239.934972335912</v>
      </c>
      <c r="E182" s="164" t="s">
        <v>35</v>
      </c>
      <c r="F182" s="163">
        <v>20.456198512469</v>
      </c>
      <c r="G182" s="164" t="s">
        <v>35</v>
      </c>
      <c r="H182" s="163">
        <v>1030.29209999972</v>
      </c>
      <c r="I182" s="164" t="s">
        <v>35</v>
      </c>
      <c r="J182" s="163"/>
      <c r="K182" s="162" t="s">
        <v>204</v>
      </c>
      <c r="L182" s="187">
        <v>0.0480567307223894</v>
      </c>
      <c r="M182" s="188" t="s">
        <v>35</v>
      </c>
      <c r="N182" s="187">
        <v>-0.0290360508143215</v>
      </c>
      <c r="O182" s="188" t="s">
        <v>35</v>
      </c>
      <c r="P182" s="187">
        <v>-0.399828890847939</v>
      </c>
      <c r="Q182" s="164" t="s">
        <v>35</v>
      </c>
      <c r="R182" s="187">
        <v>0.0142741325024129</v>
      </c>
      <c r="S182" s="164" t="s">
        <v>35</v>
      </c>
      <c r="T182" s="163"/>
      <c r="U182" s="162" t="s">
        <v>204</v>
      </c>
      <c r="V182" s="201">
        <v>0.747264711775954</v>
      </c>
      <c r="W182" s="164" t="s">
        <v>35</v>
      </c>
      <c r="X182" s="201">
        <v>0.232880531973386</v>
      </c>
      <c r="Y182" s="205" t="s">
        <v>35</v>
      </c>
      <c r="Z182" s="187">
        <v>0.0198547562506542</v>
      </c>
      <c r="AA182" s="164" t="s">
        <v>35</v>
      </c>
      <c r="AB182" s="74">
        <v>1</v>
      </c>
      <c r="AC182" s="164" t="s">
        <v>35</v>
      </c>
      <c r="AD182" s="301"/>
    </row>
    <row r="183" s="129" customFormat="1" spans="1:30">
      <c r="A183" s="162" t="s">
        <v>205</v>
      </c>
      <c r="B183" s="163">
        <v>970.76325347745</v>
      </c>
      <c r="C183" s="164" t="s">
        <v>35</v>
      </c>
      <c r="D183" s="163">
        <v>254.756354385245</v>
      </c>
      <c r="E183" s="164" t="s">
        <v>35</v>
      </c>
      <c r="F183" s="163">
        <v>55.351312135578</v>
      </c>
      <c r="G183" s="164" t="s">
        <v>35</v>
      </c>
      <c r="H183" s="163">
        <v>1280.87091999825</v>
      </c>
      <c r="I183" s="164" t="s">
        <v>35</v>
      </c>
      <c r="J183" s="163"/>
      <c r="K183" s="162" t="s">
        <v>205</v>
      </c>
      <c r="L183" s="187">
        <v>0.0912765879553099</v>
      </c>
      <c r="M183" s="188" t="s">
        <v>35</v>
      </c>
      <c r="N183" s="187">
        <v>-0.134523392759337</v>
      </c>
      <c r="O183" s="188" t="s">
        <v>35</v>
      </c>
      <c r="P183" s="187">
        <v>0.656774309636265</v>
      </c>
      <c r="Q183" s="164" t="s">
        <v>35</v>
      </c>
      <c r="R183" s="187">
        <v>0.0521973362237647</v>
      </c>
      <c r="S183" s="164" t="s">
        <v>35</v>
      </c>
      <c r="T183" s="163"/>
      <c r="U183" s="162" t="s">
        <v>205</v>
      </c>
      <c r="V183" s="201">
        <v>0.75789311656695</v>
      </c>
      <c r="W183" s="164" t="s">
        <v>35</v>
      </c>
      <c r="X183" s="201">
        <v>0.198893073773267</v>
      </c>
      <c r="Y183" s="205" t="s">
        <v>35</v>
      </c>
      <c r="Z183" s="187">
        <v>0.0432138096598006</v>
      </c>
      <c r="AA183" s="164" t="s">
        <v>35</v>
      </c>
      <c r="AB183" s="74">
        <v>1</v>
      </c>
      <c r="AC183" s="164" t="s">
        <v>35</v>
      </c>
      <c r="AD183" s="301"/>
    </row>
    <row r="184" s="129" customFormat="1" spans="1:30">
      <c r="A184" s="162" t="s">
        <v>206</v>
      </c>
      <c r="B184" s="163">
        <v>1196.56304112803</v>
      </c>
      <c r="C184" s="164" t="s">
        <v>35</v>
      </c>
      <c r="D184" s="163">
        <v>415.632828807207</v>
      </c>
      <c r="E184" s="164" t="s">
        <v>35</v>
      </c>
      <c r="F184" s="163">
        <v>59.230380064074</v>
      </c>
      <c r="G184" s="164" t="s">
        <v>35</v>
      </c>
      <c r="H184" s="163">
        <v>1671.42624999928</v>
      </c>
      <c r="I184" s="164" t="s">
        <v>35</v>
      </c>
      <c r="J184" s="163"/>
      <c r="K184" s="162" t="s">
        <v>206</v>
      </c>
      <c r="L184" s="187">
        <v>0.127139068587536</v>
      </c>
      <c r="M184" s="188" t="s">
        <v>35</v>
      </c>
      <c r="N184" s="187">
        <v>-0.0136832437955023</v>
      </c>
      <c r="O184" s="188" t="s">
        <v>35</v>
      </c>
      <c r="P184" s="187">
        <v>-0.326217480784672</v>
      </c>
      <c r="Q184" s="164" t="s">
        <v>35</v>
      </c>
      <c r="R184" s="187">
        <v>0.0639932587256891</v>
      </c>
      <c r="S184" s="164" t="s">
        <v>35</v>
      </c>
      <c r="T184" s="163"/>
      <c r="U184" s="162" t="s">
        <v>206</v>
      </c>
      <c r="V184" s="201">
        <v>0.715893412065621</v>
      </c>
      <c r="W184" s="164" t="s">
        <v>35</v>
      </c>
      <c r="X184" s="201">
        <v>0.248669559190773</v>
      </c>
      <c r="Y184" s="205" t="s">
        <v>35</v>
      </c>
      <c r="Z184" s="187">
        <v>0.0354370287436252</v>
      </c>
      <c r="AA184" s="164" t="s">
        <v>35</v>
      </c>
      <c r="AB184" s="74">
        <v>1</v>
      </c>
      <c r="AC184" s="164" t="s">
        <v>35</v>
      </c>
      <c r="AD184" s="301"/>
    </row>
    <row r="185" s="129" customFormat="1" spans="1:30">
      <c r="A185" s="162" t="s">
        <v>207</v>
      </c>
      <c r="B185" s="163">
        <v>1365.93244806924</v>
      </c>
      <c r="C185" s="164" t="s">
        <v>35</v>
      </c>
      <c r="D185" s="163">
        <v>370.604764572539</v>
      </c>
      <c r="E185" s="164" t="s">
        <v>35</v>
      </c>
      <c r="F185" s="163">
        <v>98.5920973613904</v>
      </c>
      <c r="G185" s="164" t="s">
        <v>35</v>
      </c>
      <c r="H185" s="163">
        <v>1835.12931000309</v>
      </c>
      <c r="I185" s="164" t="s">
        <v>35</v>
      </c>
      <c r="J185" s="163"/>
      <c r="K185" s="162" t="s">
        <v>207</v>
      </c>
      <c r="L185" s="187">
        <v>0.062627560536489</v>
      </c>
      <c r="M185" s="188" t="s">
        <v>35</v>
      </c>
      <c r="N185" s="187">
        <v>-0.253139175839847</v>
      </c>
      <c r="O185" s="188" t="s">
        <v>35</v>
      </c>
      <c r="P185" s="187">
        <v>-0.0494310563783255</v>
      </c>
      <c r="Q185" s="164" t="s">
        <v>35</v>
      </c>
      <c r="R185" s="187">
        <v>-0.0266449858933194</v>
      </c>
      <c r="S185" s="164" t="s">
        <v>35</v>
      </c>
      <c r="T185" s="163"/>
      <c r="U185" s="162" t="s">
        <v>207</v>
      </c>
      <c r="V185" s="201">
        <v>0.744324904312569</v>
      </c>
      <c r="W185" s="164" t="s">
        <v>35</v>
      </c>
      <c r="X185" s="201">
        <v>0.201950218195749</v>
      </c>
      <c r="Y185" s="205" t="s">
        <v>35</v>
      </c>
      <c r="Z185" s="187">
        <v>0.0537248774917252</v>
      </c>
      <c r="AA185" s="164" t="s">
        <v>35</v>
      </c>
      <c r="AB185" s="74">
        <v>1</v>
      </c>
      <c r="AC185" s="164" t="s">
        <v>35</v>
      </c>
      <c r="AD185" s="301"/>
    </row>
    <row r="186" s="129" customFormat="1" spans="1:30">
      <c r="A186" s="162" t="s">
        <v>208</v>
      </c>
      <c r="B186" s="163">
        <v>1677.17227433209</v>
      </c>
      <c r="C186" s="164" t="s">
        <v>35</v>
      </c>
      <c r="D186" s="163">
        <v>395.441302972298</v>
      </c>
      <c r="E186" s="164" t="s">
        <v>35</v>
      </c>
      <c r="F186" s="163">
        <v>104.112213417429</v>
      </c>
      <c r="G186" s="164" t="s">
        <v>35</v>
      </c>
      <c r="H186" s="163">
        <v>2176.72579072185</v>
      </c>
      <c r="I186" s="164" t="s">
        <v>35</v>
      </c>
      <c r="J186" s="163"/>
      <c r="K186" s="162" t="s">
        <v>208</v>
      </c>
      <c r="L186" s="187">
        <v>0.0781493291158355</v>
      </c>
      <c r="M186" s="188" t="s">
        <v>35</v>
      </c>
      <c r="N186" s="187">
        <v>-0.0855972600802412</v>
      </c>
      <c r="O186" s="188" t="s">
        <v>35</v>
      </c>
      <c r="P186" s="187">
        <v>-0.104885653517202</v>
      </c>
      <c r="Q186" s="164" t="s">
        <v>35</v>
      </c>
      <c r="R186" s="187">
        <v>0.0343820371582495</v>
      </c>
      <c r="S186" s="164" t="s">
        <v>35</v>
      </c>
      <c r="T186" s="163"/>
      <c r="U186" s="162" t="s">
        <v>208</v>
      </c>
      <c r="V186" s="201">
        <v>0.770502321183918</v>
      </c>
      <c r="W186" s="164" t="s">
        <v>35</v>
      </c>
      <c r="X186" s="201">
        <v>0.181667945800909</v>
      </c>
      <c r="Y186" s="205" t="s">
        <v>35</v>
      </c>
      <c r="Z186" s="187">
        <v>0.0478297330151554</v>
      </c>
      <c r="AA186" s="164" t="s">
        <v>35</v>
      </c>
      <c r="AB186" s="74">
        <v>1</v>
      </c>
      <c r="AC186" s="164" t="s">
        <v>35</v>
      </c>
      <c r="AD186" s="301"/>
    </row>
    <row r="187" s="129" customFormat="1" spans="1:30">
      <c r="A187" s="162" t="s">
        <v>209</v>
      </c>
      <c r="B187" s="163">
        <v>1611.46815107209</v>
      </c>
      <c r="C187" s="164" t="s">
        <v>35</v>
      </c>
      <c r="D187" s="163">
        <v>628.0881005008</v>
      </c>
      <c r="E187" s="164" t="s">
        <v>35</v>
      </c>
      <c r="F187" s="163">
        <v>139.037108427069</v>
      </c>
      <c r="G187" s="164" t="s">
        <v>35</v>
      </c>
      <c r="H187" s="163">
        <v>2378.59335999994</v>
      </c>
      <c r="I187" s="164" t="s">
        <v>35</v>
      </c>
      <c r="J187" s="163"/>
      <c r="K187" s="162" t="s">
        <v>209</v>
      </c>
      <c r="L187" s="187">
        <v>0.0513710821724696</v>
      </c>
      <c r="M187" s="188" t="s">
        <v>35</v>
      </c>
      <c r="N187" s="187">
        <v>-0.0962717885899355</v>
      </c>
      <c r="O187" s="188" t="s">
        <v>35</v>
      </c>
      <c r="P187" s="187">
        <v>-0.305215875579092</v>
      </c>
      <c r="Q187" s="164" t="s">
        <v>35</v>
      </c>
      <c r="R187" s="187">
        <v>-0.0202850936894626</v>
      </c>
      <c r="S187" s="164" t="s">
        <v>35</v>
      </c>
      <c r="T187" s="163"/>
      <c r="U187" s="162" t="s">
        <v>209</v>
      </c>
      <c r="V187" s="201">
        <v>0.677487870844862</v>
      </c>
      <c r="W187" s="164" t="s">
        <v>35</v>
      </c>
      <c r="X187" s="201">
        <v>0.264058628542046</v>
      </c>
      <c r="Y187" s="205" t="s">
        <v>35</v>
      </c>
      <c r="Z187" s="187">
        <v>0.0584535006130985</v>
      </c>
      <c r="AA187" s="164" t="s">
        <v>35</v>
      </c>
      <c r="AB187" s="74">
        <v>1</v>
      </c>
      <c r="AC187" s="164" t="s">
        <v>35</v>
      </c>
      <c r="AD187" s="301"/>
    </row>
    <row r="188" s="129" customFormat="1" spans="1:30">
      <c r="A188" s="162" t="s">
        <v>210</v>
      </c>
      <c r="B188" s="163">
        <v>1510.84074777827</v>
      </c>
      <c r="C188" s="164" t="s">
        <v>35</v>
      </c>
      <c r="D188" s="163">
        <v>721.113711189485</v>
      </c>
      <c r="E188" s="164" t="s">
        <v>35</v>
      </c>
      <c r="F188" s="163">
        <v>131.376331031913</v>
      </c>
      <c r="G188" s="164" t="s">
        <v>35</v>
      </c>
      <c r="H188" s="163">
        <v>2363.33078999961</v>
      </c>
      <c r="I188" s="164" t="s">
        <v>35</v>
      </c>
      <c r="J188" s="163"/>
      <c r="K188" s="162" t="s">
        <v>210</v>
      </c>
      <c r="L188" s="187">
        <v>-0.0090474450787521</v>
      </c>
      <c r="M188" s="188" t="s">
        <v>35</v>
      </c>
      <c r="N188" s="187">
        <v>-0.100113253170701</v>
      </c>
      <c r="O188" s="188" t="s">
        <v>35</v>
      </c>
      <c r="P188" s="187">
        <v>0.224078578316988</v>
      </c>
      <c r="Q188" s="164" t="s">
        <v>35</v>
      </c>
      <c r="R188" s="187">
        <v>-0.0287547862385553</v>
      </c>
      <c r="S188" s="164" t="s">
        <v>35</v>
      </c>
      <c r="T188" s="163"/>
      <c r="U188" s="162" t="s">
        <v>210</v>
      </c>
      <c r="V188" s="201">
        <v>0.639284502267463</v>
      </c>
      <c r="W188" s="164" t="s">
        <v>35</v>
      </c>
      <c r="X188" s="201">
        <v>0.305126017162245</v>
      </c>
      <c r="Y188" s="205" t="s">
        <v>35</v>
      </c>
      <c r="Z188" s="187">
        <v>0.055589480570316</v>
      </c>
      <c r="AA188" s="164" t="s">
        <v>35</v>
      </c>
      <c r="AB188" s="74">
        <v>1</v>
      </c>
      <c r="AC188" s="164" t="s">
        <v>35</v>
      </c>
      <c r="AD188" s="301"/>
    </row>
    <row r="189" s="129" customFormat="1" spans="1:30">
      <c r="A189" s="162" t="s">
        <v>211</v>
      </c>
      <c r="B189" s="163">
        <v>1512.63019567715</v>
      </c>
      <c r="C189" s="164" t="s">
        <v>35</v>
      </c>
      <c r="D189" s="163">
        <v>372.577005466027</v>
      </c>
      <c r="E189" s="164" t="s">
        <v>35</v>
      </c>
      <c r="F189" s="163">
        <v>126.496398859941</v>
      </c>
      <c r="G189" s="164" t="s">
        <v>35</v>
      </c>
      <c r="H189" s="163">
        <v>2011.70360000307</v>
      </c>
      <c r="I189" s="164" t="s">
        <v>35</v>
      </c>
      <c r="J189" s="163"/>
      <c r="K189" s="162" t="s">
        <v>211</v>
      </c>
      <c r="L189" s="187">
        <v>0.0398999187613234</v>
      </c>
      <c r="M189" s="188" t="s">
        <v>35</v>
      </c>
      <c r="N189" s="187">
        <v>-0.0512611603668943</v>
      </c>
      <c r="O189" s="188" t="s">
        <v>35</v>
      </c>
      <c r="P189" s="187">
        <v>-0.210257856959768</v>
      </c>
      <c r="Q189" s="164" t="s">
        <v>35</v>
      </c>
      <c r="R189" s="187">
        <v>0.0021069014515942</v>
      </c>
      <c r="S189" s="164" t="s">
        <v>35</v>
      </c>
      <c r="T189" s="163"/>
      <c r="U189" s="162" t="s">
        <v>211</v>
      </c>
      <c r="V189" s="201">
        <v>0.751915041398167</v>
      </c>
      <c r="W189" s="164" t="s">
        <v>35</v>
      </c>
      <c r="X189" s="201">
        <v>0.185204721742039</v>
      </c>
      <c r="Y189" s="205" t="s">
        <v>35</v>
      </c>
      <c r="Z189" s="187">
        <v>0.0628802368598175</v>
      </c>
      <c r="AA189" s="164" t="s">
        <v>35</v>
      </c>
      <c r="AB189" s="74">
        <v>1</v>
      </c>
      <c r="AC189" s="164" t="s">
        <v>35</v>
      </c>
      <c r="AD189" s="301"/>
    </row>
    <row r="190" s="129" customFormat="1" spans="1:30">
      <c r="A190" s="162" t="s">
        <v>212</v>
      </c>
      <c r="B190" s="163">
        <v>1234.46956200671</v>
      </c>
      <c r="C190" s="164" t="s">
        <v>35</v>
      </c>
      <c r="D190" s="163">
        <v>302.801817484092</v>
      </c>
      <c r="E190" s="164" t="s">
        <v>35</v>
      </c>
      <c r="F190" s="163">
        <v>139.158390510812</v>
      </c>
      <c r="G190" s="164" t="s">
        <v>35</v>
      </c>
      <c r="H190" s="163">
        <v>1676.42977000161</v>
      </c>
      <c r="I190" s="164" t="s">
        <v>35</v>
      </c>
      <c r="J190" s="163"/>
      <c r="K190" s="162" t="s">
        <v>212</v>
      </c>
      <c r="L190" s="187">
        <v>0.022170148336675</v>
      </c>
      <c r="M190" s="188" t="s">
        <v>35</v>
      </c>
      <c r="N190" s="187">
        <v>0.0592440587173602</v>
      </c>
      <c r="O190" s="188" t="s">
        <v>35</v>
      </c>
      <c r="P190" s="187">
        <v>-0.189309953947273</v>
      </c>
      <c r="Q190" s="164" t="s">
        <v>35</v>
      </c>
      <c r="R190" s="187">
        <v>0.00673473058875529</v>
      </c>
      <c r="S190" s="164" t="s">
        <v>35</v>
      </c>
      <c r="T190" s="163"/>
      <c r="U190" s="162" t="s">
        <v>212</v>
      </c>
      <c r="V190" s="201">
        <v>0.736368193942018</v>
      </c>
      <c r="W190" s="164" t="s">
        <v>35</v>
      </c>
      <c r="X190" s="201">
        <v>0.180623025731524</v>
      </c>
      <c r="Y190" s="205" t="s">
        <v>35</v>
      </c>
      <c r="Z190" s="187">
        <v>0.0830087803264665</v>
      </c>
      <c r="AA190" s="164" t="s">
        <v>35</v>
      </c>
      <c r="AB190" s="74">
        <v>1</v>
      </c>
      <c r="AC190" s="164" t="s">
        <v>35</v>
      </c>
      <c r="AD190" s="301"/>
    </row>
    <row r="191" s="129" customFormat="1" spans="1:30">
      <c r="A191" s="162" t="s">
        <v>213</v>
      </c>
      <c r="B191" s="163">
        <v>773.064126906978</v>
      </c>
      <c r="C191" s="164" t="s">
        <v>35</v>
      </c>
      <c r="D191" s="163">
        <v>211.864904812718</v>
      </c>
      <c r="E191" s="164" t="s">
        <v>35</v>
      </c>
      <c r="F191" s="163">
        <v>62.2242450250659</v>
      </c>
      <c r="G191" s="164" t="s">
        <v>35</v>
      </c>
      <c r="H191" s="163">
        <v>1047.15327674477</v>
      </c>
      <c r="I191" s="164" t="s">
        <v>35</v>
      </c>
      <c r="J191" s="163"/>
      <c r="K191" s="162" t="s">
        <v>213</v>
      </c>
      <c r="L191" s="187">
        <v>-0.0164100552736328</v>
      </c>
      <c r="M191" s="188" t="s">
        <v>35</v>
      </c>
      <c r="N191" s="187">
        <v>0.100021266506561</v>
      </c>
      <c r="O191" s="188" t="s">
        <v>35</v>
      </c>
      <c r="P191" s="187">
        <v>0.109741608668741</v>
      </c>
      <c r="Q191" s="164" t="s">
        <v>35</v>
      </c>
      <c r="R191" s="187">
        <v>0.012100717170392</v>
      </c>
      <c r="S191" s="164" t="s">
        <v>35</v>
      </c>
      <c r="T191" s="163"/>
      <c r="U191" s="162" t="s">
        <v>213</v>
      </c>
      <c r="V191" s="201">
        <v>0.738253075337893</v>
      </c>
      <c r="W191" s="164" t="s">
        <v>35</v>
      </c>
      <c r="X191" s="201">
        <v>0.202324635292487</v>
      </c>
      <c r="Y191" s="205" t="s">
        <v>35</v>
      </c>
      <c r="Z191" s="187">
        <v>0.0594222893696127</v>
      </c>
      <c r="AA191" s="164" t="s">
        <v>35</v>
      </c>
      <c r="AB191" s="74">
        <v>1</v>
      </c>
      <c r="AC191" s="164" t="s">
        <v>35</v>
      </c>
      <c r="AD191" s="301"/>
    </row>
    <row r="192" s="129" customFormat="1" spans="1:30">
      <c r="A192" s="165" t="s">
        <v>214</v>
      </c>
      <c r="B192" s="166">
        <v>712.608844720564</v>
      </c>
      <c r="C192" s="167" t="s">
        <v>35</v>
      </c>
      <c r="D192" s="166">
        <v>238.639000506758</v>
      </c>
      <c r="E192" s="167" t="s">
        <v>35</v>
      </c>
      <c r="F192" s="166">
        <v>41.9207680280959</v>
      </c>
      <c r="G192" s="167" t="s">
        <v>35</v>
      </c>
      <c r="H192" s="166">
        <v>993.16861325541</v>
      </c>
      <c r="I192" s="167" t="s">
        <v>35</v>
      </c>
      <c r="J192" s="163"/>
      <c r="K192" s="165" t="s">
        <v>214</v>
      </c>
      <c r="L192" s="189">
        <v>-0.0242402950335932</v>
      </c>
      <c r="M192" s="190" t="s">
        <v>35</v>
      </c>
      <c r="N192" s="189">
        <v>0.178537233255123</v>
      </c>
      <c r="O192" s="190" t="s">
        <v>35</v>
      </c>
      <c r="P192" s="189">
        <v>0.14778903746821</v>
      </c>
      <c r="Q192" s="167" t="s">
        <v>35</v>
      </c>
      <c r="R192" s="189">
        <v>0.0246009841294006</v>
      </c>
      <c r="S192" s="167" t="s">
        <v>35</v>
      </c>
      <c r="T192" s="163"/>
      <c r="U192" s="165" t="s">
        <v>214</v>
      </c>
      <c r="V192" s="203">
        <v>0.717510436002174</v>
      </c>
      <c r="W192" s="167" t="s">
        <v>35</v>
      </c>
      <c r="X192" s="203">
        <v>0.240280449182286</v>
      </c>
      <c r="Y192" s="207" t="s">
        <v>35</v>
      </c>
      <c r="Z192" s="203">
        <v>0.0422091148155477</v>
      </c>
      <c r="AA192" s="167" t="s">
        <v>35</v>
      </c>
      <c r="AB192" s="191">
        <v>1</v>
      </c>
      <c r="AC192" s="167" t="s">
        <v>35</v>
      </c>
      <c r="AD192" s="301"/>
    </row>
    <row r="193" s="129" customFormat="1" spans="1:30">
      <c r="A193" s="162" t="s">
        <v>215</v>
      </c>
      <c r="B193" s="163">
        <v>647.030410924039</v>
      </c>
      <c r="C193" s="164" t="s">
        <v>35</v>
      </c>
      <c r="D193" s="163">
        <v>193.188904571965</v>
      </c>
      <c r="E193" s="164" t="s">
        <v>35</v>
      </c>
      <c r="F193" s="163">
        <v>29.937299293246</v>
      </c>
      <c r="G193" s="164" t="s">
        <v>35</v>
      </c>
      <c r="H193" s="163">
        <v>870.156614789238</v>
      </c>
      <c r="I193" s="164" t="s">
        <v>35</v>
      </c>
      <c r="J193" s="163"/>
      <c r="K193" s="162" t="s">
        <v>215</v>
      </c>
      <c r="L193" s="187">
        <v>-0.0868725140887746</v>
      </c>
      <c r="M193" s="188" t="s">
        <v>35</v>
      </c>
      <c r="N193" s="187">
        <v>0.117125071882625</v>
      </c>
      <c r="O193" s="188" t="s">
        <v>35</v>
      </c>
      <c r="P193" s="187">
        <v>0.0392173607242217</v>
      </c>
      <c r="Q193" s="164" t="s">
        <v>35</v>
      </c>
      <c r="R193" s="187">
        <v>-0.0441292087247926</v>
      </c>
      <c r="S193" s="164" t="s">
        <v>35</v>
      </c>
      <c r="T193" s="163"/>
      <c r="U193" s="162" t="s">
        <v>215</v>
      </c>
      <c r="V193" s="201">
        <v>0.743579259097809</v>
      </c>
      <c r="W193" s="164" t="s">
        <v>35</v>
      </c>
      <c r="X193" s="201">
        <v>0.222016245453421</v>
      </c>
      <c r="Y193" s="205" t="s">
        <v>35</v>
      </c>
      <c r="Z193" s="187">
        <v>0.0344044954487844</v>
      </c>
      <c r="AA193" s="164" t="s">
        <v>35</v>
      </c>
      <c r="AB193" s="74">
        <v>1</v>
      </c>
      <c r="AC193" s="164" t="s">
        <v>35</v>
      </c>
      <c r="AD193" s="301"/>
    </row>
    <row r="194" s="129" customFormat="1" spans="1:30">
      <c r="A194" s="162" t="s">
        <v>216</v>
      </c>
      <c r="B194" s="163">
        <v>690.027226665413</v>
      </c>
      <c r="C194" s="164" t="s">
        <v>35</v>
      </c>
      <c r="D194" s="163">
        <v>245.904394615935</v>
      </c>
      <c r="E194" s="164" t="s">
        <v>35</v>
      </c>
      <c r="F194" s="163">
        <v>30.4243187427899</v>
      </c>
      <c r="G194" s="164" t="s">
        <v>35</v>
      </c>
      <c r="H194" s="163">
        <v>966.355940024127</v>
      </c>
      <c r="I194" s="164" t="s">
        <v>35</v>
      </c>
      <c r="J194" s="163"/>
      <c r="K194" s="162" t="s">
        <v>216</v>
      </c>
      <c r="L194" s="187">
        <v>-0.103745429394357</v>
      </c>
      <c r="M194" s="188" t="s">
        <v>35</v>
      </c>
      <c r="N194" s="187">
        <v>0.0248793338541149</v>
      </c>
      <c r="O194" s="188" t="s">
        <v>35</v>
      </c>
      <c r="P194" s="187">
        <v>0.48729094138605</v>
      </c>
      <c r="Q194" s="164" t="s">
        <v>35</v>
      </c>
      <c r="R194" s="187">
        <v>-0.0620563430270007</v>
      </c>
      <c r="S194" s="164" t="s">
        <v>35</v>
      </c>
      <c r="T194" s="163"/>
      <c r="U194" s="162" t="s">
        <v>216</v>
      </c>
      <c r="V194" s="201">
        <v>0.714050794418654</v>
      </c>
      <c r="W194" s="164" t="s">
        <v>35</v>
      </c>
      <c r="X194" s="201">
        <v>0.254465652283149</v>
      </c>
      <c r="Y194" s="205" t="s">
        <v>35</v>
      </c>
      <c r="Z194" s="187">
        <v>0.0314835532982085</v>
      </c>
      <c r="AA194" s="164" t="s">
        <v>35</v>
      </c>
      <c r="AB194" s="74">
        <v>1</v>
      </c>
      <c r="AC194" s="164" t="s">
        <v>35</v>
      </c>
      <c r="AD194" s="301"/>
    </row>
    <row r="195" s="129" customFormat="1" spans="1:30">
      <c r="A195" s="162" t="s">
        <v>217</v>
      </c>
      <c r="B195" s="163">
        <v>274.819935561246</v>
      </c>
      <c r="C195" s="164" t="s">
        <v>35</v>
      </c>
      <c r="D195" s="163">
        <v>111.030745302681</v>
      </c>
      <c r="E195" s="164" t="s">
        <v>35</v>
      </c>
      <c r="F195" s="163">
        <v>13.2896891361969</v>
      </c>
      <c r="G195" s="164" t="s">
        <v>35</v>
      </c>
      <c r="H195" s="163">
        <v>399.140370000115</v>
      </c>
      <c r="I195" s="164" t="s">
        <v>35</v>
      </c>
      <c r="J195" s="163"/>
      <c r="K195" s="162" t="s">
        <v>217</v>
      </c>
      <c r="L195" s="187">
        <v>-0.716903236111595</v>
      </c>
      <c r="M195" s="188" t="s">
        <v>35</v>
      </c>
      <c r="N195" s="187">
        <v>-0.564168887678539</v>
      </c>
      <c r="O195" s="188" t="s">
        <v>35</v>
      </c>
      <c r="P195" s="187">
        <v>-0.759902907023324</v>
      </c>
      <c r="Q195" s="164" t="s">
        <v>35</v>
      </c>
      <c r="R195" s="187">
        <v>-0.688383611675203</v>
      </c>
      <c r="S195" s="164" t="s">
        <v>35</v>
      </c>
      <c r="T195" s="163"/>
      <c r="U195" s="162" t="s">
        <v>217</v>
      </c>
      <c r="V195" s="201">
        <v>0.68852954052522</v>
      </c>
      <c r="W195" s="164" t="s">
        <v>35</v>
      </c>
      <c r="X195" s="201">
        <v>0.278174681510291</v>
      </c>
      <c r="Y195" s="205" t="s">
        <v>35</v>
      </c>
      <c r="Z195" s="187">
        <v>0.0332957779645118</v>
      </c>
      <c r="AA195" s="164" t="s">
        <v>35</v>
      </c>
      <c r="AB195" s="74">
        <v>1</v>
      </c>
      <c r="AC195" s="164" t="s">
        <v>35</v>
      </c>
      <c r="AD195" s="301"/>
    </row>
    <row r="196" s="129" customFormat="1" spans="1:30">
      <c r="A196" s="162" t="s">
        <v>218</v>
      </c>
      <c r="B196" s="163" t="s">
        <v>219</v>
      </c>
      <c r="C196" s="164" t="s">
        <v>35</v>
      </c>
      <c r="D196" s="163" t="s">
        <v>219</v>
      </c>
      <c r="E196" s="164" t="s">
        <v>35</v>
      </c>
      <c r="F196" s="163" t="s">
        <v>219</v>
      </c>
      <c r="G196" s="164" t="s">
        <v>35</v>
      </c>
      <c r="H196" s="163" t="s">
        <v>219</v>
      </c>
      <c r="I196" s="164" t="s">
        <v>35</v>
      </c>
      <c r="J196" s="163"/>
      <c r="K196" s="162" t="s">
        <v>218</v>
      </c>
      <c r="L196" s="187" t="s">
        <v>220</v>
      </c>
      <c r="M196" s="188" t="s">
        <v>35</v>
      </c>
      <c r="N196" s="187" t="s">
        <v>220</v>
      </c>
      <c r="O196" s="188" t="s">
        <v>35</v>
      </c>
      <c r="P196" s="187" t="s">
        <v>220</v>
      </c>
      <c r="Q196" s="164" t="s">
        <v>35</v>
      </c>
      <c r="R196" s="187" t="s">
        <v>220</v>
      </c>
      <c r="S196" s="164" t="s">
        <v>35</v>
      </c>
      <c r="T196" s="163"/>
      <c r="U196" s="162" t="s">
        <v>218</v>
      </c>
      <c r="V196" s="201" t="s">
        <v>220</v>
      </c>
      <c r="W196" s="164" t="s">
        <v>35</v>
      </c>
      <c r="X196" s="201" t="s">
        <v>220</v>
      </c>
      <c r="Y196" s="205" t="s">
        <v>35</v>
      </c>
      <c r="Z196" s="187" t="s">
        <v>220</v>
      </c>
      <c r="AA196" s="164" t="s">
        <v>35</v>
      </c>
      <c r="AB196" s="74" t="s">
        <v>220</v>
      </c>
      <c r="AC196" s="164" t="s">
        <v>35</v>
      </c>
      <c r="AD196" s="301"/>
    </row>
    <row r="197" s="129" customFormat="1" spans="1:30">
      <c r="A197" s="162" t="s">
        <v>221</v>
      </c>
      <c r="B197" s="163" t="s">
        <v>219</v>
      </c>
      <c r="C197" s="164" t="s">
        <v>35</v>
      </c>
      <c r="D197" s="163" t="s">
        <v>219</v>
      </c>
      <c r="E197" s="164" t="s">
        <v>35</v>
      </c>
      <c r="F197" s="163" t="s">
        <v>219</v>
      </c>
      <c r="G197" s="164" t="s">
        <v>35</v>
      </c>
      <c r="H197" s="163" t="s">
        <v>219</v>
      </c>
      <c r="I197" s="164" t="s">
        <v>35</v>
      </c>
      <c r="J197" s="163"/>
      <c r="K197" s="162" t="s">
        <v>221</v>
      </c>
      <c r="L197" s="187" t="s">
        <v>220</v>
      </c>
      <c r="M197" s="188" t="s">
        <v>35</v>
      </c>
      <c r="N197" s="187" t="s">
        <v>220</v>
      </c>
      <c r="O197" s="188" t="s">
        <v>35</v>
      </c>
      <c r="P197" s="187" t="s">
        <v>220</v>
      </c>
      <c r="Q197" s="164" t="s">
        <v>35</v>
      </c>
      <c r="R197" s="187" t="s">
        <v>220</v>
      </c>
      <c r="S197" s="164" t="s">
        <v>35</v>
      </c>
      <c r="T197" s="163"/>
      <c r="U197" s="162" t="s">
        <v>221</v>
      </c>
      <c r="V197" s="201" t="s">
        <v>220</v>
      </c>
      <c r="W197" s="164" t="s">
        <v>35</v>
      </c>
      <c r="X197" s="201" t="s">
        <v>220</v>
      </c>
      <c r="Y197" s="205" t="s">
        <v>35</v>
      </c>
      <c r="Z197" s="187" t="s">
        <v>220</v>
      </c>
      <c r="AA197" s="164" t="s">
        <v>35</v>
      </c>
      <c r="AB197" s="74" t="s">
        <v>220</v>
      </c>
      <c r="AC197" s="164" t="s">
        <v>35</v>
      </c>
      <c r="AD197" s="301"/>
    </row>
    <row r="198" s="129" customFormat="1" spans="1:30">
      <c r="A198" s="162" t="s">
        <v>222</v>
      </c>
      <c r="B198" s="163">
        <v>8.47911048221153</v>
      </c>
      <c r="C198" s="164" t="s">
        <v>35</v>
      </c>
      <c r="D198" s="163">
        <v>68.0524395860386</v>
      </c>
      <c r="E198" s="164" t="s">
        <v>35</v>
      </c>
      <c r="F198" s="163">
        <v>0.2481999320597</v>
      </c>
      <c r="G198" s="164" t="s">
        <v>405</v>
      </c>
      <c r="H198" s="163">
        <v>76.7797500003098</v>
      </c>
      <c r="I198" s="164" t="s">
        <v>35</v>
      </c>
      <c r="J198" s="163"/>
      <c r="K198" s="162" t="s">
        <v>222</v>
      </c>
      <c r="L198" s="187">
        <v>-0.994944400994473</v>
      </c>
      <c r="M198" s="188" t="s">
        <v>35</v>
      </c>
      <c r="N198" s="187">
        <v>-0.827907608349131</v>
      </c>
      <c r="O198" s="188" t="s">
        <v>35</v>
      </c>
      <c r="P198" s="187">
        <v>-0.997616034431383</v>
      </c>
      <c r="Q198" s="164" t="s">
        <v>405</v>
      </c>
      <c r="R198" s="187">
        <v>-0.964726953515423</v>
      </c>
      <c r="S198" s="164" t="s">
        <v>35</v>
      </c>
      <c r="T198" s="163"/>
      <c r="U198" s="162" t="s">
        <v>222</v>
      </c>
      <c r="V198" s="201">
        <v>0.110434202796666</v>
      </c>
      <c r="W198" s="164" t="s">
        <v>35</v>
      </c>
      <c r="X198" s="201">
        <v>0.886333174903069</v>
      </c>
      <c r="Y198" s="205" t="s">
        <v>35</v>
      </c>
      <c r="Z198" s="187">
        <v>0.00323262230026405</v>
      </c>
      <c r="AA198" s="164" t="s">
        <v>405</v>
      </c>
      <c r="AB198" s="74">
        <v>1</v>
      </c>
      <c r="AC198" s="164" t="s">
        <v>35</v>
      </c>
      <c r="AD198" s="301"/>
    </row>
    <row r="199" s="129" customFormat="1" spans="1:30">
      <c r="A199" s="162" t="s">
        <v>223</v>
      </c>
      <c r="B199" s="163">
        <v>159.220054777497</v>
      </c>
      <c r="C199" s="164" t="s">
        <v>35</v>
      </c>
      <c r="D199" s="163">
        <v>265.655299182631</v>
      </c>
      <c r="E199" s="164" t="s">
        <v>35</v>
      </c>
      <c r="F199" s="163">
        <v>12.0653460398408</v>
      </c>
      <c r="G199" s="164" t="s">
        <v>35</v>
      </c>
      <c r="H199" s="163">
        <v>436.940699999976</v>
      </c>
      <c r="I199" s="164" t="s">
        <v>35</v>
      </c>
      <c r="J199" s="163"/>
      <c r="K199" s="162" t="s">
        <v>223</v>
      </c>
      <c r="L199" s="187">
        <v>-0.901195655234284</v>
      </c>
      <c r="M199" s="188" t="s">
        <v>35</v>
      </c>
      <c r="N199" s="187">
        <v>-0.577041343450364</v>
      </c>
      <c r="O199" s="188" t="s">
        <v>35</v>
      </c>
      <c r="P199" s="187">
        <v>-0.913222116193753</v>
      </c>
      <c r="Q199" s="164" t="s">
        <v>35</v>
      </c>
      <c r="R199" s="187">
        <v>-0.816302900971696</v>
      </c>
      <c r="S199" s="164" t="s">
        <v>35</v>
      </c>
      <c r="T199" s="163"/>
      <c r="U199" s="162" t="s">
        <v>223</v>
      </c>
      <c r="V199" s="201">
        <v>0.364397399412566</v>
      </c>
      <c r="W199" s="164" t="s">
        <v>35</v>
      </c>
      <c r="X199" s="201">
        <v>0.607989366023001</v>
      </c>
      <c r="Y199" s="205" t="s">
        <v>35</v>
      </c>
      <c r="Z199" s="187">
        <v>0.027613234564419</v>
      </c>
      <c r="AA199" s="164" t="s">
        <v>35</v>
      </c>
      <c r="AB199" s="74">
        <v>1</v>
      </c>
      <c r="AC199" s="164" t="s">
        <v>35</v>
      </c>
      <c r="AD199" s="301"/>
    </row>
    <row r="200" s="129" customFormat="1" spans="1:30">
      <c r="A200" s="162" t="s">
        <v>224</v>
      </c>
      <c r="B200" s="163">
        <v>116.435971665681</v>
      </c>
      <c r="C200" s="164" t="s">
        <v>35</v>
      </c>
      <c r="D200" s="163">
        <v>331.783823946648</v>
      </c>
      <c r="E200" s="164" t="s">
        <v>35</v>
      </c>
      <c r="F200" s="163">
        <v>10.1293043869609</v>
      </c>
      <c r="G200" s="164" t="s">
        <v>35</v>
      </c>
      <c r="H200" s="163">
        <v>458.349099999297</v>
      </c>
      <c r="I200" s="164" t="s">
        <v>35</v>
      </c>
      <c r="J200" s="163"/>
      <c r="K200" s="162" t="s">
        <v>224</v>
      </c>
      <c r="L200" s="187">
        <v>-0.922932994866002</v>
      </c>
      <c r="M200" s="188" t="s">
        <v>35</v>
      </c>
      <c r="N200" s="187">
        <v>-0.539900824518554</v>
      </c>
      <c r="O200" s="188" t="s">
        <v>35</v>
      </c>
      <c r="P200" s="187">
        <v>-0.922898559372157</v>
      </c>
      <c r="Q200" s="164" t="s">
        <v>35</v>
      </c>
      <c r="R200" s="187">
        <v>-0.806058000031654</v>
      </c>
      <c r="S200" s="164" t="s">
        <v>35</v>
      </c>
      <c r="T200" s="163"/>
      <c r="U200" s="162" t="s">
        <v>224</v>
      </c>
      <c r="V200" s="201">
        <v>0.254033381249924</v>
      </c>
      <c r="W200" s="164" t="s">
        <v>35</v>
      </c>
      <c r="X200" s="201">
        <v>0.723867078493569</v>
      </c>
      <c r="Y200" s="205" t="s">
        <v>35</v>
      </c>
      <c r="Z200" s="187">
        <v>0.022099540256491</v>
      </c>
      <c r="AA200" s="164" t="s">
        <v>35</v>
      </c>
      <c r="AB200" s="74">
        <v>1</v>
      </c>
      <c r="AC200" s="164" t="s">
        <v>35</v>
      </c>
      <c r="AD200" s="301"/>
    </row>
    <row r="201" s="129" customFormat="1" spans="1:30">
      <c r="A201" s="162" t="s">
        <v>225</v>
      </c>
      <c r="B201" s="163">
        <v>76.0367758753513</v>
      </c>
      <c r="C201" s="164" t="s">
        <v>35</v>
      </c>
      <c r="D201" s="163">
        <v>192.270412545499</v>
      </c>
      <c r="E201" s="164" t="s">
        <v>35</v>
      </c>
      <c r="F201" s="163">
        <v>6.89876157912531</v>
      </c>
      <c r="G201" s="164" t="s">
        <v>35</v>
      </c>
      <c r="H201" s="163">
        <v>275.205949999972</v>
      </c>
      <c r="I201" s="164" t="s">
        <v>35</v>
      </c>
      <c r="J201" s="163"/>
      <c r="K201" s="162" t="s">
        <v>225</v>
      </c>
      <c r="L201" s="187">
        <v>-0.949732078539321</v>
      </c>
      <c r="M201" s="188" t="s">
        <v>35</v>
      </c>
      <c r="N201" s="187">
        <v>-0.483944500801914</v>
      </c>
      <c r="O201" s="188" t="s">
        <v>35</v>
      </c>
      <c r="P201" s="187">
        <v>-0.945462782804088</v>
      </c>
      <c r="Q201" s="164" t="s">
        <v>35</v>
      </c>
      <c r="R201" s="187">
        <v>-0.86319756548651</v>
      </c>
      <c r="S201" s="164" t="s">
        <v>35</v>
      </c>
      <c r="T201" s="163"/>
      <c r="U201" s="162" t="s">
        <v>225</v>
      </c>
      <c r="V201" s="201">
        <v>0.27629045038946</v>
      </c>
      <c r="W201" s="164" t="s">
        <v>35</v>
      </c>
      <c r="X201" s="201">
        <v>0.698641917246042</v>
      </c>
      <c r="Y201" s="205" t="s">
        <v>35</v>
      </c>
      <c r="Z201" s="187">
        <v>0.0250676323645111</v>
      </c>
      <c r="AA201" s="164" t="s">
        <v>35</v>
      </c>
      <c r="AB201" s="74">
        <v>1</v>
      </c>
      <c r="AC201" s="164" t="s">
        <v>35</v>
      </c>
      <c r="AD201" s="301"/>
    </row>
    <row r="202" s="129" customFormat="1" spans="1:30">
      <c r="A202" s="162" t="s">
        <v>226</v>
      </c>
      <c r="B202" s="163">
        <v>54.2627143305863</v>
      </c>
      <c r="C202" s="164" t="s">
        <v>35</v>
      </c>
      <c r="D202" s="163">
        <v>170.35555601162</v>
      </c>
      <c r="E202" s="164" t="s">
        <v>35</v>
      </c>
      <c r="F202" s="163">
        <v>6.3853996577174</v>
      </c>
      <c r="G202" s="164" t="s">
        <v>35</v>
      </c>
      <c r="H202" s="163">
        <v>231.00366999992</v>
      </c>
      <c r="I202" s="164" t="s">
        <v>35</v>
      </c>
      <c r="J202" s="163"/>
      <c r="K202" s="162" t="s">
        <v>226</v>
      </c>
      <c r="L202" s="187">
        <v>-0.956043700063063</v>
      </c>
      <c r="M202" s="188" t="s">
        <v>35</v>
      </c>
      <c r="N202" s="187">
        <v>-0.437402465325131</v>
      </c>
      <c r="O202" s="188" t="s">
        <v>35</v>
      </c>
      <c r="P202" s="187">
        <v>-0.954114159884443</v>
      </c>
      <c r="Q202" s="164" t="s">
        <v>35</v>
      </c>
      <c r="R202" s="187">
        <v>-0.862204982198748</v>
      </c>
      <c r="S202" s="164" t="s">
        <v>35</v>
      </c>
      <c r="T202" s="163"/>
      <c r="U202" s="162" t="s">
        <v>226</v>
      </c>
      <c r="V202" s="201">
        <v>0.23489979328296</v>
      </c>
      <c r="W202" s="164" t="s">
        <v>35</v>
      </c>
      <c r="X202" s="201">
        <v>0.737458223116883</v>
      </c>
      <c r="Y202" s="205" t="s">
        <v>35</v>
      </c>
      <c r="Z202" s="187">
        <v>0.0276419836001723</v>
      </c>
      <c r="AA202" s="164" t="s">
        <v>35</v>
      </c>
      <c r="AB202" s="74">
        <v>1</v>
      </c>
      <c r="AC202" s="164" t="s">
        <v>35</v>
      </c>
      <c r="AD202" s="301"/>
    </row>
    <row r="203" s="129" customFormat="1" spans="1:30">
      <c r="A203" s="162" t="s">
        <v>227</v>
      </c>
      <c r="B203" s="163">
        <v>21.6632994933326</v>
      </c>
      <c r="C203" s="164" t="s">
        <v>35</v>
      </c>
      <c r="D203" s="163">
        <v>33.995096453501</v>
      </c>
      <c r="E203" s="164" t="s">
        <v>35</v>
      </c>
      <c r="F203" s="163">
        <v>3.1794940534541</v>
      </c>
      <c r="G203" s="164" t="s">
        <v>35</v>
      </c>
      <c r="H203" s="163">
        <v>58.8378900002872</v>
      </c>
      <c r="I203" s="164" t="s">
        <v>35</v>
      </c>
      <c r="J203" s="163"/>
      <c r="K203" s="162" t="s">
        <v>227</v>
      </c>
      <c r="L203" s="187">
        <v>-0.971977357712862</v>
      </c>
      <c r="M203" s="188" t="s">
        <v>35</v>
      </c>
      <c r="N203" s="187">
        <v>-0.83954352192709</v>
      </c>
      <c r="O203" s="188" t="s">
        <v>35</v>
      </c>
      <c r="P203" s="187">
        <v>-0.94890264956733</v>
      </c>
      <c r="Q203" s="164" t="s">
        <v>35</v>
      </c>
      <c r="R203" s="187">
        <v>-0.943811578202579</v>
      </c>
      <c r="S203" s="164" t="s">
        <v>35</v>
      </c>
      <c r="T203" s="163"/>
      <c r="U203" s="162" t="s">
        <v>227</v>
      </c>
      <c r="V203" s="201">
        <v>0.368186206086364</v>
      </c>
      <c r="W203" s="164" t="s">
        <v>35</v>
      </c>
      <c r="X203" s="201">
        <v>0.577775587352556</v>
      </c>
      <c r="Y203" s="205" t="s">
        <v>35</v>
      </c>
      <c r="Z203" s="187">
        <v>0.0540382065610881</v>
      </c>
      <c r="AA203" s="164" t="s">
        <v>35</v>
      </c>
      <c r="AB203" s="74">
        <v>1</v>
      </c>
      <c r="AC203" s="164" t="s">
        <v>35</v>
      </c>
      <c r="AD203" s="301"/>
    </row>
    <row r="204" s="129" customFormat="1" spans="1:30">
      <c r="A204" s="165" t="s">
        <v>228</v>
      </c>
      <c r="B204" s="166">
        <v>27.1634324629917</v>
      </c>
      <c r="C204" s="167" t="s">
        <v>35</v>
      </c>
      <c r="D204" s="166">
        <v>63.3975597491252</v>
      </c>
      <c r="E204" s="167" t="s">
        <v>35</v>
      </c>
      <c r="F204" s="166">
        <v>6.9277377879306</v>
      </c>
      <c r="G204" s="167" t="s">
        <v>35</v>
      </c>
      <c r="H204" s="166">
        <v>97.4887300000477</v>
      </c>
      <c r="I204" s="167" t="s">
        <v>35</v>
      </c>
      <c r="J204" s="163"/>
      <c r="K204" s="165" t="s">
        <v>228</v>
      </c>
      <c r="L204" s="189">
        <v>-0.961881707385146</v>
      </c>
      <c r="M204" s="190" t="s">
        <v>35</v>
      </c>
      <c r="N204" s="189">
        <v>-0.734336970845091</v>
      </c>
      <c r="O204" s="190" t="s">
        <v>35</v>
      </c>
      <c r="P204" s="189">
        <v>-0.834742107222665</v>
      </c>
      <c r="Q204" s="167" t="s">
        <v>35</v>
      </c>
      <c r="R204" s="189">
        <v>-0.901840705899375</v>
      </c>
      <c r="S204" s="167" t="s">
        <v>35</v>
      </c>
      <c r="T204" s="163"/>
      <c r="U204" s="165" t="s">
        <v>228</v>
      </c>
      <c r="V204" s="203">
        <v>0.278631514257889</v>
      </c>
      <c r="W204" s="167" t="s">
        <v>35</v>
      </c>
      <c r="X204" s="203">
        <v>0.650306550809455</v>
      </c>
      <c r="Y204" s="207" t="s">
        <v>35</v>
      </c>
      <c r="Z204" s="203">
        <v>0.0710619349326554</v>
      </c>
      <c r="AA204" s="167" t="s">
        <v>35</v>
      </c>
      <c r="AB204" s="191">
        <v>1</v>
      </c>
      <c r="AC204" s="167" t="s">
        <v>35</v>
      </c>
      <c r="AD204" s="301"/>
    </row>
    <row r="205" s="129" customFormat="1" spans="1:30">
      <c r="A205" s="162" t="s">
        <v>229</v>
      </c>
      <c r="B205" s="163">
        <v>30.328581152399</v>
      </c>
      <c r="C205" s="164" t="s">
        <v>35</v>
      </c>
      <c r="D205" s="163">
        <v>49.9736339718963</v>
      </c>
      <c r="E205" s="164" t="s">
        <v>35</v>
      </c>
      <c r="F205" s="163">
        <v>5.13815487555321</v>
      </c>
      <c r="G205" s="164" t="s">
        <v>35</v>
      </c>
      <c r="H205" s="163">
        <v>85.4403699998487</v>
      </c>
      <c r="I205" s="164" t="s">
        <v>35</v>
      </c>
      <c r="J205" s="163"/>
      <c r="K205" s="162" t="s">
        <v>229</v>
      </c>
      <c r="L205" s="216">
        <v>-0.953126498167086</v>
      </c>
      <c r="M205" s="188" t="s">
        <v>35</v>
      </c>
      <c r="N205" s="216">
        <v>-0.741322442494203</v>
      </c>
      <c r="O205" s="188" t="s">
        <v>35</v>
      </c>
      <c r="P205" s="216">
        <v>-0.828369458940727</v>
      </c>
      <c r="Q205" s="164" t="s">
        <v>35</v>
      </c>
      <c r="R205" s="216">
        <v>-0.901810353966517</v>
      </c>
      <c r="S205" s="164" t="s">
        <v>35</v>
      </c>
      <c r="T205" s="163"/>
      <c r="U205" s="162" t="s">
        <v>229</v>
      </c>
      <c r="V205" s="201">
        <v>0.354967811497688</v>
      </c>
      <c r="W205" s="164" t="s">
        <v>35</v>
      </c>
      <c r="X205" s="201">
        <v>0.584894868456033</v>
      </c>
      <c r="Y205" s="205" t="s">
        <v>35</v>
      </c>
      <c r="Z205" s="187">
        <v>0.0601373200462768</v>
      </c>
      <c r="AA205" s="164" t="s">
        <v>35</v>
      </c>
      <c r="AB205" s="74">
        <v>1</v>
      </c>
      <c r="AC205" s="164" t="s">
        <v>35</v>
      </c>
      <c r="AD205" s="301"/>
    </row>
    <row r="206" s="129" customFormat="1" spans="1:30">
      <c r="A206" s="162" t="s">
        <v>230</v>
      </c>
      <c r="B206" s="163">
        <v>21.4658029064337</v>
      </c>
      <c r="C206" s="164" t="s">
        <v>35</v>
      </c>
      <c r="D206" s="163">
        <v>28.3751513094187</v>
      </c>
      <c r="E206" s="164" t="s">
        <v>35</v>
      </c>
      <c r="F206" s="163">
        <v>4.5066957842291</v>
      </c>
      <c r="G206" s="164" t="s">
        <v>35</v>
      </c>
      <c r="H206" s="163">
        <v>54.3476500000814</v>
      </c>
      <c r="I206" s="164" t="s">
        <v>35</v>
      </c>
      <c r="J206" s="163"/>
      <c r="K206" s="162" t="s">
        <v>230</v>
      </c>
      <c r="L206" s="216">
        <v>-0.968891368228804</v>
      </c>
      <c r="M206" s="188" t="s">
        <v>35</v>
      </c>
      <c r="N206" s="216">
        <v>-0.884609010938026</v>
      </c>
      <c r="O206" s="188" t="s">
        <v>35</v>
      </c>
      <c r="P206" s="216">
        <v>-0.851871924484846</v>
      </c>
      <c r="Q206" s="164" t="s">
        <v>35</v>
      </c>
      <c r="R206" s="216">
        <v>-0.943760215310805</v>
      </c>
      <c r="S206" s="164" t="s">
        <v>35</v>
      </c>
      <c r="T206" s="163"/>
      <c r="U206" s="162" t="s">
        <v>230</v>
      </c>
      <c r="V206" s="201">
        <v>0.394972053187241</v>
      </c>
      <c r="W206" s="164" t="s">
        <v>35</v>
      </c>
      <c r="X206" s="201">
        <v>0.522104475711024</v>
      </c>
      <c r="Y206" s="205" t="s">
        <v>35</v>
      </c>
      <c r="Z206" s="187">
        <v>0.0829234711017377</v>
      </c>
      <c r="AA206" s="164" t="s">
        <v>35</v>
      </c>
      <c r="AB206" s="74">
        <v>1</v>
      </c>
      <c r="AC206" s="164" t="s">
        <v>35</v>
      </c>
      <c r="AD206" s="301"/>
    </row>
    <row r="207" s="129" customFormat="1" spans="1:30">
      <c r="A207" s="162" t="s">
        <v>231</v>
      </c>
      <c r="B207" s="163">
        <v>28.6640176265743</v>
      </c>
      <c r="C207" s="164" t="s">
        <v>35</v>
      </c>
      <c r="D207" s="163">
        <v>51.9881781602076</v>
      </c>
      <c r="E207" s="164" t="s">
        <v>35</v>
      </c>
      <c r="F207" s="163">
        <v>4.97501421339211</v>
      </c>
      <c r="G207" s="164" t="s">
        <v>35</v>
      </c>
      <c r="H207" s="163">
        <v>85.6272100001744</v>
      </c>
      <c r="I207" s="164" t="s">
        <v>35</v>
      </c>
      <c r="J207" s="163"/>
      <c r="K207" s="162" t="s">
        <v>231</v>
      </c>
      <c r="L207" s="216">
        <v>-0.895698914389032</v>
      </c>
      <c r="M207" s="188" t="s">
        <v>35</v>
      </c>
      <c r="N207" s="216">
        <v>-0.531767727772318</v>
      </c>
      <c r="O207" s="188" t="s">
        <v>35</v>
      </c>
      <c r="P207" s="216">
        <v>-0.625648563904949</v>
      </c>
      <c r="Q207" s="164" t="s">
        <v>35</v>
      </c>
      <c r="R207" s="216">
        <v>-0.785470935951305</v>
      </c>
      <c r="S207" s="164" t="s">
        <v>35</v>
      </c>
      <c r="T207" s="163"/>
      <c r="U207" s="162" t="s">
        <v>231</v>
      </c>
      <c r="V207" s="201">
        <v>0.334753609588773</v>
      </c>
      <c r="W207" s="164" t="s">
        <v>35</v>
      </c>
      <c r="X207" s="201">
        <v>0.607145534230318</v>
      </c>
      <c r="Y207" s="205" t="s">
        <v>35</v>
      </c>
      <c r="Z207" s="187">
        <v>0.0581008561809029</v>
      </c>
      <c r="AA207" s="164" t="s">
        <v>35</v>
      </c>
      <c r="AB207" s="74">
        <v>1</v>
      </c>
      <c r="AC207" s="164" t="s">
        <v>35</v>
      </c>
      <c r="AD207" s="301"/>
    </row>
    <row r="208" s="129" customFormat="1" spans="1:30">
      <c r="A208" s="162" t="s">
        <v>232</v>
      </c>
      <c r="B208" s="163">
        <v>41.9459864323123</v>
      </c>
      <c r="C208" s="164" t="s">
        <v>35</v>
      </c>
      <c r="D208" s="163">
        <v>45.9168459959516</v>
      </c>
      <c r="E208" s="164" t="s">
        <v>35</v>
      </c>
      <c r="F208" s="163">
        <v>5.67248757188971</v>
      </c>
      <c r="G208" s="164" t="s">
        <v>35</v>
      </c>
      <c r="H208" s="163">
        <v>93.5353200001545</v>
      </c>
      <c r="I208" s="164" t="s">
        <v>35</v>
      </c>
      <c r="J208" s="163"/>
      <c r="K208" s="162" t="s">
        <v>232</v>
      </c>
      <c r="L208" s="216" t="s">
        <v>220</v>
      </c>
      <c r="M208" s="188" t="s">
        <v>35</v>
      </c>
      <c r="N208" s="216" t="s">
        <v>220</v>
      </c>
      <c r="O208" s="188" t="s">
        <v>35</v>
      </c>
      <c r="P208" s="216" t="s">
        <v>220</v>
      </c>
      <c r="Q208" s="164" t="s">
        <v>35</v>
      </c>
      <c r="R208" s="216" t="s">
        <v>220</v>
      </c>
      <c r="S208" s="164" t="s">
        <v>35</v>
      </c>
      <c r="T208" s="163"/>
      <c r="U208" s="162" t="s">
        <v>232</v>
      </c>
      <c r="V208" s="201">
        <v>0.448450771668318</v>
      </c>
      <c r="W208" s="164" t="s">
        <v>35</v>
      </c>
      <c r="X208" s="201">
        <v>0.49090382110069</v>
      </c>
      <c r="Y208" s="205" t="s">
        <v>35</v>
      </c>
      <c r="Z208" s="187">
        <v>0.0606454072309834</v>
      </c>
      <c r="AA208" s="164" t="s">
        <v>35</v>
      </c>
      <c r="AB208" s="74">
        <v>1</v>
      </c>
      <c r="AC208" s="164" t="s">
        <v>35</v>
      </c>
      <c r="AD208" s="301"/>
    </row>
    <row r="209" s="129" customFormat="1" spans="1:30">
      <c r="A209" s="162" t="s">
        <v>233</v>
      </c>
      <c r="B209" s="163">
        <v>88.1484014085151</v>
      </c>
      <c r="C209" s="164" t="s">
        <v>35</v>
      </c>
      <c r="D209" s="163">
        <v>155.303859060511</v>
      </c>
      <c r="E209" s="164" t="s">
        <v>35</v>
      </c>
      <c r="F209" s="163">
        <v>7.7024995308999</v>
      </c>
      <c r="G209" s="164" t="s">
        <v>35</v>
      </c>
      <c r="H209" s="163">
        <v>251.154759999921</v>
      </c>
      <c r="I209" s="164" t="s">
        <v>35</v>
      </c>
      <c r="J209" s="163"/>
      <c r="K209" s="162" t="s">
        <v>233</v>
      </c>
      <c r="L209" s="216" t="s">
        <v>220</v>
      </c>
      <c r="M209" s="188" t="s">
        <v>35</v>
      </c>
      <c r="N209" s="216" t="s">
        <v>220</v>
      </c>
      <c r="O209" s="188" t="s">
        <v>35</v>
      </c>
      <c r="P209" s="216" t="s">
        <v>220</v>
      </c>
      <c r="Q209" s="164" t="s">
        <v>35</v>
      </c>
      <c r="R209" s="216" t="s">
        <v>220</v>
      </c>
      <c r="S209" s="164" t="s">
        <v>35</v>
      </c>
      <c r="T209" s="163"/>
      <c r="U209" s="162" t="s">
        <v>233</v>
      </c>
      <c r="V209" s="201">
        <v>0.350972449849419</v>
      </c>
      <c r="W209" s="164" t="s">
        <v>35</v>
      </c>
      <c r="X209" s="201">
        <v>0.618359210315425</v>
      </c>
      <c r="Y209" s="205" t="s">
        <v>35</v>
      </c>
      <c r="Z209" s="187">
        <v>0.030668339835177</v>
      </c>
      <c r="AA209" s="164" t="s">
        <v>35</v>
      </c>
      <c r="AB209" s="74">
        <v>1</v>
      </c>
      <c r="AC209" s="164" t="s">
        <v>35</v>
      </c>
      <c r="AD209" s="301"/>
    </row>
    <row r="210" s="129" customFormat="1" spans="1:30">
      <c r="A210" s="162" t="s">
        <v>234</v>
      </c>
      <c r="B210" s="163">
        <v>211.244695332196</v>
      </c>
      <c r="C210" s="164" t="s">
        <v>35</v>
      </c>
      <c r="D210" s="163">
        <v>184.216176563539</v>
      </c>
      <c r="E210" s="164" t="s">
        <v>35</v>
      </c>
      <c r="F210" s="163">
        <v>8.87496810432899</v>
      </c>
      <c r="G210" s="164" t="s">
        <v>35</v>
      </c>
      <c r="H210" s="163">
        <v>404.335840000052</v>
      </c>
      <c r="I210" s="164" t="s">
        <v>35</v>
      </c>
      <c r="J210" s="163"/>
      <c r="K210" s="162" t="s">
        <v>234</v>
      </c>
      <c r="L210" s="216">
        <v>23.9135443836202</v>
      </c>
      <c r="M210" s="188" t="s">
        <v>35</v>
      </c>
      <c r="N210" s="216">
        <v>1.70697388196694</v>
      </c>
      <c r="O210" s="188" t="s">
        <v>35</v>
      </c>
      <c r="P210" s="216">
        <v>34.7573349463862</v>
      </c>
      <c r="Q210" s="164" t="s">
        <v>405</v>
      </c>
      <c r="R210" s="216">
        <v>4.26617812637342</v>
      </c>
      <c r="S210" s="164" t="s">
        <v>35</v>
      </c>
      <c r="T210" s="163"/>
      <c r="U210" s="162" t="s">
        <v>234</v>
      </c>
      <c r="V210" s="201">
        <v>0.522448604437759</v>
      </c>
      <c r="W210" s="164" t="s">
        <v>35</v>
      </c>
      <c r="X210" s="201">
        <v>0.455601899063698</v>
      </c>
      <c r="Y210" s="205" t="s">
        <v>35</v>
      </c>
      <c r="Z210" s="187">
        <v>0.0219494964985737</v>
      </c>
      <c r="AA210" s="164" t="s">
        <v>35</v>
      </c>
      <c r="AB210" s="74">
        <v>1</v>
      </c>
      <c r="AC210" s="164" t="s">
        <v>35</v>
      </c>
      <c r="AD210" s="301"/>
    </row>
    <row r="211" s="129" customFormat="1" spans="1:30">
      <c r="A211" s="162" t="s">
        <v>235</v>
      </c>
      <c r="B211" s="163">
        <v>447.601026476745</v>
      </c>
      <c r="C211" s="164" t="s">
        <v>35</v>
      </c>
      <c r="D211" s="163">
        <v>346.305105387591</v>
      </c>
      <c r="E211" s="164" t="s">
        <v>35</v>
      </c>
      <c r="F211" s="163">
        <v>21.7473981355329</v>
      </c>
      <c r="G211" s="164" t="s">
        <v>35</v>
      </c>
      <c r="H211" s="163">
        <v>815.653529999871</v>
      </c>
      <c r="I211" s="164" t="s">
        <v>35</v>
      </c>
      <c r="J211" s="163"/>
      <c r="K211" s="162" t="s">
        <v>235</v>
      </c>
      <c r="L211" s="216">
        <v>1.81121010228421</v>
      </c>
      <c r="M211" s="188" t="s">
        <v>35</v>
      </c>
      <c r="N211" s="216">
        <v>0.303588170283459</v>
      </c>
      <c r="O211" s="188" t="s">
        <v>35</v>
      </c>
      <c r="P211" s="216">
        <v>0.802467833390042</v>
      </c>
      <c r="Q211" s="164" t="s">
        <v>35</v>
      </c>
      <c r="R211" s="216">
        <v>0.866737362758646</v>
      </c>
      <c r="S211" s="164" t="s">
        <v>35</v>
      </c>
      <c r="T211" s="163"/>
      <c r="U211" s="162" t="s">
        <v>235</v>
      </c>
      <c r="V211" s="201">
        <v>0.548763672336238</v>
      </c>
      <c r="W211" s="164" t="s">
        <v>35</v>
      </c>
      <c r="X211" s="201">
        <v>0.424573783659891</v>
      </c>
      <c r="Y211" s="205" t="s">
        <v>35</v>
      </c>
      <c r="Z211" s="187">
        <v>0.0266625440038693</v>
      </c>
      <c r="AA211" s="164" t="s">
        <v>35</v>
      </c>
      <c r="AB211" s="74">
        <v>1</v>
      </c>
      <c r="AC211" s="164" t="s">
        <v>35</v>
      </c>
      <c r="AD211" s="301"/>
    </row>
    <row r="212" s="129" customFormat="1" spans="1:30">
      <c r="A212" s="162" t="s">
        <v>236</v>
      </c>
      <c r="B212" s="163">
        <v>622.089663102772</v>
      </c>
      <c r="C212" s="164" t="s">
        <v>35</v>
      </c>
      <c r="D212" s="163">
        <v>428.272934406538</v>
      </c>
      <c r="E212" s="164" t="s">
        <v>35</v>
      </c>
      <c r="F212" s="163">
        <v>26.3938126458871</v>
      </c>
      <c r="G212" s="164" t="s">
        <v>35</v>
      </c>
      <c r="H212" s="163">
        <v>1076.75641015519</v>
      </c>
      <c r="I212" s="164" t="s">
        <v>35</v>
      </c>
      <c r="J212" s="163"/>
      <c r="K212" s="162" t="s">
        <v>236</v>
      </c>
      <c r="L212" s="216">
        <v>4.34276181323895</v>
      </c>
      <c r="M212" s="188" t="s">
        <v>35</v>
      </c>
      <c r="N212" s="216">
        <v>0.290819212679297</v>
      </c>
      <c r="O212" s="188" t="s">
        <v>35</v>
      </c>
      <c r="P212" s="216">
        <v>1.60568856829527</v>
      </c>
      <c r="Q212" s="164" t="s">
        <v>35</v>
      </c>
      <c r="R212" s="216">
        <v>1.34920590038651</v>
      </c>
      <c r="S212" s="164" t="s">
        <v>35</v>
      </c>
      <c r="T212" s="163"/>
      <c r="U212" s="162" t="s">
        <v>236</v>
      </c>
      <c r="V212" s="201">
        <v>0.577744099998541</v>
      </c>
      <c r="W212" s="164" t="s">
        <v>35</v>
      </c>
      <c r="X212" s="201">
        <v>0.397743566109638</v>
      </c>
      <c r="Y212" s="205" t="s">
        <v>35</v>
      </c>
      <c r="Z212" s="187">
        <v>0.0245123338918251</v>
      </c>
      <c r="AA212" s="164" t="s">
        <v>35</v>
      </c>
      <c r="AB212" s="74">
        <v>1</v>
      </c>
      <c r="AC212" s="164" t="s">
        <v>35</v>
      </c>
      <c r="AD212" s="301"/>
    </row>
    <row r="213" s="129" customFormat="1" spans="1:30">
      <c r="A213" s="162" t="s">
        <v>237</v>
      </c>
      <c r="B213" s="163">
        <v>558.894027614615</v>
      </c>
      <c r="C213" s="164" t="s">
        <v>35</v>
      </c>
      <c r="D213" s="163">
        <v>277.583688404474</v>
      </c>
      <c r="E213" s="164" t="s">
        <v>35</v>
      </c>
      <c r="F213" s="163">
        <v>41.3470239809404</v>
      </c>
      <c r="G213" s="164" t="s">
        <v>35</v>
      </c>
      <c r="H213" s="163">
        <v>877.82474</v>
      </c>
      <c r="I213" s="164" t="s">
        <v>35</v>
      </c>
      <c r="J213" s="163"/>
      <c r="K213" s="162" t="s">
        <v>237</v>
      </c>
      <c r="L213" s="216">
        <v>6.35031201915797</v>
      </c>
      <c r="M213" s="188" t="s">
        <v>35</v>
      </c>
      <c r="N213" s="216">
        <v>0.443715050742856</v>
      </c>
      <c r="O213" s="188" t="s">
        <v>35</v>
      </c>
      <c r="P213" s="216">
        <v>4.99339801886338</v>
      </c>
      <c r="Q213" s="164" t="s">
        <v>35</v>
      </c>
      <c r="R213" s="216">
        <v>2.18970116743512</v>
      </c>
      <c r="S213" s="164" t="s">
        <v>35</v>
      </c>
      <c r="T213" s="163"/>
      <c r="U213" s="162" t="s">
        <v>237</v>
      </c>
      <c r="V213" s="201">
        <v>0.636680651783196</v>
      </c>
      <c r="W213" s="164" t="s">
        <v>35</v>
      </c>
      <c r="X213" s="201">
        <v>0.316217663681334</v>
      </c>
      <c r="Y213" s="205" t="s">
        <v>35</v>
      </c>
      <c r="Z213" s="187">
        <v>0.0471016845355035</v>
      </c>
      <c r="AA213" s="164" t="s">
        <v>35</v>
      </c>
      <c r="AB213" s="74">
        <v>1</v>
      </c>
      <c r="AC213" s="164" t="s">
        <v>35</v>
      </c>
      <c r="AD213" s="301"/>
    </row>
    <row r="214" s="129" customFormat="1" spans="1:30">
      <c r="A214" s="162" t="s">
        <v>238</v>
      </c>
      <c r="B214" s="163">
        <v>546.75716872047</v>
      </c>
      <c r="C214" s="164" t="s">
        <v>35</v>
      </c>
      <c r="D214" s="163">
        <v>268.805346237322</v>
      </c>
      <c r="E214" s="164" t="s">
        <v>35</v>
      </c>
      <c r="F214" s="163">
        <v>53.2009750432718</v>
      </c>
      <c r="G214" s="164" t="s">
        <v>35</v>
      </c>
      <c r="H214" s="163">
        <v>868.763490001069</v>
      </c>
      <c r="I214" s="164" t="s">
        <v>35</v>
      </c>
      <c r="J214" s="163"/>
      <c r="K214" s="162" t="s">
        <v>238</v>
      </c>
      <c r="L214" s="216">
        <v>9.07611166277908</v>
      </c>
      <c r="M214" s="188" t="s">
        <v>35</v>
      </c>
      <c r="N214" s="216">
        <v>0.577907715666089</v>
      </c>
      <c r="O214" s="188" t="s">
        <v>35</v>
      </c>
      <c r="P214" s="216">
        <v>7.33165939409494</v>
      </c>
      <c r="Q214" s="164" t="s">
        <v>35</v>
      </c>
      <c r="R214" s="216">
        <v>2.76082115925418</v>
      </c>
      <c r="S214" s="164" t="s">
        <v>35</v>
      </c>
      <c r="T214" s="163"/>
      <c r="U214" s="162" t="s">
        <v>238</v>
      </c>
      <c r="V214" s="201">
        <v>0.629350997150901</v>
      </c>
      <c r="W214" s="164" t="s">
        <v>35</v>
      </c>
      <c r="X214" s="201">
        <v>0.309411421325948</v>
      </c>
      <c r="Y214" s="205" t="s">
        <v>35</v>
      </c>
      <c r="Z214" s="187">
        <v>0.0612375815231443</v>
      </c>
      <c r="AA214" s="164" t="s">
        <v>35</v>
      </c>
      <c r="AB214" s="74">
        <v>1</v>
      </c>
      <c r="AC214" s="164" t="s">
        <v>35</v>
      </c>
      <c r="AD214" s="301"/>
    </row>
    <row r="215" s="129" customFormat="1" spans="1:30">
      <c r="A215" s="162" t="s">
        <v>239</v>
      </c>
      <c r="B215" s="163">
        <v>392.780531764667</v>
      </c>
      <c r="C215" s="164" t="s">
        <v>35</v>
      </c>
      <c r="D215" s="163">
        <v>190.363856815204</v>
      </c>
      <c r="E215" s="164" t="s">
        <v>35</v>
      </c>
      <c r="F215" s="163">
        <v>32.9150539062303</v>
      </c>
      <c r="G215" s="164" t="s">
        <v>35</v>
      </c>
      <c r="H215" s="163">
        <v>616.059442486102</v>
      </c>
      <c r="I215" s="164" t="s">
        <v>35</v>
      </c>
      <c r="J215" s="163"/>
      <c r="K215" s="162" t="s">
        <v>239</v>
      </c>
      <c r="L215" s="216">
        <v>17.1311499610461</v>
      </c>
      <c r="M215" s="188" t="s">
        <v>35</v>
      </c>
      <c r="N215" s="216">
        <v>4.5997445712674</v>
      </c>
      <c r="O215" s="188" t="s">
        <v>35</v>
      </c>
      <c r="P215" s="216">
        <v>9.35229296009297</v>
      </c>
      <c r="Q215" s="164" t="s">
        <v>35</v>
      </c>
      <c r="R215" s="216">
        <v>9.47045437018722</v>
      </c>
      <c r="S215" s="164" t="s">
        <v>35</v>
      </c>
      <c r="T215" s="163"/>
      <c r="U215" s="162" t="s">
        <v>239</v>
      </c>
      <c r="V215" s="201">
        <v>0.637569209522387</v>
      </c>
      <c r="W215" s="164" t="s">
        <v>35</v>
      </c>
      <c r="X215" s="201">
        <v>0.309002417115777</v>
      </c>
      <c r="Y215" s="205" t="s">
        <v>35</v>
      </c>
      <c r="Z215" s="187">
        <v>0.0534283733618333</v>
      </c>
      <c r="AA215" s="164" t="s">
        <v>35</v>
      </c>
      <c r="AB215" s="74">
        <v>1</v>
      </c>
      <c r="AC215" s="164" t="s">
        <v>35</v>
      </c>
      <c r="AD215" s="301"/>
    </row>
    <row r="216" s="129" customFormat="1" spans="1:30">
      <c r="A216" s="165" t="s">
        <v>240</v>
      </c>
      <c r="B216" s="166">
        <v>351.835326615682</v>
      </c>
      <c r="C216" s="167" t="s">
        <v>35</v>
      </c>
      <c r="D216" s="166">
        <v>194.594964670553</v>
      </c>
      <c r="E216" s="167" t="s">
        <v>35</v>
      </c>
      <c r="F216" s="166">
        <v>11.9081187128823</v>
      </c>
      <c r="G216" s="167" t="s">
        <v>35</v>
      </c>
      <c r="H216" s="166">
        <v>558.338409999104</v>
      </c>
      <c r="I216" s="167" t="s">
        <v>35</v>
      </c>
      <c r="J216" s="163"/>
      <c r="K216" s="165" t="s">
        <v>240</v>
      </c>
      <c r="L216" s="218">
        <v>11.9525356228464</v>
      </c>
      <c r="M216" s="190" t="s">
        <v>35</v>
      </c>
      <c r="N216" s="218">
        <v>2.06943935130308</v>
      </c>
      <c r="O216" s="190" t="s">
        <v>35</v>
      </c>
      <c r="P216" s="218">
        <v>0.718904363503539</v>
      </c>
      <c r="Q216" s="167" t="s">
        <v>35</v>
      </c>
      <c r="R216" s="218">
        <v>4.72720980157225</v>
      </c>
      <c r="S216" s="167" t="s">
        <v>35</v>
      </c>
      <c r="T216" s="163"/>
      <c r="U216" s="165" t="s">
        <v>240</v>
      </c>
      <c r="V216" s="203">
        <v>0.630147094154327</v>
      </c>
      <c r="W216" s="167" t="s">
        <v>35</v>
      </c>
      <c r="X216" s="203">
        <v>0.348525125955181</v>
      </c>
      <c r="Y216" s="207" t="s">
        <v>35</v>
      </c>
      <c r="Z216" s="203">
        <v>0.0213277798905173</v>
      </c>
      <c r="AA216" s="167" t="s">
        <v>35</v>
      </c>
      <c r="AB216" s="191">
        <v>1</v>
      </c>
      <c r="AC216" s="167" t="s">
        <v>35</v>
      </c>
      <c r="AD216" s="301"/>
    </row>
    <row r="217" s="129" customFormat="1" spans="1:30">
      <c r="A217" s="162" t="s">
        <v>241</v>
      </c>
      <c r="B217" s="163">
        <v>293.515216317204</v>
      </c>
      <c r="C217" s="164" t="s">
        <v>35</v>
      </c>
      <c r="D217" s="163">
        <v>161.593472323941</v>
      </c>
      <c r="E217" s="164" t="s">
        <v>35</v>
      </c>
      <c r="F217" s="163">
        <v>10.0636413584011</v>
      </c>
      <c r="G217" s="164" t="s">
        <v>35</v>
      </c>
      <c r="H217" s="163">
        <v>465.172329999552</v>
      </c>
      <c r="I217" s="164" t="s">
        <v>35</v>
      </c>
      <c r="J217" s="163"/>
      <c r="K217" s="162" t="s">
        <v>241</v>
      </c>
      <c r="L217" s="216">
        <v>8.67784199472803</v>
      </c>
      <c r="M217" s="188" t="s">
        <v>35</v>
      </c>
      <c r="N217" s="216">
        <v>2.23357457684218</v>
      </c>
      <c r="O217" s="188" t="s">
        <v>35</v>
      </c>
      <c r="P217" s="216">
        <v>0.958609968392123</v>
      </c>
      <c r="Q217" s="164" t="s">
        <v>35</v>
      </c>
      <c r="R217" s="216">
        <v>4.444409124169</v>
      </c>
      <c r="S217" s="164" t="s">
        <v>35</v>
      </c>
      <c r="T217" s="163"/>
      <c r="U217" s="162" t="s">
        <v>241</v>
      </c>
      <c r="V217" s="201">
        <v>0.630981675796337</v>
      </c>
      <c r="W217" s="164" t="s">
        <v>35</v>
      </c>
      <c r="X217" s="201">
        <v>0.347384102412318</v>
      </c>
      <c r="Y217" s="205" t="s">
        <v>35</v>
      </c>
      <c r="Z217" s="187">
        <v>0.0216342217913323</v>
      </c>
      <c r="AA217" s="164" t="s">
        <v>35</v>
      </c>
      <c r="AB217" s="74">
        <v>1</v>
      </c>
      <c r="AC217" s="164" t="s">
        <v>35</v>
      </c>
      <c r="AD217" s="301"/>
    </row>
    <row r="218" s="129" customFormat="1" spans="1:30">
      <c r="A218" s="162" t="s">
        <v>242</v>
      </c>
      <c r="B218" s="163">
        <v>387.488214597327</v>
      </c>
      <c r="C218" s="164" t="s">
        <v>35</v>
      </c>
      <c r="D218" s="163">
        <v>222.771194187424</v>
      </c>
      <c r="E218" s="164" t="s">
        <v>35</v>
      </c>
      <c r="F218" s="163">
        <v>8.81563121622968</v>
      </c>
      <c r="G218" s="164" t="s">
        <v>35</v>
      </c>
      <c r="H218" s="163">
        <v>619.075040000979</v>
      </c>
      <c r="I218" s="164" t="s">
        <v>35</v>
      </c>
      <c r="J218" s="163"/>
      <c r="K218" s="162" t="s">
        <v>242</v>
      </c>
      <c r="L218" s="216">
        <v>17.0514195665697</v>
      </c>
      <c r="M218" s="188" t="s">
        <v>35</v>
      </c>
      <c r="N218" s="216">
        <v>6.8509253310476</v>
      </c>
      <c r="O218" s="188" t="s">
        <v>35</v>
      </c>
      <c r="P218" s="216">
        <v>0.956118548556001</v>
      </c>
      <c r="Q218" s="164" t="s">
        <v>35</v>
      </c>
      <c r="R218" s="216">
        <v>10.3910176428981</v>
      </c>
      <c r="S218" s="164" t="s">
        <v>35</v>
      </c>
      <c r="T218" s="163"/>
      <c r="U218" s="162" t="s">
        <v>242</v>
      </c>
      <c r="V218" s="201">
        <v>0.625914775366673</v>
      </c>
      <c r="W218" s="164" t="s">
        <v>35</v>
      </c>
      <c r="X218" s="201">
        <v>0.359845220358216</v>
      </c>
      <c r="Y218" s="205" t="s">
        <v>35</v>
      </c>
      <c r="Z218" s="187">
        <v>0.014240004275113</v>
      </c>
      <c r="AA218" s="164" t="s">
        <v>35</v>
      </c>
      <c r="AB218" s="74">
        <v>1</v>
      </c>
      <c r="AC218" s="164" t="s">
        <v>35</v>
      </c>
      <c r="AD218" s="301"/>
    </row>
    <row r="219" s="129" customFormat="1" spans="1:30">
      <c r="A219" s="162" t="s">
        <v>243</v>
      </c>
      <c r="B219" s="163">
        <v>519.462268998829</v>
      </c>
      <c r="C219" s="164" t="s">
        <v>35</v>
      </c>
      <c r="D219" s="163">
        <v>166.427342056615</v>
      </c>
      <c r="E219" s="164" t="s">
        <v>35</v>
      </c>
      <c r="F219" s="163">
        <v>23.073738885644</v>
      </c>
      <c r="G219" s="164" t="s">
        <v>35</v>
      </c>
      <c r="H219" s="163">
        <v>708.963349941082</v>
      </c>
      <c r="I219" s="164" t="s">
        <v>35</v>
      </c>
      <c r="J219" s="163"/>
      <c r="K219" s="162" t="s">
        <v>243</v>
      </c>
      <c r="L219" s="216">
        <v>17.1224514918397</v>
      </c>
      <c r="M219" s="188" t="s">
        <v>35</v>
      </c>
      <c r="N219" s="216">
        <v>2.20125359160981</v>
      </c>
      <c r="O219" s="188" t="s">
        <v>35</v>
      </c>
      <c r="P219" s="216">
        <v>3.63792421407207</v>
      </c>
      <c r="Q219" s="164" t="s">
        <v>35</v>
      </c>
      <c r="R219" s="216">
        <v>7.27965024131508</v>
      </c>
      <c r="S219" s="164" t="s">
        <v>35</v>
      </c>
      <c r="T219" s="163"/>
      <c r="U219" s="162" t="s">
        <v>243</v>
      </c>
      <c r="V219" s="201">
        <v>0.732706802180958</v>
      </c>
      <c r="W219" s="164" t="s">
        <v>35</v>
      </c>
      <c r="X219" s="201">
        <v>0.234747454957222</v>
      </c>
      <c r="Y219" s="205" t="s">
        <v>35</v>
      </c>
      <c r="Z219" s="187">
        <v>0.0325457428618299</v>
      </c>
      <c r="AA219" s="164" t="s">
        <v>35</v>
      </c>
      <c r="AB219" s="74">
        <v>1</v>
      </c>
      <c r="AC219" s="164" t="s">
        <v>35</v>
      </c>
      <c r="AD219" s="301"/>
    </row>
    <row r="220" s="129" customFormat="1" spans="1:30">
      <c r="A220" s="162" t="s">
        <v>244</v>
      </c>
      <c r="B220" s="163">
        <v>826.161145358468</v>
      </c>
      <c r="C220" s="164" t="s">
        <v>35</v>
      </c>
      <c r="D220" s="163">
        <v>280.810848610639</v>
      </c>
      <c r="E220" s="164" t="s">
        <v>35</v>
      </c>
      <c r="F220" s="163">
        <v>49.9145560302743</v>
      </c>
      <c r="G220" s="164" t="s">
        <v>35</v>
      </c>
      <c r="H220" s="163">
        <v>1156.88654999937</v>
      </c>
      <c r="I220" s="164" t="s">
        <v>35</v>
      </c>
      <c r="J220" s="163"/>
      <c r="K220" s="162" t="s">
        <v>244</v>
      </c>
      <c r="L220" s="216">
        <v>18.6958330373666</v>
      </c>
      <c r="M220" s="188" t="s">
        <v>35</v>
      </c>
      <c r="N220" s="216">
        <v>5.11563887980018</v>
      </c>
      <c r="O220" s="188" t="s">
        <v>35</v>
      </c>
      <c r="P220" s="216">
        <v>7.79941214461681</v>
      </c>
      <c r="Q220" s="164" t="s">
        <v>35</v>
      </c>
      <c r="R220" s="216">
        <v>11.3684459517267</v>
      </c>
      <c r="S220" s="164" t="s">
        <v>35</v>
      </c>
      <c r="T220" s="163"/>
      <c r="U220" s="162" t="s">
        <v>244</v>
      </c>
      <c r="V220" s="201">
        <v>0.714124600514129</v>
      </c>
      <c r="W220" s="164" t="s">
        <v>35</v>
      </c>
      <c r="X220" s="201">
        <v>0.242729806661502</v>
      </c>
      <c r="Y220" s="205" t="s">
        <v>35</v>
      </c>
      <c r="Z220" s="187">
        <v>0.0431455928243798</v>
      </c>
      <c r="AA220" s="164" t="s">
        <v>35</v>
      </c>
      <c r="AB220" s="74">
        <v>1</v>
      </c>
      <c r="AC220" s="164" t="s">
        <v>35</v>
      </c>
      <c r="AD220" s="301"/>
    </row>
    <row r="221" s="129" customFormat="1" spans="1:30">
      <c r="A221" s="162" t="s">
        <v>245</v>
      </c>
      <c r="B221" s="163">
        <v>1067.28740441785</v>
      </c>
      <c r="C221" s="164" t="s">
        <v>35</v>
      </c>
      <c r="D221" s="163">
        <v>320.867014612137</v>
      </c>
      <c r="E221" s="164" t="s">
        <v>35</v>
      </c>
      <c r="F221" s="163">
        <v>86.7802651613022</v>
      </c>
      <c r="G221" s="164" t="s">
        <v>35</v>
      </c>
      <c r="H221" s="163">
        <v>1474.93468419133</v>
      </c>
      <c r="I221" s="164" t="s">
        <v>35</v>
      </c>
      <c r="J221" s="163"/>
      <c r="K221" s="162" t="s">
        <v>245</v>
      </c>
      <c r="L221" s="216">
        <v>11.1078475317053</v>
      </c>
      <c r="M221" s="188" t="s">
        <v>35</v>
      </c>
      <c r="N221" s="216">
        <v>1.06605950781376</v>
      </c>
      <c r="O221" s="188" t="s">
        <v>35</v>
      </c>
      <c r="P221" s="216">
        <v>10.2665070362119</v>
      </c>
      <c r="Q221" s="164" t="s">
        <v>35</v>
      </c>
      <c r="R221" s="216">
        <v>4.87261290286432</v>
      </c>
      <c r="S221" s="164" t="s">
        <v>35</v>
      </c>
      <c r="T221" s="163"/>
      <c r="U221" s="162" t="s">
        <v>245</v>
      </c>
      <c r="V221" s="201">
        <v>0.7236167240877</v>
      </c>
      <c r="W221" s="164" t="s">
        <v>35</v>
      </c>
      <c r="X221" s="201">
        <v>0.217546592436438</v>
      </c>
      <c r="Y221" s="205" t="s">
        <v>35</v>
      </c>
      <c r="Z221" s="187">
        <v>0.0588366834758393</v>
      </c>
      <c r="AA221" s="164" t="s">
        <v>35</v>
      </c>
      <c r="AB221" s="74">
        <v>1</v>
      </c>
      <c r="AC221" s="164" t="s">
        <v>35</v>
      </c>
      <c r="AD221" s="301"/>
    </row>
    <row r="222" s="129" customFormat="1" spans="1:30">
      <c r="A222" s="162" t="s">
        <v>246</v>
      </c>
      <c r="B222" s="163">
        <v>1177.39195418621</v>
      </c>
      <c r="C222" s="164" t="s">
        <v>35</v>
      </c>
      <c r="D222" s="163">
        <v>354.459121071659</v>
      </c>
      <c r="E222" s="164" t="s">
        <v>35</v>
      </c>
      <c r="F222" s="163">
        <v>99.2159658602305</v>
      </c>
      <c r="G222" s="164" t="s">
        <v>35</v>
      </c>
      <c r="H222" s="163">
        <v>1631.06704111811</v>
      </c>
      <c r="I222" s="164" t="s">
        <v>35</v>
      </c>
      <c r="J222" s="163"/>
      <c r="K222" s="162" t="s">
        <v>246</v>
      </c>
      <c r="L222" s="216">
        <v>4.5735929952451</v>
      </c>
      <c r="M222" s="188" t="s">
        <v>35</v>
      </c>
      <c r="N222" s="216">
        <v>0.924147638301464</v>
      </c>
      <c r="O222" s="188" t="s">
        <v>35</v>
      </c>
      <c r="P222" s="216">
        <v>10.1793039359584</v>
      </c>
      <c r="Q222" s="164" t="s">
        <v>35</v>
      </c>
      <c r="R222" s="216">
        <v>3.03394129275778</v>
      </c>
      <c r="S222" s="164" t="s">
        <v>35</v>
      </c>
      <c r="T222" s="163"/>
      <c r="U222" s="162" t="s">
        <v>246</v>
      </c>
      <c r="V222" s="201">
        <v>0.721853807663907</v>
      </c>
      <c r="W222" s="164" t="s">
        <v>35</v>
      </c>
      <c r="X222" s="201">
        <v>0.21731732181203</v>
      </c>
      <c r="Y222" s="205" t="s">
        <v>35</v>
      </c>
      <c r="Z222" s="187">
        <v>0.0608288705240571</v>
      </c>
      <c r="AA222" s="164" t="s">
        <v>35</v>
      </c>
      <c r="AB222" s="74">
        <v>1</v>
      </c>
      <c r="AC222" s="164" t="s">
        <v>35</v>
      </c>
      <c r="AD222" s="301"/>
    </row>
    <row r="223" s="129" customFormat="1" spans="1:30">
      <c r="A223" s="162" t="s">
        <v>247</v>
      </c>
      <c r="B223" s="163">
        <v>1248.52864088464</v>
      </c>
      <c r="C223" s="164" t="s">
        <v>35</v>
      </c>
      <c r="D223" s="163">
        <v>604.230857111327</v>
      </c>
      <c r="E223" s="164" t="s">
        <v>35</v>
      </c>
      <c r="F223" s="163">
        <v>142.969982912534</v>
      </c>
      <c r="G223" s="164" t="s">
        <v>35</v>
      </c>
      <c r="H223" s="163">
        <v>1995.72948090852</v>
      </c>
      <c r="I223" s="164" t="s">
        <v>35</v>
      </c>
      <c r="J223" s="163"/>
      <c r="K223" s="162" t="s">
        <v>247</v>
      </c>
      <c r="L223" s="216">
        <v>1.78937841298607</v>
      </c>
      <c r="M223" s="188" t="s">
        <v>35</v>
      </c>
      <c r="N223" s="216">
        <v>0.744793385113569</v>
      </c>
      <c r="O223" s="188" t="s">
        <v>35</v>
      </c>
      <c r="P223" s="216">
        <v>5.57411898294795</v>
      </c>
      <c r="Q223" s="164" t="s">
        <v>35</v>
      </c>
      <c r="R223" s="216">
        <v>1.44678580733763</v>
      </c>
      <c r="S223" s="164" t="s">
        <v>35</v>
      </c>
      <c r="T223" s="163"/>
      <c r="U223" s="162" t="s">
        <v>247</v>
      </c>
      <c r="V223" s="201">
        <v>0.625600139111173</v>
      </c>
      <c r="W223" s="164" t="s">
        <v>35</v>
      </c>
      <c r="X223" s="201">
        <v>0.302761903800841</v>
      </c>
      <c r="Y223" s="205" t="s">
        <v>35</v>
      </c>
      <c r="Z223" s="187">
        <v>0.0716379570879763</v>
      </c>
      <c r="AA223" s="164" t="s">
        <v>35</v>
      </c>
      <c r="AB223" s="74">
        <v>1</v>
      </c>
      <c r="AC223" s="164" t="s">
        <v>35</v>
      </c>
      <c r="AD223" s="301"/>
    </row>
    <row r="224" s="129" customFormat="1" spans="1:30">
      <c r="A224" s="162" t="s">
        <v>248</v>
      </c>
      <c r="B224" s="163">
        <v>1250.94493676201</v>
      </c>
      <c r="C224" s="164" t="s">
        <v>35</v>
      </c>
      <c r="D224" s="163">
        <v>554.531052303739</v>
      </c>
      <c r="E224" s="164" t="s">
        <v>35</v>
      </c>
      <c r="F224" s="163">
        <v>96.2760092741002</v>
      </c>
      <c r="G224" s="164" t="s">
        <v>35</v>
      </c>
      <c r="H224" s="163">
        <v>1901.75199833984</v>
      </c>
      <c r="I224" s="164" t="s">
        <v>35</v>
      </c>
      <c r="J224" s="163"/>
      <c r="K224" s="162" t="s">
        <v>248</v>
      </c>
      <c r="L224" s="216">
        <v>1.01087561963773</v>
      </c>
      <c r="M224" s="188" t="s">
        <v>35</v>
      </c>
      <c r="N224" s="216">
        <v>0.294807604576174</v>
      </c>
      <c r="O224" s="188" t="s">
        <v>35</v>
      </c>
      <c r="P224" s="216">
        <v>2.64767343641437</v>
      </c>
      <c r="Q224" s="164" t="s">
        <v>35</v>
      </c>
      <c r="R224" s="216">
        <v>0.766185908348335</v>
      </c>
      <c r="S224" s="164" t="s">
        <v>35</v>
      </c>
      <c r="T224" s="163"/>
      <c r="U224" s="162" t="s">
        <v>248</v>
      </c>
      <c r="V224" s="201">
        <v>0.657785525060072</v>
      </c>
      <c r="W224" s="164" t="s">
        <v>35</v>
      </c>
      <c r="X224" s="201">
        <v>0.291589572556161</v>
      </c>
      <c r="Y224" s="205" t="s">
        <v>35</v>
      </c>
      <c r="Z224" s="187">
        <v>0.0506249023837732</v>
      </c>
      <c r="AA224" s="164" t="s">
        <v>35</v>
      </c>
      <c r="AB224" s="74">
        <v>1</v>
      </c>
      <c r="AC224" s="164" t="s">
        <v>35</v>
      </c>
      <c r="AD224" s="301"/>
    </row>
    <row r="225" s="129" customFormat="1" spans="1:30">
      <c r="A225" s="162" t="s">
        <v>249</v>
      </c>
      <c r="B225" s="163">
        <v>1222.94088797714</v>
      </c>
      <c r="C225" s="164" t="s">
        <v>35</v>
      </c>
      <c r="D225" s="163">
        <v>298.010787362179</v>
      </c>
      <c r="E225" s="164" t="s">
        <v>35</v>
      </c>
      <c r="F225" s="163">
        <v>121.43717544874</v>
      </c>
      <c r="G225" s="164" t="s">
        <v>35</v>
      </c>
      <c r="H225" s="163">
        <v>1642.38885078807</v>
      </c>
      <c r="I225" s="164" t="s">
        <v>35</v>
      </c>
      <c r="J225" s="163"/>
      <c r="K225" s="162" t="s">
        <v>249</v>
      </c>
      <c r="L225" s="216">
        <v>1.18814449171465</v>
      </c>
      <c r="M225" s="188" t="s">
        <v>35</v>
      </c>
      <c r="N225" s="216">
        <v>0.0735889744643037</v>
      </c>
      <c r="O225" s="188" t="s">
        <v>35</v>
      </c>
      <c r="P225" s="216">
        <v>1.93702336363357</v>
      </c>
      <c r="Q225" s="164" t="s">
        <v>35</v>
      </c>
      <c r="R225" s="216">
        <v>0.87097580638713</v>
      </c>
      <c r="S225" s="164" t="s">
        <v>35</v>
      </c>
      <c r="T225" s="163"/>
      <c r="U225" s="162" t="s">
        <v>249</v>
      </c>
      <c r="V225" s="201">
        <v>0.744611050781506</v>
      </c>
      <c r="W225" s="164" t="s">
        <v>35</v>
      </c>
      <c r="X225" s="201">
        <v>0.181449592293069</v>
      </c>
      <c r="Y225" s="205" t="s">
        <v>35</v>
      </c>
      <c r="Z225" s="187">
        <v>0.0739393569254139</v>
      </c>
      <c r="AA225" s="164" t="s">
        <v>35</v>
      </c>
      <c r="AB225" s="74">
        <v>1</v>
      </c>
      <c r="AC225" s="164" t="s">
        <v>35</v>
      </c>
      <c r="AD225" s="301"/>
    </row>
    <row r="226" s="129" customFormat="1" spans="1:30">
      <c r="A226" s="162" t="s">
        <v>250</v>
      </c>
      <c r="B226" s="163">
        <v>1075.14559018919</v>
      </c>
      <c r="C226" s="164" t="s">
        <v>35</v>
      </c>
      <c r="D226" s="163">
        <v>336.421816771211</v>
      </c>
      <c r="E226" s="164" t="s">
        <v>35</v>
      </c>
      <c r="F226" s="163">
        <v>73.2703330103596</v>
      </c>
      <c r="G226" s="164" t="s">
        <v>35</v>
      </c>
      <c r="H226" s="163">
        <v>1484.83773997075</v>
      </c>
      <c r="I226" s="164" t="s">
        <v>35</v>
      </c>
      <c r="J226" s="163"/>
      <c r="K226" s="162" t="s">
        <v>250</v>
      </c>
      <c r="L226" s="216">
        <v>0.966404194946844</v>
      </c>
      <c r="M226" s="188" t="s">
        <v>35</v>
      </c>
      <c r="N226" s="216">
        <v>0.251544366510449</v>
      </c>
      <c r="O226" s="188" t="s">
        <v>35</v>
      </c>
      <c r="P226" s="216">
        <v>0.377236656861348</v>
      </c>
      <c r="Q226" s="164" t="s">
        <v>35</v>
      </c>
      <c r="R226" s="216">
        <v>0.709139204237193</v>
      </c>
      <c r="S226" s="164" t="s">
        <v>35</v>
      </c>
      <c r="T226" s="163"/>
      <c r="U226" s="162" t="s">
        <v>250</v>
      </c>
      <c r="V226" s="201">
        <v>0.724082882086745</v>
      </c>
      <c r="W226" s="164" t="s">
        <v>35</v>
      </c>
      <c r="X226" s="201">
        <v>0.226571434517712</v>
      </c>
      <c r="Y226" s="205" t="s">
        <v>35</v>
      </c>
      <c r="Z226" s="187">
        <v>0.0493456833955492</v>
      </c>
      <c r="AA226" s="164" t="s">
        <v>35</v>
      </c>
      <c r="AB226" s="74">
        <v>1</v>
      </c>
      <c r="AC226" s="164" t="s">
        <v>35</v>
      </c>
      <c r="AD226" s="301"/>
    </row>
    <row r="227" s="129" customFormat="1" spans="1:30">
      <c r="A227" s="162" t="s">
        <v>251</v>
      </c>
      <c r="B227" s="163">
        <v>719.495391938855</v>
      </c>
      <c r="C227" s="164" t="s">
        <v>35</v>
      </c>
      <c r="D227" s="163">
        <v>191.994758011028</v>
      </c>
      <c r="E227" s="164" t="s">
        <v>35</v>
      </c>
      <c r="F227" s="163">
        <v>45.6329700502024</v>
      </c>
      <c r="G227" s="164" t="s">
        <v>35</v>
      </c>
      <c r="H227" s="163">
        <v>957.12312000009</v>
      </c>
      <c r="I227" s="164" t="s">
        <v>35</v>
      </c>
      <c r="J227" s="163"/>
      <c r="K227" s="162" t="s">
        <v>251</v>
      </c>
      <c r="L227" s="216">
        <v>0.831800035267376</v>
      </c>
      <c r="M227" s="188" t="s">
        <v>35</v>
      </c>
      <c r="N227" s="216">
        <v>0.00856728384846228</v>
      </c>
      <c r="O227" s="188" t="s">
        <v>35</v>
      </c>
      <c r="P227" s="216">
        <v>0.386386003808573</v>
      </c>
      <c r="Q227" s="164" t="s">
        <v>35</v>
      </c>
      <c r="R227" s="216">
        <v>0.553621378056685</v>
      </c>
      <c r="S227" s="164" t="s">
        <v>35</v>
      </c>
      <c r="T227" s="163"/>
      <c r="U227" s="162" t="s">
        <v>251</v>
      </c>
      <c r="V227" s="201">
        <v>0.751727104804225</v>
      </c>
      <c r="W227" s="164" t="s">
        <v>35</v>
      </c>
      <c r="X227" s="201">
        <v>0.200595674682908</v>
      </c>
      <c r="Y227" s="205" t="s">
        <v>35</v>
      </c>
      <c r="Z227" s="187">
        <v>0.0476772205128616</v>
      </c>
      <c r="AA227" s="164" t="s">
        <v>35</v>
      </c>
      <c r="AB227" s="74">
        <v>1</v>
      </c>
      <c r="AC227" s="164" t="s">
        <v>35</v>
      </c>
      <c r="AD227" s="301"/>
    </row>
    <row r="228" s="129" customFormat="1" spans="1:30">
      <c r="A228" s="165" t="s">
        <v>252</v>
      </c>
      <c r="B228" s="166">
        <v>526.667791588002</v>
      </c>
      <c r="C228" s="167" t="s">
        <v>35</v>
      </c>
      <c r="D228" s="166">
        <v>269.455839702644</v>
      </c>
      <c r="E228" s="167" t="s">
        <v>35</v>
      </c>
      <c r="F228" s="166">
        <v>17.9880187111056</v>
      </c>
      <c r="G228" s="167" t="s">
        <v>35</v>
      </c>
      <c r="H228" s="166">
        <v>814.111650001764</v>
      </c>
      <c r="I228" s="167" t="s">
        <v>35</v>
      </c>
      <c r="J228" s="163"/>
      <c r="K228" s="165" t="s">
        <v>252</v>
      </c>
      <c r="L228" s="218">
        <v>0.496915607236033</v>
      </c>
      <c r="M228" s="190" t="s">
        <v>35</v>
      </c>
      <c r="N228" s="218">
        <v>0.384700987298565</v>
      </c>
      <c r="O228" s="190" t="s">
        <v>35</v>
      </c>
      <c r="P228" s="218">
        <v>0.510567634134017</v>
      </c>
      <c r="Q228" s="167" t="s">
        <v>35</v>
      </c>
      <c r="R228" s="218">
        <v>0.458097160113112</v>
      </c>
      <c r="S228" s="167" t="s">
        <v>35</v>
      </c>
      <c r="T228" s="163"/>
      <c r="U228" s="165" t="s">
        <v>252</v>
      </c>
      <c r="V228" s="203">
        <v>0.646923295578513</v>
      </c>
      <c r="W228" s="167" t="s">
        <v>35</v>
      </c>
      <c r="X228" s="203">
        <v>0.330981431971967</v>
      </c>
      <c r="Y228" s="207" t="s">
        <v>35</v>
      </c>
      <c r="Z228" s="203">
        <v>0.0220952724495057</v>
      </c>
      <c r="AA228" s="167" t="s">
        <v>35</v>
      </c>
      <c r="AB228" s="191">
        <v>1</v>
      </c>
      <c r="AC228" s="167" t="s">
        <v>35</v>
      </c>
      <c r="AD228" s="301"/>
    </row>
    <row r="229" s="129" customFormat="1" spans="1:30">
      <c r="A229" s="162" t="s">
        <v>253</v>
      </c>
      <c r="B229" s="163">
        <v>605.293662703919</v>
      </c>
      <c r="C229" s="164" t="s">
        <v>35</v>
      </c>
      <c r="D229" s="163">
        <v>171.566636654048</v>
      </c>
      <c r="E229" s="164" t="s">
        <v>35</v>
      </c>
      <c r="F229" s="163">
        <v>20.289770643023</v>
      </c>
      <c r="G229" s="164" t="s">
        <v>35</v>
      </c>
      <c r="H229" s="163">
        <v>797.150070000982</v>
      </c>
      <c r="I229" s="164" t="s">
        <v>35</v>
      </c>
      <c r="J229" s="163"/>
      <c r="K229" s="162" t="s">
        <v>253</v>
      </c>
      <c r="L229" s="216">
        <v>1.06222243023263</v>
      </c>
      <c r="M229" s="188" t="s">
        <v>35</v>
      </c>
      <c r="N229" s="216">
        <v>0.0617176188287765</v>
      </c>
      <c r="O229" s="188" t="s">
        <v>35</v>
      </c>
      <c r="P229" s="216">
        <v>1.01614603704902</v>
      </c>
      <c r="Q229" s="164" t="s">
        <v>35</v>
      </c>
      <c r="R229" s="216">
        <v>0.71366613745437</v>
      </c>
      <c r="S229" s="164" t="s">
        <v>35</v>
      </c>
      <c r="T229" s="163"/>
      <c r="U229" s="162" t="s">
        <v>253</v>
      </c>
      <c r="V229" s="201">
        <v>0.75932209690852</v>
      </c>
      <c r="W229" s="164" t="s">
        <v>35</v>
      </c>
      <c r="X229" s="201">
        <v>0.215225016104981</v>
      </c>
      <c r="Y229" s="205" t="s">
        <v>35</v>
      </c>
      <c r="Z229" s="187">
        <v>0.0254528869865093</v>
      </c>
      <c r="AA229" s="164" t="s">
        <v>35</v>
      </c>
      <c r="AB229" s="74">
        <v>1</v>
      </c>
      <c r="AC229" s="164" t="s">
        <v>35</v>
      </c>
      <c r="AD229" s="301"/>
    </row>
    <row r="230" s="129" customFormat="1" spans="1:30">
      <c r="A230" s="162" t="s">
        <v>254</v>
      </c>
      <c r="B230" s="163">
        <v>697.898096959832</v>
      </c>
      <c r="C230" s="164" t="s">
        <v>35</v>
      </c>
      <c r="D230" s="163">
        <v>211.531521265435</v>
      </c>
      <c r="E230" s="164" t="s">
        <v>35</v>
      </c>
      <c r="F230" s="163">
        <v>20.7484929503979</v>
      </c>
      <c r="G230" s="164" t="s">
        <v>35</v>
      </c>
      <c r="H230" s="163">
        <v>930.178111175657</v>
      </c>
      <c r="I230" s="164" t="s">
        <v>35</v>
      </c>
      <c r="J230" s="163"/>
      <c r="K230" s="162" t="s">
        <v>254</v>
      </c>
      <c r="L230" s="216">
        <v>0.80108212500109</v>
      </c>
      <c r="M230" s="188" t="s">
        <v>35</v>
      </c>
      <c r="N230" s="216">
        <v>-0.0504538881832837</v>
      </c>
      <c r="O230" s="188" t="s">
        <v>35</v>
      </c>
      <c r="P230" s="216">
        <v>1.35360264528757</v>
      </c>
      <c r="Q230" s="164" t="s">
        <v>35</v>
      </c>
      <c r="R230" s="216">
        <v>0.50252885526476</v>
      </c>
      <c r="S230" s="164" t="s">
        <v>35</v>
      </c>
      <c r="T230" s="163"/>
      <c r="U230" s="162" t="s">
        <v>254</v>
      </c>
      <c r="V230" s="201">
        <v>0.750284368740687</v>
      </c>
      <c r="W230" s="164" t="s">
        <v>35</v>
      </c>
      <c r="X230" s="201">
        <v>0.227409695760395</v>
      </c>
      <c r="Y230" s="205" t="s">
        <v>35</v>
      </c>
      <c r="Z230" s="187">
        <v>0.0223059354989269</v>
      </c>
      <c r="AA230" s="164" t="s">
        <v>35</v>
      </c>
      <c r="AB230" s="74">
        <v>1</v>
      </c>
      <c r="AC230" s="164" t="s">
        <v>35</v>
      </c>
      <c r="AD230" s="301"/>
    </row>
    <row r="231" s="129" customFormat="1" spans="1:30">
      <c r="A231" s="162" t="s">
        <v>255</v>
      </c>
      <c r="B231" s="163">
        <v>771.121721587365</v>
      </c>
      <c r="C231" s="164" t="s">
        <v>35</v>
      </c>
      <c r="D231" s="163">
        <v>244.942913268782</v>
      </c>
      <c r="E231" s="164" t="s">
        <v>35</v>
      </c>
      <c r="F231" s="163">
        <v>36.5730159470746</v>
      </c>
      <c r="G231" s="164" t="s">
        <v>35</v>
      </c>
      <c r="H231" s="163">
        <v>1052.63765080321</v>
      </c>
      <c r="I231" s="164" t="s">
        <v>35</v>
      </c>
      <c r="J231" s="163"/>
      <c r="K231" s="162" t="s">
        <v>255</v>
      </c>
      <c r="L231" s="216">
        <v>0.484461466419043</v>
      </c>
      <c r="M231" s="188" t="s">
        <v>35</v>
      </c>
      <c r="N231" s="216">
        <v>0.471770865543583</v>
      </c>
      <c r="O231" s="188" t="s">
        <v>35</v>
      </c>
      <c r="P231" s="216">
        <v>0.585049398727037</v>
      </c>
      <c r="Q231" s="164" t="s">
        <v>35</v>
      </c>
      <c r="R231" s="216">
        <v>0.484756089141549</v>
      </c>
      <c r="S231" s="164" t="s">
        <v>35</v>
      </c>
      <c r="T231" s="163"/>
      <c r="U231" s="162" t="s">
        <v>255</v>
      </c>
      <c r="V231" s="201">
        <v>0.732561409901084</v>
      </c>
      <c r="W231" s="164" t="s">
        <v>35</v>
      </c>
      <c r="X231" s="201">
        <v>0.232694425362687</v>
      </c>
      <c r="Y231" s="205" t="s">
        <v>35</v>
      </c>
      <c r="Z231" s="187">
        <v>0.0347441647362392</v>
      </c>
      <c r="AA231" s="164" t="s">
        <v>35</v>
      </c>
      <c r="AB231" s="74">
        <v>1</v>
      </c>
      <c r="AC231" s="164" t="s">
        <v>35</v>
      </c>
      <c r="AD231" s="301"/>
    </row>
    <row r="232" s="129" customFormat="1" spans="1:30">
      <c r="A232" s="162" t="s">
        <v>256</v>
      </c>
      <c r="B232" s="163">
        <v>1065.67593579266</v>
      </c>
      <c r="C232" s="164" t="s">
        <v>35</v>
      </c>
      <c r="D232" s="163">
        <v>410.013128787043</v>
      </c>
      <c r="E232" s="164" t="s">
        <v>35</v>
      </c>
      <c r="F232" s="163">
        <v>65.5809754190586</v>
      </c>
      <c r="G232" s="164" t="s">
        <v>35</v>
      </c>
      <c r="H232" s="163">
        <v>1541.27003999877</v>
      </c>
      <c r="I232" s="164" t="s">
        <v>35</v>
      </c>
      <c r="J232" s="163"/>
      <c r="K232" s="162" t="s">
        <v>256</v>
      </c>
      <c r="L232" s="216">
        <v>0.289912920475425</v>
      </c>
      <c r="M232" s="188" t="s">
        <v>35</v>
      </c>
      <c r="N232" s="216">
        <v>0.46010430443003</v>
      </c>
      <c r="O232" s="188" t="s">
        <v>35</v>
      </c>
      <c r="P232" s="216">
        <v>0.31386474477069</v>
      </c>
      <c r="Q232" s="164" t="s">
        <v>35</v>
      </c>
      <c r="R232" s="216">
        <v>0.33225685785664</v>
      </c>
      <c r="S232" s="164" t="s">
        <v>35</v>
      </c>
      <c r="T232" s="163"/>
      <c r="U232" s="162" t="s">
        <v>256</v>
      </c>
      <c r="V232" s="201">
        <v>0.691427140044529</v>
      </c>
      <c r="W232" s="164" t="s">
        <v>35</v>
      </c>
      <c r="X232" s="201">
        <v>0.266022901987618</v>
      </c>
      <c r="Y232" s="205" t="s">
        <v>35</v>
      </c>
      <c r="Z232" s="187">
        <v>0.042549957967853</v>
      </c>
      <c r="AA232" s="164" t="s">
        <v>35</v>
      </c>
      <c r="AB232" s="74">
        <v>1</v>
      </c>
      <c r="AC232" s="164" t="s">
        <v>35</v>
      </c>
      <c r="AD232" s="301"/>
    </row>
    <row r="233" s="129" customFormat="1" spans="1:30">
      <c r="A233" s="162" t="s">
        <v>257</v>
      </c>
      <c r="B233" s="163">
        <v>1268.3574036244</v>
      </c>
      <c r="C233" s="164" t="s">
        <v>35</v>
      </c>
      <c r="D233" s="163">
        <v>527.148837359766</v>
      </c>
      <c r="E233" s="164" t="s">
        <v>35</v>
      </c>
      <c r="F233" s="163">
        <v>128.771513681175</v>
      </c>
      <c r="G233" s="164" t="s">
        <v>35</v>
      </c>
      <c r="H233" s="163">
        <v>1924.27775466529</v>
      </c>
      <c r="I233" s="164" t="s">
        <v>35</v>
      </c>
      <c r="J233" s="163"/>
      <c r="K233" s="162" t="s">
        <v>257</v>
      </c>
      <c r="L233" s="216">
        <v>0.188393490239136</v>
      </c>
      <c r="M233" s="188" t="s">
        <v>35</v>
      </c>
      <c r="N233" s="216">
        <v>0.642888839779874</v>
      </c>
      <c r="O233" s="188" t="s">
        <v>35</v>
      </c>
      <c r="P233" s="216">
        <v>0.4838801591793</v>
      </c>
      <c r="Q233" s="164" t="s">
        <v>35</v>
      </c>
      <c r="R233" s="216">
        <v>0.304652860421631</v>
      </c>
      <c r="S233" s="164" t="s">
        <v>35</v>
      </c>
      <c r="T233" s="163"/>
      <c r="U233" s="162" t="s">
        <v>257</v>
      </c>
      <c r="V233" s="201">
        <v>0.65913426507652</v>
      </c>
      <c r="W233" s="164" t="s">
        <v>35</v>
      </c>
      <c r="X233" s="201">
        <v>0.273946334452875</v>
      </c>
      <c r="Y233" s="205" t="s">
        <v>35</v>
      </c>
      <c r="Z233" s="187">
        <v>0.0669194004706319</v>
      </c>
      <c r="AA233" s="164" t="s">
        <v>35</v>
      </c>
      <c r="AB233" s="74">
        <v>1</v>
      </c>
      <c r="AC233" s="164" t="s">
        <v>35</v>
      </c>
      <c r="AD233" s="301"/>
    </row>
    <row r="234" s="129" customFormat="1" spans="1:30">
      <c r="A234" s="162" t="s">
        <v>258</v>
      </c>
      <c r="B234" s="163">
        <v>1287.1288695664</v>
      </c>
      <c r="C234" s="164" t="s">
        <v>35</v>
      </c>
      <c r="D234" s="163">
        <v>403.877101494855</v>
      </c>
      <c r="E234" s="164" t="s">
        <v>35</v>
      </c>
      <c r="F234" s="163">
        <v>128.70199894146</v>
      </c>
      <c r="G234" s="164" t="s">
        <v>35</v>
      </c>
      <c r="H234" s="163">
        <v>1819.70797000276</v>
      </c>
      <c r="I234" s="164" t="s">
        <v>35</v>
      </c>
      <c r="J234" s="163"/>
      <c r="K234" s="162" t="s">
        <v>258</v>
      </c>
      <c r="L234" s="216">
        <v>0.093203384811678</v>
      </c>
      <c r="M234" s="188" t="s">
        <v>35</v>
      </c>
      <c r="N234" s="216">
        <v>0.139417996280606</v>
      </c>
      <c r="O234" s="188" t="s">
        <v>35</v>
      </c>
      <c r="P234" s="216">
        <v>0.297190405047991</v>
      </c>
      <c r="Q234" s="164" t="s">
        <v>35</v>
      </c>
      <c r="R234" s="216">
        <v>0.115654920447254</v>
      </c>
      <c r="S234" s="164" t="s">
        <v>35</v>
      </c>
      <c r="T234" s="163"/>
      <c r="U234" s="162" t="s">
        <v>258</v>
      </c>
      <c r="V234" s="201">
        <v>0.707327159513648</v>
      </c>
      <c r="W234" s="164" t="s">
        <v>35</v>
      </c>
      <c r="X234" s="201">
        <v>0.221946107920955</v>
      </c>
      <c r="Y234" s="205" t="s">
        <v>35</v>
      </c>
      <c r="Z234" s="187">
        <v>0.0707267325653712</v>
      </c>
      <c r="AA234" s="164" t="s">
        <v>35</v>
      </c>
      <c r="AB234" s="74">
        <v>1</v>
      </c>
      <c r="AC234" s="164" t="s">
        <v>35</v>
      </c>
      <c r="AD234" s="301"/>
    </row>
    <row r="235" s="129" customFormat="1" spans="1:30">
      <c r="A235" s="162" t="s">
        <v>259</v>
      </c>
      <c r="B235" s="163">
        <v>1447.49692099745</v>
      </c>
      <c r="C235" s="164" t="s">
        <v>35</v>
      </c>
      <c r="D235" s="163">
        <v>687.977107548748</v>
      </c>
      <c r="E235" s="164" t="s">
        <v>35</v>
      </c>
      <c r="F235" s="163">
        <v>173.54665145254</v>
      </c>
      <c r="G235" s="164" t="s">
        <v>35</v>
      </c>
      <c r="H235" s="163">
        <v>2309.02067999872</v>
      </c>
      <c r="I235" s="164" t="s">
        <v>35</v>
      </c>
      <c r="J235" s="163"/>
      <c r="K235" s="162" t="s">
        <v>259</v>
      </c>
      <c r="L235" s="216">
        <v>0.159362207319355</v>
      </c>
      <c r="M235" s="188" t="s">
        <v>35</v>
      </c>
      <c r="N235" s="216">
        <v>0.138599757777665</v>
      </c>
      <c r="O235" s="188" t="s">
        <v>35</v>
      </c>
      <c r="P235" s="216">
        <v>0.213867749838878</v>
      </c>
      <c r="Q235" s="164" t="s">
        <v>35</v>
      </c>
      <c r="R235" s="216">
        <v>0.156980794284594</v>
      </c>
      <c r="S235" s="164" t="s">
        <v>35</v>
      </c>
      <c r="T235" s="163"/>
      <c r="U235" s="162" t="s">
        <v>259</v>
      </c>
      <c r="V235" s="201">
        <v>0.6268878115887</v>
      </c>
      <c r="W235" s="164" t="s">
        <v>35</v>
      </c>
      <c r="X235" s="201">
        <v>0.297951903812801</v>
      </c>
      <c r="Y235" s="205" t="s">
        <v>35</v>
      </c>
      <c r="Z235" s="187">
        <v>0.0751602845985062</v>
      </c>
      <c r="AA235" s="164" t="s">
        <v>35</v>
      </c>
      <c r="AB235" s="74">
        <v>1</v>
      </c>
      <c r="AC235" s="164" t="s">
        <v>35</v>
      </c>
      <c r="AD235" s="301"/>
    </row>
    <row r="236" s="129" customFormat="1" spans="1:30">
      <c r="A236" s="162" t="s">
        <v>260</v>
      </c>
      <c r="B236" s="163">
        <v>1368.19434869421</v>
      </c>
      <c r="C236" s="164" t="s">
        <v>35</v>
      </c>
      <c r="D236" s="163">
        <v>612.307177762192</v>
      </c>
      <c r="E236" s="164" t="s">
        <v>35</v>
      </c>
      <c r="F236" s="163">
        <v>173.708683542317</v>
      </c>
      <c r="G236" s="164" t="s">
        <v>35</v>
      </c>
      <c r="H236" s="163">
        <v>2154.21020999869</v>
      </c>
      <c r="I236" s="164" t="s">
        <v>35</v>
      </c>
      <c r="J236" s="163"/>
      <c r="K236" s="162" t="s">
        <v>260</v>
      </c>
      <c r="L236" s="216">
        <v>0.0937286754089175</v>
      </c>
      <c r="M236" s="188" t="s">
        <v>35</v>
      </c>
      <c r="N236" s="216">
        <v>0.104189161668096</v>
      </c>
      <c r="O236" s="188" t="s">
        <v>35</v>
      </c>
      <c r="P236" s="216">
        <v>0.804277980070444</v>
      </c>
      <c r="Q236" s="164" t="s">
        <v>35</v>
      </c>
      <c r="R236" s="216">
        <v>0.132750333313299</v>
      </c>
      <c r="S236" s="164" t="s">
        <v>35</v>
      </c>
      <c r="T236" s="163"/>
      <c r="U236" s="162" t="s">
        <v>260</v>
      </c>
      <c r="V236" s="201">
        <v>0.635125737657257</v>
      </c>
      <c r="W236" s="164" t="s">
        <v>35</v>
      </c>
      <c r="X236" s="201">
        <v>0.284237431853303</v>
      </c>
      <c r="Y236" s="205" t="s">
        <v>35</v>
      </c>
      <c r="Z236" s="187">
        <v>0.0806368304894547</v>
      </c>
      <c r="AA236" s="164" t="s">
        <v>35</v>
      </c>
      <c r="AB236" s="74">
        <v>1</v>
      </c>
      <c r="AC236" s="164" t="s">
        <v>35</v>
      </c>
      <c r="AD236" s="301"/>
    </row>
    <row r="237" s="129" customFormat="1" spans="1:30">
      <c r="A237" s="162" t="s">
        <v>261</v>
      </c>
      <c r="B237" s="163">
        <v>1297.58648155105</v>
      </c>
      <c r="C237" s="164" t="s">
        <v>35</v>
      </c>
      <c r="D237" s="163">
        <v>354.856069651537</v>
      </c>
      <c r="E237" s="164" t="s">
        <v>35</v>
      </c>
      <c r="F237" s="163">
        <v>166.227808794841</v>
      </c>
      <c r="G237" s="164" t="s">
        <v>35</v>
      </c>
      <c r="H237" s="163">
        <v>1818.6703599974</v>
      </c>
      <c r="I237" s="164" t="s">
        <v>35</v>
      </c>
      <c r="J237" s="163"/>
      <c r="K237" s="162" t="s">
        <v>261</v>
      </c>
      <c r="L237" s="216">
        <v>0.0610377773020447</v>
      </c>
      <c r="M237" s="188" t="s">
        <v>35</v>
      </c>
      <c r="N237" s="216">
        <v>0.190749075872455</v>
      </c>
      <c r="O237" s="188" t="s">
        <v>35</v>
      </c>
      <c r="P237" s="216">
        <v>0.368837904707426</v>
      </c>
      <c r="Q237" s="164" t="s">
        <v>35</v>
      </c>
      <c r="R237" s="216">
        <v>0.107332383025334</v>
      </c>
      <c r="S237" s="164" t="s">
        <v>35</v>
      </c>
      <c r="T237" s="163"/>
      <c r="U237" s="162" t="s">
        <v>261</v>
      </c>
      <c r="V237" s="201">
        <v>0.713480853975597</v>
      </c>
      <c r="W237" s="164" t="s">
        <v>35</v>
      </c>
      <c r="X237" s="201">
        <v>0.195118410381992</v>
      </c>
      <c r="Y237" s="205" t="s">
        <v>35</v>
      </c>
      <c r="Z237" s="187">
        <v>0.0914007356424277</v>
      </c>
      <c r="AA237" s="164" t="s">
        <v>35</v>
      </c>
      <c r="AB237" s="74">
        <v>1</v>
      </c>
      <c r="AC237" s="164" t="s">
        <v>35</v>
      </c>
      <c r="AD237" s="301"/>
    </row>
    <row r="238" s="129" customFormat="1" spans="1:30">
      <c r="A238" s="162" t="s">
        <v>262</v>
      </c>
      <c r="B238" s="163">
        <v>1180.33273781226</v>
      </c>
      <c r="C238" s="164" t="s">
        <v>35</v>
      </c>
      <c r="D238" s="163">
        <v>371.637046931778</v>
      </c>
      <c r="E238" s="164" t="s">
        <v>35</v>
      </c>
      <c r="F238" s="163">
        <v>117.816435254576</v>
      </c>
      <c r="G238" s="164" t="s">
        <v>35</v>
      </c>
      <c r="H238" s="163">
        <v>1669.78621999862</v>
      </c>
      <c r="I238" s="164" t="s">
        <v>35</v>
      </c>
      <c r="J238" s="163"/>
      <c r="K238" s="162" t="s">
        <v>262</v>
      </c>
      <c r="L238" s="216">
        <v>0.0978352593201415</v>
      </c>
      <c r="M238" s="188" t="s">
        <v>35</v>
      </c>
      <c r="N238" s="216">
        <v>0.104675821855263</v>
      </c>
      <c r="O238" s="188" t="s">
        <v>35</v>
      </c>
      <c r="P238" s="216">
        <v>0.607969152234065</v>
      </c>
      <c r="Q238" s="164" t="s">
        <v>35</v>
      </c>
      <c r="R238" s="216">
        <v>0.124558040955712</v>
      </c>
      <c r="S238" s="164" t="s">
        <v>35</v>
      </c>
      <c r="T238" s="163"/>
      <c r="U238" s="162" t="s">
        <v>262</v>
      </c>
      <c r="V238" s="201">
        <v>0.706876559212014</v>
      </c>
      <c r="W238" s="164" t="s">
        <v>35</v>
      </c>
      <c r="X238" s="201">
        <v>0.222565644919555</v>
      </c>
      <c r="Y238" s="205" t="s">
        <v>35</v>
      </c>
      <c r="Z238" s="187">
        <v>0.0705577958684275</v>
      </c>
      <c r="AA238" s="164" t="s">
        <v>35</v>
      </c>
      <c r="AB238" s="74">
        <v>1</v>
      </c>
      <c r="AC238" s="164" t="s">
        <v>35</v>
      </c>
      <c r="AD238" s="301"/>
    </row>
    <row r="239" s="129" customFormat="1" spans="1:30">
      <c r="A239" s="162" t="s">
        <v>263</v>
      </c>
      <c r="B239" s="163">
        <v>835.056016652498</v>
      </c>
      <c r="C239" s="164" t="s">
        <v>35</v>
      </c>
      <c r="D239" s="163">
        <v>238.645734347775</v>
      </c>
      <c r="E239" s="164" t="s">
        <v>35</v>
      </c>
      <c r="F239" s="163">
        <v>71.905989000226</v>
      </c>
      <c r="G239" s="164" t="s">
        <v>35</v>
      </c>
      <c r="H239" s="163">
        <v>1145.60774000049</v>
      </c>
      <c r="I239" s="164" t="s">
        <v>35</v>
      </c>
      <c r="J239" s="163"/>
      <c r="K239" s="162" t="s">
        <v>263</v>
      </c>
      <c r="L239" s="216">
        <v>0.160613432703491</v>
      </c>
      <c r="M239" s="188" t="s">
        <v>35</v>
      </c>
      <c r="N239" s="216">
        <v>0.242980468946282</v>
      </c>
      <c r="O239" s="188" t="s">
        <v>35</v>
      </c>
      <c r="P239" s="216">
        <v>0.575746415828725</v>
      </c>
      <c r="Q239" s="164" t="s">
        <v>35</v>
      </c>
      <c r="R239" s="216">
        <v>0.196928290688858</v>
      </c>
      <c r="S239" s="164" t="s">
        <v>35</v>
      </c>
      <c r="T239" s="163"/>
      <c r="U239" s="162" t="s">
        <v>263</v>
      </c>
      <c r="V239" s="201">
        <v>0.728919670752345</v>
      </c>
      <c r="W239" s="164" t="s">
        <v>35</v>
      </c>
      <c r="X239" s="201">
        <v>0.208313653980438</v>
      </c>
      <c r="Y239" s="205" t="s">
        <v>35</v>
      </c>
      <c r="Z239" s="187">
        <v>0.062766675267221</v>
      </c>
      <c r="AA239" s="164" t="s">
        <v>35</v>
      </c>
      <c r="AB239" s="74">
        <v>1</v>
      </c>
      <c r="AC239" s="164" t="s">
        <v>35</v>
      </c>
      <c r="AD239" s="301"/>
    </row>
    <row r="240" s="129" customFormat="1" spans="1:30">
      <c r="A240" s="165" t="s">
        <v>264</v>
      </c>
      <c r="B240" s="166">
        <v>665.836243180643</v>
      </c>
      <c r="C240" s="167" t="s">
        <v>35</v>
      </c>
      <c r="D240" s="166">
        <v>293.599819290344</v>
      </c>
      <c r="E240" s="167" t="s">
        <v>35</v>
      </c>
      <c r="F240" s="166">
        <v>60.6591071900191</v>
      </c>
      <c r="G240" s="167" t="s">
        <v>35</v>
      </c>
      <c r="H240" s="166">
        <v>1020.09516966103</v>
      </c>
      <c r="I240" s="167" t="s">
        <v>35</v>
      </c>
      <c r="J240" s="163"/>
      <c r="K240" s="165" t="s">
        <v>264</v>
      </c>
      <c r="L240" s="218">
        <v>0.264243331024709</v>
      </c>
      <c r="M240" s="190" t="s">
        <v>35</v>
      </c>
      <c r="N240" s="218">
        <v>0.0896027327310627</v>
      </c>
      <c r="O240" s="190" t="s">
        <v>35</v>
      </c>
      <c r="P240" s="218">
        <v>2.37219502404503</v>
      </c>
      <c r="Q240" s="167" t="s">
        <v>35</v>
      </c>
      <c r="R240" s="218">
        <v>0.253016302688727</v>
      </c>
      <c r="S240" s="167" t="s">
        <v>35</v>
      </c>
      <c r="T240" s="163"/>
      <c r="U240" s="165" t="s">
        <v>264</v>
      </c>
      <c r="V240" s="203">
        <v>0.652719729475728</v>
      </c>
      <c r="W240" s="167" t="s">
        <v>35</v>
      </c>
      <c r="X240" s="203">
        <v>0.287816105812858</v>
      </c>
      <c r="Y240" s="207" t="s">
        <v>35</v>
      </c>
      <c r="Z240" s="203">
        <v>0.0594641647113923</v>
      </c>
      <c r="AA240" s="167" t="s">
        <v>35</v>
      </c>
      <c r="AB240" s="191">
        <v>1</v>
      </c>
      <c r="AC240" s="167" t="s">
        <v>35</v>
      </c>
      <c r="AD240" s="301"/>
    </row>
    <row r="241" s="129" customFormat="1" spans="1:30">
      <c r="A241" s="162" t="s">
        <v>265</v>
      </c>
      <c r="B241" s="163">
        <v>738.543746625312</v>
      </c>
      <c r="C241" s="164" t="s">
        <v>35</v>
      </c>
      <c r="D241" s="163">
        <v>189.045006417371</v>
      </c>
      <c r="E241" s="164" t="s">
        <v>35</v>
      </c>
      <c r="F241" s="163">
        <v>31.1374769580177</v>
      </c>
      <c r="G241" s="164" t="s">
        <v>35</v>
      </c>
      <c r="H241" s="163">
        <v>958.726230000685</v>
      </c>
      <c r="I241" s="164" t="s">
        <v>35</v>
      </c>
      <c r="J241" s="163"/>
      <c r="K241" s="162" t="s">
        <v>265</v>
      </c>
      <c r="L241" s="216">
        <v>0.220141217613528</v>
      </c>
      <c r="M241" s="188" t="s">
        <v>35</v>
      </c>
      <c r="N241" s="216">
        <v>0.10187510872855</v>
      </c>
      <c r="O241" s="188" t="s">
        <v>35</v>
      </c>
      <c r="P241" s="216">
        <v>0.534639178818162</v>
      </c>
      <c r="Q241" s="164" t="s">
        <v>35</v>
      </c>
      <c r="R241" s="216">
        <v>0.202692273488108</v>
      </c>
      <c r="S241" s="164" t="s">
        <v>35</v>
      </c>
      <c r="T241" s="163"/>
      <c r="U241" s="162" t="s">
        <v>265</v>
      </c>
      <c r="V241" s="201">
        <v>0.770338521586902</v>
      </c>
      <c r="W241" s="164" t="s">
        <v>35</v>
      </c>
      <c r="X241" s="201">
        <v>0.197183513396974</v>
      </c>
      <c r="Y241" s="205" t="s">
        <v>35</v>
      </c>
      <c r="Z241" s="187">
        <v>0.0324779650161396</v>
      </c>
      <c r="AA241" s="164" t="s">
        <v>35</v>
      </c>
      <c r="AB241" s="74">
        <v>1</v>
      </c>
      <c r="AC241" s="164" t="s">
        <v>35</v>
      </c>
      <c r="AD241" s="301"/>
    </row>
    <row r="242" s="129" customFormat="1" spans="1:30">
      <c r="A242" s="162" t="s">
        <v>266</v>
      </c>
      <c r="B242" s="163">
        <v>756.29484168004</v>
      </c>
      <c r="C242" s="164" t="s">
        <v>35</v>
      </c>
      <c r="D242" s="163">
        <v>253.753228577083</v>
      </c>
      <c r="E242" s="164" t="s">
        <v>35</v>
      </c>
      <c r="F242" s="163">
        <v>39.695691122142</v>
      </c>
      <c r="G242" s="164" t="s">
        <v>35</v>
      </c>
      <c r="H242" s="163">
        <v>1049.74376137928</v>
      </c>
      <c r="I242" s="164" t="s">
        <v>35</v>
      </c>
      <c r="J242" s="163"/>
      <c r="K242" s="162" t="s">
        <v>266</v>
      </c>
      <c r="L242" s="216">
        <v>0.0836751740327046</v>
      </c>
      <c r="M242" s="188" t="s">
        <v>35</v>
      </c>
      <c r="N242" s="216">
        <v>0.199600074064928</v>
      </c>
      <c r="O242" s="188" t="s">
        <v>35</v>
      </c>
      <c r="P242" s="216">
        <v>0.913184307748999</v>
      </c>
      <c r="Q242" s="164" t="s">
        <v>35</v>
      </c>
      <c r="R242" s="216">
        <v>0.12854059751256</v>
      </c>
      <c r="S242" s="164" t="s">
        <v>35</v>
      </c>
      <c r="T242" s="163"/>
      <c r="U242" s="162" t="s">
        <v>266</v>
      </c>
      <c r="V242" s="201">
        <v>0.720456619514773</v>
      </c>
      <c r="W242" s="164" t="s">
        <v>35</v>
      </c>
      <c r="X242" s="201">
        <v>0.24172873220382</v>
      </c>
      <c r="Y242" s="205" t="s">
        <v>35</v>
      </c>
      <c r="Z242" s="187">
        <v>0.037814648281391</v>
      </c>
      <c r="AA242" s="164" t="s">
        <v>35</v>
      </c>
      <c r="AB242" s="74">
        <v>1</v>
      </c>
      <c r="AC242" s="164" t="s">
        <v>35</v>
      </c>
      <c r="AD242" s="301"/>
    </row>
    <row r="243" s="129" customFormat="1" spans="1:30">
      <c r="A243" s="162" t="s">
        <v>267</v>
      </c>
      <c r="B243" s="163">
        <v>999.027274426189</v>
      </c>
      <c r="C243" s="164" t="s">
        <v>35</v>
      </c>
      <c r="D243" s="163">
        <v>293.864633909074</v>
      </c>
      <c r="E243" s="164" t="s">
        <v>35</v>
      </c>
      <c r="F243" s="163">
        <v>53.5370916642838</v>
      </c>
      <c r="G243" s="164" t="s">
        <v>35</v>
      </c>
      <c r="H243" s="163">
        <v>1346.42899999954</v>
      </c>
      <c r="I243" s="164" t="s">
        <v>35</v>
      </c>
      <c r="J243" s="163"/>
      <c r="K243" s="162" t="s">
        <v>267</v>
      </c>
      <c r="L243" s="216">
        <v>0.29555068474751</v>
      </c>
      <c r="M243" s="188" t="s">
        <v>35</v>
      </c>
      <c r="N243" s="216">
        <v>0.199727030218704</v>
      </c>
      <c r="O243" s="188" t="s">
        <v>35</v>
      </c>
      <c r="P243" s="216">
        <v>0.463841312451729</v>
      </c>
      <c r="Q243" s="164" t="s">
        <v>35</v>
      </c>
      <c r="R243" s="216">
        <v>0.279100171813303</v>
      </c>
      <c r="S243" s="164" t="s">
        <v>35</v>
      </c>
      <c r="T243" s="163"/>
      <c r="U243" s="162" t="s">
        <v>267</v>
      </c>
      <c r="V243" s="201">
        <v>0.741982885415073</v>
      </c>
      <c r="W243" s="164" t="s">
        <v>35</v>
      </c>
      <c r="X243" s="201">
        <v>0.218254831045064</v>
      </c>
      <c r="Y243" s="205" t="s">
        <v>35</v>
      </c>
      <c r="Z243" s="187">
        <v>0.0397622835398688</v>
      </c>
      <c r="AA243" s="164" t="s">
        <v>35</v>
      </c>
      <c r="AB243" s="74">
        <v>1</v>
      </c>
      <c r="AC243" s="164" t="s">
        <v>35</v>
      </c>
      <c r="AD243" s="301"/>
    </row>
    <row r="244" s="129" customFormat="1" spans="1:30">
      <c r="A244" s="162" t="s">
        <v>268</v>
      </c>
      <c r="B244" s="163">
        <v>1167.95633542631</v>
      </c>
      <c r="C244" s="164" t="s">
        <v>35</v>
      </c>
      <c r="D244" s="163">
        <v>383.986224596699</v>
      </c>
      <c r="E244" s="164" t="s">
        <v>35</v>
      </c>
      <c r="F244" s="163">
        <v>117.530027593706</v>
      </c>
      <c r="G244" s="164" t="s">
        <v>35</v>
      </c>
      <c r="H244" s="163">
        <v>1669.47258761676</v>
      </c>
      <c r="I244" s="164" t="s">
        <v>35</v>
      </c>
      <c r="J244" s="163"/>
      <c r="K244" s="162" t="s">
        <v>268</v>
      </c>
      <c r="L244" s="216">
        <v>0.0959770190903024</v>
      </c>
      <c r="M244" s="188" t="s">
        <v>35</v>
      </c>
      <c r="N244" s="216">
        <v>-0.0634782214592513</v>
      </c>
      <c r="O244" s="188" t="s">
        <v>35</v>
      </c>
      <c r="P244" s="216">
        <v>0.792136009607914</v>
      </c>
      <c r="Q244" s="164" t="s">
        <v>35</v>
      </c>
      <c r="R244" s="216">
        <v>0.0831798090476696</v>
      </c>
      <c r="S244" s="164" t="s">
        <v>35</v>
      </c>
      <c r="T244" s="163"/>
      <c r="U244" s="162" t="s">
        <v>268</v>
      </c>
      <c r="V244" s="201">
        <v>0.699595994621043</v>
      </c>
      <c r="W244" s="164" t="s">
        <v>35</v>
      </c>
      <c r="X244" s="201">
        <v>0.23000451007396</v>
      </c>
      <c r="Y244" s="205" t="s">
        <v>35</v>
      </c>
      <c r="Z244" s="187">
        <v>0.0703994953049726</v>
      </c>
      <c r="AA244" s="164" t="s">
        <v>35</v>
      </c>
      <c r="AB244" s="74">
        <v>1</v>
      </c>
      <c r="AC244" s="164" t="s">
        <v>35</v>
      </c>
      <c r="AD244" s="301"/>
    </row>
    <row r="245" s="129" customFormat="1" spans="1:30">
      <c r="A245" s="162" t="s">
        <v>269</v>
      </c>
      <c r="B245" s="163">
        <v>1469.69130867102</v>
      </c>
      <c r="C245" s="164" t="s">
        <v>35</v>
      </c>
      <c r="D245" s="163">
        <v>486.302506440883</v>
      </c>
      <c r="E245" s="164" t="s">
        <v>35</v>
      </c>
      <c r="F245" s="163">
        <v>82.6138229724861</v>
      </c>
      <c r="G245" s="164" t="s">
        <v>35</v>
      </c>
      <c r="H245" s="163">
        <v>2038.60763808443</v>
      </c>
      <c r="I245" s="164" t="s">
        <v>35</v>
      </c>
      <c r="J245" s="163"/>
      <c r="K245" s="162" t="s">
        <v>269</v>
      </c>
      <c r="L245" s="216">
        <v>0.158735940257293</v>
      </c>
      <c r="M245" s="188" t="s">
        <v>35</v>
      </c>
      <c r="N245" s="216">
        <v>-0.07748538557623</v>
      </c>
      <c r="O245" s="188" t="s">
        <v>35</v>
      </c>
      <c r="P245" s="216">
        <v>-0.358446440436901</v>
      </c>
      <c r="Q245" s="164" t="s">
        <v>35</v>
      </c>
      <c r="R245" s="216">
        <v>0.0594144390756246</v>
      </c>
      <c r="S245" s="164" t="s">
        <v>35</v>
      </c>
      <c r="T245" s="163"/>
      <c r="U245" s="162" t="s">
        <v>269</v>
      </c>
      <c r="V245" s="201">
        <v>0.72092897191929</v>
      </c>
      <c r="W245" s="164" t="s">
        <v>35</v>
      </c>
      <c r="X245" s="201">
        <v>0.238546396744513</v>
      </c>
      <c r="Y245" s="205" t="s">
        <v>35</v>
      </c>
      <c r="Z245" s="187">
        <v>0.040524631336177</v>
      </c>
      <c r="AA245" s="164" t="s">
        <v>35</v>
      </c>
      <c r="AB245" s="74">
        <v>1</v>
      </c>
      <c r="AC245" s="164" t="s">
        <v>35</v>
      </c>
      <c r="AD245" s="301"/>
    </row>
    <row r="246" s="129" customFormat="1" spans="1:30">
      <c r="A246" s="162" t="s">
        <v>270</v>
      </c>
      <c r="B246" s="163">
        <v>1460.15368768722</v>
      </c>
      <c r="C246" s="164" t="s">
        <v>35</v>
      </c>
      <c r="D246" s="163">
        <v>349.489580010099</v>
      </c>
      <c r="E246" s="164" t="s">
        <v>35</v>
      </c>
      <c r="F246" s="163">
        <v>194.21972230496</v>
      </c>
      <c r="G246" s="164" t="s">
        <v>35</v>
      </c>
      <c r="H246" s="163">
        <v>2003.86299000235</v>
      </c>
      <c r="I246" s="164" t="s">
        <v>35</v>
      </c>
      <c r="J246" s="163"/>
      <c r="K246" s="162" t="s">
        <v>270</v>
      </c>
      <c r="L246" s="216">
        <v>0.134426957713336</v>
      </c>
      <c r="M246" s="188" t="s">
        <v>35</v>
      </c>
      <c r="N246" s="216">
        <v>-0.134663543150759</v>
      </c>
      <c r="O246" s="188" t="s">
        <v>35</v>
      </c>
      <c r="P246" s="216">
        <v>0.509065312911734</v>
      </c>
      <c r="Q246" s="164" t="s">
        <v>35</v>
      </c>
      <c r="R246" s="216">
        <v>0.101200315124909</v>
      </c>
      <c r="S246" s="164" t="s">
        <v>35</v>
      </c>
      <c r="T246" s="163"/>
      <c r="U246" s="162" t="s">
        <v>270</v>
      </c>
      <c r="V246" s="201">
        <v>0.728669422496547</v>
      </c>
      <c r="W246" s="164" t="s">
        <v>35</v>
      </c>
      <c r="X246" s="201">
        <v>0.174407921975588</v>
      </c>
      <c r="Y246" s="205" t="s">
        <v>35</v>
      </c>
      <c r="Z246" s="187">
        <v>0.0969226555278272</v>
      </c>
      <c r="AA246" s="164" t="s">
        <v>35</v>
      </c>
      <c r="AB246" s="74">
        <v>1</v>
      </c>
      <c r="AC246" s="164" t="s">
        <v>35</v>
      </c>
      <c r="AD246" s="301"/>
    </row>
    <row r="247" s="129" customFormat="1" spans="1:30">
      <c r="A247" s="162" t="s">
        <v>271</v>
      </c>
      <c r="B247" s="163">
        <v>1587.12404111826</v>
      </c>
      <c r="C247" s="164" t="s">
        <v>35</v>
      </c>
      <c r="D247" s="163">
        <v>571.920238878245</v>
      </c>
      <c r="E247" s="164" t="s">
        <v>35</v>
      </c>
      <c r="F247" s="163">
        <v>235.490970003035</v>
      </c>
      <c r="G247" s="164" t="s">
        <v>35</v>
      </c>
      <c r="H247" s="163">
        <v>2394.53524999968</v>
      </c>
      <c r="I247" s="164" t="s">
        <v>35</v>
      </c>
      <c r="J247" s="163"/>
      <c r="K247" s="162" t="s">
        <v>271</v>
      </c>
      <c r="L247" s="216">
        <v>0.0964610826423009</v>
      </c>
      <c r="M247" s="188" t="s">
        <v>35</v>
      </c>
      <c r="N247" s="216">
        <v>-0.168692922187501</v>
      </c>
      <c r="O247" s="188" t="s">
        <v>35</v>
      </c>
      <c r="P247" s="216">
        <v>0.356931799213853</v>
      </c>
      <c r="Q247" s="164" t="s">
        <v>35</v>
      </c>
      <c r="R247" s="216">
        <v>0.037034995286835</v>
      </c>
      <c r="S247" s="164" t="s">
        <v>35</v>
      </c>
      <c r="T247" s="163"/>
      <c r="U247" s="162" t="s">
        <v>271</v>
      </c>
      <c r="V247" s="201">
        <v>0.662810890388218</v>
      </c>
      <c r="W247" s="164" t="s">
        <v>35</v>
      </c>
      <c r="X247" s="201">
        <v>0.238843942213138</v>
      </c>
      <c r="Y247" s="205" t="s">
        <v>35</v>
      </c>
      <c r="Z247" s="187">
        <v>0.0983451673985867</v>
      </c>
      <c r="AA247" s="164" t="s">
        <v>35</v>
      </c>
      <c r="AB247" s="74">
        <v>1</v>
      </c>
      <c r="AC247" s="164" t="s">
        <v>35</v>
      </c>
      <c r="AD247" s="301"/>
    </row>
    <row r="248" s="129" customFormat="1" spans="1:30">
      <c r="A248" s="209" t="s">
        <v>272</v>
      </c>
      <c r="B248" s="210">
        <v>1489.34876599859</v>
      </c>
      <c r="C248" s="211" t="s">
        <v>35</v>
      </c>
      <c r="D248" s="210">
        <v>572.542376773214</v>
      </c>
      <c r="E248" s="211" t="s">
        <v>35</v>
      </c>
      <c r="F248" s="210">
        <v>225.954377367214</v>
      </c>
      <c r="G248" s="211" t="s">
        <v>35</v>
      </c>
      <c r="H248" s="210">
        <v>2287.84552013905</v>
      </c>
      <c r="I248" s="211" t="s">
        <v>35</v>
      </c>
      <c r="J248" s="163"/>
      <c r="K248" s="209" t="s">
        <v>272</v>
      </c>
      <c r="L248" s="236">
        <v>0.08855059036021</v>
      </c>
      <c r="M248" s="232" t="s">
        <v>35</v>
      </c>
      <c r="N248" s="236">
        <v>-0.0649425687516968</v>
      </c>
      <c r="O248" s="232" t="s">
        <v>35</v>
      </c>
      <c r="P248" s="236">
        <v>0.300766160674804</v>
      </c>
      <c r="Q248" s="211" t="s">
        <v>35</v>
      </c>
      <c r="R248" s="236">
        <v>0.0620344799779031</v>
      </c>
      <c r="S248" s="211" t="s">
        <v>35</v>
      </c>
      <c r="T248" s="163"/>
      <c r="U248" s="209" t="s">
        <v>272</v>
      </c>
      <c r="V248" s="234">
        <v>0.650983098678825</v>
      </c>
      <c r="W248" s="211" t="s">
        <v>35</v>
      </c>
      <c r="X248" s="234">
        <v>0.250253949286933</v>
      </c>
      <c r="Y248" s="235" t="s">
        <v>35</v>
      </c>
      <c r="Z248" s="236">
        <v>0.0987629520342271</v>
      </c>
      <c r="AA248" s="211" t="s">
        <v>35</v>
      </c>
      <c r="AB248" s="302">
        <v>1</v>
      </c>
      <c r="AC248" s="211" t="s">
        <v>35</v>
      </c>
      <c r="AD248" s="301"/>
    </row>
    <row r="249" s="129" customFormat="1" spans="1:30">
      <c r="A249" s="162"/>
      <c r="B249" s="212"/>
      <c r="C249" s="164"/>
      <c r="D249" s="212"/>
      <c r="E249" s="164"/>
      <c r="F249" s="163"/>
      <c r="G249" s="164"/>
      <c r="H249" s="163"/>
      <c r="I249" s="164"/>
      <c r="J249" s="163"/>
      <c r="K249" s="162"/>
      <c r="L249" s="222"/>
      <c r="M249" s="223"/>
      <c r="N249" s="187"/>
      <c r="O249" s="164"/>
      <c r="P249" s="187"/>
      <c r="Q249" s="164"/>
      <c r="R249" s="187"/>
      <c r="S249" s="164"/>
      <c r="T249" s="163"/>
      <c r="U249" s="162"/>
      <c r="V249" s="222"/>
      <c r="W249" s="164"/>
      <c r="X249" s="222"/>
      <c r="Y249" s="205"/>
      <c r="Z249" s="222"/>
      <c r="AA249" s="164"/>
      <c r="AB249" s="212"/>
      <c r="AC249" s="164"/>
      <c r="AD249" s="301"/>
    </row>
    <row r="250" s="129" customFormat="1" spans="1:30">
      <c r="A250" s="213" t="s">
        <v>273</v>
      </c>
      <c r="B250" s="214"/>
      <c r="C250" s="215"/>
      <c r="D250" s="214"/>
      <c r="E250" s="215"/>
      <c r="F250" s="214"/>
      <c r="G250" s="215"/>
      <c r="H250" s="214"/>
      <c r="I250" s="215"/>
      <c r="J250" s="298"/>
      <c r="K250" s="213" t="s">
        <v>273</v>
      </c>
      <c r="L250" s="224"/>
      <c r="M250" s="215"/>
      <c r="N250" s="224"/>
      <c r="O250" s="215"/>
      <c r="P250" s="224"/>
      <c r="Q250" s="215"/>
      <c r="R250" s="224"/>
      <c r="S250" s="215"/>
      <c r="T250" s="298"/>
      <c r="U250" s="213" t="s">
        <v>273</v>
      </c>
      <c r="V250" s="224"/>
      <c r="W250" s="215"/>
      <c r="X250" s="224"/>
      <c r="Y250" s="235"/>
      <c r="Z250" s="224"/>
      <c r="AA250" s="215"/>
      <c r="AB250" s="214"/>
      <c r="AC250" s="215"/>
      <c r="AD250" s="301"/>
    </row>
    <row r="251" s="129" customFormat="1" ht="12.75" customHeight="1" spans="1:30">
      <c r="A251" s="159" t="s">
        <v>274</v>
      </c>
      <c r="B251" s="160">
        <v>1248.341</v>
      </c>
      <c r="C251" s="161" t="s">
        <v>35</v>
      </c>
      <c r="D251" s="160">
        <v>817.203</v>
      </c>
      <c r="E251" s="161" t="s">
        <v>35</v>
      </c>
      <c r="F251" s="160">
        <v>61.456</v>
      </c>
      <c r="G251" s="161" t="s">
        <v>35</v>
      </c>
      <c r="H251" s="160">
        <v>2127.002</v>
      </c>
      <c r="I251" s="161" t="s">
        <v>35</v>
      </c>
      <c r="J251" s="163"/>
      <c r="K251" s="159" t="s">
        <v>274</v>
      </c>
      <c r="L251" s="225">
        <v>0.118432794099728</v>
      </c>
      <c r="M251" s="226" t="s">
        <v>35</v>
      </c>
      <c r="N251" s="186">
        <v>0.265002499965171</v>
      </c>
      <c r="O251" s="161" t="s">
        <v>35</v>
      </c>
      <c r="P251" s="186">
        <v>0.160072485653881</v>
      </c>
      <c r="Q251" s="161" t="s">
        <v>35</v>
      </c>
      <c r="R251" s="186">
        <v>0.171812926517392</v>
      </c>
      <c r="S251" s="161" t="s">
        <v>35</v>
      </c>
      <c r="T251" s="163"/>
      <c r="U251" s="159" t="s">
        <v>274</v>
      </c>
      <c r="V251" s="201">
        <v>0.586901657826368</v>
      </c>
      <c r="W251" s="164" t="s">
        <v>35</v>
      </c>
      <c r="X251" s="201">
        <v>0.384204152135259</v>
      </c>
      <c r="Y251" s="205" t="s">
        <v>35</v>
      </c>
      <c r="Z251" s="201">
        <v>0.028893249747767</v>
      </c>
      <c r="AA251" s="161" t="s">
        <v>35</v>
      </c>
      <c r="AB251" s="201">
        <v>1</v>
      </c>
      <c r="AC251" s="161" t="s">
        <v>35</v>
      </c>
      <c r="AD251" s="301"/>
    </row>
    <row r="252" s="129" customFormat="1" ht="12.75" customHeight="1" spans="1:30">
      <c r="A252" s="162" t="s">
        <v>275</v>
      </c>
      <c r="B252" s="163">
        <v>1807.569</v>
      </c>
      <c r="C252" s="164" t="s">
        <v>35</v>
      </c>
      <c r="D252" s="163">
        <v>1821.896</v>
      </c>
      <c r="E252" s="164" t="s">
        <v>35</v>
      </c>
      <c r="F252" s="163">
        <v>116.461</v>
      </c>
      <c r="G252" s="164" t="s">
        <v>35</v>
      </c>
      <c r="H252" s="163">
        <v>3745.929</v>
      </c>
      <c r="I252" s="164" t="s">
        <v>35</v>
      </c>
      <c r="J252" s="163"/>
      <c r="K252" s="162" t="s">
        <v>275</v>
      </c>
      <c r="L252" s="222">
        <v>0.103057993310506</v>
      </c>
      <c r="M252" s="223" t="s">
        <v>35</v>
      </c>
      <c r="N252" s="187">
        <v>0.119533284051393</v>
      </c>
      <c r="O252" s="164" t="s">
        <v>35</v>
      </c>
      <c r="P252" s="187">
        <v>-0.068743003358388</v>
      </c>
      <c r="Q252" s="164" t="s">
        <v>35</v>
      </c>
      <c r="R252" s="187">
        <v>0.104629179925564</v>
      </c>
      <c r="S252" s="164" t="s">
        <v>35</v>
      </c>
      <c r="T252" s="163"/>
      <c r="U252" s="162" t="s">
        <v>275</v>
      </c>
      <c r="V252" s="201">
        <v>0.482542247864281</v>
      </c>
      <c r="W252" s="164" t="s">
        <v>35</v>
      </c>
      <c r="X252" s="201">
        <v>0.486366933276098</v>
      </c>
      <c r="Y252" s="205" t="s">
        <v>35</v>
      </c>
      <c r="Z252" s="201">
        <v>0.0310900179901968</v>
      </c>
      <c r="AA252" s="164" t="s">
        <v>35</v>
      </c>
      <c r="AB252" s="201">
        <v>1</v>
      </c>
      <c r="AC252" s="164" t="s">
        <v>35</v>
      </c>
      <c r="AD252" s="301"/>
    </row>
    <row r="253" s="129" customFormat="1" ht="12.75" customHeight="1" spans="1:30">
      <c r="A253" s="162" t="s">
        <v>276</v>
      </c>
      <c r="B253" s="163">
        <v>2200.009</v>
      </c>
      <c r="C253" s="164" t="s">
        <v>35</v>
      </c>
      <c r="D253" s="163">
        <v>3098.448</v>
      </c>
      <c r="E253" s="164" t="s">
        <v>35</v>
      </c>
      <c r="F253" s="163">
        <v>185.797</v>
      </c>
      <c r="G253" s="164" t="s">
        <v>35</v>
      </c>
      <c r="H253" s="163">
        <v>5484.252</v>
      </c>
      <c r="I253" s="164" t="s">
        <v>35</v>
      </c>
      <c r="J253" s="163"/>
      <c r="K253" s="162" t="s">
        <v>276</v>
      </c>
      <c r="L253" s="222">
        <v>0.135017520471505</v>
      </c>
      <c r="M253" s="223" t="s">
        <v>35</v>
      </c>
      <c r="N253" s="187">
        <v>0.126850551687795</v>
      </c>
      <c r="O253" s="164" t="s">
        <v>35</v>
      </c>
      <c r="P253" s="187">
        <v>-0.0206676259902908</v>
      </c>
      <c r="Q253" s="164" t="s">
        <v>35</v>
      </c>
      <c r="R253" s="187">
        <v>0.124358044428553</v>
      </c>
      <c r="S253" s="164" t="s">
        <v>35</v>
      </c>
      <c r="T253" s="163"/>
      <c r="U253" s="162" t="s">
        <v>276</v>
      </c>
      <c r="V253" s="201">
        <v>0.401150238902224</v>
      </c>
      <c r="W253" s="164" t="s">
        <v>35</v>
      </c>
      <c r="X253" s="201">
        <v>0.564971850308848</v>
      </c>
      <c r="Y253" s="205" t="s">
        <v>35</v>
      </c>
      <c r="Z253" s="201">
        <v>0.0338782754694715</v>
      </c>
      <c r="AA253" s="164" t="s">
        <v>35</v>
      </c>
      <c r="AB253" s="201">
        <v>1</v>
      </c>
      <c r="AC253" s="164" t="s">
        <v>35</v>
      </c>
      <c r="AD253" s="301"/>
    </row>
    <row r="254" s="129" customFormat="1" ht="12.75" customHeight="1" spans="1:30">
      <c r="A254" s="165" t="s">
        <v>277</v>
      </c>
      <c r="B254" s="166">
        <v>1492.714</v>
      </c>
      <c r="C254" s="167" t="s">
        <v>35</v>
      </c>
      <c r="D254" s="166">
        <v>1112.339</v>
      </c>
      <c r="E254" s="167" t="s">
        <v>35</v>
      </c>
      <c r="F254" s="166">
        <v>66.4</v>
      </c>
      <c r="G254" s="167" t="s">
        <v>35</v>
      </c>
      <c r="H254" s="166">
        <v>2671.452</v>
      </c>
      <c r="I254" s="167" t="s">
        <v>35</v>
      </c>
      <c r="J254" s="163"/>
      <c r="K254" s="165" t="s">
        <v>277</v>
      </c>
      <c r="L254" s="227">
        <v>0.156619915185618</v>
      </c>
      <c r="M254" s="228" t="s">
        <v>35</v>
      </c>
      <c r="N254" s="189">
        <v>0.0669683066944326</v>
      </c>
      <c r="O254" s="167" t="s">
        <v>35</v>
      </c>
      <c r="P254" s="189">
        <v>-0.182165291292031</v>
      </c>
      <c r="Q254" s="167" t="s">
        <v>35</v>
      </c>
      <c r="R254" s="189">
        <v>0.106514782375303</v>
      </c>
      <c r="S254" s="167" t="s">
        <v>35</v>
      </c>
      <c r="T254" s="163"/>
      <c r="U254" s="165" t="s">
        <v>277</v>
      </c>
      <c r="V254" s="227">
        <v>0.558765046124729</v>
      </c>
      <c r="W254" s="167" t="s">
        <v>35</v>
      </c>
      <c r="X254" s="227">
        <v>0.416379931213437</v>
      </c>
      <c r="Y254" s="207" t="s">
        <v>35</v>
      </c>
      <c r="Z254" s="227">
        <v>0.0248553969901013</v>
      </c>
      <c r="AA254" s="167" t="s">
        <v>35</v>
      </c>
      <c r="AB254" s="227">
        <v>1</v>
      </c>
      <c r="AC254" s="167" t="s">
        <v>35</v>
      </c>
      <c r="AD254" s="301"/>
    </row>
    <row r="255" s="129" customFormat="1" spans="1:30">
      <c r="A255" s="162" t="s">
        <v>278</v>
      </c>
      <c r="B255" s="163">
        <v>1335.942</v>
      </c>
      <c r="C255" s="164" t="s">
        <v>35</v>
      </c>
      <c r="D255" s="163">
        <v>929.857</v>
      </c>
      <c r="E255" s="164" t="s">
        <v>35</v>
      </c>
      <c r="F255" s="163">
        <v>69.775</v>
      </c>
      <c r="G255" s="164" t="s">
        <v>35</v>
      </c>
      <c r="H255" s="163">
        <v>2335.573</v>
      </c>
      <c r="I255" s="164" t="s">
        <v>35</v>
      </c>
      <c r="J255" s="163"/>
      <c r="K255" s="162" t="s">
        <v>278</v>
      </c>
      <c r="L255" s="222">
        <v>0.070173934846328</v>
      </c>
      <c r="M255" s="223" t="s">
        <v>35</v>
      </c>
      <c r="N255" s="187">
        <v>0.137853140529342</v>
      </c>
      <c r="O255" s="164" t="s">
        <v>35</v>
      </c>
      <c r="P255" s="187">
        <v>0.135348867482426</v>
      </c>
      <c r="Q255" s="164" t="s">
        <v>35</v>
      </c>
      <c r="R255" s="187">
        <v>0.0980591922617808</v>
      </c>
      <c r="S255" s="164" t="s">
        <v>35</v>
      </c>
      <c r="T255" s="163"/>
      <c r="U255" s="162" t="s">
        <v>278</v>
      </c>
      <c r="V255" s="201">
        <v>0.571997535508417</v>
      </c>
      <c r="W255" s="164" t="s">
        <v>35</v>
      </c>
      <c r="X255" s="201">
        <v>0.39812799685559</v>
      </c>
      <c r="Y255" s="205" t="s">
        <v>35</v>
      </c>
      <c r="Z255" s="201">
        <v>0.0298748957964491</v>
      </c>
      <c r="AA255" s="164" t="s">
        <v>35</v>
      </c>
      <c r="AB255" s="201">
        <v>1</v>
      </c>
      <c r="AC255" s="164" t="s">
        <v>35</v>
      </c>
      <c r="AD255" s="301"/>
    </row>
    <row r="256" s="129" customFormat="1" spans="1:30">
      <c r="A256" s="162" t="s">
        <v>279</v>
      </c>
      <c r="B256" s="163">
        <v>2099.197</v>
      </c>
      <c r="C256" s="164" t="s">
        <v>35</v>
      </c>
      <c r="D256" s="163">
        <v>1972.975</v>
      </c>
      <c r="E256" s="164" t="s">
        <v>35</v>
      </c>
      <c r="F256" s="163">
        <v>155.425</v>
      </c>
      <c r="G256" s="164" t="s">
        <v>35</v>
      </c>
      <c r="H256" s="163">
        <v>4227.598</v>
      </c>
      <c r="I256" s="164" t="s">
        <v>35</v>
      </c>
      <c r="J256" s="163"/>
      <c r="K256" s="162" t="s">
        <v>279</v>
      </c>
      <c r="L256" s="222">
        <v>0.161337132911662</v>
      </c>
      <c r="M256" s="223" t="s">
        <v>35</v>
      </c>
      <c r="N256" s="187">
        <v>0.0829240527450524</v>
      </c>
      <c r="O256" s="164" t="s">
        <v>35</v>
      </c>
      <c r="P256" s="187">
        <v>0.334544018271898</v>
      </c>
      <c r="Q256" s="164" t="s">
        <v>35</v>
      </c>
      <c r="R256" s="187">
        <v>0.128584391215103</v>
      </c>
      <c r="S256" s="164" t="s">
        <v>35</v>
      </c>
      <c r="T256" s="163"/>
      <c r="U256" s="162" t="s">
        <v>279</v>
      </c>
      <c r="V256" s="201">
        <v>0.496546029210914</v>
      </c>
      <c r="W256" s="164" t="s">
        <v>35</v>
      </c>
      <c r="X256" s="201">
        <v>0.4666893588274</v>
      </c>
      <c r="Y256" s="205" t="s">
        <v>35</v>
      </c>
      <c r="Z256" s="201">
        <v>0.0367643754207472</v>
      </c>
      <c r="AA256" s="164" t="s">
        <v>35</v>
      </c>
      <c r="AB256" s="201">
        <v>1</v>
      </c>
      <c r="AC256" s="164" t="s">
        <v>35</v>
      </c>
      <c r="AD256" s="301"/>
    </row>
    <row r="257" s="129" customFormat="1" spans="1:30">
      <c r="A257" s="162" t="s">
        <v>280</v>
      </c>
      <c r="B257" s="163">
        <v>2322.17</v>
      </c>
      <c r="C257" s="164" t="s">
        <v>35</v>
      </c>
      <c r="D257" s="163">
        <v>3190.421</v>
      </c>
      <c r="E257" s="164" t="s">
        <v>35</v>
      </c>
      <c r="F257" s="163">
        <v>225.868</v>
      </c>
      <c r="G257" s="164" t="s">
        <v>35</v>
      </c>
      <c r="H257" s="163">
        <v>5738.46</v>
      </c>
      <c r="I257" s="164" t="s">
        <v>35</v>
      </c>
      <c r="J257" s="163"/>
      <c r="K257" s="162" t="s">
        <v>280</v>
      </c>
      <c r="L257" s="222">
        <v>0.0555275001147723</v>
      </c>
      <c r="M257" s="223" t="s">
        <v>35</v>
      </c>
      <c r="N257" s="187">
        <v>0.0296835706134168</v>
      </c>
      <c r="O257" s="164" t="s">
        <v>35</v>
      </c>
      <c r="P257" s="187">
        <v>0.21567740963207</v>
      </c>
      <c r="Q257" s="164" t="s">
        <v>35</v>
      </c>
      <c r="R257" s="187">
        <v>0.0463525381401146</v>
      </c>
      <c r="S257" s="164" t="s">
        <v>35</v>
      </c>
      <c r="T257" s="163"/>
      <c r="U257" s="162" t="s">
        <v>280</v>
      </c>
      <c r="V257" s="201">
        <v>0.404667802860001</v>
      </c>
      <c r="W257" s="164" t="s">
        <v>35</v>
      </c>
      <c r="X257" s="201">
        <v>0.555971636989715</v>
      </c>
      <c r="Y257" s="205" t="s">
        <v>35</v>
      </c>
      <c r="Z257" s="201">
        <v>0.0393603858875029</v>
      </c>
      <c r="AA257" s="164" t="s">
        <v>35</v>
      </c>
      <c r="AB257" s="201">
        <v>1</v>
      </c>
      <c r="AC257" s="164" t="s">
        <v>35</v>
      </c>
      <c r="AD257" s="301"/>
    </row>
    <row r="258" s="129" customFormat="1" spans="1:30">
      <c r="A258" s="165" t="s">
        <v>281</v>
      </c>
      <c r="B258" s="166">
        <v>1616.938</v>
      </c>
      <c r="C258" s="167" t="s">
        <v>35</v>
      </c>
      <c r="D258" s="166">
        <v>1108.825</v>
      </c>
      <c r="E258" s="167" t="s">
        <v>35</v>
      </c>
      <c r="F258" s="166">
        <v>89.695</v>
      </c>
      <c r="G258" s="167" t="s">
        <v>35</v>
      </c>
      <c r="H258" s="166">
        <v>2815.454</v>
      </c>
      <c r="I258" s="167" t="s">
        <v>35</v>
      </c>
      <c r="J258" s="163"/>
      <c r="K258" s="165" t="s">
        <v>281</v>
      </c>
      <c r="L258" s="227">
        <v>0.0832202283893633</v>
      </c>
      <c r="M258" s="228" t="s">
        <v>35</v>
      </c>
      <c r="N258" s="189">
        <v>-0.0031591088687891</v>
      </c>
      <c r="O258" s="167" t="s">
        <v>35</v>
      </c>
      <c r="P258" s="189">
        <v>0.350798192771084</v>
      </c>
      <c r="Q258" s="167" t="s">
        <v>35</v>
      </c>
      <c r="R258" s="189">
        <v>0.0539043935657463</v>
      </c>
      <c r="S258" s="167" t="s">
        <v>35</v>
      </c>
      <c r="T258" s="163"/>
      <c r="U258" s="165" t="s">
        <v>281</v>
      </c>
      <c r="V258" s="227">
        <v>0.574308086724202</v>
      </c>
      <c r="W258" s="167" t="s">
        <v>35</v>
      </c>
      <c r="X258" s="227">
        <v>0.393835239361041</v>
      </c>
      <c r="Y258" s="207" t="s">
        <v>35</v>
      </c>
      <c r="Z258" s="227">
        <v>0.0318580946447713</v>
      </c>
      <c r="AA258" s="167" t="s">
        <v>35</v>
      </c>
      <c r="AB258" s="227">
        <v>1</v>
      </c>
      <c r="AC258" s="167" t="s">
        <v>35</v>
      </c>
      <c r="AD258" s="301"/>
    </row>
    <row r="259" s="129" customFormat="1" spans="1:30">
      <c r="A259" s="162" t="s">
        <v>282</v>
      </c>
      <c r="B259" s="163">
        <v>1458.431</v>
      </c>
      <c r="C259" s="164" t="s">
        <v>35</v>
      </c>
      <c r="D259" s="163">
        <v>897.421</v>
      </c>
      <c r="E259" s="164" t="s">
        <v>35</v>
      </c>
      <c r="F259" s="163">
        <v>58.994</v>
      </c>
      <c r="G259" s="164" t="s">
        <v>35</v>
      </c>
      <c r="H259" s="163">
        <v>2414.849</v>
      </c>
      <c r="I259" s="164" t="s">
        <v>35</v>
      </c>
      <c r="J259" s="163"/>
      <c r="K259" s="162" t="s">
        <v>282</v>
      </c>
      <c r="L259" s="222">
        <v>0.0916873636729738</v>
      </c>
      <c r="M259" s="223" t="s">
        <v>35</v>
      </c>
      <c r="N259" s="187">
        <v>-0.0348827830515875</v>
      </c>
      <c r="O259" s="164" t="s">
        <v>35</v>
      </c>
      <c r="P259" s="187">
        <v>-0.154470146472898</v>
      </c>
      <c r="Q259" s="164" t="s">
        <v>35</v>
      </c>
      <c r="R259" s="187">
        <v>0.0339428482860523</v>
      </c>
      <c r="S259" s="164" t="s">
        <v>35</v>
      </c>
      <c r="T259" s="163"/>
      <c r="U259" s="162" t="s">
        <v>282</v>
      </c>
      <c r="V259" s="201">
        <v>0.603942938047058</v>
      </c>
      <c r="W259" s="164" t="s">
        <v>35</v>
      </c>
      <c r="X259" s="201">
        <v>0.371626134801803</v>
      </c>
      <c r="Y259" s="205" t="s">
        <v>35</v>
      </c>
      <c r="Z259" s="201">
        <v>0.024429684837437</v>
      </c>
      <c r="AA259" s="164" t="s">
        <v>35</v>
      </c>
      <c r="AB259" s="201">
        <v>1</v>
      </c>
      <c r="AC259" s="164" t="s">
        <v>35</v>
      </c>
      <c r="AD259" s="301"/>
    </row>
    <row r="260" s="129" customFormat="1" spans="1:30">
      <c r="A260" s="162" t="s">
        <v>283</v>
      </c>
      <c r="B260" s="163">
        <v>2328.515</v>
      </c>
      <c r="C260" s="164" t="s">
        <v>35</v>
      </c>
      <c r="D260" s="163">
        <v>1746.182</v>
      </c>
      <c r="E260" s="164" t="s">
        <v>35</v>
      </c>
      <c r="F260" s="163">
        <v>123.613</v>
      </c>
      <c r="G260" s="164" t="s">
        <v>35</v>
      </c>
      <c r="H260" s="163">
        <v>4198.311</v>
      </c>
      <c r="I260" s="164" t="s">
        <v>35</v>
      </c>
      <c r="J260" s="163"/>
      <c r="K260" s="162" t="s">
        <v>283</v>
      </c>
      <c r="L260" s="222">
        <v>0.109240819227543</v>
      </c>
      <c r="M260" s="223" t="s">
        <v>35</v>
      </c>
      <c r="N260" s="187">
        <v>-0.114949758613262</v>
      </c>
      <c r="O260" s="164" t="s">
        <v>35</v>
      </c>
      <c r="P260" s="187">
        <v>-0.204671063213769</v>
      </c>
      <c r="Q260" s="164" t="s">
        <v>35</v>
      </c>
      <c r="R260" s="187">
        <v>-0.00692710303276306</v>
      </c>
      <c r="S260" s="164" t="s">
        <v>35</v>
      </c>
      <c r="T260" s="163"/>
      <c r="U260" s="162" t="s">
        <v>283</v>
      </c>
      <c r="V260" s="201">
        <v>0.554631374378887</v>
      </c>
      <c r="W260" s="164" t="s">
        <v>35</v>
      </c>
      <c r="X260" s="201">
        <v>0.415924880267327</v>
      </c>
      <c r="Y260" s="205" t="s">
        <v>35</v>
      </c>
      <c r="Z260" s="201">
        <v>0.0294435071627614</v>
      </c>
      <c r="AA260" s="164" t="s">
        <v>35</v>
      </c>
      <c r="AB260" s="201">
        <v>1</v>
      </c>
      <c r="AC260" s="164" t="s">
        <v>35</v>
      </c>
      <c r="AD260" s="301"/>
    </row>
    <row r="261" s="129" customFormat="1" spans="1:30">
      <c r="A261" s="162" t="s">
        <v>284</v>
      </c>
      <c r="B261" s="163">
        <v>2648.797</v>
      </c>
      <c r="C261" s="164" t="s">
        <v>35</v>
      </c>
      <c r="D261" s="163">
        <v>2920.939</v>
      </c>
      <c r="E261" s="164" t="s">
        <v>35</v>
      </c>
      <c r="F261" s="163">
        <v>186.945</v>
      </c>
      <c r="G261" s="164" t="s">
        <v>35</v>
      </c>
      <c r="H261" s="163">
        <v>5756.679</v>
      </c>
      <c r="I261" s="164" t="s">
        <v>35</v>
      </c>
      <c r="J261" s="163"/>
      <c r="K261" s="162" t="s">
        <v>284</v>
      </c>
      <c r="L261" s="222">
        <v>0.140655938195739</v>
      </c>
      <c r="M261" s="223" t="s">
        <v>35</v>
      </c>
      <c r="N261" s="187">
        <v>-0.0844659685978747</v>
      </c>
      <c r="O261" s="164" t="s">
        <v>35</v>
      </c>
      <c r="P261" s="187">
        <v>-0.172330741849222</v>
      </c>
      <c r="Q261" s="164" t="s">
        <v>35</v>
      </c>
      <c r="R261" s="187">
        <v>0.00317489305930632</v>
      </c>
      <c r="S261" s="164" t="s">
        <v>35</v>
      </c>
      <c r="T261" s="163"/>
      <c r="U261" s="162" t="s">
        <v>284</v>
      </c>
      <c r="V261" s="201">
        <v>0.460125881606391</v>
      </c>
      <c r="W261" s="164" t="s">
        <v>35</v>
      </c>
      <c r="X261" s="201">
        <v>0.507400013097829</v>
      </c>
      <c r="Y261" s="205" t="s">
        <v>35</v>
      </c>
      <c r="Z261" s="201">
        <v>0.0324744527183121</v>
      </c>
      <c r="AA261" s="164" t="s">
        <v>35</v>
      </c>
      <c r="AB261" s="201">
        <v>1</v>
      </c>
      <c r="AC261" s="164" t="s">
        <v>35</v>
      </c>
      <c r="AD261" s="301"/>
    </row>
    <row r="262" s="129" customFormat="1" spans="1:30">
      <c r="A262" s="165" t="s">
        <v>285</v>
      </c>
      <c r="B262" s="166">
        <v>1809.099</v>
      </c>
      <c r="C262" s="167" t="s">
        <v>35</v>
      </c>
      <c r="D262" s="166">
        <v>984.763</v>
      </c>
      <c r="E262" s="167" t="s">
        <v>35</v>
      </c>
      <c r="F262" s="166">
        <v>70.02</v>
      </c>
      <c r="G262" s="167" t="s">
        <v>35</v>
      </c>
      <c r="H262" s="166">
        <v>2863.883</v>
      </c>
      <c r="I262" s="167" t="s">
        <v>35</v>
      </c>
      <c r="J262" s="163"/>
      <c r="K262" s="165" t="s">
        <v>285</v>
      </c>
      <c r="L262" s="227">
        <v>0.118842528284944</v>
      </c>
      <c r="M262" s="228" t="s">
        <v>35</v>
      </c>
      <c r="N262" s="189">
        <v>-0.111886005456226</v>
      </c>
      <c r="O262" s="167" t="s">
        <v>35</v>
      </c>
      <c r="P262" s="189">
        <v>-0.219348221154382</v>
      </c>
      <c r="Q262" s="167" t="s">
        <v>35</v>
      </c>
      <c r="R262" s="189">
        <v>0.0172004169841109</v>
      </c>
      <c r="S262" s="167" t="s">
        <v>35</v>
      </c>
      <c r="T262" s="163"/>
      <c r="U262" s="165" t="s">
        <v>285</v>
      </c>
      <c r="V262" s="227">
        <v>0.631694451204885</v>
      </c>
      <c r="W262" s="167" t="s">
        <v>35</v>
      </c>
      <c r="X262" s="227">
        <v>0.343855876793849</v>
      </c>
      <c r="Y262" s="207" t="s">
        <v>35</v>
      </c>
      <c r="Z262" s="227">
        <v>0.0244493228249897</v>
      </c>
      <c r="AA262" s="167" t="s">
        <v>35</v>
      </c>
      <c r="AB262" s="227">
        <v>1</v>
      </c>
      <c r="AC262" s="167" t="s">
        <v>35</v>
      </c>
      <c r="AD262" s="301"/>
    </row>
    <row r="263" s="129" customFormat="1" spans="1:30">
      <c r="A263" s="162" t="s">
        <v>286</v>
      </c>
      <c r="B263" s="163">
        <v>1582.906</v>
      </c>
      <c r="C263" s="164" t="s">
        <v>35</v>
      </c>
      <c r="D263" s="163">
        <v>877.856</v>
      </c>
      <c r="E263" s="164" t="s">
        <v>35</v>
      </c>
      <c r="F263" s="163">
        <v>62.622</v>
      </c>
      <c r="G263" s="164" t="s">
        <v>35</v>
      </c>
      <c r="H263" s="163">
        <v>2523.381</v>
      </c>
      <c r="I263" s="164" t="s">
        <v>35</v>
      </c>
      <c r="J263" s="163"/>
      <c r="K263" s="162" t="s">
        <v>286</v>
      </c>
      <c r="L263" s="222">
        <v>0.0853485697986398</v>
      </c>
      <c r="M263" s="223" t="s">
        <v>35</v>
      </c>
      <c r="N263" s="187">
        <v>-0.0218013619026076</v>
      </c>
      <c r="O263" s="164" t="s">
        <v>35</v>
      </c>
      <c r="P263" s="187">
        <v>0.0614617940199336</v>
      </c>
      <c r="Q263" s="164" t="s">
        <v>35</v>
      </c>
      <c r="R263" s="187">
        <v>0.0449435968874244</v>
      </c>
      <c r="S263" s="164" t="s">
        <v>35</v>
      </c>
      <c r="T263" s="163"/>
      <c r="U263" s="162" t="s">
        <v>286</v>
      </c>
      <c r="V263" s="201">
        <v>0.627295679883458</v>
      </c>
      <c r="W263" s="164" t="s">
        <v>35</v>
      </c>
      <c r="X263" s="201">
        <v>0.347888804742526</v>
      </c>
      <c r="Y263" s="205" t="s">
        <v>35</v>
      </c>
      <c r="Z263" s="201">
        <v>0.0248167042551244</v>
      </c>
      <c r="AA263" s="164" t="s">
        <v>35</v>
      </c>
      <c r="AB263" s="201">
        <v>1</v>
      </c>
      <c r="AC263" s="164" t="s">
        <v>35</v>
      </c>
      <c r="AD263" s="301"/>
    </row>
    <row r="264" s="129" customFormat="1" spans="1:30">
      <c r="A264" s="162" t="s">
        <v>287</v>
      </c>
      <c r="B264" s="163">
        <v>2306.755</v>
      </c>
      <c r="C264" s="164" t="s">
        <v>35</v>
      </c>
      <c r="D264" s="163">
        <v>1787.452</v>
      </c>
      <c r="E264" s="164" t="s">
        <v>35</v>
      </c>
      <c r="F264" s="163">
        <v>129.947</v>
      </c>
      <c r="G264" s="164" t="s">
        <v>35</v>
      </c>
      <c r="H264" s="163">
        <v>4224.156</v>
      </c>
      <c r="I264" s="164" t="s">
        <v>35</v>
      </c>
      <c r="J264" s="163"/>
      <c r="K264" s="162" t="s">
        <v>287</v>
      </c>
      <c r="L264" s="222">
        <v>-0.00934501173494695</v>
      </c>
      <c r="M264" s="223" t="s">
        <v>35</v>
      </c>
      <c r="N264" s="187">
        <v>0.0236344206961245</v>
      </c>
      <c r="O264" s="164" t="s">
        <v>35</v>
      </c>
      <c r="P264" s="187">
        <v>0.0512401507919815</v>
      </c>
      <c r="Q264" s="164" t="s">
        <v>35</v>
      </c>
      <c r="R264" s="187">
        <v>0.00615580738163338</v>
      </c>
      <c r="S264" s="164" t="s">
        <v>35</v>
      </c>
      <c r="T264" s="163"/>
      <c r="U264" s="162" t="s">
        <v>287</v>
      </c>
      <c r="V264" s="201">
        <v>0.546086602862205</v>
      </c>
      <c r="W264" s="164" t="s">
        <v>35</v>
      </c>
      <c r="X264" s="201">
        <v>0.423150091994709</v>
      </c>
      <c r="Y264" s="205" t="s">
        <v>35</v>
      </c>
      <c r="Z264" s="201">
        <v>0.0307628316757241</v>
      </c>
      <c r="AA264" s="164" t="s">
        <v>35</v>
      </c>
      <c r="AB264" s="201">
        <v>1</v>
      </c>
      <c r="AC264" s="164" t="s">
        <v>35</v>
      </c>
      <c r="AD264" s="301"/>
    </row>
    <row r="265" s="129" customFormat="1" spans="1:30">
      <c r="A265" s="162" t="s">
        <v>288</v>
      </c>
      <c r="B265" s="163">
        <v>2648.236</v>
      </c>
      <c r="C265" s="164" t="s">
        <v>35</v>
      </c>
      <c r="D265" s="163">
        <v>2212.047</v>
      </c>
      <c r="E265" s="164" t="s">
        <v>35</v>
      </c>
      <c r="F265" s="163">
        <v>198.179</v>
      </c>
      <c r="G265" s="164" t="s">
        <v>35</v>
      </c>
      <c r="H265" s="163">
        <v>5058.463</v>
      </c>
      <c r="I265" s="164" t="s">
        <v>35</v>
      </c>
      <c r="J265" s="163"/>
      <c r="K265" s="162" t="s">
        <v>288</v>
      </c>
      <c r="L265" s="222">
        <v>-0.000211794259809264</v>
      </c>
      <c r="M265" s="223" t="s">
        <v>35</v>
      </c>
      <c r="N265" s="187">
        <v>-0.242693188731432</v>
      </c>
      <c r="O265" s="164" t="s">
        <v>35</v>
      </c>
      <c r="P265" s="187">
        <v>0.0601035604245122</v>
      </c>
      <c r="Q265" s="164" t="s">
        <v>35</v>
      </c>
      <c r="R265" s="187">
        <v>-0.121288138301938</v>
      </c>
      <c r="S265" s="164" t="s">
        <v>35</v>
      </c>
      <c r="T265" s="163"/>
      <c r="U265" s="162" t="s">
        <v>288</v>
      </c>
      <c r="V265" s="201">
        <v>0.523525821973987</v>
      </c>
      <c r="W265" s="164" t="s">
        <v>35</v>
      </c>
      <c r="X265" s="201">
        <v>0.437296269637635</v>
      </c>
      <c r="Y265" s="205" t="s">
        <v>35</v>
      </c>
      <c r="Z265" s="201">
        <v>0.0391777106998707</v>
      </c>
      <c r="AA265" s="164" t="s">
        <v>35</v>
      </c>
      <c r="AB265" s="201">
        <v>1</v>
      </c>
      <c r="AC265" s="164" t="s">
        <v>35</v>
      </c>
      <c r="AD265" s="301"/>
    </row>
    <row r="266" s="129" customFormat="1" spans="1:30">
      <c r="A266" s="165" t="s">
        <v>289</v>
      </c>
      <c r="B266" s="166">
        <v>1603.32</v>
      </c>
      <c r="C266" s="167" t="s">
        <v>35</v>
      </c>
      <c r="D266" s="166">
        <v>859.812</v>
      </c>
      <c r="E266" s="167" t="s">
        <v>35</v>
      </c>
      <c r="F266" s="166">
        <v>75.202</v>
      </c>
      <c r="G266" s="167" t="s">
        <v>35</v>
      </c>
      <c r="H266" s="166">
        <v>2538.333</v>
      </c>
      <c r="I266" s="167" t="s">
        <v>35</v>
      </c>
      <c r="J266" s="163"/>
      <c r="K266" s="165" t="s">
        <v>289</v>
      </c>
      <c r="L266" s="227">
        <v>-0.113746677213353</v>
      </c>
      <c r="M266" s="228" t="s">
        <v>35</v>
      </c>
      <c r="N266" s="189">
        <v>-0.126884336637343</v>
      </c>
      <c r="O266" s="167" t="s">
        <v>35</v>
      </c>
      <c r="P266" s="189">
        <v>0.0739942015738585</v>
      </c>
      <c r="Q266" s="167" t="s">
        <v>35</v>
      </c>
      <c r="R266" s="189">
        <v>-0.113674027072344</v>
      </c>
      <c r="S266" s="167" t="s">
        <v>35</v>
      </c>
      <c r="T266" s="163"/>
      <c r="U266" s="165" t="s">
        <v>289</v>
      </c>
      <c r="V266" s="227">
        <v>0.631642893190137</v>
      </c>
      <c r="W266" s="167" t="s">
        <v>35</v>
      </c>
      <c r="X266" s="227">
        <v>0.338730970286404</v>
      </c>
      <c r="Y266" s="207" t="s">
        <v>35</v>
      </c>
      <c r="Z266" s="227">
        <v>0.0296265304828011</v>
      </c>
      <c r="AA266" s="167" t="s">
        <v>35</v>
      </c>
      <c r="AB266" s="227">
        <v>1</v>
      </c>
      <c r="AC266" s="167" t="s">
        <v>35</v>
      </c>
      <c r="AD266" s="301"/>
    </row>
    <row r="267" s="129" customFormat="1" spans="1:30">
      <c r="A267" s="162" t="s">
        <v>290</v>
      </c>
      <c r="B267" s="163">
        <v>1261.995</v>
      </c>
      <c r="C267" s="164" t="s">
        <v>35</v>
      </c>
      <c r="D267" s="163">
        <v>801.558</v>
      </c>
      <c r="E267" s="164" t="s">
        <v>35</v>
      </c>
      <c r="F267" s="163">
        <v>56.101</v>
      </c>
      <c r="G267" s="164" t="s">
        <v>35</v>
      </c>
      <c r="H267" s="163">
        <v>2119.656</v>
      </c>
      <c r="I267" s="164" t="s">
        <v>35</v>
      </c>
      <c r="J267" s="163"/>
      <c r="K267" s="162" t="s">
        <v>290</v>
      </c>
      <c r="L267" s="222">
        <v>-0.202735348782556</v>
      </c>
      <c r="M267" s="223" t="s">
        <v>35</v>
      </c>
      <c r="N267" s="187">
        <v>-0.0869140269019065</v>
      </c>
      <c r="O267" s="164" t="s">
        <v>35</v>
      </c>
      <c r="P267" s="187">
        <v>-0.104116764076523</v>
      </c>
      <c r="Q267" s="164" t="s">
        <v>35</v>
      </c>
      <c r="R267" s="187">
        <v>-0.159994071446207</v>
      </c>
      <c r="S267" s="164" t="s">
        <v>35</v>
      </c>
      <c r="T267" s="163"/>
      <c r="U267" s="162" t="s">
        <v>290</v>
      </c>
      <c r="V267" s="201">
        <v>0.595377268764365</v>
      </c>
      <c r="W267" s="164" t="s">
        <v>35</v>
      </c>
      <c r="X267" s="201">
        <v>0.378154757187015</v>
      </c>
      <c r="Y267" s="205" t="s">
        <v>35</v>
      </c>
      <c r="Z267" s="201">
        <v>0.0264670304992886</v>
      </c>
      <c r="AA267" s="164" t="s">
        <v>35</v>
      </c>
      <c r="AB267" s="201">
        <v>1</v>
      </c>
      <c r="AC267" s="164" t="s">
        <v>35</v>
      </c>
      <c r="AD267" s="301"/>
    </row>
    <row r="268" s="129" customFormat="1" spans="1:30">
      <c r="A268" s="162" t="s">
        <v>291</v>
      </c>
      <c r="B268" s="163">
        <v>2070.999</v>
      </c>
      <c r="C268" s="164" t="s">
        <v>35</v>
      </c>
      <c r="D268" s="163">
        <v>1584.859</v>
      </c>
      <c r="E268" s="164" t="s">
        <v>35</v>
      </c>
      <c r="F268" s="163">
        <v>100.809</v>
      </c>
      <c r="G268" s="164" t="s">
        <v>35</v>
      </c>
      <c r="H268" s="163">
        <v>3756.668</v>
      </c>
      <c r="I268" s="164" t="s">
        <v>35</v>
      </c>
      <c r="J268" s="163"/>
      <c r="K268" s="162" t="s">
        <v>291</v>
      </c>
      <c r="L268" s="222">
        <v>-0.102202444559565</v>
      </c>
      <c r="M268" s="223" t="s">
        <v>35</v>
      </c>
      <c r="N268" s="187">
        <v>-0.113341784842334</v>
      </c>
      <c r="O268" s="164" t="s">
        <v>35</v>
      </c>
      <c r="P268" s="187">
        <v>-0.224235848185428</v>
      </c>
      <c r="Q268" s="164" t="s">
        <v>35</v>
      </c>
      <c r="R268" s="187">
        <v>-0.110670155174193</v>
      </c>
      <c r="S268" s="164" t="s">
        <v>35</v>
      </c>
      <c r="T268" s="163"/>
      <c r="U268" s="162" t="s">
        <v>291</v>
      </c>
      <c r="V268" s="201">
        <v>0.551286139738726</v>
      </c>
      <c r="W268" s="164" t="s">
        <v>35</v>
      </c>
      <c r="X268" s="201">
        <v>0.421878909714673</v>
      </c>
      <c r="Y268" s="205" t="s">
        <v>35</v>
      </c>
      <c r="Z268" s="201">
        <v>0.026834684353262</v>
      </c>
      <c r="AA268" s="164" t="s">
        <v>35</v>
      </c>
      <c r="AB268" s="201">
        <v>1</v>
      </c>
      <c r="AC268" s="164" t="s">
        <v>35</v>
      </c>
      <c r="AD268" s="301"/>
    </row>
    <row r="269" s="129" customFormat="1" spans="1:30">
      <c r="A269" s="162" t="s">
        <v>292</v>
      </c>
      <c r="B269" s="163">
        <v>2258.74</v>
      </c>
      <c r="C269" s="164" t="s">
        <v>35</v>
      </c>
      <c r="D269" s="163">
        <v>2109.73</v>
      </c>
      <c r="E269" s="164" t="s">
        <v>35</v>
      </c>
      <c r="F269" s="163">
        <v>145.564</v>
      </c>
      <c r="G269" s="164" t="s">
        <v>35</v>
      </c>
      <c r="H269" s="163">
        <v>4514.033</v>
      </c>
      <c r="I269" s="164" t="s">
        <v>35</v>
      </c>
      <c r="J269" s="163"/>
      <c r="K269" s="162" t="s">
        <v>292</v>
      </c>
      <c r="L269" s="222">
        <v>-0.147077526323183</v>
      </c>
      <c r="M269" s="223" t="s">
        <v>35</v>
      </c>
      <c r="N269" s="187">
        <v>-0.0462544421524497</v>
      </c>
      <c r="O269" s="164" t="s">
        <v>35</v>
      </c>
      <c r="P269" s="187">
        <v>-0.265501059642749</v>
      </c>
      <c r="Q269" s="164" t="s">
        <v>35</v>
      </c>
      <c r="R269" s="187">
        <v>-0.107627554061382</v>
      </c>
      <c r="S269" s="164" t="s">
        <v>35</v>
      </c>
      <c r="T269" s="163"/>
      <c r="U269" s="162" t="s">
        <v>292</v>
      </c>
      <c r="V269" s="201">
        <v>0.500381809348757</v>
      </c>
      <c r="W269" s="164" t="s">
        <v>35</v>
      </c>
      <c r="X269" s="201">
        <v>0.467371417089773</v>
      </c>
      <c r="Y269" s="205" t="s">
        <v>35</v>
      </c>
      <c r="Z269" s="201">
        <v>0.0322469950928582</v>
      </c>
      <c r="AA269" s="164" t="s">
        <v>35</v>
      </c>
      <c r="AB269" s="201">
        <v>1</v>
      </c>
      <c r="AC269" s="164" t="s">
        <v>35</v>
      </c>
      <c r="AD269" s="301"/>
    </row>
    <row r="270" s="129" customFormat="1" spans="1:30">
      <c r="A270" s="165" t="s">
        <v>293</v>
      </c>
      <c r="B270" s="166">
        <v>1424.608</v>
      </c>
      <c r="C270" s="167" t="s">
        <v>35</v>
      </c>
      <c r="D270" s="166">
        <v>826.634</v>
      </c>
      <c r="E270" s="167" t="s">
        <v>35</v>
      </c>
      <c r="F270" s="166">
        <v>62.986</v>
      </c>
      <c r="G270" s="167" t="s">
        <v>35</v>
      </c>
      <c r="H270" s="166">
        <v>2314.228</v>
      </c>
      <c r="I270" s="167" t="s">
        <v>35</v>
      </c>
      <c r="J270" s="163"/>
      <c r="K270" s="165" t="s">
        <v>293</v>
      </c>
      <c r="L270" s="227">
        <v>-0.111463712795948</v>
      </c>
      <c r="M270" s="228" t="s">
        <v>35</v>
      </c>
      <c r="N270" s="189">
        <v>-0.03858750517555</v>
      </c>
      <c r="O270" s="167" t="s">
        <v>35</v>
      </c>
      <c r="P270" s="189">
        <v>-0.162393617021277</v>
      </c>
      <c r="Q270" s="167" t="s">
        <v>35</v>
      </c>
      <c r="R270" s="189">
        <v>-0.0882878645158062</v>
      </c>
      <c r="S270" s="167" t="s">
        <v>35</v>
      </c>
      <c r="T270" s="163"/>
      <c r="U270" s="165" t="s">
        <v>293</v>
      </c>
      <c r="V270" s="227">
        <v>0.615586709693254</v>
      </c>
      <c r="W270" s="167" t="s">
        <v>35</v>
      </c>
      <c r="X270" s="227">
        <v>0.357196438726003</v>
      </c>
      <c r="Y270" s="207" t="s">
        <v>35</v>
      </c>
      <c r="Z270" s="227">
        <v>0.0272168515807431</v>
      </c>
      <c r="AA270" s="167" t="s">
        <v>35</v>
      </c>
      <c r="AB270" s="227">
        <v>1</v>
      </c>
      <c r="AC270" s="167" t="s">
        <v>35</v>
      </c>
      <c r="AD270" s="301"/>
    </row>
    <row r="271" s="129" customFormat="1" spans="1:30">
      <c r="A271" s="162" t="s">
        <v>294</v>
      </c>
      <c r="B271" s="163">
        <v>1301.297</v>
      </c>
      <c r="C271" s="164" t="s">
        <v>35</v>
      </c>
      <c r="D271" s="163">
        <v>745.355</v>
      </c>
      <c r="E271" s="164" t="s">
        <v>35</v>
      </c>
      <c r="F271" s="163">
        <v>49.157</v>
      </c>
      <c r="G271" s="164" t="s">
        <v>35</v>
      </c>
      <c r="H271" s="163">
        <v>2095.803</v>
      </c>
      <c r="I271" s="164" t="s">
        <v>35</v>
      </c>
      <c r="J271" s="163"/>
      <c r="K271" s="162" t="s">
        <v>294</v>
      </c>
      <c r="L271" s="222">
        <v>0.0311427541313555</v>
      </c>
      <c r="M271" s="223" t="s">
        <v>35</v>
      </c>
      <c r="N271" s="187">
        <v>-0.0701171967593112</v>
      </c>
      <c r="O271" s="164" t="s">
        <v>35</v>
      </c>
      <c r="P271" s="187">
        <v>-0.123845852197783</v>
      </c>
      <c r="Q271" s="164" t="s">
        <v>35</v>
      </c>
      <c r="R271" s="187">
        <v>-0.0112523028511715</v>
      </c>
      <c r="S271" s="164" t="s">
        <v>35</v>
      </c>
      <c r="T271" s="163"/>
      <c r="U271" s="162" t="s">
        <v>294</v>
      </c>
      <c r="V271" s="201">
        <v>0.62090616341326</v>
      </c>
      <c r="W271" s="164" t="s">
        <v>35</v>
      </c>
      <c r="X271" s="201">
        <v>0.355641727776895</v>
      </c>
      <c r="Y271" s="205" t="s">
        <v>35</v>
      </c>
      <c r="Z271" s="201">
        <v>0.0234549716743415</v>
      </c>
      <c r="AA271" s="164" t="s">
        <v>35</v>
      </c>
      <c r="AB271" s="201">
        <v>1</v>
      </c>
      <c r="AC271" s="164" t="s">
        <v>35</v>
      </c>
      <c r="AD271" s="301"/>
    </row>
    <row r="272" s="129" customFormat="1" spans="1:30">
      <c r="A272" s="162" t="s">
        <v>295</v>
      </c>
      <c r="B272" s="163">
        <v>2133.079</v>
      </c>
      <c r="C272" s="164" t="s">
        <v>35</v>
      </c>
      <c r="D272" s="163">
        <v>1487.52</v>
      </c>
      <c r="E272" s="164" t="s">
        <v>35</v>
      </c>
      <c r="F272" s="163">
        <v>108.575</v>
      </c>
      <c r="G272" s="164" t="s">
        <v>35</v>
      </c>
      <c r="H272" s="163">
        <v>3729.174</v>
      </c>
      <c r="I272" s="164" t="s">
        <v>35</v>
      </c>
      <c r="J272" s="163"/>
      <c r="K272" s="162" t="s">
        <v>295</v>
      </c>
      <c r="L272" s="222">
        <v>0.0299758715479824</v>
      </c>
      <c r="M272" s="223" t="s">
        <v>35</v>
      </c>
      <c r="N272" s="187">
        <v>-0.0614180819871042</v>
      </c>
      <c r="O272" s="164" t="s">
        <v>35</v>
      </c>
      <c r="P272" s="187">
        <v>0.0770466922596197</v>
      </c>
      <c r="Q272" s="164" t="s">
        <v>35</v>
      </c>
      <c r="R272" s="187">
        <v>-0.00731845348058439</v>
      </c>
      <c r="S272" s="164" t="s">
        <v>35</v>
      </c>
      <c r="T272" s="163"/>
      <c r="U272" s="162" t="s">
        <v>295</v>
      </c>
      <c r="V272" s="201">
        <v>0.571997713166508</v>
      </c>
      <c r="W272" s="164" t="s">
        <v>35</v>
      </c>
      <c r="X272" s="201">
        <v>0.39888726028874</v>
      </c>
      <c r="Y272" s="205" t="s">
        <v>35</v>
      </c>
      <c r="Z272" s="201">
        <v>0.0291150265447523</v>
      </c>
      <c r="AA272" s="164" t="s">
        <v>35</v>
      </c>
      <c r="AB272" s="201">
        <v>1</v>
      </c>
      <c r="AC272" s="164" t="s">
        <v>35</v>
      </c>
      <c r="AD272" s="301"/>
    </row>
    <row r="273" s="129" customFormat="1" spans="1:30">
      <c r="A273" s="162" t="s">
        <v>296</v>
      </c>
      <c r="B273" s="163">
        <v>2603.883</v>
      </c>
      <c r="C273" s="164" t="s">
        <v>35</v>
      </c>
      <c r="D273" s="163">
        <v>2164.411</v>
      </c>
      <c r="E273" s="164" t="s">
        <v>35</v>
      </c>
      <c r="F273" s="163">
        <v>160.838</v>
      </c>
      <c r="G273" s="164" t="s">
        <v>35</v>
      </c>
      <c r="H273" s="163">
        <v>4929.133</v>
      </c>
      <c r="I273" s="164" t="s">
        <v>35</v>
      </c>
      <c r="J273" s="163"/>
      <c r="K273" s="162" t="s">
        <v>296</v>
      </c>
      <c r="L273" s="222">
        <v>0.152803332831579</v>
      </c>
      <c r="M273" s="223" t="s">
        <v>35</v>
      </c>
      <c r="N273" s="187">
        <v>0.0259184824598408</v>
      </c>
      <c r="O273" s="164" t="s">
        <v>35</v>
      </c>
      <c r="P273" s="187">
        <v>0.104937381065243</v>
      </c>
      <c r="Q273" s="164" t="s">
        <v>35</v>
      </c>
      <c r="R273" s="187">
        <v>0.0919574579982025</v>
      </c>
      <c r="S273" s="164" t="s">
        <v>35</v>
      </c>
      <c r="T273" s="163"/>
      <c r="U273" s="162" t="s">
        <v>296</v>
      </c>
      <c r="V273" s="201">
        <v>0.528263895496429</v>
      </c>
      <c r="W273" s="164" t="s">
        <v>35</v>
      </c>
      <c r="X273" s="201">
        <v>0.439105822464113</v>
      </c>
      <c r="Y273" s="205" t="s">
        <v>35</v>
      </c>
      <c r="Z273" s="201">
        <v>0.0326300791640234</v>
      </c>
      <c r="AA273" s="164" t="s">
        <v>35</v>
      </c>
      <c r="AB273" s="201">
        <v>1</v>
      </c>
      <c r="AC273" s="164" t="s">
        <v>35</v>
      </c>
      <c r="AD273" s="301"/>
    </row>
    <row r="274" s="129" customFormat="1" spans="1:30">
      <c r="A274" s="165" t="s">
        <v>297</v>
      </c>
      <c r="B274" s="166">
        <v>1488.258</v>
      </c>
      <c r="C274" s="167" t="s">
        <v>35</v>
      </c>
      <c r="D274" s="166">
        <v>833.243</v>
      </c>
      <c r="E274" s="167" t="s">
        <v>35</v>
      </c>
      <c r="F274" s="166">
        <v>78.916</v>
      </c>
      <c r="G274" s="167" t="s">
        <v>35</v>
      </c>
      <c r="H274" s="166">
        <v>2400.418</v>
      </c>
      <c r="I274" s="167" t="s">
        <v>35</v>
      </c>
      <c r="J274" s="163"/>
      <c r="K274" s="165" t="s">
        <v>297</v>
      </c>
      <c r="L274" s="227">
        <v>0.0446789572991307</v>
      </c>
      <c r="M274" s="228" t="s">
        <v>35</v>
      </c>
      <c r="N274" s="189">
        <v>0.00799507399889189</v>
      </c>
      <c r="O274" s="167" t="s">
        <v>35</v>
      </c>
      <c r="P274" s="189">
        <v>0.252889439258271</v>
      </c>
      <c r="Q274" s="167" t="s">
        <v>35</v>
      </c>
      <c r="R274" s="189">
        <v>0.0372430731790156</v>
      </c>
      <c r="S274" s="167" t="s">
        <v>35</v>
      </c>
      <c r="T274" s="163"/>
      <c r="U274" s="165" t="s">
        <v>297</v>
      </c>
      <c r="V274" s="227">
        <v>0.619999516750833</v>
      </c>
      <c r="W274" s="167" t="s">
        <v>35</v>
      </c>
      <c r="X274" s="227">
        <v>0.347124125881409</v>
      </c>
      <c r="Y274" s="207" t="s">
        <v>35</v>
      </c>
      <c r="Z274" s="227">
        <v>0.0328759407736486</v>
      </c>
      <c r="AA274" s="167" t="s">
        <v>35</v>
      </c>
      <c r="AB274" s="227">
        <v>1</v>
      </c>
      <c r="AC274" s="167" t="s">
        <v>35</v>
      </c>
      <c r="AD274" s="301"/>
    </row>
    <row r="275" s="129" customFormat="1" spans="1:30">
      <c r="A275" s="162" t="s">
        <v>298</v>
      </c>
      <c r="B275" s="163">
        <v>1288.918</v>
      </c>
      <c r="C275" s="164" t="s">
        <v>35</v>
      </c>
      <c r="D275" s="163">
        <v>631.215</v>
      </c>
      <c r="E275" s="164" t="s">
        <v>35</v>
      </c>
      <c r="F275" s="163">
        <v>48.036</v>
      </c>
      <c r="G275" s="164" t="s">
        <v>35</v>
      </c>
      <c r="H275" s="163">
        <v>1968.171</v>
      </c>
      <c r="I275" s="164" t="s">
        <v>35</v>
      </c>
      <c r="J275" s="163"/>
      <c r="K275" s="162" t="s">
        <v>298</v>
      </c>
      <c r="L275" s="222">
        <v>-0.00951281682813378</v>
      </c>
      <c r="M275" s="223" t="s">
        <v>35</v>
      </c>
      <c r="N275" s="187">
        <v>-0.153135083282463</v>
      </c>
      <c r="O275" s="164" t="s">
        <v>35</v>
      </c>
      <c r="P275" s="187">
        <v>-0.0227244985148716</v>
      </c>
      <c r="Q275" s="164" t="s">
        <v>35</v>
      </c>
      <c r="R275" s="187">
        <v>-0.0608997787961088</v>
      </c>
      <c r="S275" s="164" t="s">
        <v>35</v>
      </c>
      <c r="T275" s="163"/>
      <c r="U275" s="162" t="s">
        <v>298</v>
      </c>
      <c r="V275" s="201">
        <v>0.65488110535111</v>
      </c>
      <c r="W275" s="164" t="s">
        <v>35</v>
      </c>
      <c r="X275" s="201">
        <v>0.320711462571088</v>
      </c>
      <c r="Y275" s="205" t="s">
        <v>35</v>
      </c>
      <c r="Z275" s="201">
        <v>0.024406415905935</v>
      </c>
      <c r="AA275" s="164" t="s">
        <v>35</v>
      </c>
      <c r="AB275" s="201">
        <v>1</v>
      </c>
      <c r="AC275" s="164" t="s">
        <v>35</v>
      </c>
      <c r="AD275" s="301"/>
    </row>
    <row r="276" s="129" customFormat="1" spans="1:30">
      <c r="A276" s="162" t="s">
        <v>299</v>
      </c>
      <c r="B276" s="163">
        <v>2444.663</v>
      </c>
      <c r="C276" s="164" t="s">
        <v>35</v>
      </c>
      <c r="D276" s="163">
        <v>1140.743</v>
      </c>
      <c r="E276" s="164" t="s">
        <v>35</v>
      </c>
      <c r="F276" s="163">
        <v>121.351</v>
      </c>
      <c r="G276" s="164" t="s">
        <v>35</v>
      </c>
      <c r="H276" s="163">
        <v>3706.758</v>
      </c>
      <c r="I276" s="164" t="s">
        <v>35</v>
      </c>
      <c r="J276" s="163"/>
      <c r="K276" s="162" t="s">
        <v>299</v>
      </c>
      <c r="L276" s="222">
        <v>0.146072414570675</v>
      </c>
      <c r="M276" s="223" t="s">
        <v>35</v>
      </c>
      <c r="N276" s="187">
        <v>-0.233124260514144</v>
      </c>
      <c r="O276" s="164" t="s">
        <v>35</v>
      </c>
      <c r="P276" s="187">
        <v>0.117668729737695</v>
      </c>
      <c r="Q276" s="164" t="s">
        <v>35</v>
      </c>
      <c r="R276" s="187">
        <v>-0.00601124913687344</v>
      </c>
      <c r="S276" s="164" t="s">
        <v>35</v>
      </c>
      <c r="T276" s="163"/>
      <c r="U276" s="162" t="s">
        <v>299</v>
      </c>
      <c r="V276" s="201">
        <v>0.65951513424939</v>
      </c>
      <c r="W276" s="164" t="s">
        <v>35</v>
      </c>
      <c r="X276" s="201">
        <v>0.307746823504529</v>
      </c>
      <c r="Y276" s="205" t="s">
        <v>35</v>
      </c>
      <c r="Z276" s="201">
        <v>0.0327377724685561</v>
      </c>
      <c r="AA276" s="164" t="s">
        <v>35</v>
      </c>
      <c r="AB276" s="201">
        <v>1</v>
      </c>
      <c r="AC276" s="164" t="s">
        <v>35</v>
      </c>
      <c r="AD276" s="301"/>
    </row>
    <row r="277" s="129" customFormat="1" spans="1:30">
      <c r="A277" s="162" t="s">
        <v>300</v>
      </c>
      <c r="B277" s="163">
        <v>3016.103</v>
      </c>
      <c r="C277" s="164" t="s">
        <v>35</v>
      </c>
      <c r="D277" s="163">
        <v>1842.802</v>
      </c>
      <c r="E277" s="164" t="s">
        <v>35</v>
      </c>
      <c r="F277" s="163">
        <v>142.471</v>
      </c>
      <c r="G277" s="164" t="s">
        <v>35</v>
      </c>
      <c r="H277" s="163">
        <v>5001.376</v>
      </c>
      <c r="I277" s="164" t="s">
        <v>35</v>
      </c>
      <c r="J277" s="163"/>
      <c r="K277" s="162" t="s">
        <v>300</v>
      </c>
      <c r="L277" s="222">
        <v>0.158309724361655</v>
      </c>
      <c r="M277" s="223" t="s">
        <v>35</v>
      </c>
      <c r="N277" s="187">
        <v>-0.148589616297459</v>
      </c>
      <c r="O277" s="164" t="s">
        <v>35</v>
      </c>
      <c r="P277" s="187">
        <v>-0.11419565028165</v>
      </c>
      <c r="Q277" s="164" t="s">
        <v>35</v>
      </c>
      <c r="R277" s="187">
        <v>0.0146563330014291</v>
      </c>
      <c r="S277" s="164" t="s">
        <v>35</v>
      </c>
      <c r="T277" s="163"/>
      <c r="U277" s="162" t="s">
        <v>300</v>
      </c>
      <c r="V277" s="201">
        <v>0.603054639363247</v>
      </c>
      <c r="W277" s="164" t="s">
        <v>35</v>
      </c>
      <c r="X277" s="201">
        <v>0.368459000083177</v>
      </c>
      <c r="Y277" s="205" t="s">
        <v>35</v>
      </c>
      <c r="Z277" s="201">
        <v>0.0284863605535757</v>
      </c>
      <c r="AA277" s="164" t="s">
        <v>35</v>
      </c>
      <c r="AB277" s="201">
        <v>1</v>
      </c>
      <c r="AC277" s="164" t="s">
        <v>35</v>
      </c>
      <c r="AD277" s="301"/>
    </row>
    <row r="278" s="129" customFormat="1" spans="1:30">
      <c r="A278" s="165" t="s">
        <v>301</v>
      </c>
      <c r="B278" s="166">
        <v>1708.039</v>
      </c>
      <c r="C278" s="167" t="s">
        <v>35</v>
      </c>
      <c r="D278" s="166">
        <v>704.046</v>
      </c>
      <c r="E278" s="167" t="s">
        <v>35</v>
      </c>
      <c r="F278" s="166">
        <v>54.782</v>
      </c>
      <c r="G278" s="167" t="s">
        <v>35</v>
      </c>
      <c r="H278" s="166">
        <v>2466.865</v>
      </c>
      <c r="I278" s="167" t="s">
        <v>35</v>
      </c>
      <c r="J278" s="163"/>
      <c r="K278" s="165" t="s">
        <v>301</v>
      </c>
      <c r="L278" s="227">
        <v>0.147676679715479</v>
      </c>
      <c r="M278" s="228" t="s">
        <v>35</v>
      </c>
      <c r="N278" s="189">
        <v>-0.155053207767722</v>
      </c>
      <c r="O278" s="167" t="s">
        <v>35</v>
      </c>
      <c r="P278" s="189">
        <v>-0.305852984781479</v>
      </c>
      <c r="Q278" s="167" t="s">
        <v>35</v>
      </c>
      <c r="R278" s="189">
        <v>0.0276814288178142</v>
      </c>
      <c r="S278" s="167" t="s">
        <v>35</v>
      </c>
      <c r="T278" s="163"/>
      <c r="U278" s="165" t="s">
        <v>301</v>
      </c>
      <c r="V278" s="227">
        <v>0.692392571137861</v>
      </c>
      <c r="W278" s="167" t="s">
        <v>35</v>
      </c>
      <c r="X278" s="227">
        <v>0.285401106262402</v>
      </c>
      <c r="Y278" s="207" t="s">
        <v>35</v>
      </c>
      <c r="Z278" s="227">
        <v>0.0222071333453594</v>
      </c>
      <c r="AA278" s="167" t="s">
        <v>35</v>
      </c>
      <c r="AB278" s="227">
        <v>1</v>
      </c>
      <c r="AC278" s="167" t="s">
        <v>35</v>
      </c>
      <c r="AD278" s="301"/>
    </row>
    <row r="279" s="129" customFormat="1" spans="1:30">
      <c r="A279" s="162" t="s">
        <v>302</v>
      </c>
      <c r="B279" s="163">
        <v>1508.267</v>
      </c>
      <c r="C279" s="164" t="s">
        <v>35</v>
      </c>
      <c r="D279" s="163">
        <v>620.814</v>
      </c>
      <c r="E279" s="164" t="s">
        <v>35</v>
      </c>
      <c r="F279" s="163">
        <v>35.348</v>
      </c>
      <c r="G279" s="164" t="s">
        <v>35</v>
      </c>
      <c r="H279" s="163">
        <v>2164.426</v>
      </c>
      <c r="I279" s="164" t="s">
        <v>35</v>
      </c>
      <c r="J279" s="163"/>
      <c r="K279" s="162" t="s">
        <v>302</v>
      </c>
      <c r="L279" s="222">
        <v>0.170180725228447</v>
      </c>
      <c r="M279" s="223" t="s">
        <v>35</v>
      </c>
      <c r="N279" s="187">
        <v>-0.0164777453007295</v>
      </c>
      <c r="O279" s="164" t="s">
        <v>35</v>
      </c>
      <c r="P279" s="187">
        <v>-0.264213002477257</v>
      </c>
      <c r="Q279" s="164" t="s">
        <v>35</v>
      </c>
      <c r="R279" s="187">
        <v>0.099714963646433</v>
      </c>
      <c r="S279" s="164" t="s">
        <v>35</v>
      </c>
      <c r="T279" s="163"/>
      <c r="U279" s="162" t="s">
        <v>302</v>
      </c>
      <c r="V279" s="201">
        <v>0.696843874542257</v>
      </c>
      <c r="W279" s="164" t="s">
        <v>35</v>
      </c>
      <c r="X279" s="201">
        <v>0.286826160838948</v>
      </c>
      <c r="Y279" s="205" t="s">
        <v>35</v>
      </c>
      <c r="Z279" s="201">
        <v>0.0163313506675673</v>
      </c>
      <c r="AA279" s="164" t="s">
        <v>35</v>
      </c>
      <c r="AB279" s="201">
        <v>1</v>
      </c>
      <c r="AC279" s="164" t="s">
        <v>35</v>
      </c>
      <c r="AD279" s="301"/>
    </row>
    <row r="280" s="129" customFormat="1" spans="1:30">
      <c r="A280" s="162" t="s">
        <v>303</v>
      </c>
      <c r="B280" s="163">
        <v>2957.463</v>
      </c>
      <c r="C280" s="164" t="s">
        <v>35</v>
      </c>
      <c r="D280" s="163">
        <v>1107.804</v>
      </c>
      <c r="E280" s="164" t="s">
        <v>35</v>
      </c>
      <c r="F280" s="163">
        <v>96.292</v>
      </c>
      <c r="G280" s="164" t="s">
        <v>35</v>
      </c>
      <c r="H280" s="163">
        <v>4161.558</v>
      </c>
      <c r="I280" s="164" t="s">
        <v>35</v>
      </c>
      <c r="J280" s="163"/>
      <c r="K280" s="162" t="s">
        <v>303</v>
      </c>
      <c r="L280" s="222">
        <v>0.209763063457008</v>
      </c>
      <c r="M280" s="223" t="s">
        <v>35</v>
      </c>
      <c r="N280" s="187">
        <v>-0.0288750402150178</v>
      </c>
      <c r="O280" s="164" t="s">
        <v>35</v>
      </c>
      <c r="P280" s="187">
        <v>-0.206514931768739</v>
      </c>
      <c r="Q280" s="164" t="s">
        <v>35</v>
      </c>
      <c r="R280" s="187">
        <v>0.122694818490983</v>
      </c>
      <c r="S280" s="164" t="s">
        <v>35</v>
      </c>
      <c r="T280" s="163"/>
      <c r="U280" s="162" t="s">
        <v>303</v>
      </c>
      <c r="V280" s="201">
        <v>0.710662449015489</v>
      </c>
      <c r="W280" s="164" t="s">
        <v>35</v>
      </c>
      <c r="X280" s="201">
        <v>0.266199341688858</v>
      </c>
      <c r="Y280" s="205" t="s">
        <v>35</v>
      </c>
      <c r="Z280" s="201">
        <v>0.0231384495902736</v>
      </c>
      <c r="AA280" s="164" t="s">
        <v>35</v>
      </c>
      <c r="AB280" s="201">
        <v>1</v>
      </c>
      <c r="AC280" s="164" t="s">
        <v>35</v>
      </c>
      <c r="AD280" s="301"/>
    </row>
    <row r="281" s="129" customFormat="1" spans="1:30">
      <c r="A281" s="162" t="s">
        <v>304</v>
      </c>
      <c r="B281" s="163">
        <v>3517.579</v>
      </c>
      <c r="C281" s="164" t="s">
        <v>35</v>
      </c>
      <c r="D281" s="163">
        <v>1910.814</v>
      </c>
      <c r="E281" s="164" t="s">
        <v>35</v>
      </c>
      <c r="F281" s="163">
        <v>127.026</v>
      </c>
      <c r="G281" s="164" t="s">
        <v>35</v>
      </c>
      <c r="H281" s="163">
        <v>5555.422</v>
      </c>
      <c r="I281" s="164" t="s">
        <v>35</v>
      </c>
      <c r="J281" s="163"/>
      <c r="K281" s="162" t="s">
        <v>304</v>
      </c>
      <c r="L281" s="222">
        <v>0.16626620509976</v>
      </c>
      <c r="M281" s="223" t="s">
        <v>35</v>
      </c>
      <c r="N281" s="187">
        <v>0.0369068407783365</v>
      </c>
      <c r="O281" s="164" t="s">
        <v>35</v>
      </c>
      <c r="P281" s="187">
        <v>-0.10840100792442</v>
      </c>
      <c r="Q281" s="164" t="s">
        <v>35</v>
      </c>
      <c r="R281" s="187">
        <v>0.110778735847642</v>
      </c>
      <c r="S281" s="164" t="s">
        <v>35</v>
      </c>
      <c r="T281" s="163"/>
      <c r="U281" s="162" t="s">
        <v>304</v>
      </c>
      <c r="V281" s="201">
        <v>0.633179441633777</v>
      </c>
      <c r="W281" s="164" t="s">
        <v>35</v>
      </c>
      <c r="X281" s="201">
        <v>0.34395478867312</v>
      </c>
      <c r="Y281" s="205" t="s">
        <v>35</v>
      </c>
      <c r="Z281" s="201">
        <v>0.0228652296801215</v>
      </c>
      <c r="AA281" s="164" t="s">
        <v>35</v>
      </c>
      <c r="AB281" s="201">
        <v>1</v>
      </c>
      <c r="AC281" s="164" t="s">
        <v>35</v>
      </c>
      <c r="AD281" s="301"/>
    </row>
    <row r="282" s="129" customFormat="1" spans="1:30">
      <c r="A282" s="165" t="s">
        <v>305</v>
      </c>
      <c r="B282" s="166">
        <v>1748.426</v>
      </c>
      <c r="C282" s="167" t="s">
        <v>35</v>
      </c>
      <c r="D282" s="166">
        <v>752.677</v>
      </c>
      <c r="E282" s="167" t="s">
        <v>35</v>
      </c>
      <c r="F282" s="166">
        <v>57.247</v>
      </c>
      <c r="G282" s="167" t="s">
        <v>35</v>
      </c>
      <c r="H282" s="166">
        <v>2558.349</v>
      </c>
      <c r="I282" s="167" t="s">
        <v>35</v>
      </c>
      <c r="J282" s="163"/>
      <c r="K282" s="165" t="s">
        <v>305</v>
      </c>
      <c r="L282" s="227">
        <v>0.0236452446343438</v>
      </c>
      <c r="M282" s="228" t="s">
        <v>35</v>
      </c>
      <c r="N282" s="189">
        <v>0.0690736116674195</v>
      </c>
      <c r="O282" s="167" t="s">
        <v>35</v>
      </c>
      <c r="P282" s="189">
        <v>0.0450346841913107</v>
      </c>
      <c r="Q282" s="167" t="s">
        <v>35</v>
      </c>
      <c r="R282" s="189">
        <v>0.0370851262634964</v>
      </c>
      <c r="S282" s="167" t="s">
        <v>35</v>
      </c>
      <c r="T282" s="163"/>
      <c r="U282" s="165" t="s">
        <v>305</v>
      </c>
      <c r="V282" s="227">
        <v>0.683419658537596</v>
      </c>
      <c r="W282" s="167" t="s">
        <v>35</v>
      </c>
      <c r="X282" s="227">
        <v>0.294204191844037</v>
      </c>
      <c r="Y282" s="207" t="s">
        <v>35</v>
      </c>
      <c r="Z282" s="227">
        <v>0.0223765404954523</v>
      </c>
      <c r="AA282" s="165" t="s">
        <v>35</v>
      </c>
      <c r="AB282" s="227">
        <v>1</v>
      </c>
      <c r="AC282" s="167" t="s">
        <v>35</v>
      </c>
      <c r="AD282" s="301"/>
    </row>
    <row r="283" s="129" customFormat="1" spans="1:30">
      <c r="A283" s="162" t="s">
        <v>306</v>
      </c>
      <c r="B283" s="163">
        <v>1574.714</v>
      </c>
      <c r="C283" s="164" t="s">
        <v>35</v>
      </c>
      <c r="D283" s="163">
        <v>714.184</v>
      </c>
      <c r="E283" s="164" t="s">
        <v>35</v>
      </c>
      <c r="F283" s="163">
        <v>31.061</v>
      </c>
      <c r="G283" s="164" t="s">
        <v>35</v>
      </c>
      <c r="H283" s="163">
        <v>2319.96</v>
      </c>
      <c r="I283" s="164" t="s">
        <v>35</v>
      </c>
      <c r="J283" s="163"/>
      <c r="K283" s="162" t="s">
        <v>306</v>
      </c>
      <c r="L283" s="222">
        <v>0.0440551971235862</v>
      </c>
      <c r="M283" s="223" t="s">
        <v>35</v>
      </c>
      <c r="N283" s="187">
        <v>0.15039931444845</v>
      </c>
      <c r="O283" s="164" t="s">
        <v>35</v>
      </c>
      <c r="P283" s="187">
        <v>-0.12117696986844</v>
      </c>
      <c r="Q283" s="164" t="s">
        <v>35</v>
      </c>
      <c r="R283" s="187">
        <v>0.0718592365828169</v>
      </c>
      <c r="S283" s="164" t="s">
        <v>35</v>
      </c>
      <c r="T283" s="163"/>
      <c r="U283" s="162" t="s">
        <v>306</v>
      </c>
      <c r="V283" s="201">
        <v>0.678767737374782</v>
      </c>
      <c r="W283" s="164" t="s">
        <v>35</v>
      </c>
      <c r="X283" s="201">
        <v>0.307843238676529</v>
      </c>
      <c r="Y283" s="205" t="s">
        <v>35</v>
      </c>
      <c r="Z283" s="201">
        <v>0.0133885929067743</v>
      </c>
      <c r="AA283" s="164" t="s">
        <v>35</v>
      </c>
      <c r="AB283" s="201">
        <v>1</v>
      </c>
      <c r="AC283" s="164" t="s">
        <v>35</v>
      </c>
      <c r="AD283" s="301"/>
    </row>
    <row r="284" s="129" customFormat="1" spans="1:30">
      <c r="A284" s="162" t="s">
        <v>307</v>
      </c>
      <c r="B284" s="163">
        <v>3118.035</v>
      </c>
      <c r="C284" s="164" t="s">
        <v>35</v>
      </c>
      <c r="D284" s="163">
        <v>1144.928</v>
      </c>
      <c r="E284" s="164" t="s">
        <v>35</v>
      </c>
      <c r="F284" s="163">
        <v>100.527</v>
      </c>
      <c r="G284" s="164" t="s">
        <v>35</v>
      </c>
      <c r="H284" s="163">
        <v>4363.491</v>
      </c>
      <c r="I284" s="164" t="s">
        <v>35</v>
      </c>
      <c r="J284" s="163"/>
      <c r="K284" s="162" t="s">
        <v>307</v>
      </c>
      <c r="L284" s="222">
        <v>0.0542938322474364</v>
      </c>
      <c r="M284" s="223" t="s">
        <v>35</v>
      </c>
      <c r="N284" s="187">
        <v>0.0335113431617867</v>
      </c>
      <c r="O284" s="164" t="s">
        <v>35</v>
      </c>
      <c r="P284" s="187">
        <v>0.0439916503099978</v>
      </c>
      <c r="Q284" s="164" t="s">
        <v>35</v>
      </c>
      <c r="R284" s="187">
        <v>0.0485234135869307</v>
      </c>
      <c r="S284" s="164" t="s">
        <v>35</v>
      </c>
      <c r="T284" s="163"/>
      <c r="U284" s="162" t="s">
        <v>307</v>
      </c>
      <c r="V284" s="201">
        <v>0.714573491729443</v>
      </c>
      <c r="W284" s="164" t="s">
        <v>35</v>
      </c>
      <c r="X284" s="201">
        <v>0.262388074136053</v>
      </c>
      <c r="Y284" s="205" t="s">
        <v>35</v>
      </c>
      <c r="Z284" s="201">
        <v>0.0230382049602027</v>
      </c>
      <c r="AA284" s="164" t="s">
        <v>35</v>
      </c>
      <c r="AB284" s="201">
        <v>1</v>
      </c>
      <c r="AC284" s="164" t="s">
        <v>35</v>
      </c>
      <c r="AD284" s="301"/>
    </row>
    <row r="285" s="129" customFormat="1" spans="1:30">
      <c r="A285" s="162" t="s">
        <v>308</v>
      </c>
      <c r="B285" s="163">
        <v>3719.45</v>
      </c>
      <c r="C285" s="164" t="s">
        <v>35</v>
      </c>
      <c r="D285" s="163">
        <v>2141.973</v>
      </c>
      <c r="E285" s="164" t="s">
        <v>35</v>
      </c>
      <c r="F285" s="163">
        <v>108.879</v>
      </c>
      <c r="G285" s="164" t="s">
        <v>35</v>
      </c>
      <c r="H285" s="163">
        <v>5970.302</v>
      </c>
      <c r="I285" s="164" t="s">
        <v>35</v>
      </c>
      <c r="J285" s="163"/>
      <c r="K285" s="162" t="s">
        <v>308</v>
      </c>
      <c r="L285" s="222">
        <v>0.0573891872790917</v>
      </c>
      <c r="M285" s="223" t="s">
        <v>35</v>
      </c>
      <c r="N285" s="187">
        <v>0.120974097949879</v>
      </c>
      <c r="O285" s="164" t="s">
        <v>35</v>
      </c>
      <c r="P285" s="187">
        <v>-0.142867264439843</v>
      </c>
      <c r="Q285" s="164" t="s">
        <v>35</v>
      </c>
      <c r="R285" s="187">
        <v>0.0746803887590157</v>
      </c>
      <c r="S285" s="164" t="s">
        <v>35</v>
      </c>
      <c r="T285" s="163"/>
      <c r="U285" s="162" t="s">
        <v>308</v>
      </c>
      <c r="V285" s="316">
        <v>0.622991935751324</v>
      </c>
      <c r="W285" s="164" t="s">
        <v>35</v>
      </c>
      <c r="X285" s="316">
        <v>0.358771298336332</v>
      </c>
      <c r="Y285" s="205" t="s">
        <v>35</v>
      </c>
      <c r="Z285" s="316">
        <v>0.0182367659123441</v>
      </c>
      <c r="AA285" s="164" t="s">
        <v>35</v>
      </c>
      <c r="AB285" s="316">
        <v>1</v>
      </c>
      <c r="AC285" s="164" t="s">
        <v>35</v>
      </c>
      <c r="AD285" s="301"/>
    </row>
    <row r="286" s="129" customFormat="1" spans="1:30">
      <c r="A286" s="165" t="s">
        <v>309</v>
      </c>
      <c r="B286" s="166">
        <v>1937.2</v>
      </c>
      <c r="C286" s="167" t="s">
        <v>35</v>
      </c>
      <c r="D286" s="166">
        <v>985.054</v>
      </c>
      <c r="E286" s="167" t="s">
        <v>35</v>
      </c>
      <c r="F286" s="166">
        <v>55.508</v>
      </c>
      <c r="G286" s="167" t="s">
        <v>35</v>
      </c>
      <c r="H286" s="166">
        <v>2977.763</v>
      </c>
      <c r="I286" s="167" t="s">
        <v>35</v>
      </c>
      <c r="J286" s="163"/>
      <c r="K286" s="165" t="s">
        <v>309</v>
      </c>
      <c r="L286" s="227">
        <v>0.107967966616831</v>
      </c>
      <c r="M286" s="228" t="s">
        <v>35</v>
      </c>
      <c r="N286" s="189">
        <v>0.308734025352176</v>
      </c>
      <c r="O286" s="167" t="s">
        <v>35</v>
      </c>
      <c r="P286" s="189">
        <v>-0.0303771376666026</v>
      </c>
      <c r="Q286" s="167" t="s">
        <v>35</v>
      </c>
      <c r="R286" s="189">
        <v>0.163938930927719</v>
      </c>
      <c r="S286" s="167" t="s">
        <v>35</v>
      </c>
      <c r="T286" s="163"/>
      <c r="U286" s="165" t="s">
        <v>309</v>
      </c>
      <c r="V286" s="227">
        <v>0.650555467308849</v>
      </c>
      <c r="W286" s="167" t="s">
        <v>35</v>
      </c>
      <c r="X286" s="227">
        <v>0.330803358091292</v>
      </c>
      <c r="Y286" s="207" t="s">
        <v>35</v>
      </c>
      <c r="Z286" s="227">
        <v>0.0186408387772969</v>
      </c>
      <c r="AA286" s="167" t="s">
        <v>35</v>
      </c>
      <c r="AB286" s="227">
        <v>1</v>
      </c>
      <c r="AC286" s="167" t="s">
        <v>35</v>
      </c>
      <c r="AD286" s="301"/>
    </row>
    <row r="287" s="129" customFormat="1" spans="1:30">
      <c r="A287" s="162" t="s">
        <v>310</v>
      </c>
      <c r="B287" s="163">
        <v>1741.824</v>
      </c>
      <c r="C287" s="164" t="s">
        <v>35</v>
      </c>
      <c r="D287" s="163">
        <v>750.155</v>
      </c>
      <c r="E287" s="164" t="s">
        <v>35</v>
      </c>
      <c r="F287" s="163">
        <v>55.774</v>
      </c>
      <c r="G287" s="164" t="s">
        <v>35</v>
      </c>
      <c r="H287" s="163">
        <v>2547.752</v>
      </c>
      <c r="I287" s="164" t="s">
        <v>35</v>
      </c>
      <c r="J287" s="163"/>
      <c r="K287" s="162" t="s">
        <v>310</v>
      </c>
      <c r="L287" s="222">
        <v>0.106120857501743</v>
      </c>
      <c r="M287" s="223" t="s">
        <v>35</v>
      </c>
      <c r="N287" s="187">
        <v>0.0503665721998813</v>
      </c>
      <c r="O287" s="164" t="s">
        <v>35</v>
      </c>
      <c r="P287" s="187">
        <v>0.795570150022536</v>
      </c>
      <c r="Q287" s="164" t="s">
        <v>35</v>
      </c>
      <c r="R287" s="187">
        <v>0.0981883308332902</v>
      </c>
      <c r="S287" s="164" t="s">
        <v>35</v>
      </c>
      <c r="T287" s="163"/>
      <c r="U287" s="162" t="s">
        <v>310</v>
      </c>
      <c r="V287" s="201">
        <v>0.683670938144686</v>
      </c>
      <c r="W287" s="164" t="s">
        <v>35</v>
      </c>
      <c r="X287" s="201">
        <v>0.29443799867491</v>
      </c>
      <c r="Y287" s="205" t="s">
        <v>35</v>
      </c>
      <c r="Z287" s="201">
        <v>0.0218914556832847</v>
      </c>
      <c r="AA287" s="164" t="s">
        <v>35</v>
      </c>
      <c r="AB287" s="201">
        <v>1</v>
      </c>
      <c r="AC287" s="164" t="s">
        <v>35</v>
      </c>
      <c r="AD287" s="301"/>
    </row>
    <row r="288" s="129" customFormat="1" spans="1:30">
      <c r="A288" s="162" t="s">
        <v>311</v>
      </c>
      <c r="B288" s="163">
        <v>3234.473</v>
      </c>
      <c r="C288" s="164" t="s">
        <v>35</v>
      </c>
      <c r="D288" s="163">
        <v>1212.243</v>
      </c>
      <c r="E288" s="164" t="s">
        <v>35</v>
      </c>
      <c r="F288" s="163">
        <v>129.449</v>
      </c>
      <c r="G288" s="164" t="s">
        <v>35</v>
      </c>
      <c r="H288" s="163">
        <v>4576.165</v>
      </c>
      <c r="I288" s="164" t="s">
        <v>35</v>
      </c>
      <c r="J288" s="163"/>
      <c r="K288" s="162" t="s">
        <v>311</v>
      </c>
      <c r="L288" s="222">
        <v>0.0373433909497488</v>
      </c>
      <c r="M288" s="223" t="s">
        <v>35</v>
      </c>
      <c r="N288" s="187">
        <v>0.058794090108723</v>
      </c>
      <c r="O288" s="164" t="s">
        <v>35</v>
      </c>
      <c r="P288" s="187">
        <v>0.287703800968894</v>
      </c>
      <c r="Q288" s="164" t="s">
        <v>35</v>
      </c>
      <c r="R288" s="187">
        <v>0.0487394152984388</v>
      </c>
      <c r="S288" s="164" t="s">
        <v>35</v>
      </c>
      <c r="T288" s="163"/>
      <c r="U288" s="162" t="s">
        <v>311</v>
      </c>
      <c r="V288" s="201">
        <v>0.706808648726608</v>
      </c>
      <c r="W288" s="164" t="s">
        <v>35</v>
      </c>
      <c r="X288" s="201">
        <v>0.264903691191205</v>
      </c>
      <c r="Y288" s="205" t="s">
        <v>35</v>
      </c>
      <c r="Z288" s="201">
        <v>0.0282876600821867</v>
      </c>
      <c r="AA288" s="164" t="s">
        <v>35</v>
      </c>
      <c r="AB288" s="201">
        <v>1</v>
      </c>
      <c r="AC288" s="164" t="s">
        <v>35</v>
      </c>
      <c r="AD288" s="301"/>
    </row>
    <row r="289" s="129" customFormat="1" spans="1:30">
      <c r="A289" s="162" t="s">
        <v>312</v>
      </c>
      <c r="B289" s="163">
        <v>3883.236</v>
      </c>
      <c r="C289" s="164" t="s">
        <v>35</v>
      </c>
      <c r="D289" s="163">
        <v>2295.773</v>
      </c>
      <c r="E289" s="164" t="s">
        <v>35</v>
      </c>
      <c r="F289" s="163">
        <v>176.884</v>
      </c>
      <c r="G289" s="164" t="s">
        <v>35</v>
      </c>
      <c r="H289" s="163">
        <v>6355.895</v>
      </c>
      <c r="I289" s="164" t="s">
        <v>35</v>
      </c>
      <c r="J289" s="163"/>
      <c r="K289" s="162" t="s">
        <v>312</v>
      </c>
      <c r="L289" s="222">
        <v>0.0440350051754964</v>
      </c>
      <c r="M289" s="223" t="s">
        <v>35</v>
      </c>
      <c r="N289" s="187">
        <v>0.0718029592343134</v>
      </c>
      <c r="O289" s="164" t="s">
        <v>35</v>
      </c>
      <c r="P289" s="187">
        <v>0.62461080649161</v>
      </c>
      <c r="Q289" s="164" t="s">
        <v>35</v>
      </c>
      <c r="R289" s="187">
        <v>0.0645851750882954</v>
      </c>
      <c r="S289" s="164" t="s">
        <v>35</v>
      </c>
      <c r="T289" s="163"/>
      <c r="U289" s="162" t="s">
        <v>312</v>
      </c>
      <c r="V289" s="201">
        <v>0.610966040187888</v>
      </c>
      <c r="W289" s="164" t="s">
        <v>35</v>
      </c>
      <c r="X289" s="201">
        <v>0.361203732912517</v>
      </c>
      <c r="Y289" s="205" t="s">
        <v>35</v>
      </c>
      <c r="Z289" s="201">
        <v>0.0278299122310863</v>
      </c>
      <c r="AA289" s="164" t="s">
        <v>35</v>
      </c>
      <c r="AB289" s="201">
        <v>1</v>
      </c>
      <c r="AC289" s="164" t="s">
        <v>35</v>
      </c>
      <c r="AD289" s="301"/>
    </row>
    <row r="290" s="129" customFormat="1" spans="1:30">
      <c r="A290" s="165" t="s">
        <v>313</v>
      </c>
      <c r="B290" s="166">
        <v>2136.679</v>
      </c>
      <c r="C290" s="167" t="s">
        <v>35</v>
      </c>
      <c r="D290" s="166">
        <v>1098.412</v>
      </c>
      <c r="E290" s="167" t="s">
        <v>35</v>
      </c>
      <c r="F290" s="166">
        <v>78.916</v>
      </c>
      <c r="G290" s="167" t="s">
        <v>35</v>
      </c>
      <c r="H290" s="166">
        <v>3314.006</v>
      </c>
      <c r="I290" s="167" t="s">
        <v>35</v>
      </c>
      <c r="J290" s="163"/>
      <c r="K290" s="165" t="s">
        <v>313</v>
      </c>
      <c r="L290" s="227">
        <v>0.102972847408631</v>
      </c>
      <c r="M290" s="228" t="s">
        <v>35</v>
      </c>
      <c r="N290" s="189">
        <v>0.115077955117181</v>
      </c>
      <c r="O290" s="167" t="s">
        <v>35</v>
      </c>
      <c r="P290" s="189">
        <v>0.421686964041219</v>
      </c>
      <c r="Q290" s="167" t="s">
        <v>35</v>
      </c>
      <c r="R290" s="189">
        <v>0.112918023670125</v>
      </c>
      <c r="S290" s="167" t="s">
        <v>35</v>
      </c>
      <c r="T290" s="163"/>
      <c r="U290" s="165" t="s">
        <v>313</v>
      </c>
      <c r="V290" s="227">
        <v>0.644742043315552</v>
      </c>
      <c r="W290" s="167" t="s">
        <v>35</v>
      </c>
      <c r="X290" s="227">
        <v>0.331445386640821</v>
      </c>
      <c r="Y290" s="207" t="s">
        <v>35</v>
      </c>
      <c r="Z290" s="227">
        <v>0.0238128717932315</v>
      </c>
      <c r="AA290" s="167" t="s">
        <v>35</v>
      </c>
      <c r="AB290" s="227">
        <v>1</v>
      </c>
      <c r="AC290" s="167" t="s">
        <v>35</v>
      </c>
      <c r="AD290" s="301"/>
    </row>
    <row r="291" s="129" customFormat="1" spans="1:30">
      <c r="A291" s="162" t="s">
        <v>314</v>
      </c>
      <c r="B291" s="163">
        <v>1847.301</v>
      </c>
      <c r="C291" s="164" t="s">
        <v>35</v>
      </c>
      <c r="D291" s="163">
        <v>778.196</v>
      </c>
      <c r="E291" s="164" t="s">
        <v>35</v>
      </c>
      <c r="F291" s="163">
        <v>55.392</v>
      </c>
      <c r="G291" s="164" t="s">
        <v>35</v>
      </c>
      <c r="H291" s="163">
        <v>2680.888</v>
      </c>
      <c r="I291" s="164" t="s">
        <v>35</v>
      </c>
      <c r="J291" s="163"/>
      <c r="K291" s="162" t="s">
        <v>314</v>
      </c>
      <c r="L291" s="222">
        <v>0.0605554866622575</v>
      </c>
      <c r="M291" s="223" t="s">
        <v>35</v>
      </c>
      <c r="N291" s="187">
        <v>0.0373802747432197</v>
      </c>
      <c r="O291" s="164" t="s">
        <v>35</v>
      </c>
      <c r="P291" s="187">
        <v>-0.00684906945888765</v>
      </c>
      <c r="Q291" s="164" t="s">
        <v>35</v>
      </c>
      <c r="R291" s="187">
        <v>0.0522562430502486</v>
      </c>
      <c r="S291" s="164" t="s">
        <v>35</v>
      </c>
      <c r="T291" s="163"/>
      <c r="U291" s="162" t="s">
        <v>314</v>
      </c>
      <c r="V291" s="201">
        <v>0.689063101479808</v>
      </c>
      <c r="W291" s="164" t="s">
        <v>35</v>
      </c>
      <c r="X291" s="201">
        <v>0.290275460966665</v>
      </c>
      <c r="Y291" s="205" t="s">
        <v>35</v>
      </c>
      <c r="Z291" s="201">
        <v>0.0206618105642608</v>
      </c>
      <c r="AA291" s="164" t="s">
        <v>35</v>
      </c>
      <c r="AB291" s="201">
        <v>1</v>
      </c>
      <c r="AC291" s="164" t="s">
        <v>35</v>
      </c>
      <c r="AD291" s="301"/>
    </row>
    <row r="292" s="129" customFormat="1" spans="1:30">
      <c r="A292" s="162" t="s">
        <v>315</v>
      </c>
      <c r="B292" s="163">
        <v>3233.544</v>
      </c>
      <c r="C292" s="164" t="s">
        <v>35</v>
      </c>
      <c r="D292" s="163">
        <v>1398.018</v>
      </c>
      <c r="E292" s="164" t="s">
        <v>35</v>
      </c>
      <c r="F292" s="163">
        <v>127.927</v>
      </c>
      <c r="G292" s="164" t="s">
        <v>35</v>
      </c>
      <c r="H292" s="163">
        <v>4759.488</v>
      </c>
      <c r="I292" s="164" t="s">
        <v>35</v>
      </c>
      <c r="J292" s="163"/>
      <c r="K292" s="162" t="s">
        <v>315</v>
      </c>
      <c r="L292" s="222">
        <v>-0.000287218350562827</v>
      </c>
      <c r="M292" s="223" t="s">
        <v>35</v>
      </c>
      <c r="N292" s="187">
        <v>0.153248977309005</v>
      </c>
      <c r="O292" s="164" t="s">
        <v>35</v>
      </c>
      <c r="P292" s="187">
        <v>-0.011749801079962</v>
      </c>
      <c r="Q292" s="164" t="s">
        <v>35</v>
      </c>
      <c r="R292" s="187">
        <v>0.0400603999200204</v>
      </c>
      <c r="S292" s="164" t="s">
        <v>35</v>
      </c>
      <c r="T292" s="163"/>
      <c r="U292" s="162" t="s">
        <v>315</v>
      </c>
      <c r="V292" s="201">
        <v>0.679389043527371</v>
      </c>
      <c r="W292" s="164" t="s">
        <v>35</v>
      </c>
      <c r="X292" s="201">
        <v>0.293732855298721</v>
      </c>
      <c r="Y292" s="205" t="s">
        <v>35</v>
      </c>
      <c r="Z292" s="201">
        <v>0.0268783112805411</v>
      </c>
      <c r="AA292" s="164" t="s">
        <v>35</v>
      </c>
      <c r="AB292" s="201">
        <v>1</v>
      </c>
      <c r="AC292" s="164" t="s">
        <v>35</v>
      </c>
      <c r="AD292" s="301"/>
    </row>
    <row r="293" s="129" customFormat="1" spans="1:30">
      <c r="A293" s="162" t="s">
        <v>316</v>
      </c>
      <c r="B293" s="163">
        <v>3888.958</v>
      </c>
      <c r="C293" s="164" t="s">
        <v>35</v>
      </c>
      <c r="D293" s="163">
        <v>2411.759</v>
      </c>
      <c r="E293" s="164" t="s">
        <v>35</v>
      </c>
      <c r="F293" s="163">
        <v>199.665</v>
      </c>
      <c r="G293" s="164" t="s">
        <v>35</v>
      </c>
      <c r="H293" s="163">
        <v>6500.383</v>
      </c>
      <c r="I293" s="164" t="s">
        <v>35</v>
      </c>
      <c r="J293" s="163"/>
      <c r="K293" s="162" t="s">
        <v>316</v>
      </c>
      <c r="L293" s="222">
        <v>0.00147351332754435</v>
      </c>
      <c r="M293" s="223" t="s">
        <v>35</v>
      </c>
      <c r="N293" s="187">
        <v>0.0505215454663854</v>
      </c>
      <c r="O293" s="164" t="s">
        <v>35</v>
      </c>
      <c r="P293" s="187">
        <v>0.128777856924799</v>
      </c>
      <c r="Q293" s="164" t="s">
        <v>35</v>
      </c>
      <c r="R293" s="187">
        <v>0.0227329117299767</v>
      </c>
      <c r="S293" s="164" t="s">
        <v>35</v>
      </c>
      <c r="T293" s="163"/>
      <c r="U293" s="162" t="s">
        <v>316</v>
      </c>
      <c r="V293" s="201">
        <v>0.598265979096924</v>
      </c>
      <c r="W293" s="164" t="s">
        <v>35</v>
      </c>
      <c r="X293" s="201">
        <v>0.371017984632598</v>
      </c>
      <c r="Y293" s="205" t="s">
        <v>35</v>
      </c>
      <c r="Z293" s="201">
        <v>0.0307158824333889</v>
      </c>
      <c r="AA293" s="164" t="s">
        <v>35</v>
      </c>
      <c r="AB293" s="201">
        <v>1</v>
      </c>
      <c r="AC293" s="164" t="s">
        <v>35</v>
      </c>
      <c r="AD293" s="301"/>
    </row>
    <row r="294" s="129" customFormat="1" spans="1:30">
      <c r="A294" s="165" t="s">
        <v>317</v>
      </c>
      <c r="B294" s="166">
        <v>2336.46242220891</v>
      </c>
      <c r="C294" s="167" t="s">
        <v>35</v>
      </c>
      <c r="D294" s="166">
        <v>1019.87924364271</v>
      </c>
      <c r="E294" s="167" t="s">
        <v>35</v>
      </c>
      <c r="F294" s="166">
        <v>84.9873810935309</v>
      </c>
      <c r="G294" s="167" t="s">
        <v>35</v>
      </c>
      <c r="H294" s="166">
        <v>3441.32904694517</v>
      </c>
      <c r="I294" s="167" t="s">
        <v>35</v>
      </c>
      <c r="J294" s="163"/>
      <c r="K294" s="165" t="s">
        <v>317</v>
      </c>
      <c r="L294" s="227" t="s">
        <v>220</v>
      </c>
      <c r="M294" s="228" t="s">
        <v>35</v>
      </c>
      <c r="N294" s="189" t="s">
        <v>220</v>
      </c>
      <c r="O294" s="167" t="s">
        <v>35</v>
      </c>
      <c r="P294" s="189" t="s">
        <v>220</v>
      </c>
      <c r="Q294" s="167" t="s">
        <v>35</v>
      </c>
      <c r="R294" s="189">
        <v>0.0403112929876026</v>
      </c>
      <c r="S294" s="167" t="s">
        <v>35</v>
      </c>
      <c r="T294" s="163"/>
      <c r="U294" s="165" t="s">
        <v>317</v>
      </c>
      <c r="V294" s="227">
        <v>0.678941882724922</v>
      </c>
      <c r="W294" s="167" t="s">
        <v>35</v>
      </c>
      <c r="X294" s="227">
        <v>0.296362024592809</v>
      </c>
      <c r="Y294" s="207" t="s">
        <v>35</v>
      </c>
      <c r="Z294" s="227">
        <v>0.0246960926822657</v>
      </c>
      <c r="AA294" s="167" t="s">
        <v>35</v>
      </c>
      <c r="AB294" s="227">
        <v>1</v>
      </c>
      <c r="AC294" s="167" t="s">
        <v>35</v>
      </c>
      <c r="AD294" s="301"/>
    </row>
    <row r="295" s="129" customFormat="1" spans="1:30">
      <c r="A295" s="162" t="s">
        <v>318</v>
      </c>
      <c r="B295" s="163">
        <v>2013.75716829754</v>
      </c>
      <c r="C295" s="164" t="s">
        <v>35</v>
      </c>
      <c r="D295" s="163">
        <v>803.120612931017</v>
      </c>
      <c r="E295" s="164" t="s">
        <v>35</v>
      </c>
      <c r="F295" s="163">
        <v>55.7525094955451</v>
      </c>
      <c r="G295" s="164" t="s">
        <v>35</v>
      </c>
      <c r="H295" s="163">
        <v>2872.6302907241</v>
      </c>
      <c r="I295" s="164" t="s">
        <v>35</v>
      </c>
      <c r="J295" s="163"/>
      <c r="K295" s="162" t="s">
        <v>318</v>
      </c>
      <c r="L295" s="222" t="s">
        <v>220</v>
      </c>
      <c r="M295" s="223" t="s">
        <v>35</v>
      </c>
      <c r="N295" s="187" t="s">
        <v>220</v>
      </c>
      <c r="O295" s="164" t="s">
        <v>35</v>
      </c>
      <c r="P295" s="187" t="s">
        <v>220</v>
      </c>
      <c r="Q295" s="164" t="s">
        <v>35</v>
      </c>
      <c r="R295" s="187">
        <v>0.0922777884919867</v>
      </c>
      <c r="S295" s="164" t="s">
        <v>35</v>
      </c>
      <c r="T295" s="163"/>
      <c r="U295" s="162" t="s">
        <v>318</v>
      </c>
      <c r="V295" s="201">
        <v>0.70101508530356</v>
      </c>
      <c r="W295" s="164" t="s">
        <v>35</v>
      </c>
      <c r="X295" s="201">
        <v>0.279576740356858</v>
      </c>
      <c r="Y295" s="205" t="s">
        <v>35</v>
      </c>
      <c r="Z295" s="201">
        <v>0.0194081743395847</v>
      </c>
      <c r="AA295" s="164" t="s">
        <v>35</v>
      </c>
      <c r="AB295" s="201">
        <v>1</v>
      </c>
      <c r="AC295" s="164" t="s">
        <v>35</v>
      </c>
      <c r="AD295" s="301"/>
    </row>
    <row r="296" s="129" customFormat="1" spans="1:30">
      <c r="A296" s="162" t="s">
        <v>319</v>
      </c>
      <c r="B296" s="163">
        <v>3585.36198657824</v>
      </c>
      <c r="C296" s="164" t="s">
        <v>35</v>
      </c>
      <c r="D296" s="163">
        <v>1273.75743585262</v>
      </c>
      <c r="E296" s="164" t="s">
        <v>35</v>
      </c>
      <c r="F296" s="163">
        <v>105.157996676584</v>
      </c>
      <c r="G296" s="164" t="s">
        <v>35</v>
      </c>
      <c r="H296" s="163">
        <v>4964.27741910743</v>
      </c>
      <c r="I296" s="164" t="s">
        <v>35</v>
      </c>
      <c r="J296" s="163"/>
      <c r="K296" s="162" t="s">
        <v>319</v>
      </c>
      <c r="L296" s="222" t="s">
        <v>220</v>
      </c>
      <c r="M296" s="223" t="s">
        <v>35</v>
      </c>
      <c r="N296" s="187" t="s">
        <v>220</v>
      </c>
      <c r="O296" s="164" t="s">
        <v>35</v>
      </c>
      <c r="P296" s="187" t="s">
        <v>220</v>
      </c>
      <c r="Q296" s="164" t="s">
        <v>35</v>
      </c>
      <c r="R296" s="187">
        <v>0.0376265914954763</v>
      </c>
      <c r="S296" s="164" t="s">
        <v>35</v>
      </c>
      <c r="T296" s="163"/>
      <c r="U296" s="162" t="s">
        <v>319</v>
      </c>
      <c r="V296" s="201">
        <v>0.722232398370454</v>
      </c>
      <c r="W296" s="164" t="s">
        <v>35</v>
      </c>
      <c r="X296" s="201">
        <v>0.256584660428111</v>
      </c>
      <c r="Y296" s="205" t="s">
        <v>35</v>
      </c>
      <c r="Z296" s="201">
        <v>0.021182941201439</v>
      </c>
      <c r="AA296" s="164" t="s">
        <v>35</v>
      </c>
      <c r="AB296" s="201">
        <v>1</v>
      </c>
      <c r="AC296" s="164" t="s">
        <v>35</v>
      </c>
      <c r="AD296" s="301"/>
    </row>
    <row r="297" s="129" customFormat="1" spans="1:30">
      <c r="A297" s="162" t="s">
        <v>320</v>
      </c>
      <c r="B297" s="163">
        <v>4278.22858518987</v>
      </c>
      <c r="C297" s="164" t="s">
        <v>35</v>
      </c>
      <c r="D297" s="163">
        <v>2259.72098918458</v>
      </c>
      <c r="E297" s="164" t="s">
        <v>35</v>
      </c>
      <c r="F297" s="163">
        <v>234.983177629663</v>
      </c>
      <c r="G297" s="164" t="s">
        <v>35</v>
      </c>
      <c r="H297" s="163">
        <v>6772.93275200415</v>
      </c>
      <c r="I297" s="164" t="s">
        <v>35</v>
      </c>
      <c r="J297" s="163"/>
      <c r="K297" s="162" t="s">
        <v>320</v>
      </c>
      <c r="L297" s="222" t="s">
        <v>220</v>
      </c>
      <c r="M297" s="223" t="s">
        <v>35</v>
      </c>
      <c r="N297" s="187" t="s">
        <v>220</v>
      </c>
      <c r="O297" s="164" t="s">
        <v>35</v>
      </c>
      <c r="P297" s="187" t="s">
        <v>220</v>
      </c>
      <c r="Q297" s="164" t="s">
        <v>35</v>
      </c>
      <c r="R297" s="187">
        <v>0.0382310068287137</v>
      </c>
      <c r="S297" s="164" t="s">
        <v>35</v>
      </c>
      <c r="T297" s="163"/>
      <c r="U297" s="162" t="s">
        <v>320</v>
      </c>
      <c r="V297" s="201">
        <v>0.631665593302091</v>
      </c>
      <c r="W297" s="164" t="s">
        <v>35</v>
      </c>
      <c r="X297" s="201">
        <v>0.333639956563265</v>
      </c>
      <c r="Y297" s="205" t="s">
        <v>35</v>
      </c>
      <c r="Z297" s="201">
        <v>0.0346944501346378</v>
      </c>
      <c r="AA297" s="164" t="s">
        <v>35</v>
      </c>
      <c r="AB297" s="201">
        <v>1</v>
      </c>
      <c r="AC297" s="164" t="s">
        <v>35</v>
      </c>
      <c r="AD297" s="301"/>
    </row>
    <row r="298" s="129" customFormat="1" spans="1:30">
      <c r="A298" s="165" t="s">
        <v>321</v>
      </c>
      <c r="B298" s="166">
        <v>2428.61861429736</v>
      </c>
      <c r="C298" s="167" t="s">
        <v>35</v>
      </c>
      <c r="D298" s="166">
        <v>998.954809338227</v>
      </c>
      <c r="E298" s="167" t="s">
        <v>35</v>
      </c>
      <c r="F298" s="166">
        <v>101.76305029435</v>
      </c>
      <c r="G298" s="167" t="s">
        <v>35</v>
      </c>
      <c r="H298" s="166">
        <v>3529.33647392995</v>
      </c>
      <c r="I298" s="167" t="s">
        <v>35</v>
      </c>
      <c r="J298" s="163"/>
      <c r="K298" s="165" t="s">
        <v>321</v>
      </c>
      <c r="L298" s="227">
        <v>0.0394426168435126</v>
      </c>
      <c r="M298" s="228" t="s">
        <v>35</v>
      </c>
      <c r="N298" s="189">
        <v>-0.0205165802078172</v>
      </c>
      <c r="O298" s="167" t="s">
        <v>35</v>
      </c>
      <c r="P298" s="189">
        <v>0.197390118214809</v>
      </c>
      <c r="Q298" s="167" t="s">
        <v>35</v>
      </c>
      <c r="R298" s="189">
        <v>0.0255736747986945</v>
      </c>
      <c r="S298" s="167" t="s">
        <v>35</v>
      </c>
      <c r="T298" s="163"/>
      <c r="U298" s="165" t="s">
        <v>321</v>
      </c>
      <c r="V298" s="227">
        <v>0.688123286696175</v>
      </c>
      <c r="W298" s="167" t="s">
        <v>35</v>
      </c>
      <c r="X298" s="227">
        <v>0.283043233966832</v>
      </c>
      <c r="Y298" s="207" t="s">
        <v>35</v>
      </c>
      <c r="Z298" s="227">
        <v>0.0288334793369916</v>
      </c>
      <c r="AA298" s="167" t="s">
        <v>35</v>
      </c>
      <c r="AB298" s="227">
        <v>1</v>
      </c>
      <c r="AC298" s="167" t="s">
        <v>35</v>
      </c>
      <c r="AD298" s="301"/>
    </row>
    <row r="299" s="129" customFormat="1" spans="1:30">
      <c r="A299" s="162" t="s">
        <v>322</v>
      </c>
      <c r="B299" s="163">
        <v>2223.1128093237</v>
      </c>
      <c r="C299" s="164" t="s">
        <v>35</v>
      </c>
      <c r="D299" s="163">
        <v>694.876306483124</v>
      </c>
      <c r="E299" s="164" t="s">
        <v>35</v>
      </c>
      <c r="F299" s="163">
        <v>72.4250348031841</v>
      </c>
      <c r="G299" s="164" t="s">
        <v>35</v>
      </c>
      <c r="H299" s="163">
        <v>2990.41415061003</v>
      </c>
      <c r="I299" s="164" t="s">
        <v>35</v>
      </c>
      <c r="J299" s="163"/>
      <c r="K299" s="162" t="s">
        <v>322</v>
      </c>
      <c r="L299" s="222">
        <v>0.103962704303196</v>
      </c>
      <c r="M299" s="223" t="s">
        <v>35</v>
      </c>
      <c r="N299" s="187">
        <v>-0.134779639203696</v>
      </c>
      <c r="O299" s="164" t="s">
        <v>35</v>
      </c>
      <c r="P299" s="187">
        <v>0.299045288875672</v>
      </c>
      <c r="Q299" s="164" t="s">
        <v>35</v>
      </c>
      <c r="R299" s="187">
        <v>0.0410020949323924</v>
      </c>
      <c r="S299" s="164" t="s">
        <v>35</v>
      </c>
      <c r="T299" s="163"/>
      <c r="U299" s="162" t="s">
        <v>322</v>
      </c>
      <c r="V299" s="201">
        <v>0.743413018183517</v>
      </c>
      <c r="W299" s="164" t="s">
        <v>35</v>
      </c>
      <c r="X299" s="201">
        <v>0.232367916778809</v>
      </c>
      <c r="Y299" s="205" t="s">
        <v>35</v>
      </c>
      <c r="Z299" s="201">
        <v>0.024219065037667</v>
      </c>
      <c r="AA299" s="164" t="s">
        <v>35</v>
      </c>
      <c r="AB299" s="201">
        <v>1</v>
      </c>
      <c r="AC299" s="164" t="s">
        <v>35</v>
      </c>
      <c r="AD299" s="301"/>
    </row>
    <row r="300" s="129" customFormat="1" spans="1:30">
      <c r="A300" s="162" t="s">
        <v>323</v>
      </c>
      <c r="B300" s="163">
        <v>4039.7739472846</v>
      </c>
      <c r="C300" s="164" t="s">
        <v>35</v>
      </c>
      <c r="D300" s="163">
        <v>1438.31163441832</v>
      </c>
      <c r="E300" s="164" t="s">
        <v>35</v>
      </c>
      <c r="F300" s="163">
        <v>224.236021380927</v>
      </c>
      <c r="G300" s="164" t="s">
        <v>35</v>
      </c>
      <c r="H300" s="163">
        <v>5702.32160308381</v>
      </c>
      <c r="I300" s="164" t="s">
        <v>35</v>
      </c>
      <c r="J300" s="163"/>
      <c r="K300" s="162" t="s">
        <v>323</v>
      </c>
      <c r="L300" s="222">
        <v>0.126740887644662</v>
      </c>
      <c r="M300" s="223" t="s">
        <v>35</v>
      </c>
      <c r="N300" s="187">
        <v>0.129188018011885</v>
      </c>
      <c r="O300" s="164" t="s">
        <v>35</v>
      </c>
      <c r="P300" s="187">
        <v>1.13237251058111</v>
      </c>
      <c r="Q300" s="164" t="s">
        <v>35</v>
      </c>
      <c r="R300" s="187">
        <v>0.148671019297927</v>
      </c>
      <c r="S300" s="164" t="s">
        <v>35</v>
      </c>
      <c r="T300" s="163"/>
      <c r="U300" s="162" t="s">
        <v>323</v>
      </c>
      <c r="V300" s="201">
        <v>0.708443723184587</v>
      </c>
      <c r="W300" s="164" t="s">
        <v>35</v>
      </c>
      <c r="X300" s="201">
        <v>0.252232640410966</v>
      </c>
      <c r="Y300" s="205" t="s">
        <v>35</v>
      </c>
      <c r="Z300" s="201">
        <v>0.0393236364044534</v>
      </c>
      <c r="AA300" s="164" t="s">
        <v>35</v>
      </c>
      <c r="AB300" s="201">
        <v>1</v>
      </c>
      <c r="AC300" s="164" t="s">
        <v>35</v>
      </c>
      <c r="AD300" s="301"/>
    </row>
    <row r="301" s="129" customFormat="1" spans="1:30">
      <c r="A301" s="162" t="s">
        <v>324</v>
      </c>
      <c r="B301" s="163">
        <v>4784.28393951436</v>
      </c>
      <c r="C301" s="164" t="s">
        <v>35</v>
      </c>
      <c r="D301" s="163">
        <v>2051.14135900929</v>
      </c>
      <c r="E301" s="164" t="s">
        <v>35</v>
      </c>
      <c r="F301" s="163">
        <v>289.000897450921</v>
      </c>
      <c r="G301" s="164" t="s">
        <v>35</v>
      </c>
      <c r="H301" s="163">
        <v>7124.4261959745</v>
      </c>
      <c r="I301" s="164" t="s">
        <v>35</v>
      </c>
      <c r="J301" s="163"/>
      <c r="K301" s="162" t="s">
        <v>324</v>
      </c>
      <c r="L301" s="222">
        <v>0.118286188839074</v>
      </c>
      <c r="M301" s="223" t="s">
        <v>35</v>
      </c>
      <c r="N301" s="187">
        <v>-0.0923032671615627</v>
      </c>
      <c r="O301" s="164" t="s">
        <v>35</v>
      </c>
      <c r="P301" s="187">
        <v>0.229879093329779</v>
      </c>
      <c r="Q301" s="164" t="s">
        <v>35</v>
      </c>
      <c r="R301" s="187">
        <v>0.0518967863465549</v>
      </c>
      <c r="S301" s="164" t="s">
        <v>35</v>
      </c>
      <c r="T301" s="163"/>
      <c r="U301" s="162" t="s">
        <v>324</v>
      </c>
      <c r="V301" s="201">
        <v>0.671532528783527</v>
      </c>
      <c r="W301" s="164" t="s">
        <v>35</v>
      </c>
      <c r="X301" s="201">
        <v>0.287902674908505</v>
      </c>
      <c r="Y301" s="205" t="s">
        <v>35</v>
      </c>
      <c r="Z301" s="201">
        <v>0.040564796307977</v>
      </c>
      <c r="AA301" s="164" t="s">
        <v>35</v>
      </c>
      <c r="AB301" s="201">
        <v>1</v>
      </c>
      <c r="AC301" s="164" t="s">
        <v>35</v>
      </c>
      <c r="AD301" s="301"/>
    </row>
    <row r="302" s="129" customFormat="1" spans="1:30">
      <c r="A302" s="165" t="s">
        <v>325</v>
      </c>
      <c r="B302" s="166">
        <v>2414.44608224456</v>
      </c>
      <c r="C302" s="167" t="s">
        <v>35</v>
      </c>
      <c r="D302" s="166">
        <v>714.309949065875</v>
      </c>
      <c r="E302" s="167" t="s">
        <v>35</v>
      </c>
      <c r="F302" s="166">
        <v>172.502588725773</v>
      </c>
      <c r="G302" s="167" t="s">
        <v>35</v>
      </c>
      <c r="H302" s="166">
        <v>3301.25862003619</v>
      </c>
      <c r="I302" s="167" t="s">
        <v>35</v>
      </c>
      <c r="J302" s="163"/>
      <c r="K302" s="165" t="s">
        <v>325</v>
      </c>
      <c r="L302" s="227">
        <v>-0.00583563510934537</v>
      </c>
      <c r="M302" s="228" t="s">
        <v>35</v>
      </c>
      <c r="N302" s="189">
        <v>-0.284942679700315</v>
      </c>
      <c r="O302" s="167" t="s">
        <v>35</v>
      </c>
      <c r="P302" s="189">
        <v>0.695139721409775</v>
      </c>
      <c r="Q302" s="167" t="s">
        <v>35</v>
      </c>
      <c r="R302" s="189">
        <v>-0.064623437175372</v>
      </c>
      <c r="S302" s="167" t="s">
        <v>35</v>
      </c>
      <c r="T302" s="163"/>
      <c r="U302" s="165" t="s">
        <v>325</v>
      </c>
      <c r="V302" s="227">
        <v>0.731371382899439</v>
      </c>
      <c r="W302" s="167" t="s">
        <v>35</v>
      </c>
      <c r="X302" s="227">
        <v>0.216375034882316</v>
      </c>
      <c r="Y302" s="207" t="s">
        <v>35</v>
      </c>
      <c r="Z302" s="227">
        <v>0.0522535822182518</v>
      </c>
      <c r="AA302" s="167" t="s">
        <v>35</v>
      </c>
      <c r="AB302" s="227">
        <v>1</v>
      </c>
      <c r="AC302" s="167" t="s">
        <v>35</v>
      </c>
      <c r="AD302" s="301"/>
    </row>
    <row r="303" s="129" customFormat="1" spans="1:30">
      <c r="A303" s="162" t="s">
        <v>326</v>
      </c>
      <c r="B303" s="163">
        <v>2292.42765177745</v>
      </c>
      <c r="C303" s="164" t="s">
        <v>35</v>
      </c>
      <c r="D303" s="163">
        <v>710.828884162988</v>
      </c>
      <c r="E303" s="164" t="s">
        <v>35</v>
      </c>
      <c r="F303" s="163">
        <v>94.6635702168848</v>
      </c>
      <c r="G303" s="164" t="s">
        <v>35</v>
      </c>
      <c r="H303" s="163">
        <v>3097.92010615731</v>
      </c>
      <c r="I303" s="164" t="s">
        <v>35</v>
      </c>
      <c r="J303" s="163"/>
      <c r="K303" s="162" t="s">
        <v>326</v>
      </c>
      <c r="L303" s="222">
        <v>0.0311791836037514</v>
      </c>
      <c r="M303" s="223" t="s">
        <v>35</v>
      </c>
      <c r="N303" s="187">
        <v>0.0229574350586255</v>
      </c>
      <c r="O303" s="164" t="s">
        <v>35</v>
      </c>
      <c r="P303" s="187">
        <v>0.307055916150186</v>
      </c>
      <c r="Q303" s="164" t="s">
        <v>35</v>
      </c>
      <c r="R303" s="187">
        <v>0.0359501895499506</v>
      </c>
      <c r="S303" s="164" t="s">
        <v>35</v>
      </c>
      <c r="T303" s="163"/>
      <c r="U303" s="162" t="s">
        <v>326</v>
      </c>
      <c r="V303" s="201">
        <v>0.739989274488102</v>
      </c>
      <c r="W303" s="164" t="s">
        <v>35</v>
      </c>
      <c r="X303" s="201">
        <v>0.229453588151021</v>
      </c>
      <c r="Y303" s="205" t="s">
        <v>35</v>
      </c>
      <c r="Z303" s="201">
        <v>0.0305571373608812</v>
      </c>
      <c r="AA303" s="164" t="s">
        <v>35</v>
      </c>
      <c r="AB303" s="201">
        <v>1</v>
      </c>
      <c r="AC303" s="164" t="s">
        <v>35</v>
      </c>
      <c r="AD303" s="301"/>
    </row>
    <row r="304" s="129" customFormat="1" spans="1:30">
      <c r="A304" s="162" t="s">
        <v>327</v>
      </c>
      <c r="B304" s="163">
        <v>3902.62518847802</v>
      </c>
      <c r="C304" s="164" t="s">
        <v>35</v>
      </c>
      <c r="D304" s="163">
        <v>1350.07413941974</v>
      </c>
      <c r="E304" s="164" t="s">
        <v>35</v>
      </c>
      <c r="F304" s="163">
        <v>307.937941691575</v>
      </c>
      <c r="G304" s="164" t="s">
        <v>35</v>
      </c>
      <c r="H304" s="163">
        <v>5560.63726958935</v>
      </c>
      <c r="I304" s="164" t="s">
        <v>35</v>
      </c>
      <c r="J304" s="163"/>
      <c r="K304" s="162" t="s">
        <v>327</v>
      </c>
      <c r="L304" s="222">
        <v>-0.0339496121803468</v>
      </c>
      <c r="M304" s="223" t="s">
        <v>35</v>
      </c>
      <c r="N304" s="187">
        <v>-0.0613479672187046</v>
      </c>
      <c r="O304" s="164" t="s">
        <v>35</v>
      </c>
      <c r="P304" s="187">
        <v>0.373275978565712</v>
      </c>
      <c r="Q304" s="164" t="s">
        <v>35</v>
      </c>
      <c r="R304" s="187">
        <v>-0.0248467805494943</v>
      </c>
      <c r="S304" s="164" t="s">
        <v>35</v>
      </c>
      <c r="T304" s="163"/>
      <c r="U304" s="162" t="s">
        <v>327</v>
      </c>
      <c r="V304" s="201">
        <v>0.701830563525721</v>
      </c>
      <c r="W304" s="164" t="s">
        <v>35</v>
      </c>
      <c r="X304" s="201">
        <v>0.242791261858274</v>
      </c>
      <c r="Y304" s="205" t="s">
        <v>35</v>
      </c>
      <c r="Z304" s="201">
        <v>0.0553781746160034</v>
      </c>
      <c r="AA304" s="164" t="s">
        <v>35</v>
      </c>
      <c r="AB304" s="201">
        <v>1</v>
      </c>
      <c r="AC304" s="164" t="s">
        <v>35</v>
      </c>
      <c r="AD304" s="301"/>
    </row>
    <row r="305" s="129" customFormat="1" spans="1:30">
      <c r="A305" s="162" t="s">
        <v>328</v>
      </c>
      <c r="B305" s="163">
        <v>4511.95703170148</v>
      </c>
      <c r="C305" s="164" t="s">
        <v>35</v>
      </c>
      <c r="D305" s="163">
        <v>1889.0426236487</v>
      </c>
      <c r="E305" s="164" t="s">
        <v>35</v>
      </c>
      <c r="F305" s="163">
        <v>467.616570368884</v>
      </c>
      <c r="G305" s="164" t="s">
        <v>35</v>
      </c>
      <c r="H305" s="163">
        <v>6868.61622571924</v>
      </c>
      <c r="I305" s="164" t="s">
        <v>35</v>
      </c>
      <c r="J305" s="163"/>
      <c r="K305" s="162" t="s">
        <v>328</v>
      </c>
      <c r="L305" s="222">
        <v>-0.0569211424856448</v>
      </c>
      <c r="M305" s="223" t="s">
        <v>35</v>
      </c>
      <c r="N305" s="187">
        <v>-0.0790285538578783</v>
      </c>
      <c r="O305" s="164" t="s">
        <v>35</v>
      </c>
      <c r="P305" s="187">
        <v>0.618045391877361</v>
      </c>
      <c r="Q305" s="164" t="s">
        <v>35</v>
      </c>
      <c r="R305" s="187">
        <v>-0.035906045373843</v>
      </c>
      <c r="S305" s="164" t="s">
        <v>35</v>
      </c>
      <c r="T305" s="163"/>
      <c r="U305" s="162" t="s">
        <v>328</v>
      </c>
      <c r="V305" s="201">
        <v>0.656894617988213</v>
      </c>
      <c r="W305" s="164" t="s">
        <v>35</v>
      </c>
      <c r="X305" s="201">
        <v>0.275025210547542</v>
      </c>
      <c r="Y305" s="205" t="s">
        <v>35</v>
      </c>
      <c r="Z305" s="201">
        <v>0.0680801714642192</v>
      </c>
      <c r="AA305" s="164" t="s">
        <v>35</v>
      </c>
      <c r="AB305" s="201">
        <v>1</v>
      </c>
      <c r="AC305" s="164" t="s">
        <v>35</v>
      </c>
      <c r="AD305" s="301"/>
    </row>
    <row r="306" s="129" customFormat="1" spans="1:30">
      <c r="A306" s="165" t="s">
        <v>329</v>
      </c>
      <c r="B306" s="166">
        <v>2723.96841159853</v>
      </c>
      <c r="C306" s="167" t="s">
        <v>35</v>
      </c>
      <c r="D306" s="166">
        <v>680.954144424589</v>
      </c>
      <c r="E306" s="167" t="s">
        <v>35</v>
      </c>
      <c r="F306" s="166">
        <v>264.248239361577</v>
      </c>
      <c r="G306" s="167" t="s">
        <v>35</v>
      </c>
      <c r="H306" s="166">
        <v>3669.17079538477</v>
      </c>
      <c r="I306" s="167" t="s">
        <v>35</v>
      </c>
      <c r="J306" s="163"/>
      <c r="K306" s="165" t="s">
        <v>329</v>
      </c>
      <c r="L306" s="227">
        <v>0.128195999749238</v>
      </c>
      <c r="M306" s="228" t="s">
        <v>35</v>
      </c>
      <c r="N306" s="189">
        <v>-0.0466965421451941</v>
      </c>
      <c r="O306" s="167" t="s">
        <v>35</v>
      </c>
      <c r="P306" s="189">
        <v>0.531850862723291</v>
      </c>
      <c r="Q306" s="167" t="s">
        <v>35</v>
      </c>
      <c r="R306" s="189">
        <v>0.111446032466414</v>
      </c>
      <c r="S306" s="167" t="s">
        <v>35</v>
      </c>
      <c r="T306" s="163"/>
      <c r="U306" s="165" t="s">
        <v>329</v>
      </c>
      <c r="V306" s="227">
        <v>0.742393462584203</v>
      </c>
      <c r="W306" s="167" t="s">
        <v>35</v>
      </c>
      <c r="X306" s="227">
        <v>0.185588020399901</v>
      </c>
      <c r="Y306" s="207" t="s">
        <v>35</v>
      </c>
      <c r="Z306" s="227">
        <v>0.072018517015877</v>
      </c>
      <c r="AA306" s="167" t="s">
        <v>35</v>
      </c>
      <c r="AB306" s="227">
        <v>1</v>
      </c>
      <c r="AC306" s="167" t="s">
        <v>35</v>
      </c>
      <c r="AD306" s="301"/>
    </row>
    <row r="307" s="129" customFormat="1" spans="1:30">
      <c r="A307" s="162" t="s">
        <v>330</v>
      </c>
      <c r="B307" s="163">
        <v>2449.25134149451</v>
      </c>
      <c r="C307" s="164" t="s">
        <v>35</v>
      </c>
      <c r="D307" s="163">
        <v>667.625324385711</v>
      </c>
      <c r="E307" s="164" t="s">
        <v>35</v>
      </c>
      <c r="F307" s="163">
        <v>104.615054117474</v>
      </c>
      <c r="G307" s="164" t="s">
        <v>35</v>
      </c>
      <c r="H307" s="163">
        <v>3221.49171999766</v>
      </c>
      <c r="I307" s="164" t="s">
        <v>35</v>
      </c>
      <c r="J307" s="163"/>
      <c r="K307" s="162" t="s">
        <v>330</v>
      </c>
      <c r="L307" s="222">
        <v>0.0684094390483641</v>
      </c>
      <c r="M307" s="223" t="s">
        <v>35</v>
      </c>
      <c r="N307" s="187">
        <v>-0.060779128057169</v>
      </c>
      <c r="O307" s="164" t="s">
        <v>35</v>
      </c>
      <c r="P307" s="187">
        <v>0.105124747331936</v>
      </c>
      <c r="Q307" s="164" t="s">
        <v>35</v>
      </c>
      <c r="R307" s="187">
        <v>0.0398885734963728</v>
      </c>
      <c r="S307" s="164" t="s">
        <v>35</v>
      </c>
      <c r="T307" s="163"/>
      <c r="U307" s="162" t="s">
        <v>330</v>
      </c>
      <c r="V307" s="201">
        <v>0.760284847634588</v>
      </c>
      <c r="W307" s="164" t="s">
        <v>35</v>
      </c>
      <c r="X307" s="201">
        <v>0.207241049306871</v>
      </c>
      <c r="Y307" s="205" t="s">
        <v>35</v>
      </c>
      <c r="Z307" s="201">
        <v>0.0324741030585513</v>
      </c>
      <c r="AA307" s="164" t="s">
        <v>35</v>
      </c>
      <c r="AB307" s="201">
        <v>1</v>
      </c>
      <c r="AC307" s="164" t="s">
        <v>35</v>
      </c>
      <c r="AD307" s="301"/>
    </row>
    <row r="308" s="129" customFormat="1" spans="1:30">
      <c r="A308" s="162" t="s">
        <v>331</v>
      </c>
      <c r="B308" s="163">
        <v>4239.66776352936</v>
      </c>
      <c r="C308" s="164" t="s">
        <v>35</v>
      </c>
      <c r="D308" s="163">
        <v>1181.67889635204</v>
      </c>
      <c r="E308" s="164" t="s">
        <v>35</v>
      </c>
      <c r="F308" s="163">
        <v>261.934690842894</v>
      </c>
      <c r="G308" s="164" t="s">
        <v>35</v>
      </c>
      <c r="H308" s="163">
        <v>5683.28135072422</v>
      </c>
      <c r="I308" s="164" t="s">
        <v>35</v>
      </c>
      <c r="J308" s="163"/>
      <c r="K308" s="162" t="s">
        <v>331</v>
      </c>
      <c r="L308" s="222">
        <v>0.0863630399471651</v>
      </c>
      <c r="M308" s="223" t="s">
        <v>35</v>
      </c>
      <c r="N308" s="187">
        <v>-0.124730367133819</v>
      </c>
      <c r="O308" s="164" t="s">
        <v>35</v>
      </c>
      <c r="P308" s="187">
        <v>-0.14939130461149</v>
      </c>
      <c r="Q308" s="164" t="s">
        <v>35</v>
      </c>
      <c r="R308" s="187">
        <v>0.0220557600125448</v>
      </c>
      <c r="S308" s="164" t="s">
        <v>35</v>
      </c>
      <c r="T308" s="163"/>
      <c r="U308" s="162" t="s">
        <v>331</v>
      </c>
      <c r="V308" s="201">
        <v>0.74598942088079</v>
      </c>
      <c r="W308" s="164" t="s">
        <v>35</v>
      </c>
      <c r="X308" s="201">
        <v>0.207921942171922</v>
      </c>
      <c r="Y308" s="205" t="s">
        <v>35</v>
      </c>
      <c r="Z308" s="201">
        <v>0.0460886369473008</v>
      </c>
      <c r="AA308" s="164" t="s">
        <v>35</v>
      </c>
      <c r="AB308" s="201">
        <v>1</v>
      </c>
      <c r="AC308" s="164" t="s">
        <v>35</v>
      </c>
      <c r="AD308" s="301"/>
    </row>
    <row r="309" s="129" customFormat="1" spans="1:30">
      <c r="A309" s="162" t="s">
        <v>332</v>
      </c>
      <c r="B309" s="163">
        <v>4634.93909452751</v>
      </c>
      <c r="C309" s="164" t="s">
        <v>35</v>
      </c>
      <c r="D309" s="163">
        <v>1721.77881715631</v>
      </c>
      <c r="E309" s="164" t="s">
        <v>35</v>
      </c>
      <c r="F309" s="163">
        <v>396.909838318922</v>
      </c>
      <c r="G309" s="164" t="s">
        <v>35</v>
      </c>
      <c r="H309" s="163">
        <v>6753.62775000262</v>
      </c>
      <c r="I309" s="164" t="s">
        <v>35</v>
      </c>
      <c r="J309" s="163"/>
      <c r="K309" s="162" t="s">
        <v>332</v>
      </c>
      <c r="L309" s="222">
        <v>0.0272569224312067</v>
      </c>
      <c r="M309" s="223" t="s">
        <v>35</v>
      </c>
      <c r="N309" s="187">
        <v>-0.0885442204418421</v>
      </c>
      <c r="O309" s="164" t="s">
        <v>35</v>
      </c>
      <c r="P309" s="187">
        <v>-0.151206643498933</v>
      </c>
      <c r="Q309" s="164" t="s">
        <v>35</v>
      </c>
      <c r="R309" s="187">
        <v>-0.0167411414377829</v>
      </c>
      <c r="S309" s="164" t="s">
        <v>35</v>
      </c>
      <c r="T309" s="163"/>
      <c r="U309" s="162" t="s">
        <v>332</v>
      </c>
      <c r="V309" s="201">
        <v>0.686288801529771</v>
      </c>
      <c r="W309" s="164" t="s">
        <v>35</v>
      </c>
      <c r="X309" s="201">
        <v>0.25494132648274</v>
      </c>
      <c r="Y309" s="205" t="s">
        <v>35</v>
      </c>
      <c r="Z309" s="201">
        <v>0.058769871987506</v>
      </c>
      <c r="AA309" s="164" t="s">
        <v>35</v>
      </c>
      <c r="AB309" s="201">
        <v>1</v>
      </c>
      <c r="AC309" s="164" t="s">
        <v>35</v>
      </c>
      <c r="AD309" s="301"/>
    </row>
    <row r="310" s="129" customFormat="1" spans="1:30">
      <c r="A310" s="165" t="s">
        <v>333</v>
      </c>
      <c r="B310" s="166">
        <v>2720.14253363426</v>
      </c>
      <c r="C310" s="167" t="s">
        <v>35</v>
      </c>
      <c r="D310" s="166">
        <v>753.305722803568</v>
      </c>
      <c r="E310" s="167" t="s">
        <v>35</v>
      </c>
      <c r="F310" s="166">
        <v>243.303403563974</v>
      </c>
      <c r="G310" s="167" t="s">
        <v>35</v>
      </c>
      <c r="H310" s="166">
        <v>3716.75166000179</v>
      </c>
      <c r="I310" s="167" t="s">
        <v>35</v>
      </c>
      <c r="J310" s="163"/>
      <c r="K310" s="165" t="s">
        <v>333</v>
      </c>
      <c r="L310" s="227">
        <v>-0.0014045236163488</v>
      </c>
      <c r="M310" s="228" t="s">
        <v>35</v>
      </c>
      <c r="N310" s="189">
        <v>0.10625029448953</v>
      </c>
      <c r="O310" s="167" t="s">
        <v>35</v>
      </c>
      <c r="P310" s="189">
        <v>-0.0792619691552375</v>
      </c>
      <c r="Q310" s="167" t="s">
        <v>35</v>
      </c>
      <c r="R310" s="189">
        <v>0.0129677431960555</v>
      </c>
      <c r="S310" s="167" t="s">
        <v>35</v>
      </c>
      <c r="T310" s="163"/>
      <c r="U310" s="165" t="s">
        <v>333</v>
      </c>
      <c r="V310" s="227">
        <v>0.731860178582109</v>
      </c>
      <c r="W310" s="167" t="s">
        <v>35</v>
      </c>
      <c r="X310" s="227">
        <v>0.202678519232357</v>
      </c>
      <c r="Y310" s="207" t="s">
        <v>35</v>
      </c>
      <c r="Z310" s="227">
        <v>0.0654613021855372</v>
      </c>
      <c r="AA310" s="165" t="s">
        <v>35</v>
      </c>
      <c r="AB310" s="227">
        <v>1</v>
      </c>
      <c r="AC310" s="167" t="s">
        <v>35</v>
      </c>
      <c r="AD310" s="301"/>
    </row>
    <row r="311" s="129" customFormat="1" spans="1:30">
      <c r="A311" s="162" t="s">
        <v>334</v>
      </c>
      <c r="B311" s="163">
        <v>1611.8775731507</v>
      </c>
      <c r="C311" s="164" t="s">
        <v>35</v>
      </c>
      <c r="D311" s="163">
        <v>550.124044490581</v>
      </c>
      <c r="E311" s="164" t="s">
        <v>35</v>
      </c>
      <c r="F311" s="163">
        <v>73.6513071722328</v>
      </c>
      <c r="G311" s="164" t="s">
        <v>35</v>
      </c>
      <c r="H311" s="163">
        <v>2235.65292481348</v>
      </c>
      <c r="I311" s="164" t="s">
        <v>35</v>
      </c>
      <c r="J311" s="163"/>
      <c r="K311" s="162" t="s">
        <v>334</v>
      </c>
      <c r="L311" s="222">
        <v>-0.341889684475116</v>
      </c>
      <c r="M311" s="223" t="s">
        <v>35</v>
      </c>
      <c r="N311" s="187">
        <v>-0.175998835878858</v>
      </c>
      <c r="O311" s="164" t="s">
        <v>35</v>
      </c>
      <c r="P311" s="187">
        <v>-0.295977927903869</v>
      </c>
      <c r="Q311" s="164" t="s">
        <v>35</v>
      </c>
      <c r="R311" s="187">
        <v>-0.306019347827129</v>
      </c>
      <c r="S311" s="164" t="s">
        <v>35</v>
      </c>
      <c r="T311" s="163"/>
      <c r="U311" s="162" t="s">
        <v>334</v>
      </c>
      <c r="V311" s="201">
        <v>0.720987392658535</v>
      </c>
      <c r="W311" s="164" t="s">
        <v>35</v>
      </c>
      <c r="X311" s="201">
        <v>0.246068626478092</v>
      </c>
      <c r="Y311" s="205" t="s">
        <v>35</v>
      </c>
      <c r="Z311" s="201">
        <v>0.0329439808633881</v>
      </c>
      <c r="AA311" s="164" t="s">
        <v>35</v>
      </c>
      <c r="AB311" s="201">
        <v>1</v>
      </c>
      <c r="AC311" s="164" t="s">
        <v>35</v>
      </c>
      <c r="AD311" s="301"/>
    </row>
    <row r="312" s="129" customFormat="1" spans="1:30">
      <c r="A312" s="162" t="s">
        <v>335</v>
      </c>
      <c r="B312" s="163">
        <v>8.47911048221153</v>
      </c>
      <c r="C312" s="164" t="s">
        <v>35</v>
      </c>
      <c r="D312" s="163">
        <v>68.0524395860386</v>
      </c>
      <c r="E312" s="164" t="s">
        <v>35</v>
      </c>
      <c r="F312" s="163">
        <v>0.2481999320597</v>
      </c>
      <c r="G312" s="164" t="s">
        <v>405</v>
      </c>
      <c r="H312" s="163">
        <v>76.7797500003098</v>
      </c>
      <c r="I312" s="164" t="s">
        <v>35</v>
      </c>
      <c r="J312" s="163"/>
      <c r="K312" s="162" t="s">
        <v>335</v>
      </c>
      <c r="L312" s="222">
        <v>-0.998000053080774</v>
      </c>
      <c r="M312" s="223" t="s">
        <v>35</v>
      </c>
      <c r="N312" s="187">
        <v>-0.942410379168044</v>
      </c>
      <c r="O312" s="164" t="s">
        <v>35</v>
      </c>
      <c r="P312" s="187">
        <v>-0.999052435814206</v>
      </c>
      <c r="Q312" s="164" t="s">
        <v>405</v>
      </c>
      <c r="R312" s="187">
        <v>-0.986490243001866</v>
      </c>
      <c r="S312" s="164" t="s">
        <v>35</v>
      </c>
      <c r="T312" s="163"/>
      <c r="U312" s="162" t="s">
        <v>335</v>
      </c>
      <c r="V312" s="201">
        <v>0.110434202796666</v>
      </c>
      <c r="W312" s="164" t="s">
        <v>35</v>
      </c>
      <c r="X312" s="201">
        <v>0.886333174903069</v>
      </c>
      <c r="Y312" s="205" t="s">
        <v>35</v>
      </c>
      <c r="Z312" s="201">
        <v>0.00323262230026405</v>
      </c>
      <c r="AA312" s="164" t="s">
        <v>405</v>
      </c>
      <c r="AB312" s="201">
        <v>1</v>
      </c>
      <c r="AC312" s="164" t="s">
        <v>35</v>
      </c>
      <c r="AD312" s="301"/>
    </row>
    <row r="313" s="129" customFormat="1" spans="1:30">
      <c r="A313" s="162" t="s">
        <v>336</v>
      </c>
      <c r="B313" s="163">
        <v>351.692802318529</v>
      </c>
      <c r="C313" s="164" t="s">
        <v>35</v>
      </c>
      <c r="D313" s="163">
        <v>789.709535674778</v>
      </c>
      <c r="E313" s="164" t="s">
        <v>35</v>
      </c>
      <c r="F313" s="163">
        <v>29.0934120059269</v>
      </c>
      <c r="G313" s="164" t="s">
        <v>35</v>
      </c>
      <c r="H313" s="163">
        <v>1170.49574999924</v>
      </c>
      <c r="I313" s="164" t="s">
        <v>35</v>
      </c>
      <c r="J313" s="163"/>
      <c r="K313" s="162" t="s">
        <v>336</v>
      </c>
      <c r="L313" s="222">
        <v>-0.924121375675945</v>
      </c>
      <c r="M313" s="223" t="s">
        <v>35</v>
      </c>
      <c r="N313" s="187">
        <v>-0.541340892450367</v>
      </c>
      <c r="O313" s="164" t="s">
        <v>35</v>
      </c>
      <c r="P313" s="187">
        <v>-0.926700199397552</v>
      </c>
      <c r="Q313" s="164" t="s">
        <v>35</v>
      </c>
      <c r="R313" s="187">
        <v>-0.826686368670706</v>
      </c>
      <c r="S313" s="164" t="s">
        <v>35</v>
      </c>
      <c r="T313" s="163"/>
      <c r="U313" s="162" t="s">
        <v>336</v>
      </c>
      <c r="V313" s="201">
        <v>0.300464826394078</v>
      </c>
      <c r="W313" s="164" t="s">
        <v>35</v>
      </c>
      <c r="X313" s="201">
        <v>0.674679541275812</v>
      </c>
      <c r="Y313" s="205" t="s">
        <v>35</v>
      </c>
      <c r="Z313" s="201">
        <v>0.0248556323301009</v>
      </c>
      <c r="AA313" s="164" t="s">
        <v>35</v>
      </c>
      <c r="AB313" s="201">
        <v>1</v>
      </c>
      <c r="AC313" s="164" t="s">
        <v>35</v>
      </c>
      <c r="AD313" s="301"/>
    </row>
    <row r="314" s="129" customFormat="1" spans="1:30">
      <c r="A314" s="165" t="s">
        <v>337</v>
      </c>
      <c r="B314" s="166">
        <v>103.089446286911</v>
      </c>
      <c r="C314" s="167" t="s">
        <v>35</v>
      </c>
      <c r="D314" s="166">
        <v>267.748212214246</v>
      </c>
      <c r="E314" s="167" t="s">
        <v>35</v>
      </c>
      <c r="F314" s="166">
        <v>16.4926314991021</v>
      </c>
      <c r="G314" s="167" t="s">
        <v>35</v>
      </c>
      <c r="H314" s="166">
        <v>387.330290000255</v>
      </c>
      <c r="I314" s="167" t="s">
        <v>35</v>
      </c>
      <c r="J314" s="163"/>
      <c r="K314" s="165" t="s">
        <v>337</v>
      </c>
      <c r="L314" s="227">
        <v>-0.962101454239173</v>
      </c>
      <c r="M314" s="228" t="s">
        <v>35</v>
      </c>
      <c r="N314" s="189">
        <v>-0.644568992230975</v>
      </c>
      <c r="O314" s="167" t="s">
        <v>35</v>
      </c>
      <c r="P314" s="189">
        <v>-0.932213724684844</v>
      </c>
      <c r="Q314" s="167" t="s">
        <v>35</v>
      </c>
      <c r="R314" s="189">
        <v>-0.895787955335152</v>
      </c>
      <c r="S314" s="167" t="s">
        <v>35</v>
      </c>
      <c r="T314" s="163"/>
      <c r="U314" s="165" t="s">
        <v>337</v>
      </c>
      <c r="V314" s="227">
        <v>0.26615384582198</v>
      </c>
      <c r="W314" s="167" t="s">
        <v>35</v>
      </c>
      <c r="X314" s="227">
        <v>0.691265875989378</v>
      </c>
      <c r="Y314" s="207" t="s">
        <v>35</v>
      </c>
      <c r="Z314" s="227">
        <v>0.042580278188652</v>
      </c>
      <c r="AA314" s="167" t="s">
        <v>35</v>
      </c>
      <c r="AB314" s="227">
        <v>1</v>
      </c>
      <c r="AC314" s="167" t="s">
        <v>35</v>
      </c>
      <c r="AD314" s="301"/>
    </row>
    <row r="315" s="129" customFormat="1" spans="1:30">
      <c r="A315" s="162" t="s">
        <v>338</v>
      </c>
      <c r="B315" s="163">
        <v>80.458401685407</v>
      </c>
      <c r="C315" s="164" t="s">
        <v>35</v>
      </c>
      <c r="D315" s="163">
        <v>130.336963441523</v>
      </c>
      <c r="E315" s="164" t="s">
        <v>35</v>
      </c>
      <c r="F315" s="163">
        <v>14.6198648731744</v>
      </c>
      <c r="G315" s="164" t="s">
        <v>35</v>
      </c>
      <c r="H315" s="163">
        <v>225.415230000104</v>
      </c>
      <c r="I315" s="164" t="s">
        <v>35</v>
      </c>
      <c r="J315" s="163"/>
      <c r="K315" s="162" t="s">
        <v>338</v>
      </c>
      <c r="L315" s="237">
        <v>-0.950084049169977</v>
      </c>
      <c r="M315" s="238" t="s">
        <v>35</v>
      </c>
      <c r="N315" s="237">
        <v>-0.763077137335061</v>
      </c>
      <c r="O315" s="217" t="s">
        <v>35</v>
      </c>
      <c r="P315" s="237">
        <v>-0.801498908376656</v>
      </c>
      <c r="Q315" s="217" t="s">
        <v>35</v>
      </c>
      <c r="R315" s="237">
        <v>-0.89917252919797</v>
      </c>
      <c r="S315" s="164" t="s">
        <v>35</v>
      </c>
      <c r="T315" s="163"/>
      <c r="U315" s="162" t="s">
        <v>338</v>
      </c>
      <c r="V315" s="201">
        <v>0.356934186236527</v>
      </c>
      <c r="W315" s="164" t="s">
        <v>35</v>
      </c>
      <c r="X315" s="201">
        <v>0.578208328875836</v>
      </c>
      <c r="Y315" s="205" t="s">
        <v>35</v>
      </c>
      <c r="Z315" s="201">
        <v>0.0648574848876345</v>
      </c>
      <c r="AA315" s="164" t="s">
        <v>35</v>
      </c>
      <c r="AB315" s="201">
        <v>1</v>
      </c>
      <c r="AC315" s="164" t="s">
        <v>35</v>
      </c>
      <c r="AD315" s="301"/>
    </row>
    <row r="316" s="129" customFormat="1" spans="1:30">
      <c r="A316" s="162" t="s">
        <v>339</v>
      </c>
      <c r="B316" s="163">
        <v>341.339083173023</v>
      </c>
      <c r="C316" s="164" t="s">
        <v>35</v>
      </c>
      <c r="D316" s="163">
        <v>385.436881620002</v>
      </c>
      <c r="E316" s="164" t="s">
        <v>35</v>
      </c>
      <c r="F316" s="163">
        <v>22.2499552071186</v>
      </c>
      <c r="G316" s="164" t="s">
        <v>35</v>
      </c>
      <c r="H316" s="163">
        <v>749.025920000127</v>
      </c>
      <c r="I316" s="164" t="s">
        <v>35</v>
      </c>
      <c r="J316" s="163"/>
      <c r="K316" s="162" t="s">
        <v>339</v>
      </c>
      <c r="L316" s="237">
        <v>39.2564731157973</v>
      </c>
      <c r="M316" s="238" t="s">
        <v>35</v>
      </c>
      <c r="N316" s="237">
        <v>4.66382166406679</v>
      </c>
      <c r="O316" s="217" t="s">
        <v>35</v>
      </c>
      <c r="P316" s="237">
        <v>88.6452912878589</v>
      </c>
      <c r="Q316" s="217" t="s">
        <v>405</v>
      </c>
      <c r="R316" s="237">
        <v>8.75551392127617</v>
      </c>
      <c r="S316" s="164" t="s">
        <v>35</v>
      </c>
      <c r="T316" s="163"/>
      <c r="U316" s="162" t="s">
        <v>339</v>
      </c>
      <c r="V316" s="201">
        <v>0.455710642394012</v>
      </c>
      <c r="W316" s="164" t="s">
        <v>35</v>
      </c>
      <c r="X316" s="201">
        <v>0.514584170358132</v>
      </c>
      <c r="Y316" s="205" t="s">
        <v>35</v>
      </c>
      <c r="Z316" s="201">
        <v>0.029705187247879</v>
      </c>
      <c r="AA316" s="164" t="s">
        <v>35</v>
      </c>
      <c r="AB316" s="201">
        <v>1</v>
      </c>
      <c r="AC316" s="164" t="s">
        <v>35</v>
      </c>
      <c r="AD316" s="301"/>
    </row>
    <row r="317" s="129" customFormat="1" spans="1:30">
      <c r="A317" s="162" t="s">
        <v>340</v>
      </c>
      <c r="B317" s="163">
        <v>1628.58471719413</v>
      </c>
      <c r="C317" s="164" t="s">
        <v>35</v>
      </c>
      <c r="D317" s="163">
        <v>1052.1617281986</v>
      </c>
      <c r="E317" s="164" t="s">
        <v>35</v>
      </c>
      <c r="F317" s="163">
        <v>89.4882347623604</v>
      </c>
      <c r="G317" s="164" t="s">
        <v>35</v>
      </c>
      <c r="H317" s="163">
        <v>2770.23468015506</v>
      </c>
      <c r="I317" s="164" t="s">
        <v>35</v>
      </c>
      <c r="J317" s="163"/>
      <c r="K317" s="162" t="s">
        <v>340</v>
      </c>
      <c r="L317" s="237">
        <v>3.63070243820093</v>
      </c>
      <c r="M317" s="238" t="s">
        <v>35</v>
      </c>
      <c r="N317" s="237">
        <v>0.332340158840263</v>
      </c>
      <c r="O317" s="217" t="s">
        <v>35</v>
      </c>
      <c r="P317" s="237">
        <v>2.07589342714872</v>
      </c>
      <c r="Q317" s="217" t="s">
        <v>35</v>
      </c>
      <c r="R317" s="237">
        <v>1.36671912747812</v>
      </c>
      <c r="S317" s="164" t="s">
        <v>35</v>
      </c>
      <c r="T317" s="163"/>
      <c r="U317" s="162" t="s">
        <v>340</v>
      </c>
      <c r="V317" s="201">
        <v>0.58788691400794</v>
      </c>
      <c r="W317" s="164" t="s">
        <v>35</v>
      </c>
      <c r="X317" s="201">
        <v>0.379809600874576</v>
      </c>
      <c r="Y317" s="205" t="s">
        <v>35</v>
      </c>
      <c r="Z317" s="201">
        <v>0.032303485117496</v>
      </c>
      <c r="AA317" s="164" t="s">
        <v>35</v>
      </c>
      <c r="AB317" s="201">
        <v>1</v>
      </c>
      <c r="AC317" s="164" t="s">
        <v>35</v>
      </c>
      <c r="AD317" s="301"/>
    </row>
    <row r="318" s="129" customFormat="1" spans="1:30">
      <c r="A318" s="165" t="s">
        <v>341</v>
      </c>
      <c r="B318" s="166">
        <v>1291.37302710082</v>
      </c>
      <c r="C318" s="167" t="s">
        <v>35</v>
      </c>
      <c r="D318" s="166">
        <v>653.764167723078</v>
      </c>
      <c r="E318" s="167" t="s">
        <v>35</v>
      </c>
      <c r="F318" s="166">
        <v>98.0241476623844</v>
      </c>
      <c r="G318" s="167" t="s">
        <v>35</v>
      </c>
      <c r="H318" s="166">
        <v>2043.16134248627</v>
      </c>
      <c r="I318" s="167" t="s">
        <v>35</v>
      </c>
      <c r="J318" s="163"/>
      <c r="K318" s="165" t="s">
        <v>341</v>
      </c>
      <c r="L318" s="239">
        <v>11.5267238656687</v>
      </c>
      <c r="M318" s="240" t="s">
        <v>35</v>
      </c>
      <c r="N318" s="239">
        <v>1.44171254148263</v>
      </c>
      <c r="O318" s="219" t="s">
        <v>35</v>
      </c>
      <c r="P318" s="239">
        <v>4.94351166263074</v>
      </c>
      <c r="Q318" s="219" t="s">
        <v>35</v>
      </c>
      <c r="R318" s="239">
        <v>4.27498467131225</v>
      </c>
      <c r="S318" s="167" t="s">
        <v>35</v>
      </c>
      <c r="T318" s="163"/>
      <c r="U318" s="165" t="s">
        <v>341</v>
      </c>
      <c r="V318" s="227">
        <v>0.632046525278017</v>
      </c>
      <c r="W318" s="167" t="s">
        <v>35</v>
      </c>
      <c r="X318" s="227">
        <v>0.319976770374643</v>
      </c>
      <c r="Y318" s="207" t="s">
        <v>35</v>
      </c>
      <c r="Z318" s="227">
        <v>0.047976704347343</v>
      </c>
      <c r="AA318" s="167" t="s">
        <v>35</v>
      </c>
      <c r="AB318" s="227">
        <v>1</v>
      </c>
      <c r="AC318" s="167" t="s">
        <v>35</v>
      </c>
      <c r="AD318" s="301"/>
    </row>
    <row r="319" s="129" customFormat="1" spans="1:30">
      <c r="A319" s="162" t="s">
        <v>342</v>
      </c>
      <c r="B319" s="163">
        <v>1200.46569991336</v>
      </c>
      <c r="C319" s="164" t="s">
        <v>35</v>
      </c>
      <c r="D319" s="163">
        <v>550.79200856798</v>
      </c>
      <c r="E319" s="164" t="s">
        <v>35</v>
      </c>
      <c r="F319" s="163">
        <v>41.9530114602748</v>
      </c>
      <c r="G319" s="164" t="s">
        <v>35</v>
      </c>
      <c r="H319" s="163">
        <v>1793.21071994161</v>
      </c>
      <c r="I319" s="164" t="s">
        <v>35</v>
      </c>
      <c r="J319" s="163"/>
      <c r="K319" s="162" t="s">
        <v>342</v>
      </c>
      <c r="L319" s="237">
        <v>13.920327458246</v>
      </c>
      <c r="M319" s="238" t="s">
        <v>35</v>
      </c>
      <c r="N319" s="237">
        <v>3.22590793911736</v>
      </c>
      <c r="O319" s="217" t="s">
        <v>35</v>
      </c>
      <c r="P319" s="237">
        <v>1.86958954984961</v>
      </c>
      <c r="Q319" s="217" t="s">
        <v>35</v>
      </c>
      <c r="R319" s="237">
        <v>6.95514446801479</v>
      </c>
      <c r="S319" s="164" t="s">
        <v>35</v>
      </c>
      <c r="T319" s="163"/>
      <c r="U319" s="162" t="s">
        <v>342</v>
      </c>
      <c r="V319" s="201">
        <v>0.669450436897035</v>
      </c>
      <c r="W319" s="164" t="s">
        <v>35</v>
      </c>
      <c r="X319" s="201">
        <v>0.307154090951404</v>
      </c>
      <c r="Y319" s="205" t="s">
        <v>35</v>
      </c>
      <c r="Z319" s="201">
        <v>0.0233954721515611</v>
      </c>
      <c r="AA319" s="164" t="s">
        <v>35</v>
      </c>
      <c r="AB319" s="201">
        <v>1</v>
      </c>
      <c r="AC319" s="164" t="s">
        <v>35</v>
      </c>
      <c r="AD319" s="301"/>
    </row>
    <row r="320" s="129" customFormat="1" spans="1:30">
      <c r="A320" s="162" t="s">
        <v>343</v>
      </c>
      <c r="B320" s="163">
        <v>3070.84050396253</v>
      </c>
      <c r="C320" s="164" t="s">
        <v>35</v>
      </c>
      <c r="D320" s="163">
        <v>956.136984294435</v>
      </c>
      <c r="E320" s="164" t="s">
        <v>35</v>
      </c>
      <c r="F320" s="163">
        <v>235.910787051807</v>
      </c>
      <c r="G320" s="164" t="s">
        <v>35</v>
      </c>
      <c r="H320" s="163">
        <v>4262.88827530881</v>
      </c>
      <c r="I320" s="164" t="s">
        <v>35</v>
      </c>
      <c r="J320" s="163"/>
      <c r="K320" s="162" t="s">
        <v>343</v>
      </c>
      <c r="L320" s="237">
        <v>7.99645149162699</v>
      </c>
      <c r="M320" s="238" t="s">
        <v>35</v>
      </c>
      <c r="N320" s="237">
        <v>1.48065774161457</v>
      </c>
      <c r="O320" s="217" t="s">
        <v>35</v>
      </c>
      <c r="P320" s="237">
        <v>9.60275334740136</v>
      </c>
      <c r="Q320" s="217" t="s">
        <v>35</v>
      </c>
      <c r="R320" s="237">
        <v>4.69124266795478</v>
      </c>
      <c r="S320" s="164" t="s">
        <v>35</v>
      </c>
      <c r="T320" s="163"/>
      <c r="U320" s="162" t="s">
        <v>343</v>
      </c>
      <c r="V320" s="201">
        <v>0.720366170924355</v>
      </c>
      <c r="W320" s="164" t="s">
        <v>35</v>
      </c>
      <c r="X320" s="201">
        <v>0.224293230914003</v>
      </c>
      <c r="Y320" s="205" t="s">
        <v>35</v>
      </c>
      <c r="Z320" s="201">
        <v>0.0553405981616343</v>
      </c>
      <c r="AA320" s="164" t="s">
        <v>35</v>
      </c>
      <c r="AB320" s="201">
        <v>1</v>
      </c>
      <c r="AC320" s="164" t="s">
        <v>35</v>
      </c>
      <c r="AD320" s="301"/>
    </row>
    <row r="321" s="129" customFormat="1" spans="1:30">
      <c r="A321" s="162" t="s">
        <v>344</v>
      </c>
      <c r="B321" s="163">
        <v>3722.41446562379</v>
      </c>
      <c r="C321" s="164" t="s">
        <v>35</v>
      </c>
      <c r="D321" s="163">
        <v>1456.77269677724</v>
      </c>
      <c r="E321" s="164" t="s">
        <v>35</v>
      </c>
      <c r="F321" s="163">
        <v>360.683167635374</v>
      </c>
      <c r="G321" s="164" t="s">
        <v>35</v>
      </c>
      <c r="H321" s="163">
        <v>5539.87033003643</v>
      </c>
      <c r="I321" s="164" t="s">
        <v>35</v>
      </c>
      <c r="J321" s="163"/>
      <c r="K321" s="162" t="s">
        <v>344</v>
      </c>
      <c r="L321" s="237">
        <v>1.28567444255347</v>
      </c>
      <c r="M321" s="238" t="s">
        <v>35</v>
      </c>
      <c r="N321" s="237">
        <v>0.384552068122997</v>
      </c>
      <c r="O321" s="217" t="s">
        <v>35</v>
      </c>
      <c r="P321" s="237">
        <v>3.03050935794166</v>
      </c>
      <c r="Q321" s="217" t="s">
        <v>35</v>
      </c>
      <c r="R321" s="237">
        <v>0.999783761903645</v>
      </c>
      <c r="S321" s="164" t="s">
        <v>35</v>
      </c>
      <c r="T321" s="163"/>
      <c r="U321" s="162" t="s">
        <v>344</v>
      </c>
      <c r="V321" s="201">
        <v>0.671931695845182</v>
      </c>
      <c r="W321" s="164" t="s">
        <v>35</v>
      </c>
      <c r="X321" s="201">
        <v>0.262961515340678</v>
      </c>
      <c r="Y321" s="205" t="s">
        <v>35</v>
      </c>
      <c r="Z321" s="201">
        <v>0.0651067888141348</v>
      </c>
      <c r="AA321" s="164" t="s">
        <v>35</v>
      </c>
      <c r="AB321" s="201">
        <v>1</v>
      </c>
      <c r="AC321" s="164" t="s">
        <v>35</v>
      </c>
      <c r="AD321" s="301"/>
    </row>
    <row r="322" s="129" customFormat="1" spans="1:30">
      <c r="A322" s="165" t="s">
        <v>345</v>
      </c>
      <c r="B322" s="166">
        <v>2321.30877371605</v>
      </c>
      <c r="C322" s="167" t="s">
        <v>35</v>
      </c>
      <c r="D322" s="166">
        <v>797.872414484883</v>
      </c>
      <c r="E322" s="167" t="s">
        <v>35</v>
      </c>
      <c r="F322" s="166">
        <v>136.891321771668</v>
      </c>
      <c r="G322" s="167" t="s">
        <v>35</v>
      </c>
      <c r="H322" s="166">
        <v>3256.07250997261</v>
      </c>
      <c r="I322" s="167" t="s">
        <v>35</v>
      </c>
      <c r="J322" s="163"/>
      <c r="K322" s="165" t="s">
        <v>345</v>
      </c>
      <c r="L322" s="239">
        <v>0.797550920610038</v>
      </c>
      <c r="M322" s="240" t="s">
        <v>35</v>
      </c>
      <c r="N322" s="239">
        <v>0.220428487635997</v>
      </c>
      <c r="O322" s="219" t="s">
        <v>35</v>
      </c>
      <c r="P322" s="239">
        <v>0.396506116463771</v>
      </c>
      <c r="Q322" s="219" t="s">
        <v>35</v>
      </c>
      <c r="R322" s="239">
        <v>0.593644340397695</v>
      </c>
      <c r="S322" s="167" t="s">
        <v>35</v>
      </c>
      <c r="T322" s="163"/>
      <c r="U322" s="165" t="s">
        <v>345</v>
      </c>
      <c r="V322" s="227">
        <v>0.712916793654444</v>
      </c>
      <c r="W322" s="167" t="s">
        <v>35</v>
      </c>
      <c r="X322" s="227">
        <v>0.245041353360892</v>
      </c>
      <c r="Y322" s="207" t="s">
        <v>35</v>
      </c>
      <c r="Z322" s="227">
        <v>0.042041852984662</v>
      </c>
      <c r="AA322" s="167" t="s">
        <v>35</v>
      </c>
      <c r="AB322" s="227">
        <v>1</v>
      </c>
      <c r="AC322" s="167" t="s">
        <v>35</v>
      </c>
      <c r="AD322" s="301"/>
    </row>
    <row r="323" s="129" customFormat="1" spans="1:30">
      <c r="A323" s="162" t="s">
        <v>346</v>
      </c>
      <c r="B323" s="163">
        <v>2074.31348125112</v>
      </c>
      <c r="C323" s="164" t="s">
        <v>35</v>
      </c>
      <c r="D323" s="163">
        <v>628.041071188265</v>
      </c>
      <c r="E323" s="164" t="s">
        <v>35</v>
      </c>
      <c r="F323" s="163">
        <v>77.6112795404955</v>
      </c>
      <c r="G323" s="164" t="s">
        <v>35</v>
      </c>
      <c r="H323" s="163">
        <v>2779.96583197985</v>
      </c>
      <c r="I323" s="164" t="s">
        <v>35</v>
      </c>
      <c r="J323" s="163"/>
      <c r="K323" s="162" t="s">
        <v>346</v>
      </c>
      <c r="L323" s="237">
        <v>0.727923989332493</v>
      </c>
      <c r="M323" s="238" t="s">
        <v>35</v>
      </c>
      <c r="N323" s="237">
        <v>0.140250877679086</v>
      </c>
      <c r="O323" s="217" t="s">
        <v>35</v>
      </c>
      <c r="P323" s="237">
        <v>0.849957293625644</v>
      </c>
      <c r="Q323" s="217" t="s">
        <v>35</v>
      </c>
      <c r="R323" s="237">
        <v>0.550272815718147</v>
      </c>
      <c r="S323" s="164" t="s">
        <v>35</v>
      </c>
      <c r="T323" s="163"/>
      <c r="U323" s="162" t="s">
        <v>346</v>
      </c>
      <c r="V323" s="201">
        <v>0.746165099365204</v>
      </c>
      <c r="W323" s="164" t="s">
        <v>35</v>
      </c>
      <c r="X323" s="201">
        <v>0.225916831050036</v>
      </c>
      <c r="Y323" s="205" t="s">
        <v>35</v>
      </c>
      <c r="Z323" s="201">
        <v>0.0279180695847696</v>
      </c>
      <c r="AA323" s="164" t="s">
        <v>35</v>
      </c>
      <c r="AB323" s="201">
        <v>1</v>
      </c>
      <c r="AC323" s="164" t="s">
        <v>35</v>
      </c>
      <c r="AD323" s="301"/>
    </row>
    <row r="324" s="129" customFormat="1" spans="1:30">
      <c r="A324" s="162" t="s">
        <v>347</v>
      </c>
      <c r="B324" s="163">
        <v>3621.16220898347</v>
      </c>
      <c r="C324" s="164" t="s">
        <v>35</v>
      </c>
      <c r="D324" s="163">
        <v>1341.03906764166</v>
      </c>
      <c r="E324" s="164" t="s">
        <v>35</v>
      </c>
      <c r="F324" s="163">
        <v>323.054488041694</v>
      </c>
      <c r="G324" s="164" t="s">
        <v>35</v>
      </c>
      <c r="H324" s="163">
        <v>5285.25576466682</v>
      </c>
      <c r="I324" s="164" t="s">
        <v>35</v>
      </c>
      <c r="J324" s="163"/>
      <c r="K324" s="162" t="s">
        <v>347</v>
      </c>
      <c r="L324" s="237">
        <v>0.179208820617943</v>
      </c>
      <c r="M324" s="238" t="s">
        <v>35</v>
      </c>
      <c r="N324" s="237">
        <v>0.402559559633874</v>
      </c>
      <c r="O324" s="217" t="s">
        <v>35</v>
      </c>
      <c r="P324" s="237">
        <v>0.369392608447148</v>
      </c>
      <c r="Q324" s="217" t="s">
        <v>35</v>
      </c>
      <c r="R324" s="237">
        <v>0.239829764077961</v>
      </c>
      <c r="S324" s="164" t="s">
        <v>35</v>
      </c>
      <c r="T324" s="163"/>
      <c r="U324" s="162" t="s">
        <v>347</v>
      </c>
      <c r="V324" s="201">
        <v>0.685144176596294</v>
      </c>
      <c r="W324" s="164" t="s">
        <v>35</v>
      </c>
      <c r="X324" s="201">
        <v>0.253732104434155</v>
      </c>
      <c r="Y324" s="205" t="s">
        <v>35</v>
      </c>
      <c r="Z324" s="201">
        <v>0.0611237189695509</v>
      </c>
      <c r="AA324" s="164" t="s">
        <v>35</v>
      </c>
      <c r="AB324" s="201">
        <v>1</v>
      </c>
      <c r="AC324" s="164" t="s">
        <v>35</v>
      </c>
      <c r="AD324" s="301"/>
    </row>
    <row r="325" s="129" customFormat="1" spans="1:30">
      <c r="A325" s="162" t="s">
        <v>348</v>
      </c>
      <c r="B325" s="163">
        <v>4113.27775124271</v>
      </c>
      <c r="C325" s="164" t="s">
        <v>35</v>
      </c>
      <c r="D325" s="163">
        <v>1655.14035496248</v>
      </c>
      <c r="E325" s="164" t="s">
        <v>35</v>
      </c>
      <c r="F325" s="163">
        <v>513.483143789698</v>
      </c>
      <c r="G325" s="164" t="s">
        <v>35</v>
      </c>
      <c r="H325" s="163">
        <v>6281.9012499948</v>
      </c>
      <c r="I325" s="164" t="s">
        <v>35</v>
      </c>
      <c r="J325" s="163"/>
      <c r="K325" s="162" t="s">
        <v>348</v>
      </c>
      <c r="L325" s="237">
        <v>0.105002623761677</v>
      </c>
      <c r="M325" s="238" t="s">
        <v>35</v>
      </c>
      <c r="N325" s="237">
        <v>0.13616925867987</v>
      </c>
      <c r="O325" s="217" t="s">
        <v>35</v>
      </c>
      <c r="P325" s="237">
        <v>0.423640440878003</v>
      </c>
      <c r="Q325" s="217" t="s">
        <v>35</v>
      </c>
      <c r="R325" s="237">
        <v>0.133943734375005</v>
      </c>
      <c r="S325" s="164" t="s">
        <v>35</v>
      </c>
      <c r="T325" s="163"/>
      <c r="U325" s="162" t="s">
        <v>348</v>
      </c>
      <c r="V325" s="201">
        <v>0.654782300381769</v>
      </c>
      <c r="W325" s="164" t="s">
        <v>35</v>
      </c>
      <c r="X325" s="201">
        <v>0.263477614355024</v>
      </c>
      <c r="Y325" s="205" t="s">
        <v>35</v>
      </c>
      <c r="Z325" s="201">
        <v>0.0817400852632191</v>
      </c>
      <c r="AA325" s="164" t="s">
        <v>35</v>
      </c>
      <c r="AB325" s="201">
        <v>1</v>
      </c>
      <c r="AC325" s="164" t="s">
        <v>35</v>
      </c>
      <c r="AD325" s="301"/>
    </row>
    <row r="326" s="129" customFormat="1" spans="1:30">
      <c r="A326" s="165" t="s">
        <v>349</v>
      </c>
      <c r="B326" s="166">
        <v>2681.2249976454</v>
      </c>
      <c r="C326" s="167" t="s">
        <v>35</v>
      </c>
      <c r="D326" s="166">
        <v>903.882600569897</v>
      </c>
      <c r="E326" s="167" t="s">
        <v>35</v>
      </c>
      <c r="F326" s="166">
        <v>250.381531444821</v>
      </c>
      <c r="G326" s="167" t="s">
        <v>35</v>
      </c>
      <c r="H326" s="166">
        <v>3835.48912966014</v>
      </c>
      <c r="I326" s="167" t="s">
        <v>35</v>
      </c>
      <c r="J326" s="163"/>
      <c r="K326" s="165" t="s">
        <v>349</v>
      </c>
      <c r="L326" s="239">
        <v>0.155048836244728</v>
      </c>
      <c r="M326" s="240" t="s">
        <v>35</v>
      </c>
      <c r="N326" s="239">
        <v>0.132866087560448</v>
      </c>
      <c r="O326" s="219" t="s">
        <v>35</v>
      </c>
      <c r="P326" s="239">
        <v>0.829053355642608</v>
      </c>
      <c r="Q326" s="219" t="s">
        <v>35</v>
      </c>
      <c r="R326" s="239">
        <v>0.177949544401395</v>
      </c>
      <c r="S326" s="167" t="s">
        <v>35</v>
      </c>
      <c r="T326" s="163"/>
      <c r="U326" s="165" t="s">
        <v>349</v>
      </c>
      <c r="V326" s="227">
        <v>0.699056862633575</v>
      </c>
      <c r="W326" s="167" t="s">
        <v>35</v>
      </c>
      <c r="X326" s="227">
        <v>0.235662928511543</v>
      </c>
      <c r="Y326" s="207" t="s">
        <v>35</v>
      </c>
      <c r="Z326" s="227">
        <v>0.0652802088548761</v>
      </c>
      <c r="AA326" s="167" t="s">
        <v>35</v>
      </c>
      <c r="AB326" s="227">
        <v>1</v>
      </c>
      <c r="AC326" s="167" t="s">
        <v>35</v>
      </c>
      <c r="AD326" s="301"/>
    </row>
    <row r="327" s="129" customFormat="1" spans="1:30">
      <c r="A327" s="162" t="s">
        <v>350</v>
      </c>
      <c r="B327" s="163">
        <v>2493.86586273154</v>
      </c>
      <c r="C327" s="164" t="s">
        <v>35</v>
      </c>
      <c r="D327" s="163">
        <v>736.662868903527</v>
      </c>
      <c r="E327" s="164" t="s">
        <v>35</v>
      </c>
      <c r="F327" s="163">
        <v>124.370259744443</v>
      </c>
      <c r="G327" s="164" t="s">
        <v>35</v>
      </c>
      <c r="H327" s="163">
        <v>3354.89899137951</v>
      </c>
      <c r="I327" s="164" t="s">
        <v>35</v>
      </c>
      <c r="J327" s="163"/>
      <c r="K327" s="162" t="s">
        <v>350</v>
      </c>
      <c r="L327" s="237">
        <v>0.202260837271024</v>
      </c>
      <c r="M327" s="238" t="s">
        <v>35</v>
      </c>
      <c r="N327" s="237">
        <v>0.17295333489854</v>
      </c>
      <c r="O327" s="217" t="s">
        <v>35</v>
      </c>
      <c r="P327" s="237">
        <v>0.602476604957277</v>
      </c>
      <c r="Q327" s="217" t="s">
        <v>35</v>
      </c>
      <c r="R327" s="237">
        <v>0.206813030860238</v>
      </c>
      <c r="S327" s="164" t="s">
        <v>35</v>
      </c>
      <c r="T327" s="163"/>
      <c r="U327" s="162" t="s">
        <v>350</v>
      </c>
      <c r="V327" s="201">
        <v>0.743350505973381</v>
      </c>
      <c r="W327" s="164" t="s">
        <v>35</v>
      </c>
      <c r="X327" s="201">
        <v>0.219578255797388</v>
      </c>
      <c r="Y327" s="205" t="s">
        <v>35</v>
      </c>
      <c r="Z327" s="201">
        <v>0.0370712382292331</v>
      </c>
      <c r="AA327" s="164" t="s">
        <v>35</v>
      </c>
      <c r="AB327" s="201">
        <v>1</v>
      </c>
      <c r="AC327" s="164" t="s">
        <v>35</v>
      </c>
      <c r="AD327" s="301"/>
    </row>
    <row r="328" s="129" customFormat="1" spans="1:30">
      <c r="A328" s="209" t="s">
        <v>351</v>
      </c>
      <c r="B328" s="210">
        <v>4097.80133178455</v>
      </c>
      <c r="C328" s="211" t="s">
        <v>35</v>
      </c>
      <c r="D328" s="210">
        <v>1219.77831104768</v>
      </c>
      <c r="E328" s="211" t="s">
        <v>35</v>
      </c>
      <c r="F328" s="210">
        <v>394.363572871152</v>
      </c>
      <c r="G328" s="211" t="s">
        <v>35</v>
      </c>
      <c r="H328" s="210">
        <v>5711.94321570354</v>
      </c>
      <c r="I328" s="211" t="s">
        <v>35</v>
      </c>
      <c r="J328" s="163"/>
      <c r="K328" s="209" t="s">
        <v>351</v>
      </c>
      <c r="L328" s="254">
        <v>0.131626007147271</v>
      </c>
      <c r="M328" s="246" t="s">
        <v>35</v>
      </c>
      <c r="N328" s="236">
        <v>-0.0904229858174312</v>
      </c>
      <c r="O328" s="211" t="s">
        <v>35</v>
      </c>
      <c r="P328" s="236">
        <v>0.220733924056352</v>
      </c>
      <c r="Q328" s="211" t="s">
        <v>35</v>
      </c>
      <c r="R328" s="236">
        <v>0.0807316561459952</v>
      </c>
      <c r="S328" s="211" t="s">
        <v>35</v>
      </c>
      <c r="T328" s="163"/>
      <c r="U328" s="209" t="s">
        <v>351</v>
      </c>
      <c r="V328" s="234">
        <v>0.717409325869817</v>
      </c>
      <c r="W328" s="211" t="s">
        <v>35</v>
      </c>
      <c r="X328" s="234">
        <v>0.21354874601943</v>
      </c>
      <c r="Y328" s="235" t="s">
        <v>35</v>
      </c>
      <c r="Z328" s="234">
        <v>0.0690419281107259</v>
      </c>
      <c r="AA328" s="211" t="s">
        <v>35</v>
      </c>
      <c r="AB328" s="234">
        <v>1</v>
      </c>
      <c r="AC328" s="211" t="s">
        <v>35</v>
      </c>
      <c r="AD328" s="301"/>
    </row>
    <row r="329" s="129" customFormat="1" spans="1:30">
      <c r="A329" s="162"/>
      <c r="B329" s="212"/>
      <c r="C329" s="164"/>
      <c r="D329" s="212"/>
      <c r="E329" s="164"/>
      <c r="F329" s="163"/>
      <c r="G329" s="164"/>
      <c r="H329" s="163"/>
      <c r="I329" s="164"/>
      <c r="J329" s="163"/>
      <c r="K329" s="162"/>
      <c r="L329" s="222"/>
      <c r="M329" s="223"/>
      <c r="N329" s="187"/>
      <c r="O329" s="164"/>
      <c r="P329" s="187"/>
      <c r="Q329" s="164"/>
      <c r="R329" s="187"/>
      <c r="S329" s="164"/>
      <c r="T329" s="163"/>
      <c r="U329" s="162"/>
      <c r="V329" s="301"/>
      <c r="W329" s="164"/>
      <c r="X329" s="201"/>
      <c r="Y329" s="205"/>
      <c r="Z329" s="222"/>
      <c r="AA329" s="164"/>
      <c r="AB329" s="212"/>
      <c r="AC329" s="164"/>
      <c r="AD329" s="301"/>
    </row>
    <row r="330" s="129" customFormat="1" spans="1:30">
      <c r="A330" s="213" t="s">
        <v>352</v>
      </c>
      <c r="B330" s="214"/>
      <c r="C330" s="215"/>
      <c r="D330" s="214"/>
      <c r="E330" s="215"/>
      <c r="F330" s="214"/>
      <c r="G330" s="215"/>
      <c r="H330" s="214"/>
      <c r="I330" s="215"/>
      <c r="J330" s="298"/>
      <c r="K330" s="213" t="s">
        <v>352</v>
      </c>
      <c r="L330" s="224"/>
      <c r="M330" s="215"/>
      <c r="N330" s="224"/>
      <c r="O330" s="215"/>
      <c r="P330" s="224"/>
      <c r="Q330" s="215"/>
      <c r="R330" s="224"/>
      <c r="S330" s="215"/>
      <c r="T330" s="298"/>
      <c r="U330" s="213" t="s">
        <v>352</v>
      </c>
      <c r="V330" s="224"/>
      <c r="W330" s="215"/>
      <c r="X330" s="224"/>
      <c r="Y330" s="258"/>
      <c r="Z330" s="224"/>
      <c r="AA330" s="215"/>
      <c r="AB330" s="214"/>
      <c r="AC330" s="215"/>
      <c r="AD330" s="301"/>
    </row>
    <row r="331" s="129" customFormat="1" spans="1:30">
      <c r="A331" s="242" t="s">
        <v>353</v>
      </c>
      <c r="B331" s="163">
        <v>2844.028</v>
      </c>
      <c r="C331" s="164" t="s">
        <v>35</v>
      </c>
      <c r="D331" s="163">
        <v>3701.245</v>
      </c>
      <c r="E331" s="164" t="s">
        <v>35</v>
      </c>
      <c r="F331" s="163">
        <v>228.7</v>
      </c>
      <c r="G331" s="164" t="s">
        <v>35</v>
      </c>
      <c r="H331" s="163">
        <v>6773.973</v>
      </c>
      <c r="I331" s="164" t="s">
        <v>35</v>
      </c>
      <c r="J331" s="163"/>
      <c r="K331" s="242" t="s">
        <v>353</v>
      </c>
      <c r="L331" s="225">
        <v>0.13521725385507</v>
      </c>
      <c r="M331" s="226" t="s">
        <v>35</v>
      </c>
      <c r="N331" s="225">
        <v>0.13738001988209</v>
      </c>
      <c r="O331" s="226" t="s">
        <v>35</v>
      </c>
      <c r="P331" s="225">
        <v>-0.0628355065277789</v>
      </c>
      <c r="Q331" s="164" t="s">
        <v>35</v>
      </c>
      <c r="R331" s="225">
        <v>0.128338994761548</v>
      </c>
      <c r="S331" s="164" t="s">
        <v>35</v>
      </c>
      <c r="T331" s="163"/>
      <c r="U331" s="242" t="s">
        <v>353</v>
      </c>
      <c r="V331" s="201">
        <v>0.419846373760273</v>
      </c>
      <c r="W331" s="164" t="s">
        <v>35</v>
      </c>
      <c r="X331" s="201">
        <v>0.546392050868818</v>
      </c>
      <c r="Y331" s="205" t="s">
        <v>35</v>
      </c>
      <c r="Z331" s="225">
        <v>0.0337615753709086</v>
      </c>
      <c r="AA331" s="164" t="s">
        <v>35</v>
      </c>
      <c r="AB331" s="307">
        <v>1</v>
      </c>
      <c r="AC331" s="164" t="s">
        <v>35</v>
      </c>
      <c r="AD331" s="301"/>
    </row>
    <row r="332" s="129" customFormat="1" spans="1:30">
      <c r="A332" s="243" t="s">
        <v>354</v>
      </c>
      <c r="B332" s="163">
        <v>3057.175</v>
      </c>
      <c r="C332" s="164" t="s">
        <v>35</v>
      </c>
      <c r="D332" s="163">
        <v>3775.722</v>
      </c>
      <c r="E332" s="164" t="s">
        <v>35</v>
      </c>
      <c r="F332" s="163">
        <v>284.427</v>
      </c>
      <c r="G332" s="164" t="s">
        <v>35</v>
      </c>
      <c r="H332" s="163">
        <v>7117.326</v>
      </c>
      <c r="I332" s="164" t="s">
        <v>35</v>
      </c>
      <c r="J332" s="163"/>
      <c r="K332" s="243" t="s">
        <v>354</v>
      </c>
      <c r="L332" s="222">
        <v>0.0749454646719371</v>
      </c>
      <c r="M332" s="223" t="s">
        <v>35</v>
      </c>
      <c r="N332" s="222">
        <v>0.0201221480880082</v>
      </c>
      <c r="O332" s="223" t="s">
        <v>35</v>
      </c>
      <c r="P332" s="222">
        <v>0.243668561434193</v>
      </c>
      <c r="Q332" s="164" t="s">
        <v>35</v>
      </c>
      <c r="R332" s="222">
        <v>0.0506870930840734</v>
      </c>
      <c r="S332" s="164" t="s">
        <v>35</v>
      </c>
      <c r="T332" s="163"/>
      <c r="U332" s="243" t="s">
        <v>354</v>
      </c>
      <c r="V332" s="201">
        <v>0.429539829986711</v>
      </c>
      <c r="W332" s="164" t="s">
        <v>35</v>
      </c>
      <c r="X332" s="201">
        <v>0.530497268215619</v>
      </c>
      <c r="Y332" s="205" t="s">
        <v>35</v>
      </c>
      <c r="Z332" s="222">
        <v>0.0399626207932586</v>
      </c>
      <c r="AA332" s="164" t="s">
        <v>35</v>
      </c>
      <c r="AB332" s="59">
        <v>1</v>
      </c>
      <c r="AC332" s="164" t="s">
        <v>35</v>
      </c>
      <c r="AD332" s="301"/>
    </row>
    <row r="333" s="129" customFormat="1" spans="1:30">
      <c r="A333" s="243" t="s">
        <v>355</v>
      </c>
      <c r="B333" s="163">
        <v>3482.737</v>
      </c>
      <c r="C333" s="164" t="s">
        <v>35</v>
      </c>
      <c r="D333" s="163">
        <v>3498.079</v>
      </c>
      <c r="E333" s="164" t="s">
        <v>35</v>
      </c>
      <c r="F333" s="163">
        <v>230.527</v>
      </c>
      <c r="G333" s="164" t="s">
        <v>35</v>
      </c>
      <c r="H333" s="163">
        <v>7211.343</v>
      </c>
      <c r="I333" s="164" t="s">
        <v>35</v>
      </c>
      <c r="J333" s="163"/>
      <c r="K333" s="243" t="s">
        <v>355</v>
      </c>
      <c r="L333" s="222">
        <v>0.139201059801941</v>
      </c>
      <c r="M333" s="223" t="s">
        <v>35</v>
      </c>
      <c r="N333" s="222">
        <v>-0.0735337506310051</v>
      </c>
      <c r="O333" s="223" t="s">
        <v>35</v>
      </c>
      <c r="P333" s="222">
        <v>-0.189503809413312</v>
      </c>
      <c r="Q333" s="164" t="s">
        <v>35</v>
      </c>
      <c r="R333" s="222">
        <v>0.0132095958510261</v>
      </c>
      <c r="S333" s="164" t="s">
        <v>35</v>
      </c>
      <c r="T333" s="163"/>
      <c r="U333" s="243" t="s">
        <v>355</v>
      </c>
      <c r="V333" s="201">
        <v>0.482952620614496</v>
      </c>
      <c r="W333" s="164" t="s">
        <v>35</v>
      </c>
      <c r="X333" s="201">
        <v>0.485080102277759</v>
      </c>
      <c r="Y333" s="205" t="s">
        <v>35</v>
      </c>
      <c r="Z333" s="222">
        <v>0.0319672771077454</v>
      </c>
      <c r="AA333" s="164" t="s">
        <v>35</v>
      </c>
      <c r="AB333" s="59">
        <v>1</v>
      </c>
      <c r="AC333" s="164" t="s">
        <v>35</v>
      </c>
      <c r="AD333" s="301"/>
    </row>
    <row r="334" s="129" customFormat="1" spans="1:30">
      <c r="A334" s="243" t="s">
        <v>356</v>
      </c>
      <c r="B334" s="163">
        <v>3465.645</v>
      </c>
      <c r="C334" s="164" t="s">
        <v>35</v>
      </c>
      <c r="D334" s="163">
        <v>2849.262</v>
      </c>
      <c r="E334" s="164" t="s">
        <v>35</v>
      </c>
      <c r="F334" s="163">
        <v>247.654</v>
      </c>
      <c r="G334" s="164" t="s">
        <v>35</v>
      </c>
      <c r="H334" s="163">
        <v>6562.563</v>
      </c>
      <c r="I334" s="164" t="s">
        <v>35</v>
      </c>
      <c r="J334" s="163"/>
      <c r="K334" s="243" t="s">
        <v>356</v>
      </c>
      <c r="L334" s="222">
        <v>-0.00490763442660184</v>
      </c>
      <c r="M334" s="223" t="s">
        <v>35</v>
      </c>
      <c r="N334" s="222">
        <v>-0.185478086687007</v>
      </c>
      <c r="O334" s="223" t="s">
        <v>35</v>
      </c>
      <c r="P334" s="222">
        <v>0.0743036607425594</v>
      </c>
      <c r="Q334" s="164" t="s">
        <v>35</v>
      </c>
      <c r="R334" s="222">
        <v>-0.0899665984546845</v>
      </c>
      <c r="S334" s="164" t="s">
        <v>35</v>
      </c>
      <c r="T334" s="163"/>
      <c r="U334" s="243" t="s">
        <v>356</v>
      </c>
      <c r="V334" s="201">
        <v>0.528093216019412</v>
      </c>
      <c r="W334" s="164" t="s">
        <v>35</v>
      </c>
      <c r="X334" s="201">
        <v>0.434169089119602</v>
      </c>
      <c r="Y334" s="205" t="s">
        <v>35</v>
      </c>
      <c r="Z334" s="222">
        <v>0.0377373901020074</v>
      </c>
      <c r="AA334" s="164" t="s">
        <v>35</v>
      </c>
      <c r="AB334" s="59">
        <v>1</v>
      </c>
      <c r="AC334" s="164" t="s">
        <v>35</v>
      </c>
      <c r="AD334" s="301"/>
    </row>
    <row r="335" s="129" customFormat="1" spans="1:30">
      <c r="A335" s="243" t="s">
        <v>357</v>
      </c>
      <c r="B335" s="163">
        <v>2979.903</v>
      </c>
      <c r="C335" s="164" t="s">
        <v>35</v>
      </c>
      <c r="D335" s="163">
        <v>2622.573</v>
      </c>
      <c r="E335" s="164" t="s">
        <v>35</v>
      </c>
      <c r="F335" s="163">
        <v>180.866</v>
      </c>
      <c r="G335" s="164" t="s">
        <v>35</v>
      </c>
      <c r="H335" s="163">
        <v>5783.342</v>
      </c>
      <c r="I335" s="164" t="s">
        <v>35</v>
      </c>
      <c r="J335" s="163"/>
      <c r="K335" s="243" t="s">
        <v>357</v>
      </c>
      <c r="L335" s="222">
        <v>-0.140159191146237</v>
      </c>
      <c r="M335" s="223" t="s">
        <v>35</v>
      </c>
      <c r="N335" s="222">
        <v>-0.0795606020085201</v>
      </c>
      <c r="O335" s="223" t="s">
        <v>35</v>
      </c>
      <c r="P335" s="222">
        <v>-0.269688600316568</v>
      </c>
      <c r="Q335" s="164" t="s">
        <v>35</v>
      </c>
      <c r="R335" s="222">
        <v>-0.118737298217175</v>
      </c>
      <c r="S335" s="164" t="s">
        <v>35</v>
      </c>
      <c r="T335" s="163"/>
      <c r="U335" s="243" t="s">
        <v>357</v>
      </c>
      <c r="V335" s="201">
        <v>0.515256230739942</v>
      </c>
      <c r="W335" s="164" t="s">
        <v>35</v>
      </c>
      <c r="X335" s="201">
        <v>0.453470156183051</v>
      </c>
      <c r="Y335" s="205" t="s">
        <v>35</v>
      </c>
      <c r="Z335" s="222">
        <v>0.0312736130770063</v>
      </c>
      <c r="AA335" s="164" t="s">
        <v>35</v>
      </c>
      <c r="AB335" s="59">
        <v>1</v>
      </c>
      <c r="AC335" s="164" t="s">
        <v>35</v>
      </c>
      <c r="AD335" s="301"/>
    </row>
    <row r="336" s="129" customFormat="1" spans="1:30">
      <c r="A336" s="243" t="s">
        <v>358</v>
      </c>
      <c r="B336" s="163">
        <v>3384.944</v>
      </c>
      <c r="C336" s="164" t="s">
        <v>35</v>
      </c>
      <c r="D336" s="163">
        <v>2646.514</v>
      </c>
      <c r="E336" s="164" t="s">
        <v>35</v>
      </c>
      <c r="F336" s="163">
        <v>198.738</v>
      </c>
      <c r="G336" s="164" t="s">
        <v>35</v>
      </c>
      <c r="H336" s="163">
        <v>6230.196</v>
      </c>
      <c r="I336" s="164" t="s">
        <v>35</v>
      </c>
      <c r="J336" s="163"/>
      <c r="K336" s="243" t="s">
        <v>358</v>
      </c>
      <c r="L336" s="222">
        <v>0.13592422303679</v>
      </c>
      <c r="M336" s="223" t="s">
        <v>35</v>
      </c>
      <c r="N336" s="222">
        <v>0.00912882119963868</v>
      </c>
      <c r="O336" s="223" t="s">
        <v>35</v>
      </c>
      <c r="P336" s="222">
        <v>0.0988134862273728</v>
      </c>
      <c r="Q336" s="164" t="s">
        <v>35</v>
      </c>
      <c r="R336" s="222">
        <v>0.077265705538424</v>
      </c>
      <c r="S336" s="164" t="s">
        <v>35</v>
      </c>
      <c r="T336" s="163"/>
      <c r="U336" s="243" t="s">
        <v>358</v>
      </c>
      <c r="V336" s="201">
        <v>0.543312602043339</v>
      </c>
      <c r="W336" s="164" t="s">
        <v>35</v>
      </c>
      <c r="X336" s="201">
        <v>0.424788241012</v>
      </c>
      <c r="Y336" s="205" t="s">
        <v>35</v>
      </c>
      <c r="Z336" s="222">
        <v>0.0318991569446611</v>
      </c>
      <c r="AA336" s="164" t="s">
        <v>35</v>
      </c>
      <c r="AB336" s="59">
        <v>1</v>
      </c>
      <c r="AC336" s="164" t="s">
        <v>35</v>
      </c>
      <c r="AD336" s="301"/>
    </row>
    <row r="337" s="129" customFormat="1" spans="1:30">
      <c r="A337" s="243" t="s">
        <v>359</v>
      </c>
      <c r="B337" s="163">
        <v>3937.642</v>
      </c>
      <c r="C337" s="164" t="s">
        <v>35</v>
      </c>
      <c r="D337" s="163">
        <v>2257.212</v>
      </c>
      <c r="E337" s="164" t="s">
        <v>35</v>
      </c>
      <c r="F337" s="163">
        <v>185.171</v>
      </c>
      <c r="G337" s="164" t="s">
        <v>35</v>
      </c>
      <c r="H337" s="163">
        <v>6380.024</v>
      </c>
      <c r="I337" s="164" t="s">
        <v>35</v>
      </c>
      <c r="J337" s="163"/>
      <c r="K337" s="243" t="s">
        <v>359</v>
      </c>
      <c r="L337" s="222">
        <v>0.163281283235409</v>
      </c>
      <c r="M337" s="223" t="s">
        <v>35</v>
      </c>
      <c r="N337" s="222">
        <v>-0.147099920877048</v>
      </c>
      <c r="O337" s="223" t="s">
        <v>35</v>
      </c>
      <c r="P337" s="222">
        <v>-0.0682657569262043</v>
      </c>
      <c r="Q337" s="164" t="s">
        <v>35</v>
      </c>
      <c r="R337" s="222">
        <v>0.024048681614511</v>
      </c>
      <c r="S337" s="164" t="s">
        <v>35</v>
      </c>
      <c r="T337" s="163"/>
      <c r="U337" s="243" t="s">
        <v>359</v>
      </c>
      <c r="V337" s="201">
        <v>0.617182944766352</v>
      </c>
      <c r="W337" s="164" t="s">
        <v>35</v>
      </c>
      <c r="X337" s="201">
        <v>0.353793653440802</v>
      </c>
      <c r="Y337" s="205" t="s">
        <v>35</v>
      </c>
      <c r="Z337" s="222">
        <v>0.0290235585320682</v>
      </c>
      <c r="AA337" s="164" t="s">
        <v>35</v>
      </c>
      <c r="AB337" s="59">
        <v>1</v>
      </c>
      <c r="AC337" s="164" t="s">
        <v>35</v>
      </c>
      <c r="AD337" s="301"/>
    </row>
    <row r="338" s="129" customFormat="1" spans="1:30">
      <c r="A338" s="243" t="s">
        <v>360</v>
      </c>
      <c r="B338" s="163">
        <v>4615.94</v>
      </c>
      <c r="C338" s="164" t="s">
        <v>35</v>
      </c>
      <c r="D338" s="163">
        <v>2312.057</v>
      </c>
      <c r="E338" s="164" t="s">
        <v>35</v>
      </c>
      <c r="F338" s="163">
        <v>160.317</v>
      </c>
      <c r="G338" s="164" t="s">
        <v>35</v>
      </c>
      <c r="H338" s="163">
        <v>7088.315</v>
      </c>
      <c r="I338" s="164" t="s">
        <v>35</v>
      </c>
      <c r="J338" s="163"/>
      <c r="K338" s="243" t="s">
        <v>360</v>
      </c>
      <c r="L338" s="222">
        <v>0.172259946434948</v>
      </c>
      <c r="M338" s="223" t="s">
        <v>35</v>
      </c>
      <c r="N338" s="222">
        <v>0.0242976734130423</v>
      </c>
      <c r="O338" s="223" t="s">
        <v>35</v>
      </c>
      <c r="P338" s="222">
        <v>-0.134221881396115</v>
      </c>
      <c r="Q338" s="164" t="s">
        <v>35</v>
      </c>
      <c r="R338" s="222">
        <v>0.111016980500387</v>
      </c>
      <c r="S338" s="164" t="s">
        <v>35</v>
      </c>
      <c r="T338" s="163"/>
      <c r="U338" s="243" t="s">
        <v>360</v>
      </c>
      <c r="V338" s="201">
        <v>0.651204129613314</v>
      </c>
      <c r="W338" s="164" t="s">
        <v>35</v>
      </c>
      <c r="X338" s="201">
        <v>0.32617864753471</v>
      </c>
      <c r="Y338" s="205" t="s">
        <v>35</v>
      </c>
      <c r="Z338" s="222">
        <v>0.0226170817747236</v>
      </c>
      <c r="AA338" s="164" t="s">
        <v>35</v>
      </c>
      <c r="AB338" s="59">
        <v>1</v>
      </c>
      <c r="AC338" s="164" t="s">
        <v>35</v>
      </c>
      <c r="AD338" s="301"/>
    </row>
    <row r="339" s="129" customFormat="1" spans="1:30">
      <c r="A339" s="243" t="s">
        <v>361</v>
      </c>
      <c r="B339" s="163">
        <v>4918.723</v>
      </c>
      <c r="C339" s="164" t="s">
        <v>35</v>
      </c>
      <c r="D339" s="163">
        <v>2543.6</v>
      </c>
      <c r="E339" s="164" t="s">
        <v>35</v>
      </c>
      <c r="F339" s="163">
        <v>145.919</v>
      </c>
      <c r="G339" s="164" t="s">
        <v>35</v>
      </c>
      <c r="H339" s="163">
        <v>7608.241</v>
      </c>
      <c r="I339" s="164" t="s">
        <v>35</v>
      </c>
      <c r="J339" s="163"/>
      <c r="K339" s="243" t="s">
        <v>361</v>
      </c>
      <c r="L339" s="222">
        <v>0.0655950900574964</v>
      </c>
      <c r="M339" s="223" t="s">
        <v>35</v>
      </c>
      <c r="N339" s="222">
        <v>0.100145887406755</v>
      </c>
      <c r="O339" s="223" t="s">
        <v>35</v>
      </c>
      <c r="P339" s="222">
        <v>-0.0898158024414129</v>
      </c>
      <c r="Q339" s="164" t="s">
        <v>35</v>
      </c>
      <c r="R339" s="222">
        <v>0.073349731212566</v>
      </c>
      <c r="S339" s="164" t="s">
        <v>35</v>
      </c>
      <c r="T339" s="163"/>
      <c r="U339" s="243" t="s">
        <v>361</v>
      </c>
      <c r="V339" s="201">
        <v>0.646499368250822</v>
      </c>
      <c r="W339" s="164" t="s">
        <v>35</v>
      </c>
      <c r="X339" s="201">
        <v>0.334321691439585</v>
      </c>
      <c r="Y339" s="205" t="s">
        <v>35</v>
      </c>
      <c r="Z339" s="222">
        <v>0.0191790717460186</v>
      </c>
      <c r="AA339" s="164" t="s">
        <v>35</v>
      </c>
      <c r="AB339" s="59">
        <v>1</v>
      </c>
      <c r="AC339" s="164" t="s">
        <v>35</v>
      </c>
      <c r="AD339" s="301"/>
    </row>
    <row r="340" s="129" customFormat="1" spans="1:30">
      <c r="A340" s="243" t="s">
        <v>362</v>
      </c>
      <c r="B340" s="163">
        <v>5088.035</v>
      </c>
      <c r="C340" s="164" t="s">
        <v>35</v>
      </c>
      <c r="D340" s="163">
        <v>2724.722</v>
      </c>
      <c r="E340" s="164" t="s">
        <v>35</v>
      </c>
      <c r="F340" s="163">
        <v>219.944</v>
      </c>
      <c r="G340" s="164" t="s">
        <v>35</v>
      </c>
      <c r="H340" s="163">
        <v>8032.702</v>
      </c>
      <c r="I340" s="164" t="s">
        <v>35</v>
      </c>
      <c r="J340" s="163"/>
      <c r="K340" s="243" t="s">
        <v>362</v>
      </c>
      <c r="L340" s="222">
        <v>0.0344219424431911</v>
      </c>
      <c r="M340" s="223" t="s">
        <v>35</v>
      </c>
      <c r="N340" s="222">
        <v>0.0712069507784243</v>
      </c>
      <c r="O340" s="223" t="s">
        <v>35</v>
      </c>
      <c r="P340" s="222">
        <v>0.507319179265067</v>
      </c>
      <c r="Q340" s="164" t="s">
        <v>35</v>
      </c>
      <c r="R340" s="222">
        <v>0.0557896365270238</v>
      </c>
      <c r="S340" s="164" t="s">
        <v>35</v>
      </c>
      <c r="T340" s="163"/>
      <c r="U340" s="243" t="s">
        <v>362</v>
      </c>
      <c r="V340" s="201">
        <v>0.633415132292969</v>
      </c>
      <c r="W340" s="164" t="s">
        <v>35</v>
      </c>
      <c r="X340" s="201">
        <v>0.339203670197152</v>
      </c>
      <c r="Y340" s="205" t="s">
        <v>35</v>
      </c>
      <c r="Z340" s="222">
        <v>0.0273810730187675</v>
      </c>
      <c r="AA340" s="164" t="s">
        <v>35</v>
      </c>
      <c r="AB340" s="59">
        <v>1</v>
      </c>
      <c r="AC340" s="164" t="s">
        <v>35</v>
      </c>
      <c r="AD340" s="301"/>
    </row>
    <row r="341" s="129" customFormat="1" spans="1:30">
      <c r="A341" s="243" t="s">
        <v>363</v>
      </c>
      <c r="B341" s="163">
        <v>5087.455</v>
      </c>
      <c r="C341" s="164" t="s">
        <v>35</v>
      </c>
      <c r="D341" s="163">
        <v>2876.839</v>
      </c>
      <c r="E341" s="164" t="s">
        <v>35</v>
      </c>
      <c r="F341" s="163">
        <v>242.968</v>
      </c>
      <c r="G341" s="164" t="s">
        <v>35</v>
      </c>
      <c r="H341" s="163">
        <v>8207.262</v>
      </c>
      <c r="I341" s="164" t="s">
        <v>35</v>
      </c>
      <c r="J341" s="163"/>
      <c r="K341" s="243" t="s">
        <v>363</v>
      </c>
      <c r="L341" s="222">
        <v>-0.000113992926542369</v>
      </c>
      <c r="M341" s="223" t="s">
        <v>35</v>
      </c>
      <c r="N341" s="222">
        <v>0.0558284478196308</v>
      </c>
      <c r="O341" s="223" t="s">
        <v>35</v>
      </c>
      <c r="P341" s="222">
        <v>0.104676169042261</v>
      </c>
      <c r="Q341" s="164" t="s">
        <v>35</v>
      </c>
      <c r="R341" s="222">
        <v>0.0217311684163062</v>
      </c>
      <c r="S341" s="164" t="s">
        <v>35</v>
      </c>
      <c r="T341" s="163"/>
      <c r="U341" s="243" t="s">
        <v>363</v>
      </c>
      <c r="V341" s="201">
        <v>0.619872376439305</v>
      </c>
      <c r="W341" s="164" t="s">
        <v>35</v>
      </c>
      <c r="X341" s="201">
        <v>0.350523597272757</v>
      </c>
      <c r="Y341" s="205" t="s">
        <v>35</v>
      </c>
      <c r="Z341" s="222">
        <v>0.0296040262879387</v>
      </c>
      <c r="AA341" s="164" t="s">
        <v>35</v>
      </c>
      <c r="AB341" s="59">
        <v>1</v>
      </c>
      <c r="AC341" s="164" t="s">
        <v>35</v>
      </c>
      <c r="AD341" s="301"/>
    </row>
    <row r="342" s="129" customFormat="1" spans="1:30">
      <c r="A342" s="243" t="s">
        <v>364</v>
      </c>
      <c r="B342" s="163">
        <v>5658.86026494104</v>
      </c>
      <c r="C342" s="164" t="s">
        <v>35</v>
      </c>
      <c r="D342" s="163">
        <v>2689.13413207534</v>
      </c>
      <c r="E342" s="164" t="s">
        <v>35</v>
      </c>
      <c r="F342" s="163">
        <v>275.761064081533</v>
      </c>
      <c r="G342" s="164" t="s">
        <v>35</v>
      </c>
      <c r="H342" s="163">
        <v>8623.75546109798</v>
      </c>
      <c r="I342" s="164" t="s">
        <v>35</v>
      </c>
      <c r="J342" s="163"/>
      <c r="K342" s="243" t="s">
        <v>364</v>
      </c>
      <c r="L342" s="222" t="s">
        <v>220</v>
      </c>
      <c r="M342" s="223" t="s">
        <v>35</v>
      </c>
      <c r="N342" s="222" t="s">
        <v>220</v>
      </c>
      <c r="O342" s="223" t="s">
        <v>35</v>
      </c>
      <c r="P342" s="222" t="s">
        <v>220</v>
      </c>
      <c r="Q342" s="164" t="s">
        <v>35</v>
      </c>
      <c r="R342" s="222">
        <v>0.0474582807939989</v>
      </c>
      <c r="S342" s="164" t="s">
        <v>35</v>
      </c>
      <c r="T342" s="163"/>
      <c r="U342" s="243" t="s">
        <v>364</v>
      </c>
      <c r="V342" s="201">
        <v>0.656194426021045</v>
      </c>
      <c r="W342" s="164" t="s">
        <v>35</v>
      </c>
      <c r="X342" s="201">
        <v>0.311828662605997</v>
      </c>
      <c r="Y342" s="205" t="s">
        <v>35</v>
      </c>
      <c r="Z342" s="222">
        <v>0.0319769113729511</v>
      </c>
      <c r="AA342" s="164" t="s">
        <v>35</v>
      </c>
      <c r="AB342" s="59">
        <v>1</v>
      </c>
      <c r="AC342" s="164" t="s">
        <v>35</v>
      </c>
      <c r="AD342" s="301"/>
    </row>
    <row r="343" s="129" customFormat="1" spans="1:30">
      <c r="A343" s="243" t="s">
        <v>365</v>
      </c>
      <c r="B343" s="163">
        <v>6311.42615360355</v>
      </c>
      <c r="C343" s="164" t="s">
        <v>35</v>
      </c>
      <c r="D343" s="163">
        <v>2495.18391815187</v>
      </c>
      <c r="E343" s="164" t="s">
        <v>35</v>
      </c>
      <c r="F343" s="163">
        <v>344.172187303542</v>
      </c>
      <c r="G343" s="164" t="s">
        <v>35</v>
      </c>
      <c r="H343" s="163">
        <v>9150.78225905889</v>
      </c>
      <c r="I343" s="164" t="s">
        <v>35</v>
      </c>
      <c r="J343" s="163"/>
      <c r="K343" s="243" t="s">
        <v>365</v>
      </c>
      <c r="L343" s="222">
        <v>0.11531754772342</v>
      </c>
      <c r="M343" s="223" t="s">
        <v>35</v>
      </c>
      <c r="N343" s="222">
        <v>-0.07212366672606</v>
      </c>
      <c r="O343" s="223" t="s">
        <v>35</v>
      </c>
      <c r="P343" s="222">
        <v>0.248081154784717</v>
      </c>
      <c r="Q343" s="164" t="s">
        <v>35</v>
      </c>
      <c r="R343" s="222">
        <v>0.0611133746009309</v>
      </c>
      <c r="S343" s="164" t="s">
        <v>35</v>
      </c>
      <c r="T343" s="163"/>
      <c r="U343" s="243" t="s">
        <v>365</v>
      </c>
      <c r="V343" s="201">
        <v>0.689714384511281</v>
      </c>
      <c r="W343" s="164" t="s">
        <v>35</v>
      </c>
      <c r="X343" s="201">
        <v>0.272674384278103</v>
      </c>
      <c r="Y343" s="205" t="s">
        <v>35</v>
      </c>
      <c r="Z343" s="222">
        <v>0.0376112312106242</v>
      </c>
      <c r="AA343" s="164" t="s">
        <v>35</v>
      </c>
      <c r="AB343" s="59">
        <v>1</v>
      </c>
      <c r="AC343" s="164" t="s">
        <v>35</v>
      </c>
      <c r="AD343" s="301"/>
    </row>
    <row r="344" s="129" customFormat="1" spans="1:30">
      <c r="A344" s="243" t="s">
        <v>366</v>
      </c>
      <c r="B344" s="163">
        <v>6067.55997930754</v>
      </c>
      <c r="C344" s="164" t="s">
        <v>35</v>
      </c>
      <c r="D344" s="163">
        <v>2321.50119546684</v>
      </c>
      <c r="E344" s="164" t="s">
        <v>35</v>
      </c>
      <c r="F344" s="163">
        <v>583.928205666118</v>
      </c>
      <c r="G344" s="164" t="s">
        <v>35</v>
      </c>
      <c r="H344" s="163">
        <v>8972.98938044064</v>
      </c>
      <c r="I344" s="164" t="s">
        <v>35</v>
      </c>
      <c r="J344" s="163"/>
      <c r="K344" s="243" t="s">
        <v>366</v>
      </c>
      <c r="L344" s="222">
        <v>-0.0386388382531847</v>
      </c>
      <c r="M344" s="223" t="s">
        <v>35</v>
      </c>
      <c r="N344" s="222">
        <v>-0.0696071826295148</v>
      </c>
      <c r="O344" s="223" t="s">
        <v>35</v>
      </c>
      <c r="P344" s="222">
        <v>0.696616482118944</v>
      </c>
      <c r="Q344" s="164" t="s">
        <v>35</v>
      </c>
      <c r="R344" s="222">
        <v>-0.0194292546347321</v>
      </c>
      <c r="S344" s="164" t="s">
        <v>35</v>
      </c>
      <c r="T344" s="163"/>
      <c r="U344" s="243" t="s">
        <v>366</v>
      </c>
      <c r="V344" s="201">
        <v>0.676202737131689</v>
      </c>
      <c r="W344" s="164" t="s">
        <v>35</v>
      </c>
      <c r="X344" s="201">
        <v>0.258721045689329</v>
      </c>
      <c r="Y344" s="205" t="s">
        <v>35</v>
      </c>
      <c r="Z344" s="222">
        <v>0.0650762171789668</v>
      </c>
      <c r="AA344" s="164" t="s">
        <v>35</v>
      </c>
      <c r="AB344" s="59">
        <v>1</v>
      </c>
      <c r="AC344" s="164" t="s">
        <v>35</v>
      </c>
      <c r="AD344" s="301"/>
    </row>
    <row r="345" s="129" customFormat="1" spans="1:30">
      <c r="A345" s="243" t="s">
        <v>367</v>
      </c>
      <c r="B345" s="163">
        <v>6312.1113688596</v>
      </c>
      <c r="C345" s="164" t="s">
        <v>35</v>
      </c>
      <c r="D345" s="163">
        <v>2117.22012012861</v>
      </c>
      <c r="E345" s="164" t="s">
        <v>35</v>
      </c>
      <c r="F345" s="163">
        <v>501.022051736352</v>
      </c>
      <c r="G345" s="164" t="s">
        <v>35</v>
      </c>
      <c r="H345" s="163">
        <v>8930.35354072448</v>
      </c>
      <c r="I345" s="164" t="s">
        <v>35</v>
      </c>
      <c r="J345" s="163"/>
      <c r="K345" s="243" t="s">
        <v>367</v>
      </c>
      <c r="L345" s="222">
        <v>0.0403047337621809</v>
      </c>
      <c r="M345" s="223" t="s">
        <v>35</v>
      </c>
      <c r="N345" s="222">
        <v>-0.0879952488231021</v>
      </c>
      <c r="O345" s="223" t="s">
        <v>35</v>
      </c>
      <c r="P345" s="222">
        <v>-0.141980046733983</v>
      </c>
      <c r="Q345" s="164" t="s">
        <v>35</v>
      </c>
      <c r="R345" s="222">
        <v>-0.00475157585821939</v>
      </c>
      <c r="S345" s="164" t="s">
        <v>35</v>
      </c>
      <c r="T345" s="163"/>
      <c r="U345" s="243" t="s">
        <v>367</v>
      </c>
      <c r="V345" s="201">
        <v>0.706815395389993</v>
      </c>
      <c r="W345" s="164" t="s">
        <v>35</v>
      </c>
      <c r="X345" s="201">
        <v>0.237081332835659</v>
      </c>
      <c r="Y345" s="205" t="s">
        <v>35</v>
      </c>
      <c r="Z345" s="222">
        <v>0.0561032717743564</v>
      </c>
      <c r="AA345" s="164" t="s">
        <v>35</v>
      </c>
      <c r="AB345" s="59">
        <v>1</v>
      </c>
      <c r="AC345" s="164" t="s">
        <v>35</v>
      </c>
      <c r="AD345" s="301"/>
    </row>
    <row r="346" s="129" customFormat="1" spans="1:30">
      <c r="A346" s="243" t="s">
        <v>368</v>
      </c>
      <c r="B346" s="163">
        <v>360.171912800741</v>
      </c>
      <c r="C346" s="164" t="s">
        <v>35</v>
      </c>
      <c r="D346" s="163">
        <v>857.761975260816</v>
      </c>
      <c r="E346" s="164" t="s">
        <v>35</v>
      </c>
      <c r="F346" s="163">
        <v>29.3416119379866</v>
      </c>
      <c r="G346" s="164" t="s">
        <v>35</v>
      </c>
      <c r="H346" s="163">
        <v>1247.27549999955</v>
      </c>
      <c r="I346" s="164" t="s">
        <v>35</v>
      </c>
      <c r="J346" s="163"/>
      <c r="K346" s="243" t="s">
        <v>368</v>
      </c>
      <c r="L346" s="222">
        <v>-0.942939550373331</v>
      </c>
      <c r="M346" s="223" t="s">
        <v>35</v>
      </c>
      <c r="N346" s="222">
        <v>-0.594864054471241</v>
      </c>
      <c r="O346" s="223" t="s">
        <v>35</v>
      </c>
      <c r="P346" s="222">
        <v>-0.941436486006355</v>
      </c>
      <c r="Q346" s="164" t="s">
        <v>35</v>
      </c>
      <c r="R346" s="222">
        <v>-0.860333021048754</v>
      </c>
      <c r="S346" s="164" t="s">
        <v>35</v>
      </c>
      <c r="T346" s="163"/>
      <c r="U346" s="243" t="s">
        <v>368</v>
      </c>
      <c r="V346" s="201">
        <v>0.288766926633987</v>
      </c>
      <c r="W346" s="164" t="s">
        <v>35</v>
      </c>
      <c r="X346" s="201">
        <v>0.68770850967659</v>
      </c>
      <c r="Y346" s="205" t="s">
        <v>35</v>
      </c>
      <c r="Z346" s="222">
        <v>0.0235245636894152</v>
      </c>
      <c r="AA346" s="164" t="s">
        <v>35</v>
      </c>
      <c r="AB346" s="59">
        <v>1</v>
      </c>
      <c r="AC346" s="164" t="s">
        <v>35</v>
      </c>
      <c r="AD346" s="301"/>
    </row>
    <row r="347" s="129" customFormat="1" spans="1:30">
      <c r="A347" s="243" t="s">
        <v>369</v>
      </c>
      <c r="B347" s="163">
        <v>1839.82941252633</v>
      </c>
      <c r="C347" s="164" t="s">
        <v>35</v>
      </c>
      <c r="D347" s="163">
        <v>1236.37790476214</v>
      </c>
      <c r="E347" s="164" t="s">
        <v>35</v>
      </c>
      <c r="F347" s="163">
        <v>98.3632028666894</v>
      </c>
      <c r="G347" s="164" t="s">
        <v>35</v>
      </c>
      <c r="H347" s="163">
        <v>3174.57052015512</v>
      </c>
      <c r="I347" s="164" t="s">
        <v>35</v>
      </c>
      <c r="J347" s="163"/>
      <c r="K347" s="243" t="s">
        <v>369</v>
      </c>
      <c r="L347" s="222">
        <v>4.10819791087981</v>
      </c>
      <c r="M347" s="223" t="s">
        <v>35</v>
      </c>
      <c r="N347" s="222">
        <v>0.441399759398523</v>
      </c>
      <c r="O347" s="223" t="s">
        <v>35</v>
      </c>
      <c r="P347" s="222">
        <v>2.35234489075036</v>
      </c>
      <c r="Q347" s="164" t="s">
        <v>35</v>
      </c>
      <c r="R347" s="222">
        <v>1.54520394263838</v>
      </c>
      <c r="S347" s="164" t="s">
        <v>35</v>
      </c>
      <c r="T347" s="163"/>
      <c r="U347" s="243" t="s">
        <v>369</v>
      </c>
      <c r="V347" s="201">
        <v>0.579552226307586</v>
      </c>
      <c r="W347" s="164" t="s">
        <v>35</v>
      </c>
      <c r="X347" s="201">
        <v>0.38946304607583</v>
      </c>
      <c r="Y347" s="205" t="s">
        <v>35</v>
      </c>
      <c r="Z347" s="222">
        <v>0.0309847276165984</v>
      </c>
      <c r="AA347" s="164" t="s">
        <v>35</v>
      </c>
      <c r="AB347" s="59">
        <v>1</v>
      </c>
      <c r="AC347" s="164" t="s">
        <v>35</v>
      </c>
      <c r="AD347" s="301"/>
    </row>
    <row r="348" s="129" customFormat="1" spans="1:30">
      <c r="A348" s="243" t="s">
        <v>370</v>
      </c>
      <c r="B348" s="163">
        <v>4899.80641981</v>
      </c>
      <c r="C348" s="164" t="s">
        <v>35</v>
      </c>
      <c r="D348" s="163">
        <v>1811.2318178489</v>
      </c>
      <c r="E348" s="164" t="s">
        <v>35</v>
      </c>
      <c r="F348" s="163">
        <v>459.899133495604</v>
      </c>
      <c r="G348" s="164" t="s">
        <v>35</v>
      </c>
      <c r="H348" s="163">
        <v>7170.93737115455</v>
      </c>
      <c r="I348" s="164" t="s">
        <v>35</v>
      </c>
      <c r="J348" s="163"/>
      <c r="K348" s="243" t="s">
        <v>370</v>
      </c>
      <c r="L348" s="222">
        <v>1.66318517708765</v>
      </c>
      <c r="M348" s="223" t="s">
        <v>35</v>
      </c>
      <c r="N348" s="222">
        <v>0.464950005069326</v>
      </c>
      <c r="O348" s="223" t="s">
        <v>35</v>
      </c>
      <c r="P348" s="222">
        <v>3.67552011415184</v>
      </c>
      <c r="Q348" s="164" t="s">
        <v>35</v>
      </c>
      <c r="R348" s="222">
        <v>1.25886850697655</v>
      </c>
      <c r="S348" s="164" t="s">
        <v>35</v>
      </c>
      <c r="T348" s="163"/>
      <c r="U348" s="243" t="s">
        <v>370</v>
      </c>
      <c r="V348" s="201">
        <v>0.68328674010175</v>
      </c>
      <c r="W348" s="164" t="s">
        <v>35</v>
      </c>
      <c r="X348" s="201">
        <v>0.252579505872506</v>
      </c>
      <c r="Y348" s="205" t="s">
        <v>35</v>
      </c>
      <c r="Z348" s="222">
        <v>0.0641337540257389</v>
      </c>
      <c r="AA348" s="164" t="s">
        <v>35</v>
      </c>
      <c r="AB348" s="59">
        <v>1</v>
      </c>
      <c r="AC348" s="164" t="s">
        <v>35</v>
      </c>
      <c r="AD348" s="301"/>
    </row>
    <row r="349" s="129" customFormat="1" spans="1:30">
      <c r="A349" s="244" t="s">
        <v>371</v>
      </c>
      <c r="B349" s="245">
        <v>5400.40662080911</v>
      </c>
      <c r="C349" s="211" t="s">
        <v>35</v>
      </c>
      <c r="D349" s="245">
        <v>2059.01745645733</v>
      </c>
      <c r="E349" s="211" t="s">
        <v>35</v>
      </c>
      <c r="F349" s="210">
        <v>642.185142731158</v>
      </c>
      <c r="G349" s="211" t="s">
        <v>35</v>
      </c>
      <c r="H349" s="210">
        <v>8101.60921999757</v>
      </c>
      <c r="I349" s="211" t="s">
        <v>35</v>
      </c>
      <c r="J349" s="163"/>
      <c r="K349" s="244" t="s">
        <v>371</v>
      </c>
      <c r="L349" s="254">
        <v>0.102167342565856</v>
      </c>
      <c r="M349" s="246" t="s">
        <v>35</v>
      </c>
      <c r="N349" s="236">
        <v>0.136805038519425</v>
      </c>
      <c r="O349" s="211" t="s">
        <v>35</v>
      </c>
      <c r="P349" s="236">
        <v>0.396360845148877</v>
      </c>
      <c r="Q349" s="211" t="s">
        <v>35</v>
      </c>
      <c r="R349" s="236">
        <v>0.129783848424991</v>
      </c>
      <c r="S349" s="211" t="s">
        <v>35</v>
      </c>
      <c r="T349" s="163"/>
      <c r="U349" s="244" t="s">
        <v>371</v>
      </c>
      <c r="V349" s="234">
        <v>0.666584437012716</v>
      </c>
      <c r="W349" s="211" t="s">
        <v>35</v>
      </c>
      <c r="X349" s="234">
        <v>0.25414919438165</v>
      </c>
      <c r="Y349" s="235" t="s">
        <v>35</v>
      </c>
      <c r="Z349" s="254">
        <v>0.0792663686056374</v>
      </c>
      <c r="AA349" s="211" t="s">
        <v>35</v>
      </c>
      <c r="AB349" s="259">
        <v>1</v>
      </c>
      <c r="AC349" s="211" t="s">
        <v>35</v>
      </c>
      <c r="AD349" s="301"/>
    </row>
    <row r="350" s="129" customFormat="1" spans="1:30">
      <c r="A350" s="162"/>
      <c r="B350" s="212"/>
      <c r="C350" s="164"/>
      <c r="D350" s="212"/>
      <c r="E350" s="164"/>
      <c r="F350" s="163"/>
      <c r="G350" s="164"/>
      <c r="H350" s="163"/>
      <c r="I350" s="164"/>
      <c r="J350" s="163"/>
      <c r="K350" s="162"/>
      <c r="L350" s="222"/>
      <c r="M350" s="223"/>
      <c r="N350" s="187"/>
      <c r="O350" s="164"/>
      <c r="P350" s="187"/>
      <c r="Q350" s="164"/>
      <c r="R350" s="187"/>
      <c r="S350" s="164"/>
      <c r="T350" s="163"/>
      <c r="U350" s="162"/>
      <c r="V350" s="301"/>
      <c r="W350" s="164"/>
      <c r="X350" s="201"/>
      <c r="Y350" s="205"/>
      <c r="Z350" s="222"/>
      <c r="AA350" s="164"/>
      <c r="AB350" s="212"/>
      <c r="AC350" s="164"/>
      <c r="AD350" s="301"/>
    </row>
    <row r="351" s="129" customFormat="1" spans="1:30">
      <c r="A351" s="213" t="s">
        <v>372</v>
      </c>
      <c r="B351" s="214"/>
      <c r="C351" s="215"/>
      <c r="D351" s="214"/>
      <c r="E351" s="215"/>
      <c r="F351" s="214"/>
      <c r="G351" s="215"/>
      <c r="H351" s="214"/>
      <c r="I351" s="215"/>
      <c r="J351" s="298"/>
      <c r="K351" s="213" t="s">
        <v>372</v>
      </c>
      <c r="L351" s="224"/>
      <c r="M351" s="215"/>
      <c r="N351" s="224"/>
      <c r="O351" s="215"/>
      <c r="P351" s="224"/>
      <c r="Q351" s="215"/>
      <c r="R351" s="224"/>
      <c r="S351" s="215"/>
      <c r="T351" s="298"/>
      <c r="U351" s="213" t="s">
        <v>372</v>
      </c>
      <c r="V351" s="224"/>
      <c r="W351" s="215"/>
      <c r="X351" s="224"/>
      <c r="Y351" s="258"/>
      <c r="Z351" s="224"/>
      <c r="AA351" s="215"/>
      <c r="AB351" s="214"/>
      <c r="AC351" s="215"/>
      <c r="AD351" s="301"/>
    </row>
    <row r="352" s="129" customFormat="1" spans="1:30">
      <c r="A352" s="242">
        <v>2005</v>
      </c>
      <c r="B352" s="163">
        <v>6748.633</v>
      </c>
      <c r="C352" s="164" t="s">
        <v>35</v>
      </c>
      <c r="D352" s="163">
        <v>6849.886</v>
      </c>
      <c r="E352" s="164" t="s">
        <v>35</v>
      </c>
      <c r="F352" s="163">
        <v>430.115</v>
      </c>
      <c r="G352" s="164"/>
      <c r="H352" s="163">
        <v>14028.633</v>
      </c>
      <c r="I352" s="164" t="s">
        <v>35</v>
      </c>
      <c r="J352" s="163"/>
      <c r="K352" s="242">
        <v>2005</v>
      </c>
      <c r="L352" s="225">
        <v>0.127830843915365</v>
      </c>
      <c r="M352" s="223" t="s">
        <v>35</v>
      </c>
      <c r="N352" s="187">
        <v>0.129309024483333</v>
      </c>
      <c r="O352" s="164" t="s">
        <v>35</v>
      </c>
      <c r="P352" s="186">
        <v>-0.0419363748546583</v>
      </c>
      <c r="Q352" s="164" t="s">
        <v>35</v>
      </c>
      <c r="R352" s="187">
        <v>0.122450027903962</v>
      </c>
      <c r="S352" s="164" t="s">
        <v>35</v>
      </c>
      <c r="T352" s="163"/>
      <c r="U352" s="242">
        <v>2005</v>
      </c>
      <c r="V352" s="201">
        <v>0.481061340759289</v>
      </c>
      <c r="W352" s="164" t="s">
        <v>35</v>
      </c>
      <c r="X352" s="201">
        <v>0.488278936372489</v>
      </c>
      <c r="Y352" s="205" t="s">
        <v>35</v>
      </c>
      <c r="Z352" s="222">
        <v>0.0306597941510053</v>
      </c>
      <c r="AA352" s="164">
        <v>0</v>
      </c>
      <c r="AB352" s="59">
        <v>1</v>
      </c>
      <c r="AC352" s="164" t="s">
        <v>35</v>
      </c>
      <c r="AD352" s="301"/>
    </row>
    <row r="353" s="129" customFormat="1" spans="1:30">
      <c r="A353" s="243">
        <v>2006</v>
      </c>
      <c r="B353" s="163">
        <v>7374.247</v>
      </c>
      <c r="C353" s="164" t="s">
        <v>35</v>
      </c>
      <c r="D353" s="163">
        <v>7202.078</v>
      </c>
      <c r="E353" s="164" t="s">
        <v>35</v>
      </c>
      <c r="F353" s="163">
        <v>540.761</v>
      </c>
      <c r="G353" s="164" t="s">
        <v>35</v>
      </c>
      <c r="H353" s="163">
        <v>15117.086</v>
      </c>
      <c r="I353" s="164" t="s">
        <v>35</v>
      </c>
      <c r="J353" s="163"/>
      <c r="K353" s="243">
        <v>2006</v>
      </c>
      <c r="L353" s="222">
        <v>0.0927023294939879</v>
      </c>
      <c r="M353" s="223" t="s">
        <v>35</v>
      </c>
      <c r="N353" s="187">
        <v>0.0514157461890607</v>
      </c>
      <c r="O353" s="164" t="s">
        <v>35</v>
      </c>
      <c r="P353" s="187">
        <v>0.257247480325029</v>
      </c>
      <c r="Q353" s="164" t="s">
        <v>35</v>
      </c>
      <c r="R353" s="187">
        <v>0.0775879588552926</v>
      </c>
      <c r="S353" s="164" t="s">
        <v>35</v>
      </c>
      <c r="T353" s="163"/>
      <c r="U353" s="243">
        <v>2006</v>
      </c>
      <c r="V353" s="201">
        <v>0.487808761556295</v>
      </c>
      <c r="W353" s="164" t="s">
        <v>35</v>
      </c>
      <c r="X353" s="201">
        <v>0.476419727981967</v>
      </c>
      <c r="Y353" s="205" t="s">
        <v>35</v>
      </c>
      <c r="Z353" s="222">
        <v>0.0357715104617385</v>
      </c>
      <c r="AA353" s="164" t="s">
        <v>35</v>
      </c>
      <c r="AB353" s="59">
        <v>1</v>
      </c>
      <c r="AC353" s="164" t="s">
        <v>35</v>
      </c>
      <c r="AD353" s="301"/>
    </row>
    <row r="354" s="129" customFormat="1" spans="1:30">
      <c r="A354" s="243">
        <v>2007</v>
      </c>
      <c r="B354" s="163">
        <v>8244.842</v>
      </c>
      <c r="C354" s="164" t="s">
        <v>35</v>
      </c>
      <c r="D354" s="163">
        <v>6549.307</v>
      </c>
      <c r="E354" s="164" t="s">
        <v>35</v>
      </c>
      <c r="F354" s="163">
        <v>439.575</v>
      </c>
      <c r="G354" s="164" t="s">
        <v>35</v>
      </c>
      <c r="H354" s="163">
        <v>15233.723</v>
      </c>
      <c r="I354" s="164" t="s">
        <v>35</v>
      </c>
      <c r="J354" s="163"/>
      <c r="K354" s="243">
        <v>2007</v>
      </c>
      <c r="L354" s="222">
        <v>0.118058833668034</v>
      </c>
      <c r="M354" s="223" t="s">
        <v>35</v>
      </c>
      <c r="N354" s="187">
        <v>-0.090636480193633</v>
      </c>
      <c r="O354" s="164" t="s">
        <v>35</v>
      </c>
      <c r="P354" s="187">
        <v>-0.187119633257576</v>
      </c>
      <c r="Q354" s="164" t="s">
        <v>35</v>
      </c>
      <c r="R354" s="187">
        <v>0.00771557428462073</v>
      </c>
      <c r="S354" s="164" t="s">
        <v>35</v>
      </c>
      <c r="T354" s="163"/>
      <c r="U354" s="243">
        <v>2007</v>
      </c>
      <c r="V354" s="201">
        <v>0.541223048364474</v>
      </c>
      <c r="W354" s="164" t="s">
        <v>35</v>
      </c>
      <c r="X354" s="201">
        <v>0.429921628481757</v>
      </c>
      <c r="Y354" s="205" t="s">
        <v>35</v>
      </c>
      <c r="Z354" s="222">
        <v>0.0288553887976038</v>
      </c>
      <c r="AA354" s="164" t="s">
        <v>35</v>
      </c>
      <c r="AB354" s="59">
        <v>1</v>
      </c>
      <c r="AC354" s="164" t="s">
        <v>35</v>
      </c>
      <c r="AD354" s="301"/>
    </row>
    <row r="355" s="129" customFormat="1" spans="1:30">
      <c r="A355" s="243">
        <v>2008</v>
      </c>
      <c r="B355" s="163">
        <v>8141.217</v>
      </c>
      <c r="C355" s="164" t="s">
        <v>35</v>
      </c>
      <c r="D355" s="163">
        <v>5737.166</v>
      </c>
      <c r="E355" s="164" t="s">
        <v>35</v>
      </c>
      <c r="F355" s="163">
        <v>465.951</v>
      </c>
      <c r="G355" s="164" t="s">
        <v>35</v>
      </c>
      <c r="H355" s="163">
        <v>14344.334</v>
      </c>
      <c r="I355" s="164" t="s">
        <v>35</v>
      </c>
      <c r="J355" s="163"/>
      <c r="K355" s="243">
        <v>2008</v>
      </c>
      <c r="L355" s="222">
        <v>-0.0125684640166543</v>
      </c>
      <c r="M355" s="223" t="s">
        <v>35</v>
      </c>
      <c r="N355" s="187">
        <v>-0.124004112190801</v>
      </c>
      <c r="O355" s="164" t="s">
        <v>35</v>
      </c>
      <c r="P355" s="187">
        <v>0.0600058238203351</v>
      </c>
      <c r="Q355" s="164" t="s">
        <v>35</v>
      </c>
      <c r="R355" s="187">
        <v>-0.0583829048224127</v>
      </c>
      <c r="S355" s="164" t="s">
        <v>35</v>
      </c>
      <c r="T355" s="163"/>
      <c r="U355" s="243">
        <v>2008</v>
      </c>
      <c r="V355" s="201">
        <v>0.567556290867181</v>
      </c>
      <c r="W355" s="164" t="s">
        <v>35</v>
      </c>
      <c r="X355" s="201">
        <v>0.399960430369232</v>
      </c>
      <c r="Y355" s="205" t="s">
        <v>35</v>
      </c>
      <c r="Z355" s="222">
        <v>0.0324832787635871</v>
      </c>
      <c r="AA355" s="164" t="s">
        <v>35</v>
      </c>
      <c r="AB355" s="59">
        <v>1</v>
      </c>
      <c r="AC355" s="164" t="s">
        <v>35</v>
      </c>
      <c r="AD355" s="301"/>
    </row>
    <row r="356" s="129" customFormat="1" spans="1:30">
      <c r="A356" s="243">
        <v>2009</v>
      </c>
      <c r="B356" s="163">
        <v>7016.342</v>
      </c>
      <c r="C356" s="164" t="s">
        <v>35</v>
      </c>
      <c r="D356" s="163">
        <v>5322.78</v>
      </c>
      <c r="E356" s="164" t="s">
        <v>35</v>
      </c>
      <c r="F356" s="163">
        <v>365.462</v>
      </c>
      <c r="G356" s="164" t="s">
        <v>35</v>
      </c>
      <c r="H356" s="163">
        <v>12704.584</v>
      </c>
      <c r="I356" s="164" t="s">
        <v>35</v>
      </c>
      <c r="J356" s="163"/>
      <c r="K356" s="243">
        <v>2009</v>
      </c>
      <c r="L356" s="222">
        <v>-0.138170374281879</v>
      </c>
      <c r="M356" s="223" t="s">
        <v>35</v>
      </c>
      <c r="N356" s="187">
        <v>-0.0722283440988112</v>
      </c>
      <c r="O356" s="164" t="s">
        <v>35</v>
      </c>
      <c r="P356" s="187">
        <v>-0.215664308049559</v>
      </c>
      <c r="Q356" s="164" t="s">
        <v>35</v>
      </c>
      <c r="R356" s="187">
        <v>-0.114313428563501</v>
      </c>
      <c r="S356" s="164" t="s">
        <v>35</v>
      </c>
      <c r="T356" s="163"/>
      <c r="U356" s="243">
        <v>2009</v>
      </c>
      <c r="V356" s="201">
        <v>0.552268535514425</v>
      </c>
      <c r="W356" s="164" t="s">
        <v>35</v>
      </c>
      <c r="X356" s="201">
        <v>0.418965312047998</v>
      </c>
      <c r="Y356" s="205" t="s">
        <v>35</v>
      </c>
      <c r="Z356" s="222">
        <v>0.0287661524375769</v>
      </c>
      <c r="AA356" s="164" t="s">
        <v>35</v>
      </c>
      <c r="AB356" s="59">
        <v>1</v>
      </c>
      <c r="AC356" s="164" t="s">
        <v>35</v>
      </c>
      <c r="AD356" s="301"/>
    </row>
    <row r="357" s="129" customFormat="1" spans="1:30">
      <c r="A357" s="243">
        <v>2010</v>
      </c>
      <c r="B357" s="163">
        <v>7526.516</v>
      </c>
      <c r="C357" s="164" t="s">
        <v>35</v>
      </c>
      <c r="D357" s="163">
        <v>5230.528</v>
      </c>
      <c r="E357" s="164" t="s">
        <v>35</v>
      </c>
      <c r="F357" s="163">
        <v>397.484</v>
      </c>
      <c r="G357" s="164" t="s">
        <v>35</v>
      </c>
      <c r="H357" s="163">
        <v>13154.528</v>
      </c>
      <c r="I357" s="164" t="s">
        <v>35</v>
      </c>
      <c r="J357" s="163"/>
      <c r="K357" s="243">
        <v>2010</v>
      </c>
      <c r="L357" s="222">
        <v>0.0727122480631645</v>
      </c>
      <c r="M357" s="223" t="s">
        <v>35</v>
      </c>
      <c r="N357" s="187">
        <v>-0.0173315447942616</v>
      </c>
      <c r="O357" s="164" t="s">
        <v>35</v>
      </c>
      <c r="P357" s="187">
        <v>0.0876206007738151</v>
      </c>
      <c r="Q357" s="164" t="s">
        <v>35</v>
      </c>
      <c r="R357" s="187">
        <v>0.0354158782373354</v>
      </c>
      <c r="S357" s="164" t="s">
        <v>35</v>
      </c>
      <c r="T357" s="163"/>
      <c r="U357" s="243">
        <v>2010</v>
      </c>
      <c r="V357" s="201">
        <v>0.572161616137044</v>
      </c>
      <c r="W357" s="164" t="s">
        <v>35</v>
      </c>
      <c r="X357" s="201">
        <v>0.397621868302686</v>
      </c>
      <c r="Y357" s="205" t="s">
        <v>35</v>
      </c>
      <c r="Z357" s="222">
        <v>0.0302165155602694</v>
      </c>
      <c r="AA357" s="164" t="s">
        <v>35</v>
      </c>
      <c r="AB357" s="59">
        <v>1</v>
      </c>
      <c r="AC357" s="164" t="s">
        <v>35</v>
      </c>
      <c r="AD357" s="301"/>
    </row>
    <row r="358" s="129" customFormat="1" spans="1:30">
      <c r="A358" s="243">
        <v>2011</v>
      </c>
      <c r="B358" s="163">
        <v>8457.723</v>
      </c>
      <c r="C358" s="164" t="s">
        <v>35</v>
      </c>
      <c r="D358" s="163">
        <v>4318.804</v>
      </c>
      <c r="E358" s="164" t="s">
        <v>35</v>
      </c>
      <c r="F358" s="163">
        <v>366.64</v>
      </c>
      <c r="G358" s="164" t="s">
        <v>35</v>
      </c>
      <c r="H358" s="163">
        <v>13143.168</v>
      </c>
      <c r="I358" s="164" t="s">
        <v>35</v>
      </c>
      <c r="J358" s="163"/>
      <c r="K358" s="243">
        <v>2011</v>
      </c>
      <c r="L358" s="222">
        <v>0.123723512977319</v>
      </c>
      <c r="M358" s="223" t="s">
        <v>35</v>
      </c>
      <c r="N358" s="187">
        <v>-0.174308215155334</v>
      </c>
      <c r="O358" s="164" t="s">
        <v>35</v>
      </c>
      <c r="P358" s="187">
        <v>-0.0775980919986716</v>
      </c>
      <c r="Q358" s="164" t="s">
        <v>35</v>
      </c>
      <c r="R358" s="187">
        <v>-0.000863580966188981</v>
      </c>
      <c r="S358" s="164" t="s">
        <v>35</v>
      </c>
      <c r="T358" s="163"/>
      <c r="U358" s="243">
        <v>2011</v>
      </c>
      <c r="V358" s="201">
        <v>0.643507181830134</v>
      </c>
      <c r="W358" s="164" t="s">
        <v>35</v>
      </c>
      <c r="X358" s="201">
        <v>0.328596880143357</v>
      </c>
      <c r="Y358" s="205" t="s">
        <v>35</v>
      </c>
      <c r="Z358" s="222">
        <v>0.0278958619413523</v>
      </c>
      <c r="AA358" s="164" t="s">
        <v>35</v>
      </c>
      <c r="AB358" s="59">
        <v>1</v>
      </c>
      <c r="AC358" s="164" t="s">
        <v>35</v>
      </c>
      <c r="AD358" s="301"/>
    </row>
    <row r="359" s="129" customFormat="1" spans="1:30">
      <c r="A359" s="243">
        <v>2012</v>
      </c>
      <c r="B359" s="163">
        <v>9731.736</v>
      </c>
      <c r="C359" s="164" t="s">
        <v>35</v>
      </c>
      <c r="D359" s="163">
        <v>4392.109</v>
      </c>
      <c r="E359" s="164" t="s">
        <v>35</v>
      </c>
      <c r="F359" s="163">
        <v>315.91</v>
      </c>
      <c r="G359" s="164" t="s">
        <v>35</v>
      </c>
      <c r="H359" s="163">
        <v>14439.754</v>
      </c>
      <c r="I359" s="164" t="s">
        <v>35</v>
      </c>
      <c r="J359" s="163"/>
      <c r="K359" s="243">
        <v>2012</v>
      </c>
      <c r="L359" s="222">
        <v>0.150633095929011</v>
      </c>
      <c r="M359" s="223" t="s">
        <v>35</v>
      </c>
      <c r="N359" s="187">
        <v>0.0169734491308242</v>
      </c>
      <c r="O359" s="164" t="s">
        <v>35</v>
      </c>
      <c r="P359" s="187">
        <v>-0.138364608335152</v>
      </c>
      <c r="Q359" s="164" t="s">
        <v>35</v>
      </c>
      <c r="R359" s="187">
        <v>0.0986509492992861</v>
      </c>
      <c r="S359" s="164" t="s">
        <v>35</v>
      </c>
      <c r="T359" s="163"/>
      <c r="U359" s="243">
        <v>2012</v>
      </c>
      <c r="V359" s="201">
        <v>0.673954417783018</v>
      </c>
      <c r="W359" s="164" t="s">
        <v>35</v>
      </c>
      <c r="X359" s="201">
        <v>0.304167854937141</v>
      </c>
      <c r="Y359" s="205" t="s">
        <v>35</v>
      </c>
      <c r="Z359" s="222">
        <v>0.0218777965330988</v>
      </c>
      <c r="AA359" s="164" t="s">
        <v>35</v>
      </c>
      <c r="AB359" s="59">
        <v>1</v>
      </c>
      <c r="AC359" s="164" t="s">
        <v>35</v>
      </c>
      <c r="AD359" s="301"/>
    </row>
    <row r="360" s="129" customFormat="1" spans="1:30">
      <c r="A360" s="243">
        <v>2013</v>
      </c>
      <c r="B360" s="163">
        <v>10349.399</v>
      </c>
      <c r="C360" s="164" t="s">
        <v>35</v>
      </c>
      <c r="D360" s="163">
        <v>4986.139</v>
      </c>
      <c r="E360" s="164" t="s">
        <v>35</v>
      </c>
      <c r="F360" s="163">
        <v>295.978</v>
      </c>
      <c r="G360" s="164" t="s">
        <v>35</v>
      </c>
      <c r="H360" s="163">
        <v>15631.516</v>
      </c>
      <c r="I360" s="164" t="s">
        <v>35</v>
      </c>
      <c r="J360" s="163"/>
      <c r="K360" s="243">
        <v>2013</v>
      </c>
      <c r="L360" s="222">
        <v>0.0634689432594555</v>
      </c>
      <c r="M360" s="223" t="s">
        <v>35</v>
      </c>
      <c r="N360" s="187">
        <v>0.135249375641634</v>
      </c>
      <c r="O360" s="164" t="s">
        <v>35</v>
      </c>
      <c r="P360" s="187">
        <v>-0.0630939191541895</v>
      </c>
      <c r="Q360" s="164" t="s">
        <v>35</v>
      </c>
      <c r="R360" s="187">
        <v>0.0825334004997592</v>
      </c>
      <c r="S360" s="164" t="s">
        <v>35</v>
      </c>
      <c r="T360" s="163"/>
      <c r="U360" s="243">
        <v>2013</v>
      </c>
      <c r="V360" s="201">
        <v>0.662085430485437</v>
      </c>
      <c r="W360" s="164" t="s">
        <v>35</v>
      </c>
      <c r="X360" s="201">
        <v>0.318979873737135</v>
      </c>
      <c r="Y360" s="205" t="s">
        <v>35</v>
      </c>
      <c r="Z360" s="222">
        <v>0.0189346957774281</v>
      </c>
      <c r="AA360" s="164" t="s">
        <v>35</v>
      </c>
      <c r="AB360" s="59">
        <v>1</v>
      </c>
      <c r="AC360" s="164" t="s">
        <v>35</v>
      </c>
      <c r="AD360" s="301"/>
    </row>
    <row r="361" s="129" customFormat="1" spans="1:30">
      <c r="A361" s="243">
        <v>2014</v>
      </c>
      <c r="B361" s="163">
        <v>10996.213</v>
      </c>
      <c r="C361" s="164" t="s">
        <v>35</v>
      </c>
      <c r="D361" s="163">
        <v>5356.582</v>
      </c>
      <c r="E361" s="164" t="s">
        <v>35</v>
      </c>
      <c r="F361" s="163">
        <v>441.024</v>
      </c>
      <c r="G361" s="164" t="s">
        <v>35</v>
      </c>
      <c r="H361" s="163">
        <v>16793.818</v>
      </c>
      <c r="I361" s="164" t="s">
        <v>35</v>
      </c>
      <c r="J361" s="163"/>
      <c r="K361" s="243">
        <v>2014</v>
      </c>
      <c r="L361" s="222">
        <v>0.062497735375745</v>
      </c>
      <c r="M361" s="223" t="s">
        <v>35</v>
      </c>
      <c r="N361" s="187">
        <v>0.0742945593775063</v>
      </c>
      <c r="O361" s="164" t="s">
        <v>35</v>
      </c>
      <c r="P361" s="187">
        <v>0.490056693402888</v>
      </c>
      <c r="Q361" s="164" t="s">
        <v>35</v>
      </c>
      <c r="R361" s="187">
        <v>0.0743563196301626</v>
      </c>
      <c r="S361" s="164" t="s">
        <v>35</v>
      </c>
      <c r="T361" s="163"/>
      <c r="U361" s="243">
        <v>2014</v>
      </c>
      <c r="V361" s="201">
        <v>0.65477743059976</v>
      </c>
      <c r="W361" s="164" t="s">
        <v>35</v>
      </c>
      <c r="X361" s="201">
        <v>0.31896153691793</v>
      </c>
      <c r="Y361" s="205" t="s">
        <v>35</v>
      </c>
      <c r="Z361" s="222">
        <v>0.0262610920280308</v>
      </c>
      <c r="AA361" s="164" t="s">
        <v>35</v>
      </c>
      <c r="AB361" s="59">
        <v>1</v>
      </c>
      <c r="AC361" s="164" t="s">
        <v>35</v>
      </c>
      <c r="AD361" s="301"/>
    </row>
    <row r="362" s="129" customFormat="1" spans="1:30">
      <c r="A362" s="243">
        <v>2015</v>
      </c>
      <c r="B362" s="163" t="s">
        <v>220</v>
      </c>
      <c r="C362" s="164" t="s">
        <v>35</v>
      </c>
      <c r="D362" s="163" t="s">
        <v>220</v>
      </c>
      <c r="E362" s="164" t="s">
        <v>35</v>
      </c>
      <c r="F362" s="163" t="s">
        <v>220</v>
      </c>
      <c r="G362" s="164" t="s">
        <v>35</v>
      </c>
      <c r="H362" s="163">
        <v>17388.3558265174</v>
      </c>
      <c r="I362" s="164" t="s">
        <v>35</v>
      </c>
      <c r="J362" s="163"/>
      <c r="K362" s="243">
        <v>2015</v>
      </c>
      <c r="L362" s="222" t="s">
        <v>220</v>
      </c>
      <c r="M362" s="223" t="s">
        <v>35</v>
      </c>
      <c r="N362" s="187" t="s">
        <v>220</v>
      </c>
      <c r="O362" s="164" t="s">
        <v>35</v>
      </c>
      <c r="P362" s="187" t="s">
        <v>220</v>
      </c>
      <c r="Q362" s="164" t="s">
        <v>35</v>
      </c>
      <c r="R362" s="187">
        <v>0.0354021835009396</v>
      </c>
      <c r="S362" s="164" t="s">
        <v>35</v>
      </c>
      <c r="T362" s="163"/>
      <c r="U362" s="243">
        <v>2015</v>
      </c>
      <c r="V362" s="200" t="s">
        <v>220</v>
      </c>
      <c r="W362" s="164" t="s">
        <v>35</v>
      </c>
      <c r="X362" s="200" t="s">
        <v>220</v>
      </c>
      <c r="Y362" s="205" t="s">
        <v>35</v>
      </c>
      <c r="Z362" s="222" t="s">
        <v>220</v>
      </c>
      <c r="AA362" s="164" t="s">
        <v>35</v>
      </c>
      <c r="AB362" s="59">
        <v>1</v>
      </c>
      <c r="AC362" s="164" t="s">
        <v>35</v>
      </c>
      <c r="AD362" s="301"/>
    </row>
    <row r="363" s="129" customFormat="1" spans="1:30">
      <c r="A363" s="243">
        <v>2016</v>
      </c>
      <c r="B363" s="163">
        <v>12305.966354363</v>
      </c>
      <c r="C363" s="164" t="s">
        <v>35</v>
      </c>
      <c r="D363" s="163">
        <v>5335.55384730644</v>
      </c>
      <c r="E363" s="164" t="s">
        <v>35</v>
      </c>
      <c r="F363" s="163">
        <v>497.656734096142</v>
      </c>
      <c r="G363" s="164" t="s">
        <v>35</v>
      </c>
      <c r="H363" s="163">
        <v>18139.1769357656</v>
      </c>
      <c r="I363" s="164" t="s">
        <v>35</v>
      </c>
      <c r="J363" s="163"/>
      <c r="K363" s="243">
        <v>2016</v>
      </c>
      <c r="L363" s="222" t="s">
        <v>220</v>
      </c>
      <c r="M363" s="223" t="s">
        <v>35</v>
      </c>
      <c r="N363" s="187" t="s">
        <v>220</v>
      </c>
      <c r="O363" s="164" t="s">
        <v>35</v>
      </c>
      <c r="P363" s="187" t="s">
        <v>220</v>
      </c>
      <c r="Q363" s="164" t="s">
        <v>35</v>
      </c>
      <c r="R363" s="187">
        <v>0.0437370748278537</v>
      </c>
      <c r="S363" s="164" t="s">
        <v>35</v>
      </c>
      <c r="T363" s="163"/>
      <c r="U363" s="243">
        <v>2016</v>
      </c>
      <c r="V363" s="201">
        <v>0.67841922474988</v>
      </c>
      <c r="W363" s="164" t="s">
        <v>35</v>
      </c>
      <c r="X363" s="201">
        <v>0.294145311344648</v>
      </c>
      <c r="Y363" s="205" t="s">
        <v>35</v>
      </c>
      <c r="Z363" s="222">
        <v>0.0274354639054706</v>
      </c>
      <c r="AA363" s="164" t="s">
        <v>35</v>
      </c>
      <c r="AB363" s="59">
        <v>1</v>
      </c>
      <c r="AC363" s="164" t="s">
        <v>35</v>
      </c>
      <c r="AD363" s="301"/>
    </row>
    <row r="364" s="129" customFormat="1" spans="1:30">
      <c r="A364" s="243">
        <v>2017</v>
      </c>
      <c r="B364" s="163">
        <v>13461.6167783672</v>
      </c>
      <c r="C364" s="164" t="s">
        <v>35</v>
      </c>
      <c r="D364" s="163">
        <v>4898.6392489766</v>
      </c>
      <c r="E364" s="164" t="s">
        <v>35</v>
      </c>
      <c r="F364" s="163">
        <v>758.164542360805</v>
      </c>
      <c r="G364" s="164" t="s">
        <v>35</v>
      </c>
      <c r="H364" s="163">
        <v>19118.4205697045</v>
      </c>
      <c r="I364" s="164" t="s">
        <v>35</v>
      </c>
      <c r="J364" s="163"/>
      <c r="K364" s="243">
        <v>2017</v>
      </c>
      <c r="L364" s="222">
        <v>0.0939097662650827</v>
      </c>
      <c r="M364" s="223" t="s">
        <v>35</v>
      </c>
      <c r="N364" s="187">
        <v>-0.081887393667746</v>
      </c>
      <c r="O364" s="164" t="s">
        <v>35</v>
      </c>
      <c r="P364" s="187">
        <v>0.523468870039113</v>
      </c>
      <c r="Q364" s="164" t="s">
        <v>35</v>
      </c>
      <c r="R364" s="187">
        <v>0.0539850092099876</v>
      </c>
      <c r="S364" s="164" t="s">
        <v>35</v>
      </c>
      <c r="T364" s="163"/>
      <c r="U364" s="243">
        <v>2017</v>
      </c>
      <c r="V364" s="201">
        <v>0.704117619407264</v>
      </c>
      <c r="W364" s="164" t="s">
        <v>35</v>
      </c>
      <c r="X364" s="201">
        <v>0.256226147506091</v>
      </c>
      <c r="Y364" s="205" t="s">
        <v>35</v>
      </c>
      <c r="Z364" s="222">
        <v>0.0396562330866499</v>
      </c>
      <c r="AA364" s="164" t="s">
        <v>35</v>
      </c>
      <c r="AB364" s="59">
        <v>1</v>
      </c>
      <c r="AC364" s="164" t="s">
        <v>35</v>
      </c>
      <c r="AD364" s="301"/>
    </row>
    <row r="365" s="129" customFormat="1" spans="1:30">
      <c r="A365" s="243">
        <v>2018</v>
      </c>
      <c r="B365" s="163">
        <v>13430.9782835555</v>
      </c>
      <c r="C365" s="164" t="s">
        <v>35</v>
      </c>
      <c r="D365" s="163">
        <v>4630.89979165602</v>
      </c>
      <c r="E365" s="164" t="s">
        <v>35</v>
      </c>
      <c r="F365" s="163">
        <v>1134.46632163892</v>
      </c>
      <c r="G365" s="164" t="s">
        <v>35</v>
      </c>
      <c r="H365" s="163">
        <v>19196.3443968507</v>
      </c>
      <c r="I365" s="164" t="s">
        <v>35</v>
      </c>
      <c r="J365" s="163"/>
      <c r="K365" s="243">
        <v>2018</v>
      </c>
      <c r="L365" s="222">
        <v>-0.00227598923042915</v>
      </c>
      <c r="M365" s="223" t="s">
        <v>35</v>
      </c>
      <c r="N365" s="187">
        <v>-0.0546558837490472</v>
      </c>
      <c r="O365" s="164" t="s">
        <v>35</v>
      </c>
      <c r="P365" s="187">
        <v>0.496332600976525</v>
      </c>
      <c r="Q365" s="164" t="s">
        <v>35</v>
      </c>
      <c r="R365" s="187">
        <v>0.00407585066256111</v>
      </c>
      <c r="S365" s="164" t="s">
        <v>35</v>
      </c>
      <c r="T365" s="163"/>
      <c r="U365" s="243">
        <v>2018</v>
      </c>
      <c r="V365" s="201">
        <v>0.699663332033101</v>
      </c>
      <c r="W365" s="164" t="s">
        <v>35</v>
      </c>
      <c r="X365" s="201">
        <v>0.241238628351331</v>
      </c>
      <c r="Y365" s="205" t="s">
        <v>35</v>
      </c>
      <c r="Z365" s="222">
        <v>0.0590980396155551</v>
      </c>
      <c r="AA365" s="164" t="s">
        <v>35</v>
      </c>
      <c r="AB365" s="59">
        <v>1</v>
      </c>
      <c r="AC365" s="164" t="s">
        <v>35</v>
      </c>
      <c r="AD365" s="301"/>
    </row>
    <row r="366" s="129" customFormat="1" spans="1:30">
      <c r="A366" s="243">
        <v>2019</v>
      </c>
      <c r="B366" s="163">
        <v>14044.0007331856</v>
      </c>
      <c r="C366" s="164" t="s">
        <v>35</v>
      </c>
      <c r="D366" s="163">
        <v>4324.38876069764</v>
      </c>
      <c r="E366" s="164" t="s">
        <v>35</v>
      </c>
      <c r="F366" s="163">
        <v>1006.76298684326</v>
      </c>
      <c r="G366" s="164" t="s">
        <v>35</v>
      </c>
      <c r="H366" s="163">
        <v>19375.1524807263</v>
      </c>
      <c r="I366" s="164" t="s">
        <v>35</v>
      </c>
      <c r="J366" s="163"/>
      <c r="K366" s="243">
        <v>2019</v>
      </c>
      <c r="L366" s="222">
        <v>0.0456424272817646</v>
      </c>
      <c r="M366" s="223" t="s">
        <v>35</v>
      </c>
      <c r="N366" s="187">
        <v>-0.0661882236170725</v>
      </c>
      <c r="O366" s="164" t="s">
        <v>35</v>
      </c>
      <c r="P366" s="187">
        <v>-0.112566880443986</v>
      </c>
      <c r="Q366" s="164" t="s">
        <v>35</v>
      </c>
      <c r="R366" s="187">
        <v>0.00931469451574118</v>
      </c>
      <c r="S366" s="164" t="s">
        <v>35</v>
      </c>
      <c r="T366" s="163"/>
      <c r="U366" s="243">
        <v>2019</v>
      </c>
      <c r="V366" s="201">
        <v>0.72484594622706</v>
      </c>
      <c r="W366" s="164" t="s">
        <v>35</v>
      </c>
      <c r="X366" s="201">
        <v>0.223192502097694</v>
      </c>
      <c r="Y366" s="205" t="s">
        <v>35</v>
      </c>
      <c r="Z366" s="222">
        <v>0.0519615516752581</v>
      </c>
      <c r="AA366" s="164" t="s">
        <v>35</v>
      </c>
      <c r="AB366" s="59">
        <v>1</v>
      </c>
      <c r="AC366" s="164" t="s">
        <v>35</v>
      </c>
      <c r="AD366" s="301"/>
    </row>
    <row r="367" s="129" customFormat="1" spans="1:30">
      <c r="A367" s="243">
        <v>2020</v>
      </c>
      <c r="B367" s="163">
        <v>2075.13893223835</v>
      </c>
      <c r="C367" s="164" t="s">
        <v>35</v>
      </c>
      <c r="D367" s="163">
        <v>1675.63423196564</v>
      </c>
      <c r="E367" s="164" t="s">
        <v>35</v>
      </c>
      <c r="F367" s="163">
        <v>119.485550609322</v>
      </c>
      <c r="G367" s="164" t="s">
        <v>35</v>
      </c>
      <c r="H367" s="163">
        <v>3870.25871481329</v>
      </c>
      <c r="I367" s="164" t="s">
        <v>35</v>
      </c>
      <c r="J367" s="163"/>
      <c r="K367" s="243">
        <v>2020</v>
      </c>
      <c r="L367" s="222">
        <v>-0.852240186278626</v>
      </c>
      <c r="M367" s="223" t="s">
        <v>35</v>
      </c>
      <c r="N367" s="187">
        <v>-0.61251535773224</v>
      </c>
      <c r="O367" s="164" t="s">
        <v>35</v>
      </c>
      <c r="P367" s="187">
        <v>-0.881317100280005</v>
      </c>
      <c r="Q367" s="164" t="s">
        <v>35</v>
      </c>
      <c r="R367" s="187">
        <v>-0.800246283549857</v>
      </c>
      <c r="S367" s="164" t="s">
        <v>35</v>
      </c>
      <c r="T367" s="163"/>
      <c r="U367" s="243">
        <v>2020</v>
      </c>
      <c r="V367" s="201">
        <v>0.53617576631139</v>
      </c>
      <c r="W367" s="164" t="s">
        <v>35</v>
      </c>
      <c r="X367" s="201">
        <v>0.432951478295807</v>
      </c>
      <c r="Y367" s="205" t="s">
        <v>35</v>
      </c>
      <c r="Z367" s="222">
        <v>0.0308727553928099</v>
      </c>
      <c r="AA367" s="164" t="s">
        <v>35</v>
      </c>
      <c r="AB367" s="59">
        <v>1</v>
      </c>
      <c r="AC367" s="164" t="s">
        <v>35</v>
      </c>
      <c r="AD367" s="301"/>
    </row>
    <row r="368" s="129" customFormat="1" spans="1:30">
      <c r="A368" s="243">
        <v>2021</v>
      </c>
      <c r="B368" s="163">
        <v>3341.75522915338</v>
      </c>
      <c r="C368" s="164" t="s">
        <v>35</v>
      </c>
      <c r="D368" s="163">
        <v>2221.69974098321</v>
      </c>
      <c r="E368" s="164" t="s">
        <v>35</v>
      </c>
      <c r="F368" s="163">
        <v>224.382202505038</v>
      </c>
      <c r="G368" s="164" t="s">
        <v>35</v>
      </c>
      <c r="H368" s="163">
        <v>5787.83717264157</v>
      </c>
      <c r="I368" s="164" t="s">
        <v>35</v>
      </c>
      <c r="J368" s="163"/>
      <c r="K368" s="243">
        <v>2021</v>
      </c>
      <c r="L368" s="222">
        <v>0.610376624541855</v>
      </c>
      <c r="M368" s="223" t="s">
        <v>35</v>
      </c>
      <c r="N368" s="187">
        <v>0.325885863752609</v>
      </c>
      <c r="O368" s="164" t="s">
        <v>35</v>
      </c>
      <c r="P368" s="187">
        <v>0.877902402096249</v>
      </c>
      <c r="Q368" s="164" t="s">
        <v>35</v>
      </c>
      <c r="R368" s="187">
        <v>0.495465186988357</v>
      </c>
      <c r="S368" s="164" t="s">
        <v>35</v>
      </c>
      <c r="T368" s="163"/>
      <c r="U368" s="243">
        <v>2021</v>
      </c>
      <c r="V368" s="201">
        <v>0.577375473682893</v>
      </c>
      <c r="W368" s="164" t="s">
        <v>35</v>
      </c>
      <c r="X368" s="201">
        <v>0.383856641905015</v>
      </c>
      <c r="Y368" s="205" t="s">
        <v>35</v>
      </c>
      <c r="Z368" s="222">
        <v>0.0387678844121024</v>
      </c>
      <c r="AA368" s="164" t="s">
        <v>35</v>
      </c>
      <c r="AB368" s="59">
        <v>1</v>
      </c>
      <c r="AC368" s="164" t="s">
        <v>35</v>
      </c>
      <c r="AD368" s="301"/>
    </row>
    <row r="369" s="129" customFormat="1" spans="1:30">
      <c r="A369" s="243">
        <v>2022</v>
      </c>
      <c r="B369" s="163">
        <v>10315.0294432157</v>
      </c>
      <c r="C369" s="164" t="s">
        <v>35</v>
      </c>
      <c r="D369" s="163">
        <v>3761.57410412454</v>
      </c>
      <c r="E369" s="164" t="s">
        <v>35</v>
      </c>
      <c r="F369" s="163">
        <v>775.438287919123</v>
      </c>
      <c r="G369" s="164" t="s">
        <v>35</v>
      </c>
      <c r="H369" s="163">
        <v>14852.0418352595</v>
      </c>
      <c r="I369" s="164" t="s">
        <v>35</v>
      </c>
      <c r="J369" s="163"/>
      <c r="K369" s="243">
        <v>2022</v>
      </c>
      <c r="L369" s="222">
        <v>2.08671004782986</v>
      </c>
      <c r="M369" s="223" t="s">
        <v>35</v>
      </c>
      <c r="N369" s="187">
        <v>0.693106424210081</v>
      </c>
      <c r="O369" s="164" t="s">
        <v>35</v>
      </c>
      <c r="P369" s="187">
        <v>2.45588143472169</v>
      </c>
      <c r="Q369" s="164" t="s">
        <v>35</v>
      </c>
      <c r="R369" s="187">
        <v>1.56607803437583</v>
      </c>
      <c r="S369" s="164" t="s">
        <v>35</v>
      </c>
      <c r="T369" s="163"/>
      <c r="U369" s="243">
        <v>2022</v>
      </c>
      <c r="V369" s="201">
        <v>0.694519282778167</v>
      </c>
      <c r="W369" s="164" t="s">
        <v>35</v>
      </c>
      <c r="X369" s="201">
        <v>0.25326982955262</v>
      </c>
      <c r="Y369" s="205" t="s">
        <v>35</v>
      </c>
      <c r="Z369" s="222">
        <v>0.0522108876692089</v>
      </c>
      <c r="AA369" s="164" t="s">
        <v>35</v>
      </c>
      <c r="AB369" s="59">
        <v>1</v>
      </c>
      <c r="AC369" s="164" t="s">
        <v>35</v>
      </c>
      <c r="AD369" s="301"/>
    </row>
    <row r="370" s="129" customFormat="1" spans="1:30">
      <c r="A370" s="243">
        <v>2023</v>
      </c>
      <c r="B370" s="163">
        <v>12489.9784391227</v>
      </c>
      <c r="C370" s="164" t="s">
        <v>35</v>
      </c>
      <c r="D370" s="163">
        <v>4528.1030943623</v>
      </c>
      <c r="E370" s="164" t="s">
        <v>35</v>
      </c>
      <c r="F370" s="163">
        <v>1164.53044281671</v>
      </c>
      <c r="G370" s="164" t="s">
        <v>35</v>
      </c>
      <c r="H370" s="163">
        <v>18182.6119763016</v>
      </c>
      <c r="I370" s="164" t="s">
        <v>35</v>
      </c>
      <c r="J370" s="163"/>
      <c r="K370" s="243">
        <v>2023</v>
      </c>
      <c r="L370" s="222">
        <v>0.210852427312987</v>
      </c>
      <c r="M370" s="223" t="s">
        <v>35</v>
      </c>
      <c r="N370" s="187">
        <v>0.203778782238337</v>
      </c>
      <c r="O370" s="164" t="s">
        <v>35</v>
      </c>
      <c r="P370" s="187">
        <v>0.501770625669913</v>
      </c>
      <c r="Q370" s="164" t="s">
        <v>35</v>
      </c>
      <c r="R370" s="187">
        <v>0.224249983805945</v>
      </c>
      <c r="S370" s="164" t="s">
        <v>35</v>
      </c>
      <c r="T370" s="163"/>
      <c r="U370" s="243">
        <v>2023</v>
      </c>
      <c r="V370" s="201">
        <v>0.686918824171223</v>
      </c>
      <c r="W370" s="164" t="s">
        <v>35</v>
      </c>
      <c r="X370" s="201">
        <v>0.249034797655256</v>
      </c>
      <c r="Y370" s="205" t="s">
        <v>35</v>
      </c>
      <c r="Z370" s="222">
        <v>0.0640463781735266</v>
      </c>
      <c r="AA370" s="164" t="s">
        <v>35</v>
      </c>
      <c r="AB370" s="59">
        <v>1</v>
      </c>
      <c r="AC370" s="164" t="s">
        <v>35</v>
      </c>
      <c r="AD370" s="301"/>
    </row>
    <row r="371" s="129" customFormat="1" spans="1:30">
      <c r="A371" s="244" t="s">
        <v>373</v>
      </c>
      <c r="B371" s="245">
        <v>9668.14000163294</v>
      </c>
      <c r="C371" s="246" t="s">
        <v>35</v>
      </c>
      <c r="D371" s="245">
        <v>3100.90379560267</v>
      </c>
      <c r="E371" s="246" t="s">
        <v>35</v>
      </c>
      <c r="F371" s="245">
        <v>980.179179985844</v>
      </c>
      <c r="G371" s="246" t="s">
        <v>35</v>
      </c>
      <c r="H371" s="245">
        <v>13749.2229772218</v>
      </c>
      <c r="I371" s="246" t="s">
        <v>35</v>
      </c>
      <c r="J371" s="212"/>
      <c r="K371" s="244" t="s">
        <v>373</v>
      </c>
      <c r="L371" s="254">
        <v>0.135935888363389</v>
      </c>
      <c r="M371" s="246" t="s">
        <v>35</v>
      </c>
      <c r="N371" s="236">
        <v>-0.0515270268723473</v>
      </c>
      <c r="O371" s="211" t="s">
        <v>35</v>
      </c>
      <c r="P371" s="236">
        <v>0.310538205979918</v>
      </c>
      <c r="Q371" s="211" t="s">
        <v>35</v>
      </c>
      <c r="R371" s="236">
        <v>0.0974398467711068</v>
      </c>
      <c r="S371" s="211" t="s">
        <v>35</v>
      </c>
      <c r="T371" s="212"/>
      <c r="U371" s="244" t="s">
        <v>373</v>
      </c>
      <c r="V371" s="234">
        <v>0.703177191732949</v>
      </c>
      <c r="W371" s="246" t="s">
        <v>35</v>
      </c>
      <c r="X371" s="234">
        <v>0.225533021083439</v>
      </c>
      <c r="Y371" s="235" t="s">
        <v>35</v>
      </c>
      <c r="Z371" s="254">
        <v>0.0712897871835885</v>
      </c>
      <c r="AA371" s="246" t="s">
        <v>35</v>
      </c>
      <c r="AB371" s="259">
        <v>1</v>
      </c>
      <c r="AC371" s="246" t="s">
        <v>35</v>
      </c>
      <c r="AD371" s="301"/>
    </row>
    <row r="372" s="129" customFormat="1" spans="1:30">
      <c r="A372" s="397" t="s">
        <v>440</v>
      </c>
      <c r="B372" s="212"/>
      <c r="C372" s="223"/>
      <c r="D372" s="212"/>
      <c r="E372" s="223"/>
      <c r="F372" s="212"/>
      <c r="G372" s="223"/>
      <c r="H372" s="212"/>
      <c r="I372" s="223"/>
      <c r="J372" s="212"/>
      <c r="K372" s="243"/>
      <c r="L372" s="222"/>
      <c r="M372" s="223"/>
      <c r="N372" s="187"/>
      <c r="O372" s="164"/>
      <c r="P372" s="187"/>
      <c r="Q372" s="164"/>
      <c r="R372" s="187"/>
      <c r="S372" s="164"/>
      <c r="T372" s="212"/>
      <c r="U372" s="243"/>
      <c r="V372" s="201"/>
      <c r="W372" s="223"/>
      <c r="X372" s="201"/>
      <c r="Y372" s="205"/>
      <c r="Z372" s="222"/>
      <c r="AA372" s="223"/>
      <c r="AB372" s="59"/>
      <c r="AC372" s="223"/>
      <c r="AD372" s="301"/>
    </row>
    <row r="373" s="129" customFormat="1" spans="1:30">
      <c r="A373" s="243"/>
      <c r="B373" s="212"/>
      <c r="C373" s="223"/>
      <c r="D373" s="212"/>
      <c r="E373" s="223"/>
      <c r="F373" s="212"/>
      <c r="G373" s="223"/>
      <c r="H373" s="212"/>
      <c r="I373" s="223"/>
      <c r="J373" s="212"/>
      <c r="K373" s="243"/>
      <c r="L373" s="222"/>
      <c r="M373" s="223"/>
      <c r="N373" s="187"/>
      <c r="O373" s="164"/>
      <c r="P373" s="187"/>
      <c r="Q373" s="164"/>
      <c r="R373" s="187"/>
      <c r="S373" s="164"/>
      <c r="T373" s="212"/>
      <c r="U373" s="243"/>
      <c r="V373" s="201"/>
      <c r="W373" s="223"/>
      <c r="X373" s="201"/>
      <c r="Y373" s="205"/>
      <c r="Z373" s="222"/>
      <c r="AA373" s="223"/>
      <c r="AB373" s="59"/>
      <c r="AC373" s="223"/>
      <c r="AD373" s="301"/>
    </row>
    <row r="374" spans="1:21">
      <c r="A374" s="247" t="s">
        <v>374</v>
      </c>
      <c r="K374" s="247"/>
      <c r="U374" s="243"/>
    </row>
    <row r="375" spans="1:21">
      <c r="A375" s="247" t="s">
        <v>375</v>
      </c>
      <c r="K375" s="247"/>
      <c r="U375" s="243"/>
    </row>
    <row r="376" spans="1:21">
      <c r="A376" s="396" t="s">
        <v>376</v>
      </c>
      <c r="K376" s="248"/>
      <c r="U376" s="305"/>
    </row>
    <row r="377" spans="1:21">
      <c r="A377" s="248"/>
      <c r="K377" s="248"/>
      <c r="U377" s="305"/>
    </row>
    <row r="378" spans="1:21">
      <c r="A378" s="249" t="s">
        <v>377</v>
      </c>
      <c r="K378" s="249"/>
      <c r="U378" s="306"/>
    </row>
    <row r="379" spans="1:21">
      <c r="A379" s="397" t="s">
        <v>378</v>
      </c>
      <c r="K379" s="247"/>
      <c r="U379" s="243"/>
    </row>
    <row r="380" spans="1:21">
      <c r="A380" s="397" t="s">
        <v>379</v>
      </c>
      <c r="K380" s="247"/>
      <c r="U380" s="243"/>
    </row>
    <row r="381" spans="1:1">
      <c r="A381" s="250" t="s">
        <v>380</v>
      </c>
    </row>
  </sheetData>
  <conditionalFormatting sqref="I208">
    <cfRule type="expression" dxfId="0" priority="29" stopIfTrue="1">
      <formula>IF(OR(I196="",I197="",I198=""),1,0)</formula>
    </cfRule>
  </conditionalFormatting>
  <conditionalFormatting sqref="S208">
    <cfRule type="expression" dxfId="0" priority="18" stopIfTrue="1">
      <formula>IF(OR(S196="",S197="",S198=""),1,0)</formula>
    </cfRule>
  </conditionalFormatting>
  <conditionalFormatting sqref="AC208">
    <cfRule type="expression" dxfId="0" priority="10" stopIfTrue="1">
      <formula>IF(OR(AC196="",AC197="",AC198=""),1,0)</formula>
    </cfRule>
  </conditionalFormatting>
  <conditionalFormatting sqref="I226">
    <cfRule type="expression" dxfId="0" priority="28" stopIfTrue="1">
      <formula>IF(OR(I214="",I215="",I216=""),1,0)</formula>
    </cfRule>
  </conditionalFormatting>
  <conditionalFormatting sqref="S226">
    <cfRule type="expression" dxfId="0" priority="17" stopIfTrue="1">
      <formula>IF(OR(S214="",S215="",S216=""),1,0)</formula>
    </cfRule>
  </conditionalFormatting>
  <conditionalFormatting sqref="AC226">
    <cfRule type="expression" dxfId="0" priority="9" stopIfTrue="1">
      <formula>IF(OR(AC214="",AC215="",AC216=""),1,0)</formula>
    </cfRule>
  </conditionalFormatting>
  <conditionalFormatting sqref="I276">
    <cfRule type="expression" dxfId="0" priority="25" stopIfTrue="1">
      <formula>IF(OR(I264="",I265="",I266=""),1,0)</formula>
    </cfRule>
  </conditionalFormatting>
  <conditionalFormatting sqref="S276">
    <cfRule type="expression" dxfId="0" priority="15" stopIfTrue="1">
      <formula>IF(OR(S264="",S265="",S266=""),1,0)</formula>
    </cfRule>
  </conditionalFormatting>
  <conditionalFormatting sqref="AC276">
    <cfRule type="expression" dxfId="0" priority="7" stopIfTrue="1">
      <formula>IF(OR(AC264="",AC265="",AC266=""),1,0)</formula>
    </cfRule>
  </conditionalFormatting>
  <conditionalFormatting sqref="I328">
    <cfRule type="expression" dxfId="0" priority="3" stopIfTrue="1">
      <formula>IF(OR(I316="",I317="",I318=""),1,0)</formula>
    </cfRule>
  </conditionalFormatting>
  <conditionalFormatting sqref="S328">
    <cfRule type="expression" dxfId="0" priority="2" stopIfTrue="1">
      <formula>IF(OR(S316="",S317="",S318=""),1,0)</formula>
    </cfRule>
  </conditionalFormatting>
  <conditionalFormatting sqref="AC328">
    <cfRule type="expression" dxfId="0" priority="1" stopIfTrue="1">
      <formula>IF(OR(AC316="",AC317="",AC318=""),1,0)</formula>
    </cfRule>
  </conditionalFormatting>
  <conditionalFormatting sqref="I291:I294">
    <cfRule type="expression" dxfId="0" priority="24" stopIfTrue="1">
      <formula>IF(OR(I279="",I280="",I281=""),1,0)</formula>
    </cfRule>
  </conditionalFormatting>
  <conditionalFormatting sqref="I308:I312">
    <cfRule type="expression" dxfId="0" priority="23" stopIfTrue="1">
      <formula>IF(OR(I296="",I297="",I298=""),1,0)</formula>
    </cfRule>
  </conditionalFormatting>
  <conditionalFormatting sqref="I326:I327">
    <cfRule type="expression" dxfId="0" priority="22" stopIfTrue="1">
      <formula>IF(OR(I314="",I315="",I316=""),1,0)</formula>
    </cfRule>
  </conditionalFormatting>
  <conditionalFormatting sqref="I342:I346">
    <cfRule type="expression" dxfId="0" priority="30" stopIfTrue="1">
      <formula>IF(OR(I330="",I331="",I332=""),1,0)</formula>
    </cfRule>
  </conditionalFormatting>
  <conditionalFormatting sqref="S291:S294">
    <cfRule type="expression" dxfId="0" priority="14" stopIfTrue="1">
      <formula>IF(OR(S279="",S280="",S281=""),1,0)</formula>
    </cfRule>
  </conditionalFormatting>
  <conditionalFormatting sqref="S308:S312">
    <cfRule type="expression" dxfId="0" priority="13" stopIfTrue="1">
      <formula>IF(OR(S296="",S297="",S298=""),1,0)</formula>
    </cfRule>
  </conditionalFormatting>
  <conditionalFormatting sqref="S326:S327">
    <cfRule type="expression" dxfId="0" priority="12" stopIfTrue="1">
      <formula>IF(OR(S314="",S315="",S316=""),1,0)</formula>
    </cfRule>
  </conditionalFormatting>
  <conditionalFormatting sqref="S342:S346">
    <cfRule type="expression" dxfId="0" priority="19" stopIfTrue="1">
      <formula>IF(OR(S330="",S331="",S332=""),1,0)</formula>
    </cfRule>
  </conditionalFormatting>
  <conditionalFormatting sqref="AC291:AC294">
    <cfRule type="expression" dxfId="0" priority="6" stopIfTrue="1">
      <formula>IF(OR(AC279="",AC280="",AC281=""),1,0)</formula>
    </cfRule>
  </conditionalFormatting>
  <conditionalFormatting sqref="AC308:AC312">
    <cfRule type="expression" dxfId="0" priority="5" stopIfTrue="1">
      <formula>IF(OR(AC296="",AC297="",AC298=""),1,0)</formula>
    </cfRule>
  </conditionalFormatting>
  <conditionalFormatting sqref="AC326:AC327">
    <cfRule type="expression" dxfId="0" priority="4" stopIfTrue="1">
      <formula>IF(OR(AC314="",AC315="",AC316=""),1,0)</formula>
    </cfRule>
  </conditionalFormatting>
  <conditionalFormatting sqref="AC342:AC346">
    <cfRule type="expression" dxfId="0" priority="11" stopIfTrue="1">
      <formula>IF(OR(AC330="",AC331="",AC332=""),1,0)</formula>
    </cfRule>
  </conditionalFormatting>
  <hyperlinks>
    <hyperlink ref="D3" location="'Via accés'!A12" display="Turistes. Mensual"/>
    <hyperlink ref="D4" location="'Via accés'!A250" display="Turistes. Trimestral"/>
    <hyperlink ref="D5" location="'Via accés'!A330" display="Turistes. Estiu"/>
    <hyperlink ref="D6" location="'Via accés'!A351" display="Turistes. Anual"/>
  </hyperlinks>
  <pageMargins left="0.236220472440945" right="0.236220472440945" top="0.748031496062992" bottom="0.748031496062992" header="0.31496062992126" footer="0.31496062992126"/>
  <pageSetup paperSize="9" scale="40" orientation="landscape"/>
  <headerFooter alignWithMargins="0"/>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ull9"/>
  <dimension ref="A1:AJ381"/>
  <sheetViews>
    <sheetView showGridLines="0" workbookViewId="0">
      <pane xSplit="1" ySplit="11" topLeftCell="B12" activePane="bottomRight" state="frozen"/>
      <selection/>
      <selection pane="topRight"/>
      <selection pane="bottomLeft"/>
      <selection pane="bottomRight" activeCell="A1" sqref="A1"/>
    </sheetView>
  </sheetViews>
  <sheetFormatPr defaultColWidth="9.10714285714286" defaultRowHeight="15.2"/>
  <cols>
    <col min="1" max="1" width="28" style="135" customWidth="1"/>
    <col min="2" max="2" width="13.5535714285714" style="136" customWidth="1"/>
    <col min="3" max="3" width="1.77678571428571" style="137" customWidth="1"/>
    <col min="4" max="4" width="13.5535714285714" style="136" customWidth="1"/>
    <col min="5" max="5" width="1.77678571428571" style="137" customWidth="1"/>
    <col min="6" max="6" width="13.5535714285714" style="136" customWidth="1"/>
    <col min="7" max="7" width="1.77678571428571" style="137" customWidth="1"/>
    <col min="8" max="8" width="13.5535714285714" style="136" customWidth="1"/>
    <col min="9" max="9" width="1.77678571428571" style="137" customWidth="1"/>
    <col min="10" max="10" width="13.5535714285714" style="136" customWidth="1"/>
    <col min="11" max="11" width="1.77678571428571" style="137" customWidth="1"/>
    <col min="12" max="12" width="7.4375" style="136" customWidth="1"/>
    <col min="13" max="13" width="28" style="135" customWidth="1"/>
    <col min="14" max="14" width="13.5535714285714" style="136" customWidth="1"/>
    <col min="15" max="15" width="1.77678571428571" style="137" customWidth="1"/>
    <col min="16" max="16" width="13.5535714285714" style="136" customWidth="1"/>
    <col min="17" max="17" width="1.77678571428571" style="137" customWidth="1"/>
    <col min="18" max="18" width="13.5535714285714" style="136" customWidth="1"/>
    <col min="19" max="19" width="1.77678571428571" style="137" customWidth="1"/>
    <col min="20" max="20" width="13.5535714285714" style="136" customWidth="1"/>
    <col min="21" max="21" width="1.77678571428571" style="137" customWidth="1"/>
    <col min="22" max="22" width="13.5535714285714" style="136" customWidth="1"/>
    <col min="23" max="23" width="1.77678571428571" style="137" customWidth="1"/>
    <col min="24" max="24" width="9.10714285714286" style="129"/>
    <col min="25" max="25" width="28" style="135" customWidth="1"/>
    <col min="26" max="26" width="13.5535714285714" style="141" customWidth="1"/>
    <col min="27" max="27" width="1.77678571428571" style="257" customWidth="1"/>
    <col min="28" max="28" width="13.5535714285714" style="141" customWidth="1"/>
    <col min="29" max="29" width="1.77678571428571" style="257" customWidth="1"/>
    <col min="30" max="30" width="13.5535714285714" style="141" customWidth="1"/>
    <col min="31" max="31" width="1.77678571428571" style="257" customWidth="1"/>
    <col min="32" max="32" width="13.5535714285714" style="141" customWidth="1"/>
    <col min="33" max="33" width="1.77678571428571" style="257" customWidth="1"/>
    <col min="34" max="34" width="13.5535714285714" style="141" customWidth="1"/>
    <col min="35" max="35" width="1.77678571428571" style="257" customWidth="1"/>
    <col min="36" max="16384" width="9.10714285714286" style="132"/>
  </cols>
  <sheetData>
    <row r="1" spans="4:4">
      <c r="D1" s="261"/>
    </row>
    <row r="2" spans="4:12">
      <c r="D2" s="262" t="s">
        <v>18</v>
      </c>
      <c r="L2" s="147"/>
    </row>
    <row r="3" spans="4:4">
      <c r="D3" s="263" t="s">
        <v>381</v>
      </c>
    </row>
    <row r="4" spans="4:4">
      <c r="D4" s="263" t="s">
        <v>382</v>
      </c>
    </row>
    <row r="5" spans="4:4">
      <c r="D5" s="263" t="s">
        <v>383</v>
      </c>
    </row>
    <row r="6" spans="4:4">
      <c r="D6" s="263" t="s">
        <v>384</v>
      </c>
    </row>
    <row r="9" s="131" customFormat="1" spans="1:35">
      <c r="A9" s="148" t="s">
        <v>441</v>
      </c>
      <c r="B9" s="149"/>
      <c r="C9" s="172"/>
      <c r="D9" s="147"/>
      <c r="E9" s="172"/>
      <c r="F9" s="147"/>
      <c r="G9" s="172"/>
      <c r="H9" s="147"/>
      <c r="I9" s="172"/>
      <c r="J9" s="147"/>
      <c r="K9" s="172"/>
      <c r="L9" s="147"/>
      <c r="M9" s="148" t="s">
        <v>442</v>
      </c>
      <c r="N9" s="149"/>
      <c r="O9" s="172"/>
      <c r="P9" s="147"/>
      <c r="Q9" s="172"/>
      <c r="R9" s="147"/>
      <c r="S9" s="172"/>
      <c r="T9" s="147"/>
      <c r="U9" s="172"/>
      <c r="V9" s="147"/>
      <c r="W9" s="172"/>
      <c r="X9" s="129"/>
      <c r="Y9" s="148" t="s">
        <v>443</v>
      </c>
      <c r="Z9" s="319"/>
      <c r="AA9" s="300"/>
      <c r="AB9" s="320"/>
      <c r="AC9" s="300"/>
      <c r="AD9" s="320"/>
      <c r="AE9" s="300"/>
      <c r="AF9" s="320"/>
      <c r="AG9" s="300"/>
      <c r="AH9" s="320"/>
      <c r="AI9" s="300"/>
    </row>
    <row r="10" ht="12.75" customHeight="1" spans="2:35">
      <c r="B10" s="182"/>
      <c r="C10" s="275"/>
      <c r="D10" s="182"/>
      <c r="E10" s="275"/>
      <c r="F10" s="182"/>
      <c r="G10" s="275"/>
      <c r="H10" s="182"/>
      <c r="I10" s="275"/>
      <c r="J10" s="132"/>
      <c r="K10" s="136" t="s">
        <v>26</v>
      </c>
      <c r="L10" s="288"/>
      <c r="N10" s="182"/>
      <c r="O10" s="275"/>
      <c r="P10" s="182"/>
      <c r="Q10" s="275"/>
      <c r="R10" s="182"/>
      <c r="S10" s="275"/>
      <c r="T10" s="182"/>
      <c r="U10" s="275"/>
      <c r="V10" s="132"/>
      <c r="W10" s="136" t="s">
        <v>27</v>
      </c>
      <c r="X10" s="297"/>
      <c r="Z10" s="182"/>
      <c r="AA10" s="275"/>
      <c r="AD10" s="182"/>
      <c r="AE10" s="275"/>
      <c r="AF10" s="182"/>
      <c r="AG10" s="275"/>
      <c r="AI10" s="277" t="s">
        <v>28</v>
      </c>
    </row>
    <row r="11" s="133" customFormat="1" ht="33.9" customHeight="1" spans="1:35">
      <c r="A11" s="153" t="s">
        <v>29</v>
      </c>
      <c r="B11" s="154" t="s">
        <v>444</v>
      </c>
      <c r="C11" s="155"/>
      <c r="D11" s="154" t="s">
        <v>445</v>
      </c>
      <c r="E11" s="155"/>
      <c r="F11" s="154" t="s">
        <v>446</v>
      </c>
      <c r="G11" s="155"/>
      <c r="H11" s="154" t="s">
        <v>447</v>
      </c>
      <c r="I11" s="155"/>
      <c r="J11" s="154" t="s">
        <v>403</v>
      </c>
      <c r="K11" s="155"/>
      <c r="L11" s="308"/>
      <c r="M11" s="153" t="s">
        <v>29</v>
      </c>
      <c r="N11" s="154" t="s">
        <v>444</v>
      </c>
      <c r="O11" s="155"/>
      <c r="P11" s="154" t="s">
        <v>445</v>
      </c>
      <c r="Q11" s="155"/>
      <c r="R11" s="154" t="s">
        <v>446</v>
      </c>
      <c r="S11" s="155"/>
      <c r="T11" s="154" t="s">
        <v>447</v>
      </c>
      <c r="U11" s="155"/>
      <c r="V11" s="154" t="s">
        <v>403</v>
      </c>
      <c r="W11" s="155"/>
      <c r="X11" s="312"/>
      <c r="Y11" s="153" t="s">
        <v>29</v>
      </c>
      <c r="Z11" s="154" t="s">
        <v>444</v>
      </c>
      <c r="AA11" s="155"/>
      <c r="AB11" s="154" t="s">
        <v>445</v>
      </c>
      <c r="AC11" s="155"/>
      <c r="AD11" s="154" t="s">
        <v>446</v>
      </c>
      <c r="AE11" s="155"/>
      <c r="AF11" s="154" t="s">
        <v>447</v>
      </c>
      <c r="AG11" s="155"/>
      <c r="AH11" s="154" t="s">
        <v>403</v>
      </c>
      <c r="AI11" s="155"/>
    </row>
    <row r="12" s="130" customFormat="1" spans="1:36">
      <c r="A12" s="156" t="s">
        <v>33</v>
      </c>
      <c r="B12" s="157"/>
      <c r="C12" s="158"/>
      <c r="D12" s="157"/>
      <c r="E12" s="158"/>
      <c r="F12" s="157"/>
      <c r="G12" s="158"/>
      <c r="H12" s="157"/>
      <c r="I12" s="158"/>
      <c r="J12" s="157"/>
      <c r="K12" s="158"/>
      <c r="L12" s="157"/>
      <c r="M12" s="156" t="s">
        <v>33</v>
      </c>
      <c r="N12" s="178"/>
      <c r="O12" s="158"/>
      <c r="Q12" s="158"/>
      <c r="R12" s="157"/>
      <c r="S12" s="158"/>
      <c r="T12" s="157"/>
      <c r="U12" s="158"/>
      <c r="V12" s="157"/>
      <c r="W12" s="158"/>
      <c r="X12" s="298"/>
      <c r="Y12" s="156" t="s">
        <v>33</v>
      </c>
      <c r="Z12" s="178"/>
      <c r="AA12" s="158"/>
      <c r="AB12" s="199"/>
      <c r="AC12" s="204"/>
      <c r="AD12" s="157"/>
      <c r="AE12" s="158"/>
      <c r="AF12" s="157"/>
      <c r="AG12" s="158"/>
      <c r="AH12" s="157"/>
      <c r="AI12" s="158"/>
      <c r="AJ12" s="178"/>
    </row>
    <row r="13" s="131" customFormat="1" spans="1:35">
      <c r="A13" s="159" t="s">
        <v>34</v>
      </c>
      <c r="B13" s="160">
        <v>326.61</v>
      </c>
      <c r="C13" s="161" t="s">
        <v>35</v>
      </c>
      <c r="D13" s="160">
        <v>95.965</v>
      </c>
      <c r="E13" s="161" t="s">
        <v>35</v>
      </c>
      <c r="F13" s="160">
        <v>61.706</v>
      </c>
      <c r="G13" s="161" t="s">
        <v>35</v>
      </c>
      <c r="H13" s="160">
        <v>29.028</v>
      </c>
      <c r="I13" s="161" t="s">
        <v>35</v>
      </c>
      <c r="J13" s="160">
        <v>513.309</v>
      </c>
      <c r="K13" s="161" t="s">
        <v>35</v>
      </c>
      <c r="L13" s="280"/>
      <c r="M13" s="159" t="s">
        <v>34</v>
      </c>
      <c r="N13" s="184">
        <v>0.296575652436265</v>
      </c>
      <c r="O13" s="185" t="s">
        <v>35</v>
      </c>
      <c r="P13" s="186">
        <v>-0.187535981577432</v>
      </c>
      <c r="Q13" s="185" t="s">
        <v>35</v>
      </c>
      <c r="R13" s="186">
        <v>0.0852268730214562</v>
      </c>
      <c r="S13" s="185" t="s">
        <v>35</v>
      </c>
      <c r="T13" s="186">
        <v>0.0411391270040529</v>
      </c>
      <c r="U13" s="185" t="s">
        <v>35</v>
      </c>
      <c r="V13" s="186">
        <v>0.128749513478568</v>
      </c>
      <c r="W13" s="285" t="s">
        <v>35</v>
      </c>
      <c r="X13" s="163"/>
      <c r="Y13" s="159" t="s">
        <v>34</v>
      </c>
      <c r="Z13" s="186">
        <v>0.636283408239482</v>
      </c>
      <c r="AA13" s="161" t="s">
        <v>35</v>
      </c>
      <c r="AB13" s="186">
        <v>0.186953667284228</v>
      </c>
      <c r="AC13" s="161" t="s">
        <v>35</v>
      </c>
      <c r="AD13" s="186">
        <v>0.120212191876628</v>
      </c>
      <c r="AE13" s="161" t="s">
        <v>35</v>
      </c>
      <c r="AF13" s="186">
        <v>0.0565507325996622</v>
      </c>
      <c r="AG13" s="161" t="s">
        <v>35</v>
      </c>
      <c r="AH13" s="186">
        <v>1</v>
      </c>
      <c r="AI13" s="161" t="s">
        <v>35</v>
      </c>
    </row>
    <row r="14" s="131" customFormat="1" spans="1:35">
      <c r="A14" s="162" t="s">
        <v>36</v>
      </c>
      <c r="B14" s="163">
        <v>454.468</v>
      </c>
      <c r="C14" s="164" t="s">
        <v>35</v>
      </c>
      <c r="D14" s="163">
        <v>117.393</v>
      </c>
      <c r="E14" s="164" t="s">
        <v>35</v>
      </c>
      <c r="F14" s="163">
        <v>65.273</v>
      </c>
      <c r="G14" s="164" t="s">
        <v>35</v>
      </c>
      <c r="H14" s="163">
        <v>41.314</v>
      </c>
      <c r="I14" s="164" t="s">
        <v>35</v>
      </c>
      <c r="J14" s="163">
        <v>678.448</v>
      </c>
      <c r="K14" s="164" t="s">
        <v>35</v>
      </c>
      <c r="L14" s="280"/>
      <c r="M14" s="162" t="s">
        <v>36</v>
      </c>
      <c r="N14" s="187">
        <v>0.161885429263167</v>
      </c>
      <c r="O14" s="188" t="s">
        <v>35</v>
      </c>
      <c r="P14" s="187">
        <v>-0.116920924354577</v>
      </c>
      <c r="Q14" s="188" t="s">
        <v>35</v>
      </c>
      <c r="R14" s="187">
        <v>0.0549512711521989</v>
      </c>
      <c r="S14" s="188" t="s">
        <v>35</v>
      </c>
      <c r="T14" s="187">
        <v>-0.140902474526929</v>
      </c>
      <c r="U14" s="188" t="s">
        <v>35</v>
      </c>
      <c r="V14" s="187">
        <v>0.0700279316832979</v>
      </c>
      <c r="W14" s="164" t="s">
        <v>35</v>
      </c>
      <c r="X14" s="163"/>
      <c r="Y14" s="162" t="s">
        <v>36</v>
      </c>
      <c r="Z14" s="201">
        <v>0.669864160554678</v>
      </c>
      <c r="AA14" s="164" t="s">
        <v>35</v>
      </c>
      <c r="AB14" s="201">
        <v>0.173031684078957</v>
      </c>
      <c r="AC14" s="205" t="s">
        <v>35</v>
      </c>
      <c r="AD14" s="187">
        <v>0.0962092894370681</v>
      </c>
      <c r="AE14" s="164" t="s">
        <v>35</v>
      </c>
      <c r="AF14" s="187">
        <v>0.0608948659292975</v>
      </c>
      <c r="AG14" s="164" t="s">
        <v>35</v>
      </c>
      <c r="AH14" s="74">
        <v>1</v>
      </c>
      <c r="AI14" s="164" t="s">
        <v>35</v>
      </c>
    </row>
    <row r="15" s="131" customFormat="1" spans="1:35">
      <c r="A15" s="162" t="s">
        <v>37</v>
      </c>
      <c r="B15" s="163">
        <v>572.736</v>
      </c>
      <c r="C15" s="164" t="s">
        <v>35</v>
      </c>
      <c r="D15" s="163">
        <v>188.818</v>
      </c>
      <c r="E15" s="164" t="s">
        <v>35</v>
      </c>
      <c r="F15" s="163">
        <v>119.426</v>
      </c>
      <c r="G15" s="164" t="s">
        <v>35</v>
      </c>
      <c r="H15" s="163">
        <v>54.265</v>
      </c>
      <c r="I15" s="164" t="s">
        <v>35</v>
      </c>
      <c r="J15" s="163">
        <v>935.245</v>
      </c>
      <c r="K15" s="164" t="s">
        <v>35</v>
      </c>
      <c r="L15" s="280"/>
      <c r="M15" s="162" t="s">
        <v>37</v>
      </c>
      <c r="N15" s="187">
        <v>0.33909119603465</v>
      </c>
      <c r="O15" s="188" t="s">
        <v>35</v>
      </c>
      <c r="P15" s="187">
        <v>0.156207901633723</v>
      </c>
      <c r="Q15" s="188" t="s">
        <v>35</v>
      </c>
      <c r="R15" s="187">
        <v>0.379738207192948</v>
      </c>
      <c r="S15" s="188" t="s">
        <v>35</v>
      </c>
      <c r="T15" s="187">
        <v>0.112877094399212</v>
      </c>
      <c r="U15" s="188" t="s">
        <v>35</v>
      </c>
      <c r="V15" s="187">
        <v>0.287630966640508</v>
      </c>
      <c r="W15" s="164" t="s">
        <v>35</v>
      </c>
      <c r="X15" s="163"/>
      <c r="Y15" s="162" t="s">
        <v>37</v>
      </c>
      <c r="Z15" s="201">
        <v>0.612391405460601</v>
      </c>
      <c r="AA15" s="164" t="s">
        <v>35</v>
      </c>
      <c r="AB15" s="201">
        <v>0.201891482980396</v>
      </c>
      <c r="AC15" s="205" t="s">
        <v>35</v>
      </c>
      <c r="AD15" s="187">
        <v>0.12769488208972</v>
      </c>
      <c r="AE15" s="164" t="s">
        <v>35</v>
      </c>
      <c r="AF15" s="187">
        <v>0.0580222294692834</v>
      </c>
      <c r="AG15" s="164" t="s">
        <v>35</v>
      </c>
      <c r="AH15" s="74">
        <v>1</v>
      </c>
      <c r="AI15" s="164" t="s">
        <v>35</v>
      </c>
    </row>
    <row r="16" s="131" customFormat="1" spans="1:35">
      <c r="A16" s="162" t="s">
        <v>38</v>
      </c>
      <c r="B16" s="163">
        <v>835.376</v>
      </c>
      <c r="C16" s="164" t="s">
        <v>35</v>
      </c>
      <c r="D16" s="163">
        <v>175.006</v>
      </c>
      <c r="E16" s="164" t="s">
        <v>35</v>
      </c>
      <c r="F16" s="163">
        <v>104.747</v>
      </c>
      <c r="G16" s="164" t="s">
        <v>35</v>
      </c>
      <c r="H16" s="163">
        <v>27.803</v>
      </c>
      <c r="I16" s="164" t="s">
        <v>35</v>
      </c>
      <c r="J16" s="163">
        <v>1142.934</v>
      </c>
      <c r="K16" s="164" t="s">
        <v>35</v>
      </c>
      <c r="L16" s="280"/>
      <c r="M16" s="162" t="s">
        <v>38</v>
      </c>
      <c r="N16" s="187">
        <v>0.115615188507525</v>
      </c>
      <c r="O16" s="188" t="s">
        <v>35</v>
      </c>
      <c r="P16" s="187">
        <v>-0.158240542555494</v>
      </c>
      <c r="Q16" s="188" t="s">
        <v>35</v>
      </c>
      <c r="R16" s="187">
        <v>0.507367966613901</v>
      </c>
      <c r="S16" s="188" t="s">
        <v>35</v>
      </c>
      <c r="T16" s="187">
        <v>-0.26605601457118</v>
      </c>
      <c r="U16" s="188" t="s">
        <v>35</v>
      </c>
      <c r="V16" s="187">
        <v>0.074103311586889</v>
      </c>
      <c r="W16" s="164" t="s">
        <v>35</v>
      </c>
      <c r="X16" s="163"/>
      <c r="Y16" s="162" t="s">
        <v>38</v>
      </c>
      <c r="Z16" s="201">
        <v>0.730904846649063</v>
      </c>
      <c r="AA16" s="164" t="s">
        <v>35</v>
      </c>
      <c r="AB16" s="201">
        <v>0.153119952683182</v>
      </c>
      <c r="AC16" s="205" t="s">
        <v>35</v>
      </c>
      <c r="AD16" s="187">
        <v>0.0916474617082001</v>
      </c>
      <c r="AE16" s="164" t="s">
        <v>35</v>
      </c>
      <c r="AF16" s="187">
        <v>0.0243259890772346</v>
      </c>
      <c r="AG16" s="164" t="s">
        <v>35</v>
      </c>
      <c r="AH16" s="74">
        <v>1</v>
      </c>
      <c r="AI16" s="164" t="s">
        <v>35</v>
      </c>
    </row>
    <row r="17" s="131" customFormat="1" spans="1:35">
      <c r="A17" s="162" t="s">
        <v>39</v>
      </c>
      <c r="B17" s="163">
        <v>985.708</v>
      </c>
      <c r="C17" s="164" t="s">
        <v>35</v>
      </c>
      <c r="D17" s="163">
        <v>191.041</v>
      </c>
      <c r="E17" s="164" t="s">
        <v>35</v>
      </c>
      <c r="F17" s="163">
        <v>100.733</v>
      </c>
      <c r="G17" s="164" t="s">
        <v>35</v>
      </c>
      <c r="H17" s="163">
        <v>35.792</v>
      </c>
      <c r="I17" s="164" t="s">
        <v>35</v>
      </c>
      <c r="J17" s="163">
        <v>1313.274</v>
      </c>
      <c r="K17" s="164" t="s">
        <v>35</v>
      </c>
      <c r="L17" s="280"/>
      <c r="M17" s="162" t="s">
        <v>39</v>
      </c>
      <c r="N17" s="187">
        <v>0.118763683661552</v>
      </c>
      <c r="O17" s="188" t="s">
        <v>35</v>
      </c>
      <c r="P17" s="187">
        <v>0.0446591642332972</v>
      </c>
      <c r="Q17" s="188" t="s">
        <v>35</v>
      </c>
      <c r="R17" s="187">
        <v>0.126137506987144</v>
      </c>
      <c r="S17" s="188" t="s">
        <v>35</v>
      </c>
      <c r="T17" s="187">
        <v>-0.251667398440277</v>
      </c>
      <c r="U17" s="188" t="s">
        <v>35</v>
      </c>
      <c r="V17" s="187">
        <v>0.0932825849697932</v>
      </c>
      <c r="W17" s="164" t="s">
        <v>35</v>
      </c>
      <c r="X17" s="163"/>
      <c r="Y17" s="162" t="s">
        <v>39</v>
      </c>
      <c r="Z17" s="201">
        <v>0.750572995429743</v>
      </c>
      <c r="AA17" s="164" t="s">
        <v>35</v>
      </c>
      <c r="AB17" s="201">
        <v>0.145469262316927</v>
      </c>
      <c r="AC17" s="205" t="s">
        <v>35</v>
      </c>
      <c r="AD17" s="187">
        <v>0.0767037191020305</v>
      </c>
      <c r="AE17" s="164" t="s">
        <v>35</v>
      </c>
      <c r="AF17" s="187">
        <v>0.0272540231512997</v>
      </c>
      <c r="AG17" s="164" t="s">
        <v>35</v>
      </c>
      <c r="AH17" s="74">
        <v>1</v>
      </c>
      <c r="AI17" s="164" t="s">
        <v>35</v>
      </c>
    </row>
    <row r="18" s="131" customFormat="1" spans="1:35">
      <c r="A18" s="162" t="s">
        <v>40</v>
      </c>
      <c r="B18" s="163">
        <v>999.162</v>
      </c>
      <c r="C18" s="164" t="s">
        <v>35</v>
      </c>
      <c r="D18" s="163">
        <v>165.139</v>
      </c>
      <c r="E18" s="164" t="s">
        <v>35</v>
      </c>
      <c r="F18" s="163">
        <v>82.096</v>
      </c>
      <c r="G18" s="164" t="s">
        <v>35</v>
      </c>
      <c r="H18" s="163">
        <v>43.324</v>
      </c>
      <c r="I18" s="164" t="s">
        <v>35</v>
      </c>
      <c r="J18" s="163">
        <v>1289.721</v>
      </c>
      <c r="K18" s="164" t="s">
        <v>35</v>
      </c>
      <c r="L18" s="280"/>
      <c r="M18" s="162" t="s">
        <v>40</v>
      </c>
      <c r="N18" s="187">
        <v>0.0918717373463404</v>
      </c>
      <c r="O18" s="188" t="s">
        <v>35</v>
      </c>
      <c r="P18" s="187">
        <v>0.30810421171867</v>
      </c>
      <c r="Q18" s="188" t="s">
        <v>35</v>
      </c>
      <c r="R18" s="187">
        <v>0.654060806318377</v>
      </c>
      <c r="S18" s="188" t="s">
        <v>35</v>
      </c>
      <c r="T18" s="187">
        <v>0.243120713896301</v>
      </c>
      <c r="U18" s="188" t="s">
        <v>35</v>
      </c>
      <c r="V18" s="187">
        <v>0.145586716135926</v>
      </c>
      <c r="W18" s="164" t="s">
        <v>35</v>
      </c>
      <c r="X18" s="163"/>
      <c r="Y18" s="162" t="s">
        <v>40</v>
      </c>
      <c r="Z18" s="201">
        <v>0.774711739980973</v>
      </c>
      <c r="AA18" s="164" t="s">
        <v>35</v>
      </c>
      <c r="AB18" s="201">
        <v>0.128042421578</v>
      </c>
      <c r="AC18" s="205" t="s">
        <v>35</v>
      </c>
      <c r="AD18" s="187">
        <v>0.0636540771221063</v>
      </c>
      <c r="AE18" s="164" t="s">
        <v>35</v>
      </c>
      <c r="AF18" s="187">
        <v>0.0335917613189209</v>
      </c>
      <c r="AG18" s="164" t="s">
        <v>35</v>
      </c>
      <c r="AH18" s="74">
        <v>1</v>
      </c>
      <c r="AI18" s="164" t="s">
        <v>35</v>
      </c>
    </row>
    <row r="19" s="131" customFormat="1" spans="1:35">
      <c r="A19" s="162" t="s">
        <v>41</v>
      </c>
      <c r="B19" s="163">
        <v>1842.034</v>
      </c>
      <c r="C19" s="164" t="s">
        <v>35</v>
      </c>
      <c r="D19" s="163">
        <v>176.69</v>
      </c>
      <c r="E19" s="164" t="s">
        <v>35</v>
      </c>
      <c r="F19" s="163">
        <v>97.154</v>
      </c>
      <c r="G19" s="164" t="s">
        <v>35</v>
      </c>
      <c r="H19" s="163">
        <v>80.664</v>
      </c>
      <c r="I19" s="164" t="s">
        <v>35</v>
      </c>
      <c r="J19" s="163">
        <v>2196.544</v>
      </c>
      <c r="K19" s="164" t="s">
        <v>35</v>
      </c>
      <c r="L19" s="280"/>
      <c r="M19" s="162" t="s">
        <v>41</v>
      </c>
      <c r="N19" s="187">
        <v>0.0915317190181373</v>
      </c>
      <c r="O19" s="188" t="s">
        <v>35</v>
      </c>
      <c r="P19" s="187">
        <v>0.345963404786934</v>
      </c>
      <c r="Q19" s="188" t="s">
        <v>35</v>
      </c>
      <c r="R19" s="187">
        <v>-0.0778415832186417</v>
      </c>
      <c r="S19" s="188" t="s">
        <v>35</v>
      </c>
      <c r="T19" s="187">
        <v>0.665496665496666</v>
      </c>
      <c r="U19" s="188" t="s">
        <v>35</v>
      </c>
      <c r="V19" s="187">
        <v>0.113510389682809</v>
      </c>
      <c r="W19" s="164" t="s">
        <v>35</v>
      </c>
      <c r="X19" s="163"/>
      <c r="Y19" s="162" t="s">
        <v>41</v>
      </c>
      <c r="Z19" s="201">
        <v>0.838605554908074</v>
      </c>
      <c r="AA19" s="164" t="s">
        <v>35</v>
      </c>
      <c r="AB19" s="201">
        <v>0.0804400002913668</v>
      </c>
      <c r="AC19" s="205" t="s">
        <v>35</v>
      </c>
      <c r="AD19" s="187">
        <v>0.0442303910142478</v>
      </c>
      <c r="AE19" s="164" t="s">
        <v>35</v>
      </c>
      <c r="AF19" s="187">
        <v>0.0367231432650564</v>
      </c>
      <c r="AG19" s="164" t="s">
        <v>35</v>
      </c>
      <c r="AH19" s="74">
        <v>1</v>
      </c>
      <c r="AI19" s="164" t="s">
        <v>35</v>
      </c>
    </row>
    <row r="20" s="131" customFormat="1" spans="1:35">
      <c r="A20" s="162" t="s">
        <v>42</v>
      </c>
      <c r="B20" s="163">
        <v>1598.338</v>
      </c>
      <c r="C20" s="164" t="s">
        <v>35</v>
      </c>
      <c r="D20" s="163">
        <v>136.176</v>
      </c>
      <c r="E20" s="164" t="s">
        <v>35</v>
      </c>
      <c r="F20" s="163">
        <v>177.715</v>
      </c>
      <c r="G20" s="164" t="s">
        <v>35</v>
      </c>
      <c r="H20" s="163">
        <v>63.046</v>
      </c>
      <c r="I20" s="164" t="s">
        <v>35</v>
      </c>
      <c r="J20" s="163">
        <v>1975.275</v>
      </c>
      <c r="K20" s="164" t="s">
        <v>35</v>
      </c>
      <c r="L20" s="280"/>
      <c r="M20" s="162" t="s">
        <v>42</v>
      </c>
      <c r="N20" s="187">
        <v>0.114388962212912</v>
      </c>
      <c r="O20" s="188" t="s">
        <v>35</v>
      </c>
      <c r="P20" s="187">
        <v>0.182391247720761</v>
      </c>
      <c r="Q20" s="188" t="s">
        <v>35</v>
      </c>
      <c r="R20" s="187">
        <v>0.402334132946152</v>
      </c>
      <c r="S20" s="188" t="s">
        <v>35</v>
      </c>
      <c r="T20" s="187">
        <v>-0.129126723209106</v>
      </c>
      <c r="U20" s="188" t="s">
        <v>35</v>
      </c>
      <c r="V20" s="187">
        <v>0.12965488843709</v>
      </c>
      <c r="W20" s="164" t="s">
        <v>35</v>
      </c>
      <c r="X20" s="163"/>
      <c r="Y20" s="162" t="s">
        <v>42</v>
      </c>
      <c r="Z20" s="201">
        <v>0.80917239371733</v>
      </c>
      <c r="AA20" s="164" t="s">
        <v>35</v>
      </c>
      <c r="AB20" s="201">
        <v>0.0689402741390439</v>
      </c>
      <c r="AC20" s="205" t="s">
        <v>35</v>
      </c>
      <c r="AD20" s="187">
        <v>0.0899697510473225</v>
      </c>
      <c r="AE20" s="164" t="s">
        <v>35</v>
      </c>
      <c r="AF20" s="187">
        <v>0.031917581096303</v>
      </c>
      <c r="AG20" s="164" t="s">
        <v>35</v>
      </c>
      <c r="AH20" s="74">
        <v>1</v>
      </c>
      <c r="AI20" s="164" t="s">
        <v>35</v>
      </c>
    </row>
    <row r="21" s="131" customFormat="1" spans="1:35">
      <c r="A21" s="162" t="s">
        <v>43</v>
      </c>
      <c r="B21" s="163">
        <v>982.458</v>
      </c>
      <c r="C21" s="164" t="s">
        <v>35</v>
      </c>
      <c r="D21" s="163">
        <v>171.53</v>
      </c>
      <c r="E21" s="164" t="s">
        <v>35</v>
      </c>
      <c r="F21" s="163">
        <v>94.881</v>
      </c>
      <c r="G21" s="164" t="s">
        <v>35</v>
      </c>
      <c r="H21" s="163">
        <v>63.564</v>
      </c>
      <c r="I21" s="164" t="s">
        <v>35</v>
      </c>
      <c r="J21" s="163">
        <v>1312.433</v>
      </c>
      <c r="K21" s="164" t="s">
        <v>35</v>
      </c>
      <c r="L21" s="280"/>
      <c r="M21" s="162" t="s">
        <v>43</v>
      </c>
      <c r="N21" s="187">
        <v>0.140018867683696</v>
      </c>
      <c r="O21" s="188" t="s">
        <v>35</v>
      </c>
      <c r="P21" s="187">
        <v>0.0567788360831475</v>
      </c>
      <c r="Q21" s="188" t="s">
        <v>35</v>
      </c>
      <c r="R21" s="187">
        <v>0.0693708721231657</v>
      </c>
      <c r="S21" s="188" t="s">
        <v>35</v>
      </c>
      <c r="T21" s="187">
        <v>0.456320021994639</v>
      </c>
      <c r="U21" s="188" t="s">
        <v>35</v>
      </c>
      <c r="V21" s="187">
        <v>0.134852427065256</v>
      </c>
      <c r="W21" s="164" t="s">
        <v>35</v>
      </c>
      <c r="X21" s="163"/>
      <c r="Y21" s="162" t="s">
        <v>43</v>
      </c>
      <c r="Z21" s="201">
        <v>0.748577641677708</v>
      </c>
      <c r="AA21" s="164" t="s">
        <v>35</v>
      </c>
      <c r="AB21" s="201">
        <v>0.130696195539125</v>
      </c>
      <c r="AC21" s="205" t="s">
        <v>35</v>
      </c>
      <c r="AD21" s="187">
        <v>0.0722939761496396</v>
      </c>
      <c r="AE21" s="164" t="s">
        <v>35</v>
      </c>
      <c r="AF21" s="187">
        <v>0.0484321866335272</v>
      </c>
      <c r="AG21" s="164" t="s">
        <v>35</v>
      </c>
      <c r="AH21" s="74">
        <v>1</v>
      </c>
      <c r="AI21" s="164" t="s">
        <v>35</v>
      </c>
    </row>
    <row r="22" s="131" customFormat="1" spans="1:35">
      <c r="A22" s="162" t="s">
        <v>44</v>
      </c>
      <c r="B22" s="163">
        <v>867.158</v>
      </c>
      <c r="C22" s="164" t="s">
        <v>35</v>
      </c>
      <c r="D22" s="163">
        <v>148.774</v>
      </c>
      <c r="E22" s="164" t="s">
        <v>35</v>
      </c>
      <c r="F22" s="163">
        <v>107.711</v>
      </c>
      <c r="G22" s="164" t="s">
        <v>35</v>
      </c>
      <c r="H22" s="163">
        <v>50.065</v>
      </c>
      <c r="I22" s="164" t="s">
        <v>35</v>
      </c>
      <c r="J22" s="163">
        <v>1173.706</v>
      </c>
      <c r="K22" s="164" t="s">
        <v>35</v>
      </c>
      <c r="L22" s="280"/>
      <c r="M22" s="162" t="s">
        <v>44</v>
      </c>
      <c r="N22" s="187">
        <v>0.157372668826168</v>
      </c>
      <c r="O22" s="188" t="s">
        <v>35</v>
      </c>
      <c r="P22" s="187">
        <v>-0.104957285525208</v>
      </c>
      <c r="Q22" s="188" t="s">
        <v>35</v>
      </c>
      <c r="R22" s="187">
        <v>0.189322585987964</v>
      </c>
      <c r="S22" s="188" t="s">
        <v>35</v>
      </c>
      <c r="T22" s="187">
        <v>0.159828564809452</v>
      </c>
      <c r="U22" s="188" t="s">
        <v>35</v>
      </c>
      <c r="V22" s="187">
        <v>0.118669688657432</v>
      </c>
      <c r="W22" s="164" t="s">
        <v>35</v>
      </c>
      <c r="X22" s="163"/>
      <c r="Y22" s="162" t="s">
        <v>44</v>
      </c>
      <c r="Z22" s="201">
        <v>0.73882045418529</v>
      </c>
      <c r="AA22" s="164" t="s">
        <v>35</v>
      </c>
      <c r="AB22" s="201">
        <v>0.126755763368339</v>
      </c>
      <c r="AC22" s="205" t="s">
        <v>35</v>
      </c>
      <c r="AD22" s="187">
        <v>0.0917700003237608</v>
      </c>
      <c r="AE22" s="164" t="s">
        <v>35</v>
      </c>
      <c r="AF22" s="187">
        <v>0.0426554861268495</v>
      </c>
      <c r="AG22" s="164" t="s">
        <v>35</v>
      </c>
      <c r="AH22" s="74">
        <v>1</v>
      </c>
      <c r="AI22" s="164" t="s">
        <v>35</v>
      </c>
    </row>
    <row r="23" s="131" customFormat="1" spans="1:35">
      <c r="A23" s="162" t="s">
        <v>45</v>
      </c>
      <c r="B23" s="163">
        <v>459.657</v>
      </c>
      <c r="C23" s="164" t="s">
        <v>35</v>
      </c>
      <c r="D23" s="163">
        <v>135.727</v>
      </c>
      <c r="E23" s="164" t="s">
        <v>35</v>
      </c>
      <c r="F23" s="163">
        <v>67.19</v>
      </c>
      <c r="G23" s="164" t="s">
        <v>35</v>
      </c>
      <c r="H23" s="163">
        <v>44.389</v>
      </c>
      <c r="I23" s="164" t="s">
        <v>35</v>
      </c>
      <c r="J23" s="163">
        <v>706.963</v>
      </c>
      <c r="K23" s="164" t="s">
        <v>35</v>
      </c>
      <c r="L23" s="280"/>
      <c r="M23" s="162" t="s">
        <v>45</v>
      </c>
      <c r="N23" s="187">
        <v>0.0800947432978281</v>
      </c>
      <c r="O23" s="188" t="s">
        <v>35</v>
      </c>
      <c r="P23" s="187">
        <v>0.188814925111676</v>
      </c>
      <c r="Q23" s="188" t="s">
        <v>35</v>
      </c>
      <c r="R23" s="187">
        <v>0.116985021528436</v>
      </c>
      <c r="S23" s="188" t="s">
        <v>35</v>
      </c>
      <c r="T23" s="187">
        <v>0.418586814099901</v>
      </c>
      <c r="U23" s="188" t="s">
        <v>35</v>
      </c>
      <c r="V23" s="187">
        <v>0.12005671871163</v>
      </c>
      <c r="W23" s="164" t="s">
        <v>35</v>
      </c>
      <c r="X23" s="163"/>
      <c r="Y23" s="162" t="s">
        <v>45</v>
      </c>
      <c r="Z23" s="201">
        <v>0.650185370380062</v>
      </c>
      <c r="AA23" s="164" t="s">
        <v>35</v>
      </c>
      <c r="AB23" s="201">
        <v>0.191986002096291</v>
      </c>
      <c r="AC23" s="205" t="s">
        <v>35</v>
      </c>
      <c r="AD23" s="187">
        <v>0.0950403345012398</v>
      </c>
      <c r="AE23" s="164" t="s">
        <v>35</v>
      </c>
      <c r="AF23" s="187">
        <v>0.0627882930224071</v>
      </c>
      <c r="AG23" s="164" t="s">
        <v>35</v>
      </c>
      <c r="AH23" s="74">
        <v>1</v>
      </c>
      <c r="AI23" s="164" t="s">
        <v>35</v>
      </c>
    </row>
    <row r="24" s="131" customFormat="1" spans="1:35">
      <c r="A24" s="165" t="s">
        <v>46</v>
      </c>
      <c r="B24" s="166">
        <v>509.363</v>
      </c>
      <c r="C24" s="167" t="s">
        <v>35</v>
      </c>
      <c r="D24" s="166">
        <v>130.076</v>
      </c>
      <c r="E24" s="167" t="s">
        <v>35</v>
      </c>
      <c r="F24" s="166">
        <v>105.334</v>
      </c>
      <c r="G24" s="167" t="s">
        <v>35</v>
      </c>
      <c r="H24" s="166">
        <v>46.008</v>
      </c>
      <c r="I24" s="167" t="s">
        <v>35</v>
      </c>
      <c r="J24" s="166">
        <v>790.783</v>
      </c>
      <c r="K24" s="164" t="s">
        <v>35</v>
      </c>
      <c r="L24" s="280"/>
      <c r="M24" s="165" t="s">
        <v>46</v>
      </c>
      <c r="N24" s="189">
        <v>0.0978029414807407</v>
      </c>
      <c r="O24" s="190" t="s">
        <v>35</v>
      </c>
      <c r="P24" s="189">
        <v>-0.0487696076639</v>
      </c>
      <c r="Q24" s="190" t="s">
        <v>35</v>
      </c>
      <c r="R24" s="189">
        <v>0.0634749159489939</v>
      </c>
      <c r="S24" s="190" t="s">
        <v>35</v>
      </c>
      <c r="T24" s="189">
        <v>0.347814623857511</v>
      </c>
      <c r="U24" s="190" t="s">
        <v>35</v>
      </c>
      <c r="V24" s="189">
        <v>0.0774916849590754</v>
      </c>
      <c r="W24" s="167" t="s">
        <v>35</v>
      </c>
      <c r="X24" s="163"/>
      <c r="Y24" s="165" t="s">
        <v>46</v>
      </c>
      <c r="Z24" s="203">
        <v>0.644124873701129</v>
      </c>
      <c r="AA24" s="167" t="s">
        <v>35</v>
      </c>
      <c r="AB24" s="203">
        <v>0.164490131932528</v>
      </c>
      <c r="AC24" s="207" t="s">
        <v>35</v>
      </c>
      <c r="AD24" s="189">
        <v>0.13320215533212</v>
      </c>
      <c r="AE24" s="167" t="s">
        <v>35</v>
      </c>
      <c r="AF24" s="189">
        <v>0.0581803098953822</v>
      </c>
      <c r="AG24" s="167" t="s">
        <v>35</v>
      </c>
      <c r="AH24" s="191">
        <v>1</v>
      </c>
      <c r="AI24" s="167" t="s">
        <v>35</v>
      </c>
    </row>
    <row r="25" s="131" customFormat="1" spans="1:35">
      <c r="A25" s="162" t="s">
        <v>47</v>
      </c>
      <c r="B25" s="163">
        <v>350.685</v>
      </c>
      <c r="C25" s="164" t="s">
        <v>35</v>
      </c>
      <c r="D25" s="163">
        <v>116.301</v>
      </c>
      <c r="E25" s="164" t="s">
        <v>35</v>
      </c>
      <c r="F25" s="163">
        <v>75.058</v>
      </c>
      <c r="G25" s="164" t="s">
        <v>35</v>
      </c>
      <c r="H25" s="163">
        <v>37.08</v>
      </c>
      <c r="I25" s="164" t="s">
        <v>35</v>
      </c>
      <c r="J25" s="163">
        <v>579.122</v>
      </c>
      <c r="K25" s="164" t="s">
        <v>35</v>
      </c>
      <c r="L25" s="280"/>
      <c r="M25" s="162" t="s">
        <v>47</v>
      </c>
      <c r="N25" s="187">
        <v>0.0737117663268118</v>
      </c>
      <c r="O25" s="188" t="s">
        <v>35</v>
      </c>
      <c r="P25" s="187">
        <v>0.21191059240348</v>
      </c>
      <c r="Q25" s="188" t="s">
        <v>35</v>
      </c>
      <c r="R25" s="187">
        <v>0.216380902991605</v>
      </c>
      <c r="S25" s="188" t="s">
        <v>35</v>
      </c>
      <c r="T25" s="187">
        <v>0.277352900647651</v>
      </c>
      <c r="U25" s="188" t="s">
        <v>35</v>
      </c>
      <c r="V25" s="187">
        <v>0.128213220496816</v>
      </c>
      <c r="W25" s="164" t="s">
        <v>35</v>
      </c>
      <c r="X25" s="163"/>
      <c r="Y25" s="162" t="s">
        <v>47</v>
      </c>
      <c r="Z25" s="201">
        <v>0.605545981675709</v>
      </c>
      <c r="AA25" s="164" t="s">
        <v>35</v>
      </c>
      <c r="AB25" s="201">
        <v>0.200822969944157</v>
      </c>
      <c r="AC25" s="205" t="s">
        <v>35</v>
      </c>
      <c r="AD25" s="187">
        <v>0.129606542317508</v>
      </c>
      <c r="AE25" s="164" t="s">
        <v>35</v>
      </c>
      <c r="AF25" s="187">
        <v>0.0640279595663781</v>
      </c>
      <c r="AG25" s="164" t="s">
        <v>35</v>
      </c>
      <c r="AH25" s="74">
        <v>1</v>
      </c>
      <c r="AI25" s="164" t="s">
        <v>35</v>
      </c>
    </row>
    <row r="26" s="131" customFormat="1" spans="1:35">
      <c r="A26" s="162" t="s">
        <v>48</v>
      </c>
      <c r="B26" s="163">
        <v>502.818</v>
      </c>
      <c r="C26" s="164" t="s">
        <v>35</v>
      </c>
      <c r="D26" s="163">
        <v>133.429</v>
      </c>
      <c r="E26" s="164" t="s">
        <v>35</v>
      </c>
      <c r="F26" s="163">
        <v>77.947</v>
      </c>
      <c r="G26" s="164" t="s">
        <v>35</v>
      </c>
      <c r="H26" s="163">
        <v>72.005</v>
      </c>
      <c r="I26" s="164" t="s">
        <v>35</v>
      </c>
      <c r="J26" s="163">
        <v>786.199</v>
      </c>
      <c r="K26" s="164" t="s">
        <v>35</v>
      </c>
      <c r="L26" s="280"/>
      <c r="M26" s="162" t="s">
        <v>48</v>
      </c>
      <c r="N26" s="187">
        <v>0.106388128537103</v>
      </c>
      <c r="O26" s="188" t="s">
        <v>35</v>
      </c>
      <c r="P26" s="187">
        <v>0.136600989837554</v>
      </c>
      <c r="Q26" s="188" t="s">
        <v>35</v>
      </c>
      <c r="R26" s="187">
        <v>0.194169105143015</v>
      </c>
      <c r="S26" s="188" t="s">
        <v>35</v>
      </c>
      <c r="T26" s="187">
        <v>0.742871665779155</v>
      </c>
      <c r="U26" s="164" t="s">
        <v>35</v>
      </c>
      <c r="V26" s="187">
        <v>0.15881983586067</v>
      </c>
      <c r="W26" s="164" t="s">
        <v>35</v>
      </c>
      <c r="X26" s="163"/>
      <c r="Y26" s="162" t="s">
        <v>48</v>
      </c>
      <c r="Z26" s="201">
        <v>0.639555634133343</v>
      </c>
      <c r="AA26" s="164" t="s">
        <v>35</v>
      </c>
      <c r="AB26" s="201">
        <v>0.169714029145293</v>
      </c>
      <c r="AC26" s="205" t="s">
        <v>35</v>
      </c>
      <c r="AD26" s="187">
        <v>0.0991441098246118</v>
      </c>
      <c r="AE26" s="164" t="s">
        <v>35</v>
      </c>
      <c r="AF26" s="187">
        <v>0.0915862268967526</v>
      </c>
      <c r="AG26" s="164" t="s">
        <v>35</v>
      </c>
      <c r="AH26" s="74">
        <v>1</v>
      </c>
      <c r="AI26" s="164" t="s">
        <v>35</v>
      </c>
    </row>
    <row r="27" s="131" customFormat="1" spans="1:35">
      <c r="A27" s="162" t="s">
        <v>49</v>
      </c>
      <c r="B27" s="163">
        <v>643.997</v>
      </c>
      <c r="C27" s="164" t="s">
        <v>35</v>
      </c>
      <c r="D27" s="163">
        <v>151.714</v>
      </c>
      <c r="E27" s="164" t="s">
        <v>35</v>
      </c>
      <c r="F27" s="163">
        <v>102.879</v>
      </c>
      <c r="G27" s="164" t="s">
        <v>35</v>
      </c>
      <c r="H27" s="163">
        <v>71.662</v>
      </c>
      <c r="I27" s="164" t="s">
        <v>35</v>
      </c>
      <c r="J27" s="163">
        <v>970.252</v>
      </c>
      <c r="K27" s="164" t="s">
        <v>35</v>
      </c>
      <c r="L27" s="280"/>
      <c r="M27" s="162" t="s">
        <v>49</v>
      </c>
      <c r="N27" s="187">
        <v>0.124422072298581</v>
      </c>
      <c r="O27" s="188" t="s">
        <v>35</v>
      </c>
      <c r="P27" s="187">
        <v>-0.196506688980923</v>
      </c>
      <c r="Q27" s="188" t="s">
        <v>35</v>
      </c>
      <c r="R27" s="187">
        <v>-0.138554418635808</v>
      </c>
      <c r="S27" s="188" t="s">
        <v>35</v>
      </c>
      <c r="T27" s="187">
        <v>0.3205933843177</v>
      </c>
      <c r="U27" s="164" t="s">
        <v>35</v>
      </c>
      <c r="V27" s="187">
        <v>0.0374308336318291</v>
      </c>
      <c r="W27" s="164" t="s">
        <v>35</v>
      </c>
      <c r="X27" s="163"/>
      <c r="Y27" s="162" t="s">
        <v>49</v>
      </c>
      <c r="Z27" s="201">
        <v>0.66374199692451</v>
      </c>
      <c r="AA27" s="164" t="s">
        <v>35</v>
      </c>
      <c r="AB27" s="201">
        <v>0.156365562761015</v>
      </c>
      <c r="AC27" s="205" t="s">
        <v>35</v>
      </c>
      <c r="AD27" s="187">
        <v>0.106033277952532</v>
      </c>
      <c r="AE27" s="164" t="s">
        <v>35</v>
      </c>
      <c r="AF27" s="187">
        <v>0.0738591623619431</v>
      </c>
      <c r="AG27" s="164" t="s">
        <v>35</v>
      </c>
      <c r="AH27" s="74">
        <v>1</v>
      </c>
      <c r="AI27" s="164" t="s">
        <v>35</v>
      </c>
    </row>
    <row r="28" s="131" customFormat="1" spans="1:35">
      <c r="A28" s="162" t="s">
        <v>50</v>
      </c>
      <c r="B28" s="163">
        <v>1015.206</v>
      </c>
      <c r="C28" s="164" t="s">
        <v>35</v>
      </c>
      <c r="D28" s="163">
        <v>176.376</v>
      </c>
      <c r="E28" s="164" t="s">
        <v>35</v>
      </c>
      <c r="F28" s="163">
        <v>128.293</v>
      </c>
      <c r="G28" s="164" t="s">
        <v>35</v>
      </c>
      <c r="H28" s="163">
        <v>58.932</v>
      </c>
      <c r="I28" s="164" t="s">
        <v>35</v>
      </c>
      <c r="J28" s="163">
        <v>1378.811</v>
      </c>
      <c r="K28" s="164" t="s">
        <v>35</v>
      </c>
      <c r="L28" s="280"/>
      <c r="M28" s="162" t="s">
        <v>50</v>
      </c>
      <c r="N28" s="187">
        <v>0.215268334259064</v>
      </c>
      <c r="O28" s="188" t="s">
        <v>35</v>
      </c>
      <c r="P28" s="187">
        <v>0.00782830302961041</v>
      </c>
      <c r="Q28" s="188" t="s">
        <v>35</v>
      </c>
      <c r="R28" s="187">
        <v>0.224789254107516</v>
      </c>
      <c r="S28" s="188" t="s">
        <v>35</v>
      </c>
      <c r="T28" s="187">
        <v>1.11962307581643</v>
      </c>
      <c r="U28" s="164" t="s">
        <v>35</v>
      </c>
      <c r="V28" s="187">
        <v>0.206378496046141</v>
      </c>
      <c r="W28" s="164" t="s">
        <v>35</v>
      </c>
      <c r="X28" s="163"/>
      <c r="Y28" s="162" t="s">
        <v>50</v>
      </c>
      <c r="Z28" s="201">
        <v>0.736290905715142</v>
      </c>
      <c r="AA28" s="164" t="s">
        <v>35</v>
      </c>
      <c r="AB28" s="201">
        <v>0.127918909843336</v>
      </c>
      <c r="AC28" s="205" t="s">
        <v>35</v>
      </c>
      <c r="AD28" s="187">
        <v>0.0930461100179793</v>
      </c>
      <c r="AE28" s="164" t="s">
        <v>35</v>
      </c>
      <c r="AF28" s="187">
        <v>0.0427411733732905</v>
      </c>
      <c r="AG28" s="164" t="s">
        <v>35</v>
      </c>
      <c r="AH28" s="74">
        <v>1</v>
      </c>
      <c r="AI28" s="164" t="s">
        <v>35</v>
      </c>
    </row>
    <row r="29" spans="1:35">
      <c r="A29" s="162" t="s">
        <v>51</v>
      </c>
      <c r="B29" s="163">
        <v>1140.791</v>
      </c>
      <c r="C29" s="164" t="s">
        <v>35</v>
      </c>
      <c r="D29" s="163">
        <v>181.933</v>
      </c>
      <c r="E29" s="164" t="s">
        <v>35</v>
      </c>
      <c r="F29" s="163">
        <v>86.268</v>
      </c>
      <c r="G29" s="164" t="s">
        <v>35</v>
      </c>
      <c r="H29" s="163">
        <v>60.928</v>
      </c>
      <c r="I29" s="164" t="s">
        <v>35</v>
      </c>
      <c r="J29" s="163">
        <v>1469.922</v>
      </c>
      <c r="K29" s="164" t="s">
        <v>35</v>
      </c>
      <c r="L29" s="281"/>
      <c r="M29" s="162" t="s">
        <v>51</v>
      </c>
      <c r="N29" s="187">
        <v>0.157331582984007</v>
      </c>
      <c r="O29" s="188" t="s">
        <v>35</v>
      </c>
      <c r="P29" s="187">
        <v>-0.047675629838621</v>
      </c>
      <c r="Q29" s="188" t="s">
        <v>35</v>
      </c>
      <c r="R29" s="187">
        <v>-0.143597430832001</v>
      </c>
      <c r="S29" s="188" t="s">
        <v>35</v>
      </c>
      <c r="T29" s="187">
        <v>0.702307778274475</v>
      </c>
      <c r="U29" s="164" t="s">
        <v>35</v>
      </c>
      <c r="V29" s="187">
        <v>0.11928051571873</v>
      </c>
      <c r="W29" s="164" t="s">
        <v>35</v>
      </c>
      <c r="X29" s="163"/>
      <c r="Y29" s="162" t="s">
        <v>51</v>
      </c>
      <c r="Z29" s="201">
        <v>0.776089479577828</v>
      </c>
      <c r="AA29" s="164" t="s">
        <v>35</v>
      </c>
      <c r="AB29" s="201">
        <v>0.123770512993206</v>
      </c>
      <c r="AC29" s="205" t="s">
        <v>35</v>
      </c>
      <c r="AD29" s="187">
        <v>0.0586888283868124</v>
      </c>
      <c r="AE29" s="164" t="s">
        <v>35</v>
      </c>
      <c r="AF29" s="187">
        <v>0.0414498184257396</v>
      </c>
      <c r="AG29" s="164" t="s">
        <v>35</v>
      </c>
      <c r="AH29" s="74">
        <v>1</v>
      </c>
      <c r="AI29" s="164" t="s">
        <v>35</v>
      </c>
    </row>
    <row r="30" s="133" customFormat="1" spans="1:35">
      <c r="A30" s="162" t="s">
        <v>52</v>
      </c>
      <c r="B30" s="163">
        <v>1097.73</v>
      </c>
      <c r="C30" s="164" t="s">
        <v>35</v>
      </c>
      <c r="D30" s="163">
        <v>144.171</v>
      </c>
      <c r="E30" s="164" t="s">
        <v>35</v>
      </c>
      <c r="F30" s="163">
        <v>74.466</v>
      </c>
      <c r="G30" s="164" t="s">
        <v>35</v>
      </c>
      <c r="H30" s="163">
        <v>62.498</v>
      </c>
      <c r="I30" s="164" t="s">
        <v>35</v>
      </c>
      <c r="J30" s="163">
        <v>1378.865</v>
      </c>
      <c r="K30" s="164" t="s">
        <v>35</v>
      </c>
      <c r="L30" s="181"/>
      <c r="M30" s="162" t="s">
        <v>52</v>
      </c>
      <c r="N30" s="187">
        <v>0.0986506692608406</v>
      </c>
      <c r="O30" s="188" t="s">
        <v>35</v>
      </c>
      <c r="P30" s="187">
        <v>-0.126971823736368</v>
      </c>
      <c r="Q30" s="188" t="s">
        <v>35</v>
      </c>
      <c r="R30" s="187">
        <v>-0.0929399727148704</v>
      </c>
      <c r="S30" s="188" t="s">
        <v>35</v>
      </c>
      <c r="T30" s="187">
        <v>0.442572246329979</v>
      </c>
      <c r="U30" s="164" t="s">
        <v>35</v>
      </c>
      <c r="V30" s="187">
        <v>0.0691188249241503</v>
      </c>
      <c r="W30" s="164" t="s">
        <v>35</v>
      </c>
      <c r="X30" s="163"/>
      <c r="Y30" s="162" t="s">
        <v>52</v>
      </c>
      <c r="Z30" s="201">
        <v>0.79611129443419</v>
      </c>
      <c r="AA30" s="164" t="s">
        <v>35</v>
      </c>
      <c r="AB30" s="201">
        <v>0.104557734078391</v>
      </c>
      <c r="AC30" s="205" t="s">
        <v>35</v>
      </c>
      <c r="AD30" s="187">
        <v>0.0540052869570262</v>
      </c>
      <c r="AE30" s="164" t="s">
        <v>35</v>
      </c>
      <c r="AF30" s="187">
        <v>0.0453256845303927</v>
      </c>
      <c r="AG30" s="164" t="s">
        <v>35</v>
      </c>
      <c r="AH30" s="74">
        <v>1</v>
      </c>
      <c r="AI30" s="164" t="s">
        <v>35</v>
      </c>
    </row>
    <row r="31" s="131" customFormat="1" spans="1:35">
      <c r="A31" s="162" t="s">
        <v>53</v>
      </c>
      <c r="B31" s="163">
        <v>1840.354</v>
      </c>
      <c r="C31" s="164" t="s">
        <v>35</v>
      </c>
      <c r="D31" s="163">
        <v>106.974</v>
      </c>
      <c r="E31" s="164" t="s">
        <v>35</v>
      </c>
      <c r="F31" s="163">
        <v>93.811</v>
      </c>
      <c r="G31" s="164" t="s">
        <v>35</v>
      </c>
      <c r="H31" s="163">
        <v>89.025</v>
      </c>
      <c r="I31" s="164" t="s">
        <v>35</v>
      </c>
      <c r="J31" s="163">
        <v>2130.164</v>
      </c>
      <c r="K31" s="164" t="s">
        <v>35</v>
      </c>
      <c r="L31" s="280"/>
      <c r="M31" s="162" t="s">
        <v>53</v>
      </c>
      <c r="N31" s="187">
        <v>-0.000912035282736366</v>
      </c>
      <c r="O31" s="188" t="s">
        <v>35</v>
      </c>
      <c r="P31" s="187">
        <v>-0.394566755334201</v>
      </c>
      <c r="Q31" s="188" t="s">
        <v>35</v>
      </c>
      <c r="R31" s="187">
        <v>-0.0344092883463367</v>
      </c>
      <c r="S31" s="188" t="s">
        <v>35</v>
      </c>
      <c r="T31" s="187">
        <v>0.103638504927788</v>
      </c>
      <c r="U31" s="164" t="s">
        <v>35</v>
      </c>
      <c r="V31" s="187">
        <v>-0.0302202004603595</v>
      </c>
      <c r="W31" s="164" t="s">
        <v>35</v>
      </c>
      <c r="X31" s="163"/>
      <c r="Y31" s="162" t="s">
        <v>53</v>
      </c>
      <c r="Z31" s="201">
        <v>0.863949442390351</v>
      </c>
      <c r="AA31" s="164" t="s">
        <v>35</v>
      </c>
      <c r="AB31" s="201">
        <v>0.0502186686095531</v>
      </c>
      <c r="AC31" s="205" t="s">
        <v>35</v>
      </c>
      <c r="AD31" s="187">
        <v>0.0440393321828742</v>
      </c>
      <c r="AE31" s="164" t="s">
        <v>35</v>
      </c>
      <c r="AF31" s="187">
        <v>0.0417925568172216</v>
      </c>
      <c r="AG31" s="164" t="s">
        <v>35</v>
      </c>
      <c r="AH31" s="74">
        <v>1</v>
      </c>
      <c r="AI31" s="164" t="s">
        <v>35</v>
      </c>
    </row>
    <row r="32" s="131" customFormat="1" spans="1:35">
      <c r="A32" s="162" t="s">
        <v>54</v>
      </c>
      <c r="B32" s="163">
        <v>1807.428</v>
      </c>
      <c r="C32" s="164" t="s">
        <v>35</v>
      </c>
      <c r="D32" s="163">
        <v>90.33</v>
      </c>
      <c r="E32" s="164" t="s">
        <v>35</v>
      </c>
      <c r="F32" s="163">
        <v>181.317</v>
      </c>
      <c r="G32" s="164" t="s">
        <v>35</v>
      </c>
      <c r="H32" s="163">
        <v>68.116</v>
      </c>
      <c r="I32" s="164" t="s">
        <v>35</v>
      </c>
      <c r="J32" s="163">
        <v>2147.191</v>
      </c>
      <c r="K32" s="164" t="s">
        <v>35</v>
      </c>
      <c r="L32" s="280"/>
      <c r="M32" s="162" t="s">
        <v>54</v>
      </c>
      <c r="N32" s="187">
        <v>0.130817136300332</v>
      </c>
      <c r="O32" s="188" t="s">
        <v>35</v>
      </c>
      <c r="P32" s="187">
        <v>-0.336667254141699</v>
      </c>
      <c r="Q32" s="188" t="s">
        <v>35</v>
      </c>
      <c r="R32" s="187">
        <v>0.0202684072813212</v>
      </c>
      <c r="S32" s="188" t="s">
        <v>35</v>
      </c>
      <c r="T32" s="187">
        <v>0.0804174729562542</v>
      </c>
      <c r="U32" s="164" t="s">
        <v>35</v>
      </c>
      <c r="V32" s="187">
        <v>0.0870339572970852</v>
      </c>
      <c r="W32" s="164" t="s">
        <v>35</v>
      </c>
      <c r="X32" s="163"/>
      <c r="Y32" s="162" t="s">
        <v>54</v>
      </c>
      <c r="Z32" s="201">
        <v>0.841763960448791</v>
      </c>
      <c r="AA32" s="164" t="s">
        <v>35</v>
      </c>
      <c r="AB32" s="201">
        <v>0.0420689170176291</v>
      </c>
      <c r="AC32" s="205" t="s">
        <v>35</v>
      </c>
      <c r="AD32" s="187">
        <v>0.0844438151985548</v>
      </c>
      <c r="AE32" s="164" t="s">
        <v>35</v>
      </c>
      <c r="AF32" s="187">
        <v>0.0317233073350252</v>
      </c>
      <c r="AG32" s="164" t="s">
        <v>35</v>
      </c>
      <c r="AH32" s="74">
        <v>1</v>
      </c>
      <c r="AI32" s="164" t="s">
        <v>35</v>
      </c>
    </row>
    <row r="33" s="131" customFormat="1" spans="1:35">
      <c r="A33" s="162" t="s">
        <v>55</v>
      </c>
      <c r="B33" s="163">
        <v>1117.954</v>
      </c>
      <c r="C33" s="164" t="s">
        <v>35</v>
      </c>
      <c r="D33" s="163">
        <v>173.154</v>
      </c>
      <c r="E33" s="164" t="s">
        <v>35</v>
      </c>
      <c r="F33" s="163">
        <v>95.329</v>
      </c>
      <c r="G33" s="164" t="s">
        <v>35</v>
      </c>
      <c r="H33" s="163">
        <v>74.67</v>
      </c>
      <c r="I33" s="164" t="s">
        <v>35</v>
      </c>
      <c r="J33" s="163">
        <v>1461.105</v>
      </c>
      <c r="K33" s="164" t="s">
        <v>35</v>
      </c>
      <c r="L33" s="280"/>
      <c r="M33" s="162" t="s">
        <v>55</v>
      </c>
      <c r="N33" s="187">
        <v>0.137915310374591</v>
      </c>
      <c r="O33" s="188" t="s">
        <v>35</v>
      </c>
      <c r="P33" s="187">
        <v>0.00946773159214132</v>
      </c>
      <c r="Q33" s="188" t="s">
        <v>35</v>
      </c>
      <c r="R33" s="187">
        <v>0.0047217040292577</v>
      </c>
      <c r="S33" s="188" t="s">
        <v>35</v>
      </c>
      <c r="T33" s="187">
        <v>0.174705808319174</v>
      </c>
      <c r="U33" s="164" t="s">
        <v>35</v>
      </c>
      <c r="V33" s="187">
        <v>0.113279687420234</v>
      </c>
      <c r="W33" s="164" t="s">
        <v>35</v>
      </c>
      <c r="X33" s="163"/>
      <c r="Y33" s="162" t="s">
        <v>55</v>
      </c>
      <c r="Z33" s="201">
        <v>0.765142819988981</v>
      </c>
      <c r="AA33" s="164" t="s">
        <v>35</v>
      </c>
      <c r="AB33" s="201">
        <v>0.118508936729393</v>
      </c>
      <c r="AC33" s="205" t="s">
        <v>35</v>
      </c>
      <c r="AD33" s="187">
        <v>0.0652444553950606</v>
      </c>
      <c r="AE33" s="164" t="s">
        <v>35</v>
      </c>
      <c r="AF33" s="187">
        <v>0.0511051567135832</v>
      </c>
      <c r="AG33" s="164" t="s">
        <v>35</v>
      </c>
      <c r="AH33" s="74">
        <v>1</v>
      </c>
      <c r="AI33" s="164" t="s">
        <v>35</v>
      </c>
    </row>
    <row r="34" s="131" customFormat="1" spans="1:35">
      <c r="A34" s="162" t="s">
        <v>56</v>
      </c>
      <c r="B34" s="163">
        <v>930.76</v>
      </c>
      <c r="C34" s="164" t="s">
        <v>35</v>
      </c>
      <c r="D34" s="163">
        <v>163.771</v>
      </c>
      <c r="E34" s="164" t="s">
        <v>35</v>
      </c>
      <c r="F34" s="163">
        <v>103.307</v>
      </c>
      <c r="G34" s="164" t="s">
        <v>35</v>
      </c>
      <c r="H34" s="163">
        <v>54.118</v>
      </c>
      <c r="I34" s="164" t="s">
        <v>35</v>
      </c>
      <c r="J34" s="163">
        <v>1251.954</v>
      </c>
      <c r="K34" s="164" t="s">
        <v>35</v>
      </c>
      <c r="L34" s="280"/>
      <c r="M34" s="162" t="s">
        <v>56</v>
      </c>
      <c r="N34" s="187">
        <v>0.0733453419100095</v>
      </c>
      <c r="O34" s="188" t="s">
        <v>35</v>
      </c>
      <c r="P34" s="187">
        <v>0.100803903907941</v>
      </c>
      <c r="Q34" s="188" t="s">
        <v>35</v>
      </c>
      <c r="R34" s="187">
        <v>-0.0408871888665039</v>
      </c>
      <c r="S34" s="188" t="s">
        <v>35</v>
      </c>
      <c r="T34" s="187">
        <v>0.0809563758389262</v>
      </c>
      <c r="U34" s="164" t="s">
        <v>35</v>
      </c>
      <c r="V34" s="187">
        <v>0.0666674618686451</v>
      </c>
      <c r="W34" s="164" t="s">
        <v>35</v>
      </c>
      <c r="X34" s="163"/>
      <c r="Y34" s="162" t="s">
        <v>56</v>
      </c>
      <c r="Z34" s="201">
        <v>0.743445845454386</v>
      </c>
      <c r="AA34" s="164" t="s">
        <v>35</v>
      </c>
      <c r="AB34" s="201">
        <v>0.130812314190457</v>
      </c>
      <c r="AC34" s="205" t="s">
        <v>35</v>
      </c>
      <c r="AD34" s="187">
        <v>0.082516610035193</v>
      </c>
      <c r="AE34" s="164" t="s">
        <v>35</v>
      </c>
      <c r="AF34" s="187">
        <v>0.0432268278227475</v>
      </c>
      <c r="AG34" s="164" t="s">
        <v>35</v>
      </c>
      <c r="AH34" s="74">
        <v>1</v>
      </c>
      <c r="AI34" s="164" t="s">
        <v>35</v>
      </c>
    </row>
    <row r="35" s="131" customFormat="1" spans="1:35">
      <c r="A35" s="162" t="s">
        <v>57</v>
      </c>
      <c r="B35" s="163">
        <v>481.675</v>
      </c>
      <c r="C35" s="164" t="s">
        <v>35</v>
      </c>
      <c r="D35" s="163">
        <v>134.189</v>
      </c>
      <c r="E35" s="164" t="s">
        <v>35</v>
      </c>
      <c r="F35" s="163">
        <v>63.492</v>
      </c>
      <c r="G35" s="164" t="s">
        <v>35</v>
      </c>
      <c r="H35" s="163">
        <v>54.166</v>
      </c>
      <c r="I35" s="164" t="s">
        <v>35</v>
      </c>
      <c r="J35" s="163">
        <v>733.522</v>
      </c>
      <c r="K35" s="164" t="s">
        <v>35</v>
      </c>
      <c r="L35" s="280"/>
      <c r="M35" s="162" t="s">
        <v>57</v>
      </c>
      <c r="N35" s="187">
        <v>0.0479009348274909</v>
      </c>
      <c r="O35" s="188" t="s">
        <v>35</v>
      </c>
      <c r="P35" s="187">
        <v>-0.0113315699897589</v>
      </c>
      <c r="Q35" s="188" t="s">
        <v>35</v>
      </c>
      <c r="R35" s="187">
        <v>-0.0550379520762018</v>
      </c>
      <c r="S35" s="188" t="s">
        <v>35</v>
      </c>
      <c r="T35" s="187">
        <v>0.220257270945505</v>
      </c>
      <c r="U35" s="164" t="s">
        <v>35</v>
      </c>
      <c r="V35" s="187">
        <v>0.0375677369254119</v>
      </c>
      <c r="W35" s="164" t="s">
        <v>35</v>
      </c>
      <c r="X35" s="163"/>
      <c r="Y35" s="162" t="s">
        <v>57</v>
      </c>
      <c r="Z35" s="201">
        <v>0.65666060458991</v>
      </c>
      <c r="AA35" s="164" t="s">
        <v>35</v>
      </c>
      <c r="AB35" s="201">
        <v>0.182937935058526</v>
      </c>
      <c r="AC35" s="205" t="s">
        <v>35</v>
      </c>
      <c r="AD35" s="187">
        <v>0.0865577310564646</v>
      </c>
      <c r="AE35" s="164" t="s">
        <v>35</v>
      </c>
      <c r="AF35" s="187">
        <v>0.0738437292950995</v>
      </c>
      <c r="AG35" s="164" t="s">
        <v>35</v>
      </c>
      <c r="AH35" s="74">
        <v>1</v>
      </c>
      <c r="AI35" s="164" t="s">
        <v>35</v>
      </c>
    </row>
    <row r="36" s="131" customFormat="1" spans="1:35">
      <c r="A36" s="165" t="s">
        <v>58</v>
      </c>
      <c r="B36" s="166">
        <v>554.224</v>
      </c>
      <c r="C36" s="167" t="s">
        <v>35</v>
      </c>
      <c r="D36" s="166">
        <v>148.499</v>
      </c>
      <c r="E36" s="167" t="s">
        <v>35</v>
      </c>
      <c r="F36" s="166">
        <v>88.866</v>
      </c>
      <c r="G36" s="167" t="s">
        <v>35</v>
      </c>
      <c r="H36" s="166">
        <v>38.389</v>
      </c>
      <c r="I36" s="167" t="s">
        <v>35</v>
      </c>
      <c r="J36" s="166">
        <v>829.978</v>
      </c>
      <c r="K36" s="164" t="s">
        <v>35</v>
      </c>
      <c r="L36" s="280"/>
      <c r="M36" s="165" t="s">
        <v>58</v>
      </c>
      <c r="N36" s="189">
        <v>0.0880727496893178</v>
      </c>
      <c r="O36" s="190" t="s">
        <v>35</v>
      </c>
      <c r="P36" s="189">
        <v>0.141632584027799</v>
      </c>
      <c r="Q36" s="190" t="s">
        <v>35</v>
      </c>
      <c r="R36" s="189">
        <v>-0.156340782653274</v>
      </c>
      <c r="S36" s="190" t="s">
        <v>35</v>
      </c>
      <c r="T36" s="189">
        <v>-0.165619770044991</v>
      </c>
      <c r="U36" s="167" t="s">
        <v>35</v>
      </c>
      <c r="V36" s="189">
        <v>0.0495647984339572</v>
      </c>
      <c r="W36" s="167" t="s">
        <v>35</v>
      </c>
      <c r="X36" s="163"/>
      <c r="Y36" s="165" t="s">
        <v>58</v>
      </c>
      <c r="Z36" s="203">
        <v>0.667757458631434</v>
      </c>
      <c r="AA36" s="167" t="s">
        <v>35</v>
      </c>
      <c r="AB36" s="203">
        <v>0.178919200267959</v>
      </c>
      <c r="AC36" s="207" t="s">
        <v>35</v>
      </c>
      <c r="AD36" s="189">
        <v>0.107070307887679</v>
      </c>
      <c r="AE36" s="167" t="s">
        <v>35</v>
      </c>
      <c r="AF36" s="189">
        <v>0.0462530332129285</v>
      </c>
      <c r="AG36" s="167" t="s">
        <v>35</v>
      </c>
      <c r="AH36" s="191">
        <v>1</v>
      </c>
      <c r="AI36" s="167" t="s">
        <v>35</v>
      </c>
    </row>
    <row r="37" s="131" customFormat="1" spans="1:35">
      <c r="A37" s="162" t="s">
        <v>59</v>
      </c>
      <c r="B37" s="163">
        <v>405.106</v>
      </c>
      <c r="C37" s="164" t="s">
        <v>35</v>
      </c>
      <c r="D37" s="163">
        <v>121.683</v>
      </c>
      <c r="E37" s="164" t="s">
        <v>35</v>
      </c>
      <c r="F37" s="163">
        <v>59.676</v>
      </c>
      <c r="G37" s="164" t="s">
        <v>35</v>
      </c>
      <c r="H37" s="163">
        <v>32.111</v>
      </c>
      <c r="I37" s="164" t="s">
        <v>35</v>
      </c>
      <c r="J37" s="163">
        <v>618.578</v>
      </c>
      <c r="K37" s="164" t="s">
        <v>35</v>
      </c>
      <c r="L37" s="280"/>
      <c r="M37" s="162" t="s">
        <v>59</v>
      </c>
      <c r="N37" s="187">
        <v>0.155184852502958</v>
      </c>
      <c r="O37" s="188" t="s">
        <v>35</v>
      </c>
      <c r="P37" s="187">
        <v>0.0462764722573323</v>
      </c>
      <c r="Q37" s="188" t="s">
        <v>35</v>
      </c>
      <c r="R37" s="187">
        <v>-0.204934850382371</v>
      </c>
      <c r="S37" s="188" t="s">
        <v>35</v>
      </c>
      <c r="T37" s="187">
        <v>-0.133957226462418</v>
      </c>
      <c r="U37" s="164" t="s">
        <v>35</v>
      </c>
      <c r="V37" s="187">
        <v>0.0681307220240295</v>
      </c>
      <c r="W37" s="164" t="s">
        <v>35</v>
      </c>
      <c r="X37" s="163"/>
      <c r="Y37" s="162" t="s">
        <v>59</v>
      </c>
      <c r="Z37" s="201">
        <v>0.654898816317425</v>
      </c>
      <c r="AA37" s="164" t="s">
        <v>35</v>
      </c>
      <c r="AB37" s="201">
        <v>0.196714076478633</v>
      </c>
      <c r="AC37" s="205" t="s">
        <v>35</v>
      </c>
      <c r="AD37" s="187">
        <v>0.0964728781172302</v>
      </c>
      <c r="AE37" s="164" t="s">
        <v>35</v>
      </c>
      <c r="AF37" s="187">
        <v>0.0519109958647091</v>
      </c>
      <c r="AG37" s="164" t="s">
        <v>35</v>
      </c>
      <c r="AH37" s="74">
        <v>1</v>
      </c>
      <c r="AI37" s="164" t="s">
        <v>35</v>
      </c>
    </row>
    <row r="38" s="131" customFormat="1" spans="1:35">
      <c r="A38" s="162" t="s">
        <v>60</v>
      </c>
      <c r="B38" s="163">
        <v>498.186</v>
      </c>
      <c r="C38" s="164" t="s">
        <v>35</v>
      </c>
      <c r="D38" s="163">
        <v>181.428</v>
      </c>
      <c r="E38" s="164" t="s">
        <v>35</v>
      </c>
      <c r="F38" s="163">
        <v>51.959</v>
      </c>
      <c r="G38" s="164" t="s">
        <v>35</v>
      </c>
      <c r="H38" s="163">
        <v>49.287</v>
      </c>
      <c r="I38" s="164" t="s">
        <v>35</v>
      </c>
      <c r="J38" s="163">
        <v>780.858</v>
      </c>
      <c r="K38" s="164" t="s">
        <v>35</v>
      </c>
      <c r="L38" s="280"/>
      <c r="M38" s="162" t="s">
        <v>60</v>
      </c>
      <c r="N38" s="187">
        <v>-0.00921208071310096</v>
      </c>
      <c r="O38" s="188" t="s">
        <v>35</v>
      </c>
      <c r="P38" s="187">
        <v>0.359734390574763</v>
      </c>
      <c r="Q38" s="188" t="s">
        <v>35</v>
      </c>
      <c r="R38" s="187">
        <v>-0.333406032304001</v>
      </c>
      <c r="S38" s="188" t="s">
        <v>35</v>
      </c>
      <c r="T38" s="187">
        <v>-0.31551975557253</v>
      </c>
      <c r="U38" s="164" t="s">
        <v>35</v>
      </c>
      <c r="V38" s="187">
        <v>-0.00679344542539484</v>
      </c>
      <c r="W38" s="164" t="s">
        <v>35</v>
      </c>
      <c r="X38" s="163"/>
      <c r="Y38" s="162" t="s">
        <v>60</v>
      </c>
      <c r="Z38" s="201">
        <v>0.637998201977824</v>
      </c>
      <c r="AA38" s="164" t="s">
        <v>35</v>
      </c>
      <c r="AB38" s="201">
        <v>0.23234442113675</v>
      </c>
      <c r="AC38" s="205" t="s">
        <v>35</v>
      </c>
      <c r="AD38" s="187">
        <v>0.0665409075657802</v>
      </c>
      <c r="AE38" s="164" t="s">
        <v>35</v>
      </c>
      <c r="AF38" s="187">
        <v>0.0631190306047963</v>
      </c>
      <c r="AG38" s="164" t="s">
        <v>35</v>
      </c>
      <c r="AH38" s="74">
        <v>1</v>
      </c>
      <c r="AI38" s="164" t="s">
        <v>35</v>
      </c>
    </row>
    <row r="39" s="131" customFormat="1" spans="1:35">
      <c r="A39" s="162" t="s">
        <v>61</v>
      </c>
      <c r="B39" s="163">
        <v>743.272</v>
      </c>
      <c r="C39" s="164" t="s">
        <v>35</v>
      </c>
      <c r="D39" s="163">
        <v>147.933</v>
      </c>
      <c r="E39" s="164" t="s">
        <v>35</v>
      </c>
      <c r="F39" s="163">
        <v>66.264</v>
      </c>
      <c r="G39" s="164" t="s">
        <v>35</v>
      </c>
      <c r="H39" s="163">
        <v>57.944</v>
      </c>
      <c r="I39" s="164" t="s">
        <v>35</v>
      </c>
      <c r="J39" s="163">
        <v>1015.413</v>
      </c>
      <c r="K39" s="164" t="s">
        <v>35</v>
      </c>
      <c r="L39" s="280"/>
      <c r="M39" s="162" t="s">
        <v>61</v>
      </c>
      <c r="N39" s="187">
        <v>0.154154444818842</v>
      </c>
      <c r="O39" s="188" t="s">
        <v>35</v>
      </c>
      <c r="P39" s="187">
        <v>-0.0249218925082721</v>
      </c>
      <c r="Q39" s="188" t="s">
        <v>35</v>
      </c>
      <c r="R39" s="187">
        <v>-0.355903537165019</v>
      </c>
      <c r="S39" s="188" t="s">
        <v>35</v>
      </c>
      <c r="T39" s="187">
        <v>-0.191426418464458</v>
      </c>
      <c r="U39" s="164" t="s">
        <v>35</v>
      </c>
      <c r="V39" s="187">
        <v>0.0465456396894827</v>
      </c>
      <c r="W39" s="164" t="s">
        <v>35</v>
      </c>
      <c r="X39" s="163"/>
      <c r="Y39" s="162" t="s">
        <v>61</v>
      </c>
      <c r="Z39" s="201">
        <v>0.731989840587032</v>
      </c>
      <c r="AA39" s="164" t="s">
        <v>35</v>
      </c>
      <c r="AB39" s="201">
        <v>0.145687518280739</v>
      </c>
      <c r="AC39" s="205" t="s">
        <v>35</v>
      </c>
      <c r="AD39" s="187">
        <v>0.0652581757373601</v>
      </c>
      <c r="AE39" s="164" t="s">
        <v>35</v>
      </c>
      <c r="AF39" s="187">
        <v>0.0570644653948689</v>
      </c>
      <c r="AG39" s="164" t="s">
        <v>35</v>
      </c>
      <c r="AH39" s="74">
        <v>1</v>
      </c>
      <c r="AI39" s="164" t="s">
        <v>35</v>
      </c>
    </row>
    <row r="40" s="131" customFormat="1" spans="1:35">
      <c r="A40" s="162" t="s">
        <v>62</v>
      </c>
      <c r="B40" s="163">
        <v>1020.796</v>
      </c>
      <c r="C40" s="164" t="s">
        <v>35</v>
      </c>
      <c r="D40" s="163">
        <v>105.457</v>
      </c>
      <c r="E40" s="164" t="s">
        <v>35</v>
      </c>
      <c r="F40" s="163">
        <v>88.325</v>
      </c>
      <c r="G40" s="164" t="s">
        <v>35</v>
      </c>
      <c r="H40" s="163">
        <v>80.048</v>
      </c>
      <c r="I40" s="164" t="s">
        <v>35</v>
      </c>
      <c r="J40" s="163">
        <v>1294.626</v>
      </c>
      <c r="K40" s="164" t="s">
        <v>35</v>
      </c>
      <c r="L40" s="280"/>
      <c r="M40" s="162" t="s">
        <v>62</v>
      </c>
      <c r="N40" s="187">
        <v>0.00550627163354039</v>
      </c>
      <c r="O40" s="188" t="s">
        <v>35</v>
      </c>
      <c r="P40" s="187">
        <v>-0.402089853494807</v>
      </c>
      <c r="Q40" s="188" t="s">
        <v>35</v>
      </c>
      <c r="R40" s="187">
        <v>-0.311536872627501</v>
      </c>
      <c r="S40" s="188" t="s">
        <v>35</v>
      </c>
      <c r="T40" s="187">
        <v>0.358265177995724</v>
      </c>
      <c r="U40" s="164" t="s">
        <v>35</v>
      </c>
      <c r="V40" s="187">
        <v>-0.0610562288812607</v>
      </c>
      <c r="W40" s="164" t="s">
        <v>35</v>
      </c>
      <c r="X40" s="163"/>
      <c r="Y40" s="162" t="s">
        <v>62</v>
      </c>
      <c r="Z40" s="201">
        <v>0.788487176991656</v>
      </c>
      <c r="AA40" s="164" t="s">
        <v>35</v>
      </c>
      <c r="AB40" s="201">
        <v>0.0814575020121641</v>
      </c>
      <c r="AC40" s="205" t="s">
        <v>35</v>
      </c>
      <c r="AD40" s="187">
        <v>0.0682243366037759</v>
      </c>
      <c r="AE40" s="164" t="s">
        <v>35</v>
      </c>
      <c r="AF40" s="187">
        <v>0.0618309843924037</v>
      </c>
      <c r="AG40" s="164" t="s">
        <v>35</v>
      </c>
      <c r="AH40" s="74">
        <v>1</v>
      </c>
      <c r="AI40" s="164" t="s">
        <v>35</v>
      </c>
    </row>
    <row r="41" s="131" customFormat="1" spans="1:35">
      <c r="A41" s="162" t="s">
        <v>63</v>
      </c>
      <c r="B41" s="163">
        <v>1181.914</v>
      </c>
      <c r="C41" s="164" t="s">
        <v>35</v>
      </c>
      <c r="D41" s="163">
        <v>135.086</v>
      </c>
      <c r="E41" s="164" t="s">
        <v>35</v>
      </c>
      <c r="F41" s="163">
        <v>75.236</v>
      </c>
      <c r="G41" s="164" t="s">
        <v>35</v>
      </c>
      <c r="H41" s="163">
        <v>56.786</v>
      </c>
      <c r="I41" s="164" t="s">
        <v>35</v>
      </c>
      <c r="J41" s="163">
        <v>1449.022</v>
      </c>
      <c r="K41" s="164" t="s">
        <v>35</v>
      </c>
      <c r="L41" s="280"/>
      <c r="M41" s="162" t="s">
        <v>63</v>
      </c>
      <c r="N41" s="187">
        <v>0.0360477949072179</v>
      </c>
      <c r="O41" s="188" t="s">
        <v>35</v>
      </c>
      <c r="P41" s="187">
        <v>-0.257495891344616</v>
      </c>
      <c r="Q41" s="188" t="s">
        <v>35</v>
      </c>
      <c r="R41" s="187">
        <v>-0.127880558260305</v>
      </c>
      <c r="S41" s="188" t="s">
        <v>35</v>
      </c>
      <c r="T41" s="187">
        <v>-0.067997177042131</v>
      </c>
      <c r="U41" s="164" t="s">
        <v>35</v>
      </c>
      <c r="V41" s="187">
        <v>-0.0142184415227475</v>
      </c>
      <c r="W41" s="164" t="s">
        <v>35</v>
      </c>
      <c r="X41" s="163"/>
      <c r="Y41" s="162" t="s">
        <v>63</v>
      </c>
      <c r="Z41" s="201">
        <v>0.815663254250108</v>
      </c>
      <c r="AA41" s="164" t="s">
        <v>35</v>
      </c>
      <c r="AB41" s="201">
        <v>0.0932256377059838</v>
      </c>
      <c r="AC41" s="205" t="s">
        <v>35</v>
      </c>
      <c r="AD41" s="187">
        <v>0.0519219169895281</v>
      </c>
      <c r="AE41" s="164" t="s">
        <v>35</v>
      </c>
      <c r="AF41" s="187">
        <v>0.0391891910543801</v>
      </c>
      <c r="AG41" s="164" t="s">
        <v>35</v>
      </c>
      <c r="AH41" s="74">
        <v>1</v>
      </c>
      <c r="AI41" s="164" t="s">
        <v>35</v>
      </c>
    </row>
    <row r="42" s="131" customFormat="1" spans="1:35">
      <c r="A42" s="162" t="s">
        <v>64</v>
      </c>
      <c r="B42" s="163">
        <v>1217.048</v>
      </c>
      <c r="C42" s="164" t="s">
        <v>35</v>
      </c>
      <c r="D42" s="163">
        <v>119.035</v>
      </c>
      <c r="E42" s="164" t="s">
        <v>35</v>
      </c>
      <c r="F42" s="163">
        <v>71.526</v>
      </c>
      <c r="G42" s="164" t="s">
        <v>35</v>
      </c>
      <c r="H42" s="163">
        <v>47.056</v>
      </c>
      <c r="I42" s="164" t="s">
        <v>35</v>
      </c>
      <c r="J42" s="163">
        <v>1454.663</v>
      </c>
      <c r="K42" s="164" t="s">
        <v>35</v>
      </c>
      <c r="L42" s="280"/>
      <c r="M42" s="162" t="s">
        <v>64</v>
      </c>
      <c r="N42" s="187">
        <v>0.108695216492216</v>
      </c>
      <c r="O42" s="188" t="s">
        <v>35</v>
      </c>
      <c r="P42" s="187">
        <v>-0.174348516691984</v>
      </c>
      <c r="Q42" s="188" t="s">
        <v>35</v>
      </c>
      <c r="R42" s="187">
        <v>-0.0394811054709532</v>
      </c>
      <c r="S42" s="188" t="s">
        <v>35</v>
      </c>
      <c r="T42" s="187">
        <v>-0.247095907069026</v>
      </c>
      <c r="U42" s="164" t="s">
        <v>35</v>
      </c>
      <c r="V42" s="187">
        <v>0.0549712988581188</v>
      </c>
      <c r="W42" s="164" t="s">
        <v>35</v>
      </c>
      <c r="X42" s="163"/>
      <c r="Y42" s="162" t="s">
        <v>64</v>
      </c>
      <c r="Z42" s="201">
        <v>0.836652887988489</v>
      </c>
      <c r="AA42" s="164" t="s">
        <v>35</v>
      </c>
      <c r="AB42" s="201">
        <v>0.0818299496171966</v>
      </c>
      <c r="AC42" s="205" t="s">
        <v>35</v>
      </c>
      <c r="AD42" s="187">
        <v>0.049170151437137</v>
      </c>
      <c r="AE42" s="164" t="s">
        <v>35</v>
      </c>
      <c r="AF42" s="187">
        <v>0.0323483858460688</v>
      </c>
      <c r="AG42" s="164" t="s">
        <v>35</v>
      </c>
      <c r="AH42" s="74">
        <v>1</v>
      </c>
      <c r="AI42" s="164" t="s">
        <v>35</v>
      </c>
    </row>
    <row r="43" s="131" customFormat="1" spans="1:35">
      <c r="A43" s="162" t="s">
        <v>65</v>
      </c>
      <c r="B43" s="163">
        <v>1779.006</v>
      </c>
      <c r="C43" s="164" t="s">
        <v>35</v>
      </c>
      <c r="D43" s="163">
        <v>113.13</v>
      </c>
      <c r="E43" s="164" t="s">
        <v>35</v>
      </c>
      <c r="F43" s="163">
        <v>104.296</v>
      </c>
      <c r="G43" s="164" t="s">
        <v>35</v>
      </c>
      <c r="H43" s="163">
        <v>75.458</v>
      </c>
      <c r="I43" s="164" t="s">
        <v>35</v>
      </c>
      <c r="J43" s="163">
        <v>2071.89</v>
      </c>
      <c r="K43" s="164" t="s">
        <v>35</v>
      </c>
      <c r="L43" s="280"/>
      <c r="M43" s="162" t="s">
        <v>65</v>
      </c>
      <c r="N43" s="187">
        <v>-0.0333348910046654</v>
      </c>
      <c r="O43" s="188" t="s">
        <v>35</v>
      </c>
      <c r="P43" s="187">
        <v>0.0575466935890964</v>
      </c>
      <c r="Q43" s="188" t="s">
        <v>35</v>
      </c>
      <c r="R43" s="187">
        <v>0.111767276758589</v>
      </c>
      <c r="S43" s="188" t="s">
        <v>35</v>
      </c>
      <c r="T43" s="187">
        <v>-0.152395394552092</v>
      </c>
      <c r="U43" s="164" t="s">
        <v>35</v>
      </c>
      <c r="V43" s="187">
        <v>-0.027356579117852</v>
      </c>
      <c r="W43" s="164" t="s">
        <v>35</v>
      </c>
      <c r="X43" s="163"/>
      <c r="Y43" s="162" t="s">
        <v>65</v>
      </c>
      <c r="Z43" s="201">
        <v>0.858639213471758</v>
      </c>
      <c r="AA43" s="164" t="s">
        <v>35</v>
      </c>
      <c r="AB43" s="201">
        <v>0.0546023196212154</v>
      </c>
      <c r="AC43" s="205" t="s">
        <v>35</v>
      </c>
      <c r="AD43" s="187">
        <v>0.0503385797508555</v>
      </c>
      <c r="AE43" s="164" t="s">
        <v>35</v>
      </c>
      <c r="AF43" s="187">
        <v>0.0364198871561714</v>
      </c>
      <c r="AG43" s="164" t="s">
        <v>35</v>
      </c>
      <c r="AH43" s="74">
        <v>1</v>
      </c>
      <c r="AI43" s="164" t="s">
        <v>35</v>
      </c>
    </row>
    <row r="44" s="131" customFormat="1" spans="1:35">
      <c r="A44" s="162" t="s">
        <v>66</v>
      </c>
      <c r="B44" s="163">
        <v>1906.888</v>
      </c>
      <c r="C44" s="164" t="s">
        <v>35</v>
      </c>
      <c r="D44" s="163">
        <v>68.325</v>
      </c>
      <c r="E44" s="164" t="s">
        <v>35</v>
      </c>
      <c r="F44" s="163">
        <v>164.367</v>
      </c>
      <c r="G44" s="164" t="s">
        <v>35</v>
      </c>
      <c r="H44" s="163">
        <v>71.123</v>
      </c>
      <c r="I44" s="164" t="s">
        <v>35</v>
      </c>
      <c r="J44" s="163">
        <v>2210.705</v>
      </c>
      <c r="K44" s="164" t="s">
        <v>35</v>
      </c>
      <c r="L44" s="280"/>
      <c r="M44" s="162" t="s">
        <v>66</v>
      </c>
      <c r="N44" s="187">
        <v>0.0550284713969242</v>
      </c>
      <c r="O44" s="188" t="s">
        <v>35</v>
      </c>
      <c r="P44" s="187">
        <v>-0.243606775157755</v>
      </c>
      <c r="Q44" s="188" t="s">
        <v>35</v>
      </c>
      <c r="R44" s="187">
        <v>-0.0934826850212611</v>
      </c>
      <c r="S44" s="188" t="s">
        <v>35</v>
      </c>
      <c r="T44" s="187">
        <v>0.0441599624170533</v>
      </c>
      <c r="U44" s="164" t="s">
        <v>35</v>
      </c>
      <c r="V44" s="187">
        <v>0.0295800420176873</v>
      </c>
      <c r="W44" s="164" t="s">
        <v>35</v>
      </c>
      <c r="X44" s="163"/>
      <c r="Y44" s="162" t="s">
        <v>66</v>
      </c>
      <c r="Z44" s="201">
        <v>0.862570085108597</v>
      </c>
      <c r="AA44" s="164" t="s">
        <v>35</v>
      </c>
      <c r="AB44" s="201">
        <v>0.0309064303016459</v>
      </c>
      <c r="AC44" s="205" t="s">
        <v>35</v>
      </c>
      <c r="AD44" s="187">
        <v>0.0743504900020582</v>
      </c>
      <c r="AE44" s="164" t="s">
        <v>35</v>
      </c>
      <c r="AF44" s="187">
        <v>0.0321720898989237</v>
      </c>
      <c r="AG44" s="164" t="s">
        <v>35</v>
      </c>
      <c r="AH44" s="74">
        <v>1</v>
      </c>
      <c r="AI44" s="164" t="s">
        <v>35</v>
      </c>
    </row>
    <row r="45" s="131" customFormat="1" spans="1:35">
      <c r="A45" s="162" t="s">
        <v>67</v>
      </c>
      <c r="B45" s="163">
        <v>1228.917</v>
      </c>
      <c r="C45" s="164" t="s">
        <v>35</v>
      </c>
      <c r="D45" s="163">
        <v>157.04</v>
      </c>
      <c r="E45" s="164" t="s">
        <v>35</v>
      </c>
      <c r="F45" s="163">
        <v>63.409</v>
      </c>
      <c r="G45" s="164" t="s">
        <v>35</v>
      </c>
      <c r="H45" s="163">
        <v>24.718</v>
      </c>
      <c r="I45" s="164" t="s">
        <v>35</v>
      </c>
      <c r="J45" s="163">
        <v>1474.084</v>
      </c>
      <c r="K45" s="164" t="s">
        <v>35</v>
      </c>
      <c r="L45" s="280"/>
      <c r="M45" s="162" t="s">
        <v>67</v>
      </c>
      <c r="N45" s="187">
        <v>0.0992554255362922</v>
      </c>
      <c r="O45" s="188" t="s">
        <v>35</v>
      </c>
      <c r="P45" s="187">
        <v>-0.0930616676484517</v>
      </c>
      <c r="Q45" s="188" t="s">
        <v>35</v>
      </c>
      <c r="R45" s="187">
        <v>-0.334840394843122</v>
      </c>
      <c r="S45" s="188" t="s">
        <v>35</v>
      </c>
      <c r="T45" s="187">
        <v>-0.668965701964671</v>
      </c>
      <c r="U45" s="164" t="s">
        <v>35</v>
      </c>
      <c r="V45" s="187">
        <v>0.00888300293271189</v>
      </c>
      <c r="W45" s="164" t="s">
        <v>35</v>
      </c>
      <c r="X45" s="163"/>
      <c r="Y45" s="162" t="s">
        <v>67</v>
      </c>
      <c r="Z45" s="201">
        <v>0.833681798323569</v>
      </c>
      <c r="AA45" s="164" t="s">
        <v>35</v>
      </c>
      <c r="AB45" s="201">
        <v>0.106533956002507</v>
      </c>
      <c r="AC45" s="205" t="s">
        <v>35</v>
      </c>
      <c r="AD45" s="187">
        <v>0.0430158661243186</v>
      </c>
      <c r="AE45" s="164" t="s">
        <v>35</v>
      </c>
      <c r="AF45" s="187">
        <v>0.016768379549605</v>
      </c>
      <c r="AG45" s="164" t="s">
        <v>35</v>
      </c>
      <c r="AH45" s="74">
        <v>1</v>
      </c>
      <c r="AI45" s="164" t="s">
        <v>35</v>
      </c>
    </row>
    <row r="46" s="131" customFormat="1" spans="1:35">
      <c r="A46" s="162" t="s">
        <v>68</v>
      </c>
      <c r="B46" s="163">
        <v>946.956</v>
      </c>
      <c r="C46" s="164" t="s">
        <v>35</v>
      </c>
      <c r="D46" s="163">
        <v>148.791</v>
      </c>
      <c r="E46" s="164" t="s">
        <v>35</v>
      </c>
      <c r="F46" s="163">
        <v>67.523</v>
      </c>
      <c r="G46" s="164" t="s">
        <v>35</v>
      </c>
      <c r="H46" s="163">
        <v>43.346</v>
      </c>
      <c r="I46" s="164" t="s">
        <v>35</v>
      </c>
      <c r="J46" s="163">
        <v>1206.616</v>
      </c>
      <c r="K46" s="164" t="s">
        <v>35</v>
      </c>
      <c r="L46" s="280"/>
      <c r="M46" s="162" t="s">
        <v>68</v>
      </c>
      <c r="N46" s="187">
        <v>0.0174008337272766</v>
      </c>
      <c r="O46" s="188" t="s">
        <v>35</v>
      </c>
      <c r="P46" s="187">
        <v>-0.0914691856311557</v>
      </c>
      <c r="Q46" s="188" t="s">
        <v>35</v>
      </c>
      <c r="R46" s="187">
        <v>-0.346385046511853</v>
      </c>
      <c r="S46" s="188" t="s">
        <v>35</v>
      </c>
      <c r="T46" s="187">
        <v>-0.199031727553264</v>
      </c>
      <c r="U46" s="164" t="s">
        <v>35</v>
      </c>
      <c r="V46" s="187">
        <v>-0.0362137906025301</v>
      </c>
      <c r="W46" s="164" t="s">
        <v>35</v>
      </c>
      <c r="X46" s="163"/>
      <c r="Y46" s="162" t="s">
        <v>68</v>
      </c>
      <c r="Z46" s="201">
        <v>0.784803118804989</v>
      </c>
      <c r="AA46" s="164" t="s">
        <v>35</v>
      </c>
      <c r="AB46" s="201">
        <v>0.123312636331691</v>
      </c>
      <c r="AC46" s="205" t="s">
        <v>35</v>
      </c>
      <c r="AD46" s="187">
        <v>0.055960637021223</v>
      </c>
      <c r="AE46" s="164" t="s">
        <v>35</v>
      </c>
      <c r="AF46" s="187">
        <v>0.0359236078420972</v>
      </c>
      <c r="AG46" s="164" t="s">
        <v>35</v>
      </c>
      <c r="AH46" s="74">
        <v>1</v>
      </c>
      <c r="AI46" s="164" t="s">
        <v>35</v>
      </c>
    </row>
    <row r="47" spans="1:35">
      <c r="A47" s="162" t="s">
        <v>69</v>
      </c>
      <c r="B47" s="163">
        <v>545.235</v>
      </c>
      <c r="C47" s="164" t="s">
        <v>35</v>
      </c>
      <c r="D47" s="163">
        <v>163.561</v>
      </c>
      <c r="E47" s="164" t="s">
        <v>35</v>
      </c>
      <c r="F47" s="163">
        <v>56.526</v>
      </c>
      <c r="G47" s="164" t="s">
        <v>35</v>
      </c>
      <c r="H47" s="163">
        <v>37.86</v>
      </c>
      <c r="I47" s="164" t="s">
        <v>35</v>
      </c>
      <c r="J47" s="163">
        <v>803.182</v>
      </c>
      <c r="K47" s="164" t="s">
        <v>35</v>
      </c>
      <c r="L47" s="281"/>
      <c r="M47" s="162" t="s">
        <v>69</v>
      </c>
      <c r="N47" s="187">
        <v>0.131956194529506</v>
      </c>
      <c r="O47" s="188" t="s">
        <v>35</v>
      </c>
      <c r="P47" s="187">
        <v>0.218885303564376</v>
      </c>
      <c r="Q47" s="188" t="s">
        <v>35</v>
      </c>
      <c r="R47" s="187">
        <v>-0.10971460971461</v>
      </c>
      <c r="S47" s="188" t="s">
        <v>35</v>
      </c>
      <c r="T47" s="187">
        <v>-0.3010375512314</v>
      </c>
      <c r="U47" s="164" t="s">
        <v>35</v>
      </c>
      <c r="V47" s="187">
        <v>0.0949664768064216</v>
      </c>
      <c r="W47" s="164" t="s">
        <v>35</v>
      </c>
      <c r="X47" s="163"/>
      <c r="Y47" s="162" t="s">
        <v>69</v>
      </c>
      <c r="Z47" s="201">
        <v>0.678843649384573</v>
      </c>
      <c r="AA47" s="164" t="s">
        <v>35</v>
      </c>
      <c r="AB47" s="201">
        <v>0.20364126686106</v>
      </c>
      <c r="AC47" s="205" t="s">
        <v>35</v>
      </c>
      <c r="AD47" s="187">
        <v>0.0703775732025867</v>
      </c>
      <c r="AE47" s="164" t="s">
        <v>35</v>
      </c>
      <c r="AF47" s="187">
        <v>0.0471375105517803</v>
      </c>
      <c r="AG47" s="164" t="s">
        <v>35</v>
      </c>
      <c r="AH47" s="74">
        <v>1</v>
      </c>
      <c r="AI47" s="164" t="s">
        <v>35</v>
      </c>
    </row>
    <row r="48" s="133" customFormat="1" spans="1:35">
      <c r="A48" s="165" t="s">
        <v>70</v>
      </c>
      <c r="B48" s="166">
        <v>602.51</v>
      </c>
      <c r="C48" s="167" t="s">
        <v>35</v>
      </c>
      <c r="D48" s="166">
        <v>143.216</v>
      </c>
      <c r="E48" s="167" t="s">
        <v>35</v>
      </c>
      <c r="F48" s="166">
        <v>64.523</v>
      </c>
      <c r="G48" s="167" t="s">
        <v>35</v>
      </c>
      <c r="H48" s="166">
        <v>43.836</v>
      </c>
      <c r="I48" s="167" t="s">
        <v>35</v>
      </c>
      <c r="J48" s="166">
        <v>854.085</v>
      </c>
      <c r="K48" s="164" t="s">
        <v>35</v>
      </c>
      <c r="L48" s="181"/>
      <c r="M48" s="165" t="s">
        <v>70</v>
      </c>
      <c r="N48" s="189">
        <v>0.0871236178873524</v>
      </c>
      <c r="O48" s="190" t="s">
        <v>35</v>
      </c>
      <c r="P48" s="189">
        <v>-0.0355759971447619</v>
      </c>
      <c r="Q48" s="190" t="s">
        <v>35</v>
      </c>
      <c r="R48" s="189">
        <v>-0.273929286791349</v>
      </c>
      <c r="S48" s="190" t="s">
        <v>35</v>
      </c>
      <c r="T48" s="189">
        <v>0.141889603792753</v>
      </c>
      <c r="U48" s="167" t="s">
        <v>35</v>
      </c>
      <c r="V48" s="189">
        <v>0.029045348189952</v>
      </c>
      <c r="W48" s="167" t="s">
        <v>35</v>
      </c>
      <c r="X48" s="163"/>
      <c r="Y48" s="165" t="s">
        <v>70</v>
      </c>
      <c r="Z48" s="203">
        <v>0.705445008400803</v>
      </c>
      <c r="AA48" s="167" t="s">
        <v>35</v>
      </c>
      <c r="AB48" s="203">
        <v>0.167683544377902</v>
      </c>
      <c r="AC48" s="207" t="s">
        <v>35</v>
      </c>
      <c r="AD48" s="189">
        <v>0.0755463449188313</v>
      </c>
      <c r="AE48" s="167" t="s">
        <v>35</v>
      </c>
      <c r="AF48" s="189">
        <v>0.051325102302464</v>
      </c>
      <c r="AG48" s="167" t="s">
        <v>35</v>
      </c>
      <c r="AH48" s="191">
        <v>1</v>
      </c>
      <c r="AI48" s="167" t="s">
        <v>35</v>
      </c>
    </row>
    <row r="49" s="131" customFormat="1" spans="1:35">
      <c r="A49" s="162" t="s">
        <v>71</v>
      </c>
      <c r="B49" s="163">
        <v>422.419</v>
      </c>
      <c r="C49" s="164" t="s">
        <v>35</v>
      </c>
      <c r="D49" s="163">
        <v>131.486</v>
      </c>
      <c r="E49" s="164" t="s">
        <v>35</v>
      </c>
      <c r="F49" s="163">
        <v>45.494</v>
      </c>
      <c r="G49" s="164" t="s">
        <v>35</v>
      </c>
      <c r="H49" s="163">
        <v>38.238</v>
      </c>
      <c r="I49" s="164" t="s">
        <v>35</v>
      </c>
      <c r="J49" s="163">
        <v>637.635</v>
      </c>
      <c r="K49" s="164" t="s">
        <v>35</v>
      </c>
      <c r="L49" s="280"/>
      <c r="M49" s="162" t="s">
        <v>71</v>
      </c>
      <c r="N49" s="187">
        <v>0.0427369626714983</v>
      </c>
      <c r="O49" s="188" t="s">
        <v>35</v>
      </c>
      <c r="P49" s="187">
        <v>0.0805617875956378</v>
      </c>
      <c r="Q49" s="188" t="s">
        <v>35</v>
      </c>
      <c r="R49" s="187">
        <v>-0.237649976539983</v>
      </c>
      <c r="S49" s="188" t="s">
        <v>35</v>
      </c>
      <c r="T49" s="187">
        <v>0.190738664673642</v>
      </c>
      <c r="U49" s="164" t="s">
        <v>35</v>
      </c>
      <c r="V49" s="187">
        <v>0.0308077558529401</v>
      </c>
      <c r="W49" s="164" t="s">
        <v>35</v>
      </c>
      <c r="X49" s="163"/>
      <c r="Y49" s="162" t="s">
        <v>71</v>
      </c>
      <c r="Z49" s="201">
        <v>0.662477749809844</v>
      </c>
      <c r="AA49" s="164" t="s">
        <v>35</v>
      </c>
      <c r="AB49" s="201">
        <v>0.206208881256518</v>
      </c>
      <c r="AC49" s="205" t="s">
        <v>35</v>
      </c>
      <c r="AD49" s="187">
        <v>0.0713480282606821</v>
      </c>
      <c r="AE49" s="164" t="s">
        <v>35</v>
      </c>
      <c r="AF49" s="187">
        <v>0.0599684772636383</v>
      </c>
      <c r="AG49" s="164" t="s">
        <v>35</v>
      </c>
      <c r="AH49" s="74">
        <v>1</v>
      </c>
      <c r="AI49" s="164" t="s">
        <v>35</v>
      </c>
    </row>
    <row r="50" s="131" customFormat="1" spans="1:35">
      <c r="A50" s="162" t="s">
        <v>72</v>
      </c>
      <c r="B50" s="163">
        <v>532.263</v>
      </c>
      <c r="C50" s="164" t="s">
        <v>35</v>
      </c>
      <c r="D50" s="163">
        <v>201.557</v>
      </c>
      <c r="E50" s="164" t="s">
        <v>35</v>
      </c>
      <c r="F50" s="163">
        <v>50.645</v>
      </c>
      <c r="G50" s="164" t="s">
        <v>35</v>
      </c>
      <c r="H50" s="163">
        <v>46.596</v>
      </c>
      <c r="I50" s="164" t="s">
        <v>35</v>
      </c>
      <c r="J50" s="163">
        <v>831.061</v>
      </c>
      <c r="K50" s="164" t="s">
        <v>35</v>
      </c>
      <c r="L50" s="280"/>
      <c r="M50" s="162" t="s">
        <v>72</v>
      </c>
      <c r="N50" s="187">
        <v>0.0684021630475365</v>
      </c>
      <c r="O50" s="188" t="s">
        <v>35</v>
      </c>
      <c r="P50" s="187">
        <v>0.110947593535728</v>
      </c>
      <c r="Q50" s="188" t="s">
        <v>35</v>
      </c>
      <c r="R50" s="187">
        <v>-0.0252891703073577</v>
      </c>
      <c r="S50" s="188" t="s">
        <v>35</v>
      </c>
      <c r="T50" s="187">
        <v>-0.054579393742645</v>
      </c>
      <c r="U50" s="164" t="s">
        <v>35</v>
      </c>
      <c r="V50" s="187">
        <v>0.0642920992036964</v>
      </c>
      <c r="W50" s="164" t="s">
        <v>35</v>
      </c>
      <c r="X50" s="163"/>
      <c r="Y50" s="162" t="s">
        <v>72</v>
      </c>
      <c r="Z50" s="201">
        <v>0.640462011813814</v>
      </c>
      <c r="AA50" s="164" t="s">
        <v>35</v>
      </c>
      <c r="AB50" s="201">
        <v>0.242529730067949</v>
      </c>
      <c r="AC50" s="205" t="s">
        <v>35</v>
      </c>
      <c r="AD50" s="187">
        <v>0.0609401716600827</v>
      </c>
      <c r="AE50" s="164" t="s">
        <v>35</v>
      </c>
      <c r="AF50" s="187">
        <v>0.0560680864581541</v>
      </c>
      <c r="AG50" s="164" t="s">
        <v>35</v>
      </c>
      <c r="AH50" s="74">
        <v>1</v>
      </c>
      <c r="AI50" s="164" t="s">
        <v>35</v>
      </c>
    </row>
    <row r="51" s="131" customFormat="1" spans="1:35">
      <c r="A51" s="162" t="s">
        <v>73</v>
      </c>
      <c r="B51" s="163">
        <v>768.465</v>
      </c>
      <c r="C51" s="164" t="s">
        <v>35</v>
      </c>
      <c r="D51" s="163">
        <v>139.485</v>
      </c>
      <c r="E51" s="164" t="s">
        <v>35</v>
      </c>
      <c r="F51" s="163">
        <v>75.331</v>
      </c>
      <c r="G51" s="164" t="s">
        <v>35</v>
      </c>
      <c r="H51" s="163">
        <v>71.404</v>
      </c>
      <c r="I51" s="164" t="s">
        <v>35</v>
      </c>
      <c r="J51" s="163">
        <v>1054.685</v>
      </c>
      <c r="K51" s="164" t="s">
        <v>35</v>
      </c>
      <c r="L51" s="280"/>
      <c r="M51" s="162" t="s">
        <v>73</v>
      </c>
      <c r="N51" s="187">
        <v>0.0338947249459148</v>
      </c>
      <c r="O51" s="188" t="s">
        <v>35</v>
      </c>
      <c r="P51" s="187">
        <v>-0.0571069335442396</v>
      </c>
      <c r="Q51" s="188" t="s">
        <v>35</v>
      </c>
      <c r="R51" s="187">
        <v>0.136831462030665</v>
      </c>
      <c r="S51" s="188" t="s">
        <v>35</v>
      </c>
      <c r="T51" s="187">
        <v>0.232293248653873</v>
      </c>
      <c r="U51" s="164" t="s">
        <v>35</v>
      </c>
      <c r="V51" s="187">
        <v>0.0386758885300858</v>
      </c>
      <c r="W51" s="164" t="s">
        <v>35</v>
      </c>
      <c r="X51" s="163"/>
      <c r="Y51" s="162" t="s">
        <v>73</v>
      </c>
      <c r="Z51" s="201">
        <v>0.728620393766859</v>
      </c>
      <c r="AA51" s="164" t="s">
        <v>35</v>
      </c>
      <c r="AB51" s="201">
        <v>0.132252757932463</v>
      </c>
      <c r="AC51" s="205" t="s">
        <v>35</v>
      </c>
      <c r="AD51" s="187">
        <v>0.0714251174521303</v>
      </c>
      <c r="AE51" s="164" t="s">
        <v>35</v>
      </c>
      <c r="AF51" s="187">
        <v>0.0677017308485472</v>
      </c>
      <c r="AG51" s="164" t="s">
        <v>35</v>
      </c>
      <c r="AH51" s="74">
        <v>1</v>
      </c>
      <c r="AI51" s="164" t="s">
        <v>35</v>
      </c>
    </row>
    <row r="52" s="131" customFormat="1" spans="1:35">
      <c r="A52" s="162" t="s">
        <v>74</v>
      </c>
      <c r="B52" s="163">
        <v>1010.462</v>
      </c>
      <c r="C52" s="164" t="s">
        <v>35</v>
      </c>
      <c r="D52" s="163">
        <v>87.862</v>
      </c>
      <c r="E52" s="164" t="s">
        <v>35</v>
      </c>
      <c r="F52" s="163">
        <v>80.951</v>
      </c>
      <c r="G52" s="164" t="s">
        <v>35</v>
      </c>
      <c r="H52" s="163">
        <v>78.107</v>
      </c>
      <c r="I52" s="164" t="s">
        <v>35</v>
      </c>
      <c r="J52" s="163">
        <v>1257.382</v>
      </c>
      <c r="K52" s="164" t="s">
        <v>35</v>
      </c>
      <c r="L52" s="280"/>
      <c r="M52" s="162" t="s">
        <v>74</v>
      </c>
      <c r="N52" s="187">
        <v>-0.0101234722706594</v>
      </c>
      <c r="O52" s="188" t="s">
        <v>35</v>
      </c>
      <c r="P52" s="187">
        <v>-0.166845254463905</v>
      </c>
      <c r="Q52" s="188" t="s">
        <v>35</v>
      </c>
      <c r="R52" s="187">
        <v>-0.0834871214265497</v>
      </c>
      <c r="S52" s="188" t="s">
        <v>35</v>
      </c>
      <c r="T52" s="187">
        <v>-0.0242479512292624</v>
      </c>
      <c r="U52" s="164" t="s">
        <v>35</v>
      </c>
      <c r="V52" s="187">
        <v>-0.0287681538915486</v>
      </c>
      <c r="W52" s="164" t="s">
        <v>35</v>
      </c>
      <c r="X52" s="163"/>
      <c r="Y52" s="162" t="s">
        <v>74</v>
      </c>
      <c r="Z52" s="201">
        <v>0.803623719760582</v>
      </c>
      <c r="AA52" s="164" t="s">
        <v>35</v>
      </c>
      <c r="AB52" s="201">
        <v>0.0698769347739987</v>
      </c>
      <c r="AC52" s="205" t="s">
        <v>35</v>
      </c>
      <c r="AD52" s="187">
        <v>0.0643805939642845</v>
      </c>
      <c r="AE52" s="164" t="s">
        <v>35</v>
      </c>
      <c r="AF52" s="187">
        <v>0.0621187515011349</v>
      </c>
      <c r="AG52" s="164" t="s">
        <v>35</v>
      </c>
      <c r="AH52" s="74">
        <v>1</v>
      </c>
      <c r="AI52" s="164" t="s">
        <v>35</v>
      </c>
    </row>
    <row r="53" s="131" customFormat="1" spans="1:35">
      <c r="A53" s="162" t="s">
        <v>75</v>
      </c>
      <c r="B53" s="163">
        <v>1159.524</v>
      </c>
      <c r="C53" s="164" t="s">
        <v>35</v>
      </c>
      <c r="D53" s="163">
        <v>145.994</v>
      </c>
      <c r="E53" s="164" t="s">
        <v>35</v>
      </c>
      <c r="F53" s="163">
        <v>70.198</v>
      </c>
      <c r="G53" s="164" t="s">
        <v>35</v>
      </c>
      <c r="H53" s="163">
        <v>86.958</v>
      </c>
      <c r="I53" s="164" t="s">
        <v>35</v>
      </c>
      <c r="J53" s="163">
        <v>1462.674</v>
      </c>
      <c r="K53" s="164" t="s">
        <v>35</v>
      </c>
      <c r="L53" s="280"/>
      <c r="M53" s="162" t="s">
        <v>75</v>
      </c>
      <c r="N53" s="187">
        <v>-0.0189438487064203</v>
      </c>
      <c r="O53" s="188" t="s">
        <v>35</v>
      </c>
      <c r="P53" s="187">
        <v>0.0807485601764802</v>
      </c>
      <c r="Q53" s="188" t="s">
        <v>35</v>
      </c>
      <c r="R53" s="187">
        <v>-0.0669626242756127</v>
      </c>
      <c r="S53" s="188" t="s">
        <v>35</v>
      </c>
      <c r="T53" s="187">
        <v>0.531328144260909</v>
      </c>
      <c r="U53" s="164" t="s">
        <v>35</v>
      </c>
      <c r="V53" s="187">
        <v>0.00942152707136262</v>
      </c>
      <c r="W53" s="164" t="s">
        <v>35</v>
      </c>
      <c r="X53" s="163"/>
      <c r="Y53" s="162" t="s">
        <v>75</v>
      </c>
      <c r="Z53" s="201">
        <v>0.79274260703342</v>
      </c>
      <c r="AA53" s="164" t="s">
        <v>35</v>
      </c>
      <c r="AB53" s="201">
        <v>0.099813082067501</v>
      </c>
      <c r="AC53" s="205" t="s">
        <v>35</v>
      </c>
      <c r="AD53" s="187">
        <v>0.0479929225514366</v>
      </c>
      <c r="AE53" s="164" t="s">
        <v>35</v>
      </c>
      <c r="AF53" s="187">
        <v>0.0594513883476427</v>
      </c>
      <c r="AG53" s="164" t="s">
        <v>35</v>
      </c>
      <c r="AH53" s="74">
        <v>1</v>
      </c>
      <c r="AI53" s="164" t="s">
        <v>35</v>
      </c>
    </row>
    <row r="54" s="131" customFormat="1" spans="1:35">
      <c r="A54" s="162" t="s">
        <v>76</v>
      </c>
      <c r="B54" s="163">
        <v>1240.787</v>
      </c>
      <c r="C54" s="164" t="s">
        <v>35</v>
      </c>
      <c r="D54" s="163">
        <v>114.91</v>
      </c>
      <c r="E54" s="164" t="s">
        <v>35</v>
      </c>
      <c r="F54" s="163">
        <v>73.453</v>
      </c>
      <c r="G54" s="164" t="s">
        <v>35</v>
      </c>
      <c r="H54" s="163">
        <v>74.95</v>
      </c>
      <c r="I54" s="164" t="s">
        <v>35</v>
      </c>
      <c r="J54" s="163">
        <v>1504.1</v>
      </c>
      <c r="K54" s="164" t="s">
        <v>35</v>
      </c>
      <c r="L54" s="280"/>
      <c r="M54" s="162" t="s">
        <v>76</v>
      </c>
      <c r="N54" s="187">
        <v>0.0195053933780755</v>
      </c>
      <c r="O54" s="188" t="s">
        <v>35</v>
      </c>
      <c r="P54" s="187">
        <v>-0.0346536732893687</v>
      </c>
      <c r="Q54" s="188" t="s">
        <v>35</v>
      </c>
      <c r="R54" s="187">
        <v>0.0269412521320918</v>
      </c>
      <c r="S54" s="188" t="s">
        <v>35</v>
      </c>
      <c r="T54" s="187">
        <v>0.592816916374455</v>
      </c>
      <c r="U54" s="164" t="s">
        <v>35</v>
      </c>
      <c r="V54" s="187">
        <v>0.0339851910717465</v>
      </c>
      <c r="W54" s="164" t="s">
        <v>35</v>
      </c>
      <c r="X54" s="163"/>
      <c r="Y54" s="162" t="s">
        <v>76</v>
      </c>
      <c r="Z54" s="201">
        <v>0.824936506881191</v>
      </c>
      <c r="AA54" s="164" t="s">
        <v>35</v>
      </c>
      <c r="AB54" s="201">
        <v>0.0763978458879064</v>
      </c>
      <c r="AC54" s="205" t="s">
        <v>35</v>
      </c>
      <c r="AD54" s="187">
        <v>0.0488351838308623</v>
      </c>
      <c r="AE54" s="164" t="s">
        <v>35</v>
      </c>
      <c r="AF54" s="187">
        <v>0.0498304634000399</v>
      </c>
      <c r="AG54" s="164" t="s">
        <v>35</v>
      </c>
      <c r="AH54" s="74">
        <v>1</v>
      </c>
      <c r="AI54" s="164" t="s">
        <v>35</v>
      </c>
    </row>
    <row r="55" s="131" customFormat="1" spans="1:35">
      <c r="A55" s="162" t="s">
        <v>77</v>
      </c>
      <c r="B55" s="163">
        <v>1560.79</v>
      </c>
      <c r="C55" s="164" t="s">
        <v>35</v>
      </c>
      <c r="D55" s="163">
        <v>106.645</v>
      </c>
      <c r="E55" s="164" t="s">
        <v>35</v>
      </c>
      <c r="F55" s="163">
        <v>99.003</v>
      </c>
      <c r="G55" s="164" t="s">
        <v>35</v>
      </c>
      <c r="H55" s="163">
        <v>67.682</v>
      </c>
      <c r="I55" s="164" t="s">
        <v>35</v>
      </c>
      <c r="J55" s="163">
        <v>1834.12</v>
      </c>
      <c r="K55" s="164" t="s">
        <v>35</v>
      </c>
      <c r="L55" s="280"/>
      <c r="M55" s="162" t="s">
        <v>77</v>
      </c>
      <c r="N55" s="187">
        <v>-0.122661756059283</v>
      </c>
      <c r="O55" s="188" t="s">
        <v>35</v>
      </c>
      <c r="P55" s="187">
        <v>-0.0573234332184213</v>
      </c>
      <c r="Q55" s="188" t="s">
        <v>35</v>
      </c>
      <c r="R55" s="187">
        <v>-0.0507497890619007</v>
      </c>
      <c r="S55" s="188" t="s">
        <v>35</v>
      </c>
      <c r="T55" s="187">
        <v>-0.103050703702722</v>
      </c>
      <c r="U55" s="164" t="s">
        <v>35</v>
      </c>
      <c r="V55" s="187">
        <v>-0.114759953472433</v>
      </c>
      <c r="W55" s="164" t="s">
        <v>35</v>
      </c>
      <c r="X55" s="163"/>
      <c r="Y55" s="162" t="s">
        <v>77</v>
      </c>
      <c r="Z55" s="201">
        <v>0.850974854426101</v>
      </c>
      <c r="AA55" s="164" t="s">
        <v>35</v>
      </c>
      <c r="AB55" s="201">
        <v>0.0581450504874272</v>
      </c>
      <c r="AC55" s="205" t="s">
        <v>35</v>
      </c>
      <c r="AD55" s="187">
        <v>0.0539784746908599</v>
      </c>
      <c r="AE55" s="164" t="s">
        <v>35</v>
      </c>
      <c r="AF55" s="187">
        <v>0.0369016203956121</v>
      </c>
      <c r="AG55" s="164" t="s">
        <v>35</v>
      </c>
      <c r="AH55" s="74">
        <v>1</v>
      </c>
      <c r="AI55" s="164" t="s">
        <v>35</v>
      </c>
    </row>
    <row r="56" s="131" customFormat="1" spans="1:35">
      <c r="A56" s="162" t="s">
        <v>78</v>
      </c>
      <c r="B56" s="163">
        <v>1664.013</v>
      </c>
      <c r="C56" s="164" t="s">
        <v>35</v>
      </c>
      <c r="D56" s="163">
        <v>64.673</v>
      </c>
      <c r="E56" s="164" t="s">
        <v>35</v>
      </c>
      <c r="F56" s="163">
        <v>104.678</v>
      </c>
      <c r="G56" s="164" t="s">
        <v>35</v>
      </c>
      <c r="H56" s="163">
        <v>65.598</v>
      </c>
      <c r="I56" s="164" t="s">
        <v>35</v>
      </c>
      <c r="J56" s="163">
        <v>1898.96</v>
      </c>
      <c r="K56" s="164" t="s">
        <v>35</v>
      </c>
      <c r="L56" s="280"/>
      <c r="M56" s="162" t="s">
        <v>78</v>
      </c>
      <c r="N56" s="187">
        <v>-0.12736720772274</v>
      </c>
      <c r="O56" s="188" t="s">
        <v>35</v>
      </c>
      <c r="P56" s="187">
        <v>-0.0534504207830223</v>
      </c>
      <c r="Q56" s="188" t="s">
        <v>35</v>
      </c>
      <c r="R56" s="187">
        <v>-0.363144670158852</v>
      </c>
      <c r="S56" s="188" t="s">
        <v>35</v>
      </c>
      <c r="T56" s="187">
        <v>-0.0777093526798268</v>
      </c>
      <c r="U56" s="164" t="s">
        <v>35</v>
      </c>
      <c r="V56" s="187">
        <v>-0.141016101198486</v>
      </c>
      <c r="W56" s="164" t="s">
        <v>35</v>
      </c>
      <c r="X56" s="163"/>
      <c r="Y56" s="162" t="s">
        <v>78</v>
      </c>
      <c r="Z56" s="201">
        <v>0.876275961578969</v>
      </c>
      <c r="AA56" s="164" t="s">
        <v>35</v>
      </c>
      <c r="AB56" s="201">
        <v>0.0340570628133294</v>
      </c>
      <c r="AC56" s="205" t="s">
        <v>35</v>
      </c>
      <c r="AD56" s="187">
        <v>0.0551238572692421</v>
      </c>
      <c r="AE56" s="164" t="s">
        <v>35</v>
      </c>
      <c r="AF56" s="187">
        <v>0.0345441715465307</v>
      </c>
      <c r="AG56" s="164" t="s">
        <v>35</v>
      </c>
      <c r="AH56" s="74">
        <v>1</v>
      </c>
      <c r="AI56" s="164" t="s">
        <v>35</v>
      </c>
    </row>
    <row r="57" s="131" customFormat="1" spans="1:35">
      <c r="A57" s="162" t="s">
        <v>79</v>
      </c>
      <c r="B57" s="163">
        <v>1112.541</v>
      </c>
      <c r="C57" s="164" t="s">
        <v>35</v>
      </c>
      <c r="D57" s="163">
        <v>113.339</v>
      </c>
      <c r="E57" s="164" t="s">
        <v>35</v>
      </c>
      <c r="F57" s="163">
        <v>55.484</v>
      </c>
      <c r="G57" s="164" t="s">
        <v>35</v>
      </c>
      <c r="H57" s="163">
        <v>44.019</v>
      </c>
      <c r="I57" s="164" t="s">
        <v>35</v>
      </c>
      <c r="J57" s="163">
        <v>1325.383</v>
      </c>
      <c r="K57" s="164" t="s">
        <v>35</v>
      </c>
      <c r="L57" s="280"/>
      <c r="M57" s="162" t="s">
        <v>79</v>
      </c>
      <c r="N57" s="187">
        <v>-0.0946980145933371</v>
      </c>
      <c r="O57" s="188" t="s">
        <v>35</v>
      </c>
      <c r="P57" s="187">
        <v>-0.27827941925624</v>
      </c>
      <c r="Q57" s="188" t="s">
        <v>35</v>
      </c>
      <c r="R57" s="187">
        <v>-0.12498225803908</v>
      </c>
      <c r="S57" s="188" t="s">
        <v>35</v>
      </c>
      <c r="T57" s="187">
        <v>0.780847965045716</v>
      </c>
      <c r="U57" s="164" t="s">
        <v>35</v>
      </c>
      <c r="V57" s="187">
        <v>-0.100876883542593</v>
      </c>
      <c r="W57" s="164" t="s">
        <v>35</v>
      </c>
      <c r="X57" s="163"/>
      <c r="Y57" s="162" t="s">
        <v>79</v>
      </c>
      <c r="Z57" s="201">
        <v>0.839410947627969</v>
      </c>
      <c r="AA57" s="164" t="s">
        <v>35</v>
      </c>
      <c r="AB57" s="201">
        <v>0.0855141494949007</v>
      </c>
      <c r="AC57" s="205" t="s">
        <v>35</v>
      </c>
      <c r="AD57" s="187">
        <v>0.0418626163154349</v>
      </c>
      <c r="AE57" s="164" t="s">
        <v>35</v>
      </c>
      <c r="AF57" s="187">
        <v>0.0332122865616957</v>
      </c>
      <c r="AG57" s="164" t="s">
        <v>35</v>
      </c>
      <c r="AH57" s="74">
        <v>1</v>
      </c>
      <c r="AI57" s="164" t="s">
        <v>35</v>
      </c>
    </row>
    <row r="58" s="131" customFormat="1" spans="1:35">
      <c r="A58" s="162" t="s">
        <v>80</v>
      </c>
      <c r="B58" s="163">
        <v>858.347</v>
      </c>
      <c r="C58" s="164" t="s">
        <v>35</v>
      </c>
      <c r="D58" s="163">
        <v>105.778</v>
      </c>
      <c r="E58" s="164" t="s">
        <v>35</v>
      </c>
      <c r="F58" s="163">
        <v>69.495</v>
      </c>
      <c r="G58" s="164" t="s">
        <v>35</v>
      </c>
      <c r="H58" s="163">
        <v>51.412</v>
      </c>
      <c r="I58" s="164" t="s">
        <v>35</v>
      </c>
      <c r="J58" s="163">
        <v>1085.032</v>
      </c>
      <c r="K58" s="164" t="s">
        <v>35</v>
      </c>
      <c r="L58" s="280"/>
      <c r="M58" s="162" t="s">
        <v>80</v>
      </c>
      <c r="N58" s="187">
        <v>-0.0935724574320243</v>
      </c>
      <c r="O58" s="188" t="s">
        <v>35</v>
      </c>
      <c r="P58" s="187">
        <v>-0.289083345094797</v>
      </c>
      <c r="Q58" s="188" t="s">
        <v>35</v>
      </c>
      <c r="R58" s="187">
        <v>0.0292048635279831</v>
      </c>
      <c r="S58" s="188" t="s">
        <v>35</v>
      </c>
      <c r="T58" s="187">
        <v>0.186084067734047</v>
      </c>
      <c r="U58" s="164" t="s">
        <v>35</v>
      </c>
      <c r="V58" s="187">
        <v>-0.100764451988039</v>
      </c>
      <c r="W58" s="164" t="s">
        <v>35</v>
      </c>
      <c r="X58" s="163"/>
      <c r="Y58" s="162" t="s">
        <v>80</v>
      </c>
      <c r="Z58" s="201">
        <v>0.791079894417861</v>
      </c>
      <c r="AA58" s="164" t="s">
        <v>35</v>
      </c>
      <c r="AB58" s="201">
        <v>0.0974883690066284</v>
      </c>
      <c r="AC58" s="205" t="s">
        <v>35</v>
      </c>
      <c r="AD58" s="187">
        <v>0.064048802247307</v>
      </c>
      <c r="AE58" s="164" t="s">
        <v>35</v>
      </c>
      <c r="AF58" s="187">
        <v>0.0473829343282041</v>
      </c>
      <c r="AG58" s="164" t="s">
        <v>35</v>
      </c>
      <c r="AH58" s="74">
        <v>1</v>
      </c>
      <c r="AI58" s="164" t="s">
        <v>35</v>
      </c>
    </row>
    <row r="59" s="131" customFormat="1" spans="1:35">
      <c r="A59" s="162" t="s">
        <v>81</v>
      </c>
      <c r="B59" s="163">
        <v>518.054</v>
      </c>
      <c r="C59" s="164" t="s">
        <v>35</v>
      </c>
      <c r="D59" s="163">
        <v>107.748</v>
      </c>
      <c r="E59" s="164" t="s">
        <v>35</v>
      </c>
      <c r="F59" s="163">
        <v>56.157</v>
      </c>
      <c r="G59" s="164" t="s">
        <v>35</v>
      </c>
      <c r="H59" s="163">
        <v>37.913</v>
      </c>
      <c r="I59" s="164" t="s">
        <v>35</v>
      </c>
      <c r="J59" s="163">
        <v>719.874</v>
      </c>
      <c r="K59" s="164" t="s">
        <v>35</v>
      </c>
      <c r="L59" s="280"/>
      <c r="M59" s="162" t="s">
        <v>81</v>
      </c>
      <c r="N59" s="187">
        <v>-0.0498518987225692</v>
      </c>
      <c r="O59" s="188" t="s">
        <v>35</v>
      </c>
      <c r="P59" s="187">
        <v>-0.341236602857649</v>
      </c>
      <c r="Q59" s="188" t="s">
        <v>35</v>
      </c>
      <c r="R59" s="187">
        <v>-0.00652796942999682</v>
      </c>
      <c r="S59" s="188" t="s">
        <v>35</v>
      </c>
      <c r="T59" s="187">
        <v>0.00142630744849445</v>
      </c>
      <c r="U59" s="164" t="s">
        <v>35</v>
      </c>
      <c r="V59" s="187">
        <v>-0.103722443979073</v>
      </c>
      <c r="W59" s="164" t="s">
        <v>35</v>
      </c>
      <c r="X59" s="163"/>
      <c r="Y59" s="162" t="s">
        <v>81</v>
      </c>
      <c r="Z59" s="201">
        <v>0.719645382386362</v>
      </c>
      <c r="AA59" s="164" t="s">
        <v>35</v>
      </c>
      <c r="AB59" s="201">
        <v>0.149676193333833</v>
      </c>
      <c r="AC59" s="205" t="s">
        <v>35</v>
      </c>
      <c r="AD59" s="187">
        <v>0.0780094849932071</v>
      </c>
      <c r="AE59" s="164" t="s">
        <v>35</v>
      </c>
      <c r="AF59" s="187">
        <v>0.0526661610226234</v>
      </c>
      <c r="AG59" s="164" t="s">
        <v>35</v>
      </c>
      <c r="AH59" s="74">
        <v>1</v>
      </c>
      <c r="AI59" s="164" t="s">
        <v>35</v>
      </c>
    </row>
    <row r="60" s="131" customFormat="1" spans="1:35">
      <c r="A60" s="165" t="s">
        <v>82</v>
      </c>
      <c r="B60" s="166">
        <v>528.04</v>
      </c>
      <c r="C60" s="167" t="s">
        <v>35</v>
      </c>
      <c r="D60" s="166">
        <v>102.963</v>
      </c>
      <c r="E60" s="167" t="s">
        <v>35</v>
      </c>
      <c r="F60" s="166">
        <v>55.85</v>
      </c>
      <c r="G60" s="167" t="s">
        <v>35</v>
      </c>
      <c r="H60" s="166">
        <v>46.574</v>
      </c>
      <c r="I60" s="167" t="s">
        <v>35</v>
      </c>
      <c r="J60" s="166">
        <v>733.427</v>
      </c>
      <c r="K60" s="164" t="s">
        <v>35</v>
      </c>
      <c r="L60" s="280"/>
      <c r="M60" s="165" t="s">
        <v>82</v>
      </c>
      <c r="N60" s="189">
        <v>-0.123599608305256</v>
      </c>
      <c r="O60" s="190" t="s">
        <v>35</v>
      </c>
      <c r="P60" s="189">
        <v>-0.281064964808401</v>
      </c>
      <c r="Q60" s="190" t="s">
        <v>35</v>
      </c>
      <c r="R60" s="189">
        <v>-0.134417184569843</v>
      </c>
      <c r="S60" s="190" t="s">
        <v>35</v>
      </c>
      <c r="T60" s="189">
        <v>0.0624600784743133</v>
      </c>
      <c r="U60" s="167" t="s">
        <v>35</v>
      </c>
      <c r="V60" s="189">
        <v>-0.141271653289778</v>
      </c>
      <c r="W60" s="167" t="s">
        <v>35</v>
      </c>
      <c r="X60" s="163"/>
      <c r="Y60" s="165" t="s">
        <v>82</v>
      </c>
      <c r="Z60" s="203">
        <v>0.719962586596894</v>
      </c>
      <c r="AA60" s="167" t="s">
        <v>35</v>
      </c>
      <c r="AB60" s="203">
        <v>0.140386159767775</v>
      </c>
      <c r="AC60" s="207" t="s">
        <v>35</v>
      </c>
      <c r="AD60" s="189">
        <v>0.0761493645584359</v>
      </c>
      <c r="AE60" s="167" t="s">
        <v>35</v>
      </c>
      <c r="AF60" s="189">
        <v>0.0635018890768952</v>
      </c>
      <c r="AG60" s="167" t="s">
        <v>35</v>
      </c>
      <c r="AH60" s="191">
        <v>1</v>
      </c>
      <c r="AI60" s="167" t="s">
        <v>35</v>
      </c>
    </row>
    <row r="61" s="131" customFormat="1" spans="1:35">
      <c r="A61" s="162" t="s">
        <v>83</v>
      </c>
      <c r="B61" s="163">
        <v>389.687</v>
      </c>
      <c r="C61" s="164" t="s">
        <v>35</v>
      </c>
      <c r="D61" s="163">
        <v>72.725</v>
      </c>
      <c r="E61" s="164" t="s">
        <v>35</v>
      </c>
      <c r="F61" s="163">
        <v>63</v>
      </c>
      <c r="G61" s="164" t="s">
        <v>35</v>
      </c>
      <c r="H61" s="163">
        <v>40.363</v>
      </c>
      <c r="I61" s="164" t="s">
        <v>35</v>
      </c>
      <c r="J61" s="163">
        <v>565.777</v>
      </c>
      <c r="K61" s="164" t="s">
        <v>35</v>
      </c>
      <c r="L61" s="280"/>
      <c r="M61" s="162" t="s">
        <v>83</v>
      </c>
      <c r="N61" s="187">
        <v>-0.0774870448535696</v>
      </c>
      <c r="O61" s="188" t="s">
        <v>35</v>
      </c>
      <c r="P61" s="187">
        <v>-0.446899289658215</v>
      </c>
      <c r="Q61" s="188" t="s">
        <v>35</v>
      </c>
      <c r="R61" s="187">
        <v>0.384797995340045</v>
      </c>
      <c r="S61" s="188" t="s">
        <v>35</v>
      </c>
      <c r="T61" s="187">
        <v>0.055626748960431</v>
      </c>
      <c r="U61" s="164" t="s">
        <v>35</v>
      </c>
      <c r="V61" s="187">
        <v>-0.11269456664079</v>
      </c>
      <c r="W61" s="164" t="s">
        <v>35</v>
      </c>
      <c r="X61" s="163"/>
      <c r="Y61" s="162" t="s">
        <v>83</v>
      </c>
      <c r="Z61" s="201">
        <v>0.688764301129243</v>
      </c>
      <c r="AA61" s="164" t="s">
        <v>35</v>
      </c>
      <c r="AB61" s="201">
        <v>0.128540043161882</v>
      </c>
      <c r="AC61" s="205" t="s">
        <v>35</v>
      </c>
      <c r="AD61" s="187">
        <v>0.111351292116859</v>
      </c>
      <c r="AE61" s="164" t="s">
        <v>35</v>
      </c>
      <c r="AF61" s="187">
        <v>0.0713408286303614</v>
      </c>
      <c r="AG61" s="164" t="s">
        <v>35</v>
      </c>
      <c r="AH61" s="74">
        <v>1</v>
      </c>
      <c r="AI61" s="164" t="s">
        <v>35</v>
      </c>
    </row>
    <row r="62" s="131" customFormat="1" spans="1:35">
      <c r="A62" s="162" t="s">
        <v>84</v>
      </c>
      <c r="B62" s="163">
        <v>480.744</v>
      </c>
      <c r="C62" s="164" t="s">
        <v>35</v>
      </c>
      <c r="D62" s="163">
        <v>137.712</v>
      </c>
      <c r="E62" s="164" t="s">
        <v>35</v>
      </c>
      <c r="F62" s="163">
        <v>61.85</v>
      </c>
      <c r="G62" s="164" t="s">
        <v>35</v>
      </c>
      <c r="H62" s="163">
        <v>46.272</v>
      </c>
      <c r="I62" s="164" t="s">
        <v>35</v>
      </c>
      <c r="J62" s="163">
        <v>726.58</v>
      </c>
      <c r="K62" s="164" t="s">
        <v>35</v>
      </c>
      <c r="L62" s="280"/>
      <c r="M62" s="162" t="s">
        <v>84</v>
      </c>
      <c r="N62" s="187">
        <v>-0.0967923751979754</v>
      </c>
      <c r="O62" s="188" t="s">
        <v>35</v>
      </c>
      <c r="P62" s="187">
        <v>-0.3167590309441</v>
      </c>
      <c r="Q62" s="188" t="s">
        <v>35</v>
      </c>
      <c r="R62" s="187">
        <v>0.221245927534801</v>
      </c>
      <c r="S62" s="188" t="s">
        <v>35</v>
      </c>
      <c r="T62" s="187">
        <v>-0.00693192548716628</v>
      </c>
      <c r="U62" s="164" t="s">
        <v>35</v>
      </c>
      <c r="V62" s="187">
        <v>-0.125720013332355</v>
      </c>
      <c r="W62" s="164" t="s">
        <v>35</v>
      </c>
      <c r="X62" s="163"/>
      <c r="Y62" s="162" t="s">
        <v>84</v>
      </c>
      <c r="Z62" s="201">
        <v>0.661653224696523</v>
      </c>
      <c r="AA62" s="164" t="s">
        <v>35</v>
      </c>
      <c r="AB62" s="201">
        <v>0.189534531641388</v>
      </c>
      <c r="AC62" s="205" t="s">
        <v>35</v>
      </c>
      <c r="AD62" s="187">
        <v>0.0851248314019103</v>
      </c>
      <c r="AE62" s="164" t="s">
        <v>35</v>
      </c>
      <c r="AF62" s="187">
        <v>0.0636846596383055</v>
      </c>
      <c r="AG62" s="164" t="s">
        <v>35</v>
      </c>
      <c r="AH62" s="74">
        <v>1</v>
      </c>
      <c r="AI62" s="164" t="s">
        <v>35</v>
      </c>
    </row>
    <row r="63" s="131" customFormat="1" spans="1:35">
      <c r="A63" s="162" t="s">
        <v>85</v>
      </c>
      <c r="B63" s="163">
        <v>585.611</v>
      </c>
      <c r="C63" s="164" t="s">
        <v>35</v>
      </c>
      <c r="D63" s="163">
        <v>103.884</v>
      </c>
      <c r="E63" s="164" t="s">
        <v>35</v>
      </c>
      <c r="F63" s="163">
        <v>76.217</v>
      </c>
      <c r="G63" s="164" t="s">
        <v>35</v>
      </c>
      <c r="H63" s="163">
        <v>61.585</v>
      </c>
      <c r="I63" s="164" t="s">
        <v>35</v>
      </c>
      <c r="J63" s="163">
        <v>827.299</v>
      </c>
      <c r="K63" s="164" t="s">
        <v>35</v>
      </c>
      <c r="L63" s="280"/>
      <c r="M63" s="162" t="s">
        <v>85</v>
      </c>
      <c r="N63" s="187">
        <v>-0.237947076314471</v>
      </c>
      <c r="O63" s="188" t="s">
        <v>35</v>
      </c>
      <c r="P63" s="187">
        <v>-0.255231745348962</v>
      </c>
      <c r="Q63" s="188" t="s">
        <v>35</v>
      </c>
      <c r="R63" s="187">
        <v>0.0117614262388658</v>
      </c>
      <c r="S63" s="188" t="s">
        <v>35</v>
      </c>
      <c r="T63" s="187">
        <v>-0.137499299759117</v>
      </c>
      <c r="U63" s="164" t="s">
        <v>35</v>
      </c>
      <c r="V63" s="187">
        <v>-0.215596125857484</v>
      </c>
      <c r="W63" s="164" t="s">
        <v>35</v>
      </c>
      <c r="X63" s="163"/>
      <c r="Y63" s="162" t="s">
        <v>85</v>
      </c>
      <c r="Z63" s="201">
        <v>0.70785894821582</v>
      </c>
      <c r="AA63" s="164" t="s">
        <v>35</v>
      </c>
      <c r="AB63" s="201">
        <v>0.12557007804917</v>
      </c>
      <c r="AC63" s="205" t="s">
        <v>35</v>
      </c>
      <c r="AD63" s="187">
        <v>0.0921275137525852</v>
      </c>
      <c r="AE63" s="164" t="s">
        <v>35</v>
      </c>
      <c r="AF63" s="187">
        <v>0.0744410424767829</v>
      </c>
      <c r="AG63" s="164" t="s">
        <v>35</v>
      </c>
      <c r="AH63" s="74">
        <v>1</v>
      </c>
      <c r="AI63" s="164" t="s">
        <v>35</v>
      </c>
    </row>
    <row r="64" s="131" customFormat="1" spans="1:35">
      <c r="A64" s="162" t="s">
        <v>86</v>
      </c>
      <c r="B64" s="163">
        <v>991.039</v>
      </c>
      <c r="C64" s="164" t="s">
        <v>35</v>
      </c>
      <c r="D64" s="163">
        <v>85.023</v>
      </c>
      <c r="E64" s="164" t="s">
        <v>35</v>
      </c>
      <c r="F64" s="163">
        <v>81.288</v>
      </c>
      <c r="G64" s="164" t="s">
        <v>35</v>
      </c>
      <c r="H64" s="163">
        <v>67.585</v>
      </c>
      <c r="I64" s="164" t="s">
        <v>35</v>
      </c>
      <c r="J64" s="163">
        <v>1224.933</v>
      </c>
      <c r="K64" s="164" t="s">
        <v>35</v>
      </c>
      <c r="L64" s="280"/>
      <c r="M64" s="162" t="s">
        <v>86</v>
      </c>
      <c r="N64" s="187">
        <v>-0.0192219004772075</v>
      </c>
      <c r="O64" s="188" t="s">
        <v>35</v>
      </c>
      <c r="P64" s="187">
        <v>-0.0323120347818169</v>
      </c>
      <c r="Q64" s="188" t="s">
        <v>35</v>
      </c>
      <c r="R64" s="187">
        <v>0.00416301219256093</v>
      </c>
      <c r="S64" s="188" t="s">
        <v>35</v>
      </c>
      <c r="T64" s="187">
        <v>-0.134725440741547</v>
      </c>
      <c r="U64" s="164" t="s">
        <v>35</v>
      </c>
      <c r="V64" s="187">
        <v>-0.0258067953891498</v>
      </c>
      <c r="W64" s="164" t="s">
        <v>35</v>
      </c>
      <c r="X64" s="163"/>
      <c r="Y64" s="162" t="s">
        <v>86</v>
      </c>
      <c r="Z64" s="201">
        <v>0.809055678963666</v>
      </c>
      <c r="AA64" s="164" t="s">
        <v>35</v>
      </c>
      <c r="AB64" s="201">
        <v>0.0694103269321669</v>
      </c>
      <c r="AC64" s="205" t="s">
        <v>35</v>
      </c>
      <c r="AD64" s="187">
        <v>0.0663611805706924</v>
      </c>
      <c r="AE64" s="164" t="s">
        <v>35</v>
      </c>
      <c r="AF64" s="187">
        <v>0.0551744462758371</v>
      </c>
      <c r="AG64" s="164" t="s">
        <v>35</v>
      </c>
      <c r="AH64" s="74">
        <v>1</v>
      </c>
      <c r="AI64" s="164" t="s">
        <v>35</v>
      </c>
    </row>
    <row r="65" spans="1:35">
      <c r="A65" s="162" t="s">
        <v>87</v>
      </c>
      <c r="B65" s="163">
        <v>1015.665</v>
      </c>
      <c r="C65" s="164" t="s">
        <v>35</v>
      </c>
      <c r="D65" s="163">
        <v>128.433</v>
      </c>
      <c r="E65" s="164" t="s">
        <v>35</v>
      </c>
      <c r="F65" s="163">
        <v>60.648</v>
      </c>
      <c r="G65" s="164" t="s">
        <v>35</v>
      </c>
      <c r="H65" s="163">
        <v>57.678</v>
      </c>
      <c r="I65" s="164" t="s">
        <v>35</v>
      </c>
      <c r="J65" s="163">
        <v>1262.426</v>
      </c>
      <c r="K65" s="164" t="s">
        <v>35</v>
      </c>
      <c r="L65" s="281"/>
      <c r="M65" s="162" t="s">
        <v>87</v>
      </c>
      <c r="N65" s="187">
        <v>-0.124067289680938</v>
      </c>
      <c r="O65" s="188" t="s">
        <v>35</v>
      </c>
      <c r="P65" s="187">
        <v>-0.120285765168432</v>
      </c>
      <c r="Q65" s="188" t="s">
        <v>35</v>
      </c>
      <c r="R65" s="187">
        <v>-0.136043761930539</v>
      </c>
      <c r="S65" s="188" t="s">
        <v>35</v>
      </c>
      <c r="T65" s="187">
        <v>-0.336702776052807</v>
      </c>
      <c r="U65" s="164" t="s">
        <v>35</v>
      </c>
      <c r="V65" s="187">
        <v>-0.136905421166986</v>
      </c>
      <c r="W65" s="164" t="s">
        <v>35</v>
      </c>
      <c r="X65" s="163"/>
      <c r="Y65" s="162" t="s">
        <v>87</v>
      </c>
      <c r="Z65" s="201">
        <v>0.804534285573966</v>
      </c>
      <c r="AA65" s="164" t="s">
        <v>35</v>
      </c>
      <c r="AB65" s="201">
        <v>0.101735071996299</v>
      </c>
      <c r="AC65" s="205" t="s">
        <v>35</v>
      </c>
      <c r="AD65" s="187">
        <v>0.0480408356608625</v>
      </c>
      <c r="AE65" s="164" t="s">
        <v>35</v>
      </c>
      <c r="AF65" s="187">
        <v>0.0456882225175971</v>
      </c>
      <c r="AG65" s="164" t="s">
        <v>35</v>
      </c>
      <c r="AH65" s="74">
        <v>1</v>
      </c>
      <c r="AI65" s="164" t="s">
        <v>35</v>
      </c>
    </row>
    <row r="66" s="133" customFormat="1" spans="1:35">
      <c r="A66" s="162" t="s">
        <v>88</v>
      </c>
      <c r="B66" s="163">
        <v>1020.364</v>
      </c>
      <c r="C66" s="164" t="s">
        <v>35</v>
      </c>
      <c r="D66" s="163">
        <v>124.258</v>
      </c>
      <c r="E66" s="164" t="s">
        <v>35</v>
      </c>
      <c r="F66" s="163">
        <v>65.898</v>
      </c>
      <c r="G66" s="164" t="s">
        <v>35</v>
      </c>
      <c r="H66" s="163">
        <v>58.791</v>
      </c>
      <c r="I66" s="164" t="s">
        <v>35</v>
      </c>
      <c r="J66" s="163">
        <v>1269.309</v>
      </c>
      <c r="K66" s="164" t="s">
        <v>35</v>
      </c>
      <c r="L66" s="181"/>
      <c r="M66" s="162" t="s">
        <v>88</v>
      </c>
      <c r="N66" s="187">
        <v>-0.177647734865049</v>
      </c>
      <c r="O66" s="188" t="s">
        <v>35</v>
      </c>
      <c r="P66" s="187">
        <v>0.08135062222609</v>
      </c>
      <c r="Q66" s="188" t="s">
        <v>35</v>
      </c>
      <c r="R66" s="187">
        <v>-0.102854886798361</v>
      </c>
      <c r="S66" s="188" t="s">
        <v>35</v>
      </c>
      <c r="T66" s="187">
        <v>-0.215610406937959</v>
      </c>
      <c r="U66" s="164" t="s">
        <v>35</v>
      </c>
      <c r="V66" s="187">
        <v>-0.156100658200917</v>
      </c>
      <c r="W66" s="164" t="s">
        <v>35</v>
      </c>
      <c r="X66" s="163"/>
      <c r="Y66" s="162" t="s">
        <v>88</v>
      </c>
      <c r="Z66" s="201">
        <v>0.803873603669398</v>
      </c>
      <c r="AA66" s="164" t="s">
        <v>35</v>
      </c>
      <c r="AB66" s="201">
        <v>0.0978942085812044</v>
      </c>
      <c r="AC66" s="205" t="s">
        <v>35</v>
      </c>
      <c r="AD66" s="187">
        <v>0.0519164364232823</v>
      </c>
      <c r="AE66" s="164" t="s">
        <v>35</v>
      </c>
      <c r="AF66" s="187">
        <v>0.046317326986573</v>
      </c>
      <c r="AG66" s="164" t="s">
        <v>35</v>
      </c>
      <c r="AH66" s="74">
        <v>1</v>
      </c>
      <c r="AI66" s="164" t="s">
        <v>35</v>
      </c>
    </row>
    <row r="67" s="131" customFormat="1" spans="1:35">
      <c r="A67" s="162" t="s">
        <v>89</v>
      </c>
      <c r="B67" s="163">
        <v>1358.933</v>
      </c>
      <c r="C67" s="164" t="s">
        <v>35</v>
      </c>
      <c r="D67" s="163">
        <v>69.096</v>
      </c>
      <c r="E67" s="164" t="s">
        <v>35</v>
      </c>
      <c r="F67" s="163">
        <v>135.912</v>
      </c>
      <c r="G67" s="164" t="s">
        <v>35</v>
      </c>
      <c r="H67" s="163">
        <v>85.431</v>
      </c>
      <c r="I67" s="164" t="s">
        <v>35</v>
      </c>
      <c r="J67" s="163">
        <v>1649.372</v>
      </c>
      <c r="K67" s="164" t="s">
        <v>35</v>
      </c>
      <c r="L67" s="280"/>
      <c r="M67" s="162" t="s">
        <v>89</v>
      </c>
      <c r="N67" s="187">
        <v>-0.129330018772545</v>
      </c>
      <c r="O67" s="188" t="s">
        <v>35</v>
      </c>
      <c r="P67" s="187">
        <v>-0.35209339397065</v>
      </c>
      <c r="Q67" s="188" t="s">
        <v>35</v>
      </c>
      <c r="R67" s="187">
        <v>0.372806884639859</v>
      </c>
      <c r="S67" s="188" t="s">
        <v>35</v>
      </c>
      <c r="T67" s="187">
        <v>0.262241068526344</v>
      </c>
      <c r="U67" s="164" t="s">
        <v>35</v>
      </c>
      <c r="V67" s="187">
        <v>-0.100728414716594</v>
      </c>
      <c r="W67" s="164" t="s">
        <v>35</v>
      </c>
      <c r="X67" s="163"/>
      <c r="Y67" s="162" t="s">
        <v>89</v>
      </c>
      <c r="Z67" s="201">
        <v>0.82390934246489</v>
      </c>
      <c r="AA67" s="164" t="s">
        <v>35</v>
      </c>
      <c r="AB67" s="201">
        <v>0.0418923081027203</v>
      </c>
      <c r="AC67" s="205" t="s">
        <v>35</v>
      </c>
      <c r="AD67" s="187">
        <v>0.082402271895</v>
      </c>
      <c r="AE67" s="164" t="s">
        <v>35</v>
      </c>
      <c r="AF67" s="187">
        <v>0.05179607753739</v>
      </c>
      <c r="AG67" s="164" t="s">
        <v>35</v>
      </c>
      <c r="AH67" s="74">
        <v>1</v>
      </c>
      <c r="AI67" s="164" t="s">
        <v>35</v>
      </c>
    </row>
    <row r="68" s="131" customFormat="1" spans="1:35">
      <c r="A68" s="162" t="s">
        <v>90</v>
      </c>
      <c r="B68" s="163">
        <v>1452.424</v>
      </c>
      <c r="C68" s="164" t="s">
        <v>35</v>
      </c>
      <c r="D68" s="163">
        <v>44.713</v>
      </c>
      <c r="E68" s="164" t="s">
        <v>35</v>
      </c>
      <c r="F68" s="163">
        <v>115.559</v>
      </c>
      <c r="G68" s="164" t="s">
        <v>35</v>
      </c>
      <c r="H68" s="163">
        <v>72.518</v>
      </c>
      <c r="I68" s="164" t="s">
        <v>35</v>
      </c>
      <c r="J68" s="163">
        <v>1685.216</v>
      </c>
      <c r="K68" s="164" t="s">
        <v>35</v>
      </c>
      <c r="L68" s="280"/>
      <c r="M68" s="162" t="s">
        <v>90</v>
      </c>
      <c r="N68" s="187">
        <v>-0.127155857556401</v>
      </c>
      <c r="O68" s="188" t="s">
        <v>35</v>
      </c>
      <c r="P68" s="187">
        <v>-0.308629567207335</v>
      </c>
      <c r="Q68" s="188" t="s">
        <v>35</v>
      </c>
      <c r="R68" s="187">
        <v>0.103947343281301</v>
      </c>
      <c r="S68" s="188" t="s">
        <v>35</v>
      </c>
      <c r="T68" s="187">
        <v>0.105523118435294</v>
      </c>
      <c r="U68" s="164" t="s">
        <v>35</v>
      </c>
      <c r="V68" s="187">
        <v>-0.112558453047984</v>
      </c>
      <c r="W68" s="164" t="s">
        <v>35</v>
      </c>
      <c r="X68" s="163"/>
      <c r="Y68" s="162" t="s">
        <v>90</v>
      </c>
      <c r="Z68" s="201">
        <v>0.861862218255701</v>
      </c>
      <c r="AA68" s="164" t="s">
        <v>35</v>
      </c>
      <c r="AB68" s="201">
        <v>0.0265325038452044</v>
      </c>
      <c r="AC68" s="205" t="s">
        <v>35</v>
      </c>
      <c r="AD68" s="187">
        <v>0.0685722186354746</v>
      </c>
      <c r="AE68" s="164" t="s">
        <v>35</v>
      </c>
      <c r="AF68" s="187">
        <v>0.0430318724721341</v>
      </c>
      <c r="AG68" s="164" t="s">
        <v>35</v>
      </c>
      <c r="AH68" s="74">
        <v>1</v>
      </c>
      <c r="AI68" s="164" t="s">
        <v>35</v>
      </c>
    </row>
    <row r="69" s="131" customFormat="1" spans="1:35">
      <c r="A69" s="162" t="s">
        <v>91</v>
      </c>
      <c r="B69" s="163">
        <v>961.903</v>
      </c>
      <c r="C69" s="164" t="s">
        <v>35</v>
      </c>
      <c r="D69" s="163">
        <v>87.509</v>
      </c>
      <c r="E69" s="164" t="s">
        <v>35</v>
      </c>
      <c r="F69" s="163">
        <v>75.194</v>
      </c>
      <c r="G69" s="164" t="s">
        <v>35</v>
      </c>
      <c r="H69" s="163">
        <v>54.841</v>
      </c>
      <c r="I69" s="164" t="s">
        <v>35</v>
      </c>
      <c r="J69" s="163">
        <v>1179.445</v>
      </c>
      <c r="K69" s="164" t="s">
        <v>35</v>
      </c>
      <c r="L69" s="280"/>
      <c r="M69" s="162" t="s">
        <v>91</v>
      </c>
      <c r="N69" s="187">
        <v>-0.135399953799455</v>
      </c>
      <c r="O69" s="188" t="s">
        <v>35</v>
      </c>
      <c r="P69" s="187">
        <v>-0.227900369687398</v>
      </c>
      <c r="Q69" s="188" t="s">
        <v>35</v>
      </c>
      <c r="R69" s="187">
        <v>0.355237545959195</v>
      </c>
      <c r="S69" s="188" t="s">
        <v>35</v>
      </c>
      <c r="T69" s="187">
        <v>0.2458256661896</v>
      </c>
      <c r="U69" s="164" t="s">
        <v>35</v>
      </c>
      <c r="V69" s="187">
        <v>-0.110110058752828</v>
      </c>
      <c r="W69" s="164" t="s">
        <v>35</v>
      </c>
      <c r="X69" s="163"/>
      <c r="Y69" s="162" t="s">
        <v>91</v>
      </c>
      <c r="Z69" s="201">
        <v>0.815555621499943</v>
      </c>
      <c r="AA69" s="164" t="s">
        <v>35</v>
      </c>
      <c r="AB69" s="201">
        <v>0.0741950663235674</v>
      </c>
      <c r="AC69" s="205" t="s">
        <v>35</v>
      </c>
      <c r="AD69" s="187">
        <v>0.0637537146708833</v>
      </c>
      <c r="AE69" s="164" t="s">
        <v>35</v>
      </c>
      <c r="AF69" s="187">
        <v>0.0464972932184205</v>
      </c>
      <c r="AG69" s="164" t="s">
        <v>35</v>
      </c>
      <c r="AH69" s="74">
        <v>1</v>
      </c>
      <c r="AI69" s="164" t="s">
        <v>35</v>
      </c>
    </row>
    <row r="70" s="131" customFormat="1" spans="1:35">
      <c r="A70" s="162" t="s">
        <v>92</v>
      </c>
      <c r="B70" s="163">
        <v>798.046</v>
      </c>
      <c r="C70" s="164" t="s">
        <v>35</v>
      </c>
      <c r="D70" s="163">
        <v>109.614</v>
      </c>
      <c r="E70" s="164" t="s">
        <v>35</v>
      </c>
      <c r="F70" s="163">
        <v>59.239</v>
      </c>
      <c r="G70" s="164" t="s">
        <v>35</v>
      </c>
      <c r="H70" s="163">
        <v>70.771</v>
      </c>
      <c r="I70" s="164" t="s">
        <v>35</v>
      </c>
      <c r="J70" s="163">
        <v>1037.668</v>
      </c>
      <c r="K70" s="164" t="s">
        <v>35</v>
      </c>
      <c r="L70" s="280"/>
      <c r="M70" s="162" t="s">
        <v>92</v>
      </c>
      <c r="N70" s="187">
        <v>-0.0702524736499341</v>
      </c>
      <c r="O70" s="188" t="s">
        <v>35</v>
      </c>
      <c r="P70" s="187">
        <v>0.0362646296961561</v>
      </c>
      <c r="Q70" s="188" t="s">
        <v>35</v>
      </c>
      <c r="R70" s="187">
        <v>-0.147578962515289</v>
      </c>
      <c r="S70" s="188" t="s">
        <v>35</v>
      </c>
      <c r="T70" s="187">
        <v>0.37652688088384</v>
      </c>
      <c r="U70" s="164" t="s">
        <v>35</v>
      </c>
      <c r="V70" s="187">
        <v>-0.0436521687839621</v>
      </c>
      <c r="W70" s="164" t="s">
        <v>35</v>
      </c>
      <c r="X70" s="163"/>
      <c r="Y70" s="162" t="s">
        <v>92</v>
      </c>
      <c r="Z70" s="201">
        <v>0.769076429069799</v>
      </c>
      <c r="AA70" s="164" t="s">
        <v>35</v>
      </c>
      <c r="AB70" s="201">
        <v>0.105634942968271</v>
      </c>
      <c r="AC70" s="205" t="s">
        <v>35</v>
      </c>
      <c r="AD70" s="187">
        <v>0.0570885871010767</v>
      </c>
      <c r="AE70" s="164" t="s">
        <v>35</v>
      </c>
      <c r="AF70" s="187">
        <v>0.0682019682595975</v>
      </c>
      <c r="AG70" s="164" t="s">
        <v>35</v>
      </c>
      <c r="AH70" s="74">
        <v>1</v>
      </c>
      <c r="AI70" s="164" t="s">
        <v>35</v>
      </c>
    </row>
    <row r="71" s="131" customFormat="1" spans="1:35">
      <c r="A71" s="162" t="s">
        <v>93</v>
      </c>
      <c r="B71" s="163">
        <v>466.092</v>
      </c>
      <c r="C71" s="164" t="s">
        <v>35</v>
      </c>
      <c r="D71" s="163">
        <v>78.715</v>
      </c>
      <c r="E71" s="164" t="s">
        <v>35</v>
      </c>
      <c r="F71" s="163">
        <v>72.652</v>
      </c>
      <c r="G71" s="164" t="s">
        <v>35</v>
      </c>
      <c r="H71" s="163">
        <v>40.8</v>
      </c>
      <c r="I71" s="164" t="s">
        <v>35</v>
      </c>
      <c r="J71" s="163">
        <v>658.259</v>
      </c>
      <c r="K71" s="164" t="s">
        <v>35</v>
      </c>
      <c r="L71" s="280"/>
      <c r="M71" s="162" t="s">
        <v>93</v>
      </c>
      <c r="N71" s="187">
        <v>-0.100302285089971</v>
      </c>
      <c r="O71" s="188" t="s">
        <v>35</v>
      </c>
      <c r="P71" s="187">
        <v>-0.269452797267699</v>
      </c>
      <c r="Q71" s="188" t="s">
        <v>35</v>
      </c>
      <c r="R71" s="187">
        <v>0.293730078173692</v>
      </c>
      <c r="S71" s="188" t="s">
        <v>35</v>
      </c>
      <c r="T71" s="187">
        <v>0.0761196391834151</v>
      </c>
      <c r="U71" s="164" t="s">
        <v>35</v>
      </c>
      <c r="V71" s="187">
        <v>-0.0855913673781801</v>
      </c>
      <c r="W71" s="164" t="s">
        <v>35</v>
      </c>
      <c r="X71" s="163"/>
      <c r="Y71" s="162" t="s">
        <v>93</v>
      </c>
      <c r="Z71" s="201">
        <v>0.708067797022145</v>
      </c>
      <c r="AA71" s="164" t="s">
        <v>35</v>
      </c>
      <c r="AB71" s="201">
        <v>0.119580590618586</v>
      </c>
      <c r="AC71" s="205" t="s">
        <v>35</v>
      </c>
      <c r="AD71" s="187">
        <v>0.110369930376949</v>
      </c>
      <c r="AE71" s="164" t="s">
        <v>35</v>
      </c>
      <c r="AF71" s="187">
        <v>0.06198168198232</v>
      </c>
      <c r="AG71" s="164" t="s">
        <v>35</v>
      </c>
      <c r="AH71" s="74">
        <v>1</v>
      </c>
      <c r="AI71" s="164" t="s">
        <v>35</v>
      </c>
    </row>
    <row r="72" s="131" customFormat="1" spans="1:35">
      <c r="A72" s="165" t="s">
        <v>94</v>
      </c>
      <c r="B72" s="166">
        <v>411.306</v>
      </c>
      <c r="C72" s="167" t="s">
        <v>35</v>
      </c>
      <c r="D72" s="166">
        <v>77.435</v>
      </c>
      <c r="E72" s="167" t="s">
        <v>35</v>
      </c>
      <c r="F72" s="166">
        <v>79.073</v>
      </c>
      <c r="G72" s="167" t="s">
        <v>35</v>
      </c>
      <c r="H72" s="166">
        <v>50.487</v>
      </c>
      <c r="I72" s="167" t="s">
        <v>35</v>
      </c>
      <c r="J72" s="166">
        <v>618.301</v>
      </c>
      <c r="K72" s="164" t="s">
        <v>35</v>
      </c>
      <c r="L72" s="280"/>
      <c r="M72" s="165" t="s">
        <v>94</v>
      </c>
      <c r="N72" s="189">
        <v>-0.221070373456556</v>
      </c>
      <c r="O72" s="190" t="s">
        <v>35</v>
      </c>
      <c r="P72" s="189">
        <v>-0.247933723764848</v>
      </c>
      <c r="Q72" s="190" t="s">
        <v>35</v>
      </c>
      <c r="R72" s="189">
        <v>0.415810205908684</v>
      </c>
      <c r="S72" s="190" t="s">
        <v>35</v>
      </c>
      <c r="T72" s="189">
        <v>0.0840168334263752</v>
      </c>
      <c r="U72" s="167" t="s">
        <v>35</v>
      </c>
      <c r="V72" s="189">
        <v>-0.156969950656303</v>
      </c>
      <c r="W72" s="167" t="s">
        <v>35</v>
      </c>
      <c r="X72" s="163"/>
      <c r="Y72" s="165" t="s">
        <v>94</v>
      </c>
      <c r="Z72" s="203">
        <v>0.665219690733154</v>
      </c>
      <c r="AA72" s="167" t="s">
        <v>35</v>
      </c>
      <c r="AB72" s="203">
        <v>0.125238354781894</v>
      </c>
      <c r="AC72" s="207" t="s">
        <v>35</v>
      </c>
      <c r="AD72" s="189">
        <v>0.127887549915009</v>
      </c>
      <c r="AE72" s="167" t="s">
        <v>35</v>
      </c>
      <c r="AF72" s="189">
        <v>0.0816544045699425</v>
      </c>
      <c r="AG72" s="167" t="s">
        <v>35</v>
      </c>
      <c r="AH72" s="191">
        <v>1</v>
      </c>
      <c r="AI72" s="167" t="s">
        <v>35</v>
      </c>
    </row>
    <row r="73" s="131" customFormat="1" spans="1:35">
      <c r="A73" s="162" t="s">
        <v>95</v>
      </c>
      <c r="B73" s="163">
        <v>393.194</v>
      </c>
      <c r="C73" s="164" t="s">
        <v>35</v>
      </c>
      <c r="D73" s="163">
        <v>67.333</v>
      </c>
      <c r="E73" s="164" t="s">
        <v>35</v>
      </c>
      <c r="F73" s="163">
        <v>73.665</v>
      </c>
      <c r="G73" s="164" t="s">
        <v>35</v>
      </c>
      <c r="H73" s="163">
        <v>31.738</v>
      </c>
      <c r="I73" s="164" t="s">
        <v>35</v>
      </c>
      <c r="J73" s="163">
        <v>565.932</v>
      </c>
      <c r="K73" s="164" t="s">
        <v>35</v>
      </c>
      <c r="L73" s="280"/>
      <c r="M73" s="162" t="s">
        <v>95</v>
      </c>
      <c r="N73" s="187">
        <v>0.00899953039234052</v>
      </c>
      <c r="O73" s="188" t="s">
        <v>35</v>
      </c>
      <c r="P73" s="187">
        <v>-0.0741423169474046</v>
      </c>
      <c r="Q73" s="188" t="s">
        <v>35</v>
      </c>
      <c r="R73" s="187">
        <v>0.169285714285714</v>
      </c>
      <c r="S73" s="188" t="s">
        <v>35</v>
      </c>
      <c r="T73" s="187">
        <v>-0.213680507382816</v>
      </c>
      <c r="U73" s="164" t="s">
        <v>35</v>
      </c>
      <c r="V73" s="187">
        <v>0.000273959528224018</v>
      </c>
      <c r="W73" s="164" t="s">
        <v>35</v>
      </c>
      <c r="X73" s="163"/>
      <c r="Y73" s="162" t="s">
        <v>95</v>
      </c>
      <c r="Z73" s="201">
        <v>0.694772516839479</v>
      </c>
      <c r="AA73" s="164" t="s">
        <v>35</v>
      </c>
      <c r="AB73" s="201">
        <v>0.118977191606059</v>
      </c>
      <c r="AC73" s="205" t="s">
        <v>35</v>
      </c>
      <c r="AD73" s="187">
        <v>0.130165814974237</v>
      </c>
      <c r="AE73" s="164" t="s">
        <v>35</v>
      </c>
      <c r="AF73" s="187">
        <v>0.0560809425867419</v>
      </c>
      <c r="AG73" s="164" t="s">
        <v>35</v>
      </c>
      <c r="AH73" s="74">
        <v>1</v>
      </c>
      <c r="AI73" s="164" t="s">
        <v>35</v>
      </c>
    </row>
    <row r="74" s="131" customFormat="1" spans="1:35">
      <c r="A74" s="162" t="s">
        <v>96</v>
      </c>
      <c r="B74" s="163">
        <v>414.582</v>
      </c>
      <c r="C74" s="164" t="s">
        <v>35</v>
      </c>
      <c r="D74" s="163">
        <v>129.749</v>
      </c>
      <c r="E74" s="164" t="s">
        <v>35</v>
      </c>
      <c r="F74" s="163">
        <v>75.802</v>
      </c>
      <c r="G74" s="164" t="s">
        <v>35</v>
      </c>
      <c r="H74" s="163">
        <v>48.96</v>
      </c>
      <c r="I74" s="164" t="s">
        <v>35</v>
      </c>
      <c r="J74" s="163">
        <v>669.089</v>
      </c>
      <c r="K74" s="164" t="s">
        <v>35</v>
      </c>
      <c r="L74" s="280"/>
      <c r="M74" s="162" t="s">
        <v>96</v>
      </c>
      <c r="N74" s="187">
        <v>-0.137624182517098</v>
      </c>
      <c r="O74" s="188" t="s">
        <v>35</v>
      </c>
      <c r="P74" s="187">
        <v>-0.0578235738352504</v>
      </c>
      <c r="Q74" s="188" t="s">
        <v>35</v>
      </c>
      <c r="R74" s="187">
        <v>0.225578011317704</v>
      </c>
      <c r="S74" s="188" t="s">
        <v>35</v>
      </c>
      <c r="T74" s="187">
        <v>0.0580251982797744</v>
      </c>
      <c r="U74" s="164" t="s">
        <v>35</v>
      </c>
      <c r="V74" s="187">
        <v>-0.0791254920311597</v>
      </c>
      <c r="W74" s="164" t="s">
        <v>35</v>
      </c>
      <c r="X74" s="163"/>
      <c r="Y74" s="162" t="s">
        <v>96</v>
      </c>
      <c r="Z74" s="201">
        <v>0.619621604898601</v>
      </c>
      <c r="AA74" s="164" t="s">
        <v>35</v>
      </c>
      <c r="AB74" s="201">
        <v>0.193918895692501</v>
      </c>
      <c r="AC74" s="205" t="s">
        <v>35</v>
      </c>
      <c r="AD74" s="187">
        <v>0.113291355858488</v>
      </c>
      <c r="AE74" s="164" t="s">
        <v>35</v>
      </c>
      <c r="AF74" s="187">
        <v>0.0731741218283367</v>
      </c>
      <c r="AG74" s="164" t="s">
        <v>35</v>
      </c>
      <c r="AH74" s="74">
        <v>1</v>
      </c>
      <c r="AI74" s="164" t="s">
        <v>35</v>
      </c>
    </row>
    <row r="75" s="131" customFormat="1" spans="1:35">
      <c r="A75" s="162" t="s">
        <v>97</v>
      </c>
      <c r="B75" s="163">
        <v>554.081</v>
      </c>
      <c r="C75" s="164" t="s">
        <v>35</v>
      </c>
      <c r="D75" s="163">
        <v>132.753</v>
      </c>
      <c r="E75" s="164" t="s">
        <v>35</v>
      </c>
      <c r="F75" s="163">
        <v>92.761</v>
      </c>
      <c r="G75" s="164" t="s">
        <v>35</v>
      </c>
      <c r="H75" s="163">
        <v>81.189</v>
      </c>
      <c r="I75" s="164" t="s">
        <v>35</v>
      </c>
      <c r="J75" s="163">
        <v>860.782</v>
      </c>
      <c r="K75" s="164" t="s">
        <v>35</v>
      </c>
      <c r="L75" s="280"/>
      <c r="M75" s="162" t="s">
        <v>97</v>
      </c>
      <c r="N75" s="187">
        <v>-0.0538412017533824</v>
      </c>
      <c r="O75" s="188" t="s">
        <v>35</v>
      </c>
      <c r="P75" s="187">
        <v>0.277896499942243</v>
      </c>
      <c r="Q75" s="188" t="s">
        <v>35</v>
      </c>
      <c r="R75" s="187">
        <v>0.217064434443759</v>
      </c>
      <c r="S75" s="188" t="s">
        <v>35</v>
      </c>
      <c r="T75" s="187">
        <v>0.318286623583282</v>
      </c>
      <c r="U75" s="164" t="s">
        <v>35</v>
      </c>
      <c r="V75" s="187">
        <v>0.0404726707030953</v>
      </c>
      <c r="W75" s="164" t="s">
        <v>35</v>
      </c>
      <c r="X75" s="163"/>
      <c r="Y75" s="162" t="s">
        <v>97</v>
      </c>
      <c r="Z75" s="201">
        <v>0.643694919271081</v>
      </c>
      <c r="AA75" s="164" t="s">
        <v>35</v>
      </c>
      <c r="AB75" s="201">
        <v>0.154223717503386</v>
      </c>
      <c r="AC75" s="205" t="s">
        <v>35</v>
      </c>
      <c r="AD75" s="187">
        <v>0.107763638180166</v>
      </c>
      <c r="AE75" s="164" t="s">
        <v>35</v>
      </c>
      <c r="AF75" s="187">
        <v>0.0943200485140256</v>
      </c>
      <c r="AG75" s="164" t="s">
        <v>35</v>
      </c>
      <c r="AH75" s="74">
        <v>1</v>
      </c>
      <c r="AI75" s="164" t="s">
        <v>35</v>
      </c>
    </row>
    <row r="76" s="131" customFormat="1" spans="1:35">
      <c r="A76" s="162" t="s">
        <v>98</v>
      </c>
      <c r="B76" s="163">
        <v>829.33</v>
      </c>
      <c r="C76" s="164" t="s">
        <v>35</v>
      </c>
      <c r="D76" s="163">
        <v>139.872</v>
      </c>
      <c r="E76" s="164" t="s">
        <v>35</v>
      </c>
      <c r="F76" s="163">
        <v>97.072</v>
      </c>
      <c r="G76" s="164" t="s">
        <v>35</v>
      </c>
      <c r="H76" s="163">
        <v>69.597</v>
      </c>
      <c r="I76" s="164" t="s">
        <v>35</v>
      </c>
      <c r="J76" s="163">
        <v>1135.871</v>
      </c>
      <c r="K76" s="164" t="s">
        <v>35</v>
      </c>
      <c r="L76" s="280"/>
      <c r="M76" s="162" t="s">
        <v>98</v>
      </c>
      <c r="N76" s="187">
        <v>-0.163171176916347</v>
      </c>
      <c r="O76" s="188" t="s">
        <v>35</v>
      </c>
      <c r="P76" s="187">
        <v>0.645107794361526</v>
      </c>
      <c r="Q76" s="188" t="s">
        <v>35</v>
      </c>
      <c r="R76" s="187">
        <v>0.194173801791162</v>
      </c>
      <c r="S76" s="188" t="s">
        <v>35</v>
      </c>
      <c r="T76" s="187">
        <v>0.02978515625</v>
      </c>
      <c r="U76" s="164" t="s">
        <v>35</v>
      </c>
      <c r="V76" s="187">
        <v>-0.0727076501327011</v>
      </c>
      <c r="W76" s="164" t="s">
        <v>35</v>
      </c>
      <c r="X76" s="163"/>
      <c r="Y76" s="162" t="s">
        <v>98</v>
      </c>
      <c r="Z76" s="201">
        <v>0.730126924624363</v>
      </c>
      <c r="AA76" s="164" t="s">
        <v>35</v>
      </c>
      <c r="AB76" s="201">
        <v>0.123140743975328</v>
      </c>
      <c r="AC76" s="205" t="s">
        <v>35</v>
      </c>
      <c r="AD76" s="187">
        <v>0.0854604087964214</v>
      </c>
      <c r="AE76" s="164" t="s">
        <v>35</v>
      </c>
      <c r="AF76" s="187">
        <v>0.0612719226038872</v>
      </c>
      <c r="AG76" s="164" t="s">
        <v>35</v>
      </c>
      <c r="AH76" s="74">
        <v>1</v>
      </c>
      <c r="AI76" s="164" t="s">
        <v>35</v>
      </c>
    </row>
    <row r="77" s="131" customFormat="1" spans="1:35">
      <c r="A77" s="162" t="s">
        <v>99</v>
      </c>
      <c r="B77" s="163">
        <v>986.561</v>
      </c>
      <c r="C77" s="164" t="s">
        <v>35</v>
      </c>
      <c r="D77" s="163">
        <v>161.035</v>
      </c>
      <c r="E77" s="164" t="s">
        <v>35</v>
      </c>
      <c r="F77" s="163">
        <v>80.861</v>
      </c>
      <c r="G77" s="164" t="s">
        <v>35</v>
      </c>
      <c r="H77" s="163">
        <v>63.785</v>
      </c>
      <c r="I77" s="164" t="s">
        <v>35</v>
      </c>
      <c r="J77" s="163">
        <v>1292.24</v>
      </c>
      <c r="K77" s="164" t="s">
        <v>35</v>
      </c>
      <c r="L77" s="280"/>
      <c r="M77" s="162" t="s">
        <v>99</v>
      </c>
      <c r="N77" s="187">
        <v>-0.0286551175830613</v>
      </c>
      <c r="O77" s="188" t="s">
        <v>35</v>
      </c>
      <c r="P77" s="187">
        <v>0.253844416933343</v>
      </c>
      <c r="Q77" s="188" t="s">
        <v>35</v>
      </c>
      <c r="R77" s="187">
        <v>0.333283867563646</v>
      </c>
      <c r="S77" s="188" t="s">
        <v>35</v>
      </c>
      <c r="T77" s="187">
        <v>0.105844414778342</v>
      </c>
      <c r="U77" s="164" t="s">
        <v>35</v>
      </c>
      <c r="V77" s="187">
        <v>0.0236164337553251</v>
      </c>
      <c r="W77" s="164" t="s">
        <v>35</v>
      </c>
      <c r="X77" s="163"/>
      <c r="Y77" s="162" t="s">
        <v>99</v>
      </c>
      <c r="Z77" s="201">
        <v>0.763450287872222</v>
      </c>
      <c r="AA77" s="164" t="s">
        <v>35</v>
      </c>
      <c r="AB77" s="201">
        <v>0.124616944220888</v>
      </c>
      <c r="AC77" s="205" t="s">
        <v>35</v>
      </c>
      <c r="AD77" s="187">
        <v>0.062574289605646</v>
      </c>
      <c r="AE77" s="164" t="s">
        <v>35</v>
      </c>
      <c r="AF77" s="187">
        <v>0.049360026001362</v>
      </c>
      <c r="AG77" s="164" t="s">
        <v>35</v>
      </c>
      <c r="AH77" s="74">
        <v>1</v>
      </c>
      <c r="AI77" s="164" t="s">
        <v>35</v>
      </c>
    </row>
    <row r="78" s="131" customFormat="1" spans="1:35">
      <c r="A78" s="162" t="s">
        <v>100</v>
      </c>
      <c r="B78" s="163">
        <v>1064.79</v>
      </c>
      <c r="C78" s="164" t="s">
        <v>35</v>
      </c>
      <c r="D78" s="163">
        <v>132.264</v>
      </c>
      <c r="E78" s="164" t="s">
        <v>35</v>
      </c>
      <c r="F78" s="163">
        <v>55.526</v>
      </c>
      <c r="G78" s="164" t="s">
        <v>35</v>
      </c>
      <c r="H78" s="163">
        <v>48.481</v>
      </c>
      <c r="I78" s="164" t="s">
        <v>35</v>
      </c>
      <c r="J78" s="163">
        <v>1301.063</v>
      </c>
      <c r="K78" s="164" t="s">
        <v>35</v>
      </c>
      <c r="L78" s="280"/>
      <c r="M78" s="162" t="s">
        <v>100</v>
      </c>
      <c r="N78" s="187">
        <v>0.0435393643836905</v>
      </c>
      <c r="O78" s="188" t="s">
        <v>35</v>
      </c>
      <c r="P78" s="187">
        <v>0.0644304592058459</v>
      </c>
      <c r="Q78" s="188" t="s">
        <v>35</v>
      </c>
      <c r="R78" s="187">
        <v>-0.157394761601263</v>
      </c>
      <c r="S78" s="188" t="s">
        <v>35</v>
      </c>
      <c r="T78" s="187">
        <v>-0.175335941486647</v>
      </c>
      <c r="U78" s="164" t="s">
        <v>35</v>
      </c>
      <c r="V78" s="187">
        <v>0.0250167610881196</v>
      </c>
      <c r="W78" s="164" t="s">
        <v>35</v>
      </c>
      <c r="X78" s="163"/>
      <c r="Y78" s="162" t="s">
        <v>100</v>
      </c>
      <c r="Z78" s="201">
        <v>0.818400031358973</v>
      </c>
      <c r="AA78" s="164" t="s">
        <v>35</v>
      </c>
      <c r="AB78" s="201">
        <v>0.101658413159086</v>
      </c>
      <c r="AC78" s="205" t="s">
        <v>35</v>
      </c>
      <c r="AD78" s="187">
        <v>0.0426774107018646</v>
      </c>
      <c r="AE78" s="164" t="s">
        <v>35</v>
      </c>
      <c r="AF78" s="187">
        <v>0.0372626075754979</v>
      </c>
      <c r="AG78" s="164" t="s">
        <v>35</v>
      </c>
      <c r="AH78" s="74">
        <v>1</v>
      </c>
      <c r="AI78" s="164" t="s">
        <v>35</v>
      </c>
    </row>
    <row r="79" s="131" customFormat="1" spans="1:35">
      <c r="A79" s="162" t="s">
        <v>101</v>
      </c>
      <c r="B79" s="163">
        <v>1571.672</v>
      </c>
      <c r="C79" s="164" t="s">
        <v>35</v>
      </c>
      <c r="D79" s="163">
        <v>101.807</v>
      </c>
      <c r="E79" s="164" t="s">
        <v>35</v>
      </c>
      <c r="F79" s="163">
        <v>108.345</v>
      </c>
      <c r="G79" s="164" t="s">
        <v>35</v>
      </c>
      <c r="H79" s="163">
        <v>68.9</v>
      </c>
      <c r="I79" s="164" t="s">
        <v>35</v>
      </c>
      <c r="J79" s="163">
        <v>1850.726</v>
      </c>
      <c r="K79" s="164" t="s">
        <v>35</v>
      </c>
      <c r="L79" s="280"/>
      <c r="M79" s="162" t="s">
        <v>101</v>
      </c>
      <c r="N79" s="187">
        <v>0.156548556845702</v>
      </c>
      <c r="O79" s="188" t="s">
        <v>35</v>
      </c>
      <c r="P79" s="187">
        <v>0.473413801088341</v>
      </c>
      <c r="Q79" s="188" t="s">
        <v>35</v>
      </c>
      <c r="R79" s="187">
        <v>-0.202829772205545</v>
      </c>
      <c r="S79" s="188" t="s">
        <v>35</v>
      </c>
      <c r="T79" s="187">
        <v>-0.193489482740457</v>
      </c>
      <c r="U79" s="164" t="s">
        <v>35</v>
      </c>
      <c r="V79" s="187">
        <v>0.12207919135283</v>
      </c>
      <c r="W79" s="164" t="s">
        <v>35</v>
      </c>
      <c r="X79" s="163"/>
      <c r="Y79" s="162" t="s">
        <v>101</v>
      </c>
      <c r="Z79" s="201">
        <v>0.849219171287376</v>
      </c>
      <c r="AA79" s="164" t="s">
        <v>35</v>
      </c>
      <c r="AB79" s="201">
        <v>0.0550092234074628</v>
      </c>
      <c r="AC79" s="205" t="s">
        <v>35</v>
      </c>
      <c r="AD79" s="187">
        <v>0.0585418911281303</v>
      </c>
      <c r="AE79" s="164" t="s">
        <v>35</v>
      </c>
      <c r="AF79" s="187">
        <v>0.0372286335200348</v>
      </c>
      <c r="AG79" s="164" t="s">
        <v>35</v>
      </c>
      <c r="AH79" s="74">
        <v>1</v>
      </c>
      <c r="AI79" s="164" t="s">
        <v>35</v>
      </c>
    </row>
    <row r="80" s="131" customFormat="1" spans="1:35">
      <c r="A80" s="162" t="s">
        <v>102</v>
      </c>
      <c r="B80" s="163">
        <v>1621.649</v>
      </c>
      <c r="C80" s="164" t="s">
        <v>35</v>
      </c>
      <c r="D80" s="163">
        <v>55.87</v>
      </c>
      <c r="E80" s="164" t="s">
        <v>35</v>
      </c>
      <c r="F80" s="163">
        <v>71.957</v>
      </c>
      <c r="G80" s="164" t="s">
        <v>35</v>
      </c>
      <c r="H80" s="163">
        <v>46.31</v>
      </c>
      <c r="I80" s="164" t="s">
        <v>35</v>
      </c>
      <c r="J80" s="163">
        <v>1795.786</v>
      </c>
      <c r="K80" s="164" t="s">
        <v>35</v>
      </c>
      <c r="L80" s="280"/>
      <c r="M80" s="162" t="s">
        <v>102</v>
      </c>
      <c r="N80" s="187">
        <v>0.116512120427644</v>
      </c>
      <c r="O80" s="188" t="s">
        <v>35</v>
      </c>
      <c r="P80" s="187">
        <v>0.249524746717957</v>
      </c>
      <c r="Q80" s="188" t="s">
        <v>35</v>
      </c>
      <c r="R80" s="187">
        <v>-0.377313753147743</v>
      </c>
      <c r="S80" s="188" t="s">
        <v>35</v>
      </c>
      <c r="T80" s="187">
        <v>-0.361408734262745</v>
      </c>
      <c r="U80" s="164" t="s">
        <v>35</v>
      </c>
      <c r="V80" s="187">
        <v>0.0656117672749369</v>
      </c>
      <c r="W80" s="164" t="s">
        <v>35</v>
      </c>
      <c r="X80" s="163"/>
      <c r="Y80" s="162" t="s">
        <v>102</v>
      </c>
      <c r="Z80" s="201">
        <v>0.903030205158076</v>
      </c>
      <c r="AA80" s="164" t="s">
        <v>35</v>
      </c>
      <c r="AB80" s="201">
        <v>0.0311117248937234</v>
      </c>
      <c r="AC80" s="205" t="s">
        <v>35</v>
      </c>
      <c r="AD80" s="187">
        <v>0.0400699192442752</v>
      </c>
      <c r="AE80" s="164" t="s">
        <v>35</v>
      </c>
      <c r="AF80" s="187">
        <v>0.0257881507039257</v>
      </c>
      <c r="AG80" s="164" t="s">
        <v>35</v>
      </c>
      <c r="AH80" s="74">
        <v>1</v>
      </c>
      <c r="AI80" s="164" t="s">
        <v>35</v>
      </c>
    </row>
    <row r="81" s="131" customFormat="1" spans="1:35">
      <c r="A81" s="162" t="s">
        <v>103</v>
      </c>
      <c r="B81" s="163">
        <v>1066.816</v>
      </c>
      <c r="C81" s="164" t="s">
        <v>35</v>
      </c>
      <c r="D81" s="163">
        <v>119.746</v>
      </c>
      <c r="E81" s="164" t="s">
        <v>35</v>
      </c>
      <c r="F81" s="163">
        <v>63.919</v>
      </c>
      <c r="G81" s="164" t="s">
        <v>35</v>
      </c>
      <c r="H81" s="163">
        <v>32.138</v>
      </c>
      <c r="I81" s="164" t="s">
        <v>35</v>
      </c>
      <c r="J81" s="163">
        <v>1282.621</v>
      </c>
      <c r="K81" s="164" t="s">
        <v>35</v>
      </c>
      <c r="L81" s="280"/>
      <c r="M81" s="162" t="s">
        <v>103</v>
      </c>
      <c r="N81" s="187">
        <v>0.109068170075361</v>
      </c>
      <c r="O81" s="188" t="s">
        <v>35</v>
      </c>
      <c r="P81" s="187">
        <v>0.368384966117771</v>
      </c>
      <c r="Q81" s="188" t="s">
        <v>35</v>
      </c>
      <c r="R81" s="187">
        <v>-0.149945474372955</v>
      </c>
      <c r="S81" s="188" t="s">
        <v>35</v>
      </c>
      <c r="T81" s="187">
        <v>-0.413949671772429</v>
      </c>
      <c r="U81" s="164" t="s">
        <v>35</v>
      </c>
      <c r="V81" s="187">
        <v>0.0874784326526459</v>
      </c>
      <c r="W81" s="164" t="s">
        <v>35</v>
      </c>
      <c r="X81" s="163"/>
      <c r="Y81" s="162" t="s">
        <v>103</v>
      </c>
      <c r="Z81" s="201">
        <v>0.831746868326653</v>
      </c>
      <c r="AA81" s="164" t="s">
        <v>35</v>
      </c>
      <c r="AB81" s="201">
        <v>0.0933603925087769</v>
      </c>
      <c r="AC81" s="205" t="s">
        <v>35</v>
      </c>
      <c r="AD81" s="187">
        <v>0.0498346744673602</v>
      </c>
      <c r="AE81" s="164" t="s">
        <v>35</v>
      </c>
      <c r="AF81" s="187">
        <v>0.0250565053901347</v>
      </c>
      <c r="AG81" s="164" t="s">
        <v>35</v>
      </c>
      <c r="AH81" s="74">
        <v>1</v>
      </c>
      <c r="AI81" s="164" t="s">
        <v>35</v>
      </c>
    </row>
    <row r="82" s="131" customFormat="1" spans="1:35">
      <c r="A82" s="162" t="s">
        <v>104</v>
      </c>
      <c r="B82" s="163">
        <v>851.846</v>
      </c>
      <c r="C82" s="164" t="s">
        <v>35</v>
      </c>
      <c r="D82" s="163">
        <v>124.019</v>
      </c>
      <c r="E82" s="164" t="s">
        <v>35</v>
      </c>
      <c r="F82" s="163">
        <v>56.699</v>
      </c>
      <c r="G82" s="164" t="s">
        <v>35</v>
      </c>
      <c r="H82" s="163">
        <v>59.706</v>
      </c>
      <c r="I82" s="164" t="s">
        <v>35</v>
      </c>
      <c r="J82" s="163">
        <v>1092.27</v>
      </c>
      <c r="K82" s="164" t="s">
        <v>35</v>
      </c>
      <c r="L82" s="280"/>
      <c r="M82" s="162" t="s">
        <v>104</v>
      </c>
      <c r="N82" s="187">
        <v>0.0674146603078018</v>
      </c>
      <c r="O82" s="188" t="s">
        <v>35</v>
      </c>
      <c r="P82" s="187">
        <v>0.131415695075447</v>
      </c>
      <c r="Q82" s="188" t="s">
        <v>35</v>
      </c>
      <c r="R82" s="187">
        <v>-0.0428771586286062</v>
      </c>
      <c r="S82" s="188" t="s">
        <v>35</v>
      </c>
      <c r="T82" s="187">
        <v>-0.156337431114879</v>
      </c>
      <c r="U82" s="164" t="s">
        <v>35</v>
      </c>
      <c r="V82" s="187">
        <v>0.0526199131128646</v>
      </c>
      <c r="W82" s="164" t="s">
        <v>35</v>
      </c>
      <c r="X82" s="163"/>
      <c r="Y82" s="162" t="s">
        <v>104</v>
      </c>
      <c r="Z82" s="201">
        <v>0.779885925641096</v>
      </c>
      <c r="AA82" s="164" t="s">
        <v>35</v>
      </c>
      <c r="AB82" s="201">
        <v>0.113542439140506</v>
      </c>
      <c r="AC82" s="205" t="s">
        <v>35</v>
      </c>
      <c r="AD82" s="187">
        <v>0.0519093264485887</v>
      </c>
      <c r="AE82" s="164" t="s">
        <v>35</v>
      </c>
      <c r="AF82" s="187">
        <v>0.0546623087698097</v>
      </c>
      <c r="AG82" s="164" t="s">
        <v>35</v>
      </c>
      <c r="AH82" s="74">
        <v>1</v>
      </c>
      <c r="AI82" s="164" t="s">
        <v>35</v>
      </c>
    </row>
    <row r="83" spans="1:35">
      <c r="A83" s="162" t="s">
        <v>105</v>
      </c>
      <c r="B83" s="163">
        <v>514.241</v>
      </c>
      <c r="C83" s="164" t="s">
        <v>35</v>
      </c>
      <c r="D83" s="163">
        <v>109.983</v>
      </c>
      <c r="E83" s="164" t="s">
        <v>35</v>
      </c>
      <c r="F83" s="163">
        <v>63.216</v>
      </c>
      <c r="G83" s="164" t="s">
        <v>35</v>
      </c>
      <c r="H83" s="163">
        <v>25.848</v>
      </c>
      <c r="I83" s="164" t="s">
        <v>35</v>
      </c>
      <c r="J83" s="163">
        <v>713.286</v>
      </c>
      <c r="K83" s="164" t="s">
        <v>35</v>
      </c>
      <c r="L83" s="281"/>
      <c r="M83" s="162" t="s">
        <v>105</v>
      </c>
      <c r="N83" s="187">
        <v>0.103303639624795</v>
      </c>
      <c r="O83" s="188" t="s">
        <v>35</v>
      </c>
      <c r="P83" s="187">
        <v>0.39723051514959</v>
      </c>
      <c r="Q83" s="188" t="s">
        <v>35</v>
      </c>
      <c r="R83" s="187">
        <v>-0.129879425205087</v>
      </c>
      <c r="S83" s="188" t="s">
        <v>35</v>
      </c>
      <c r="T83" s="187">
        <v>-0.366495098039216</v>
      </c>
      <c r="U83" s="164" t="s">
        <v>35</v>
      </c>
      <c r="V83" s="187">
        <v>0.0835947552559099</v>
      </c>
      <c r="W83" s="164" t="s">
        <v>35</v>
      </c>
      <c r="X83" s="163"/>
      <c r="Y83" s="162" t="s">
        <v>105</v>
      </c>
      <c r="Z83" s="201">
        <v>0.720946436632711</v>
      </c>
      <c r="AA83" s="164" t="s">
        <v>35</v>
      </c>
      <c r="AB83" s="201">
        <v>0.154192007133184</v>
      </c>
      <c r="AC83" s="205" t="s">
        <v>35</v>
      </c>
      <c r="AD83" s="187">
        <v>0.088626441567618</v>
      </c>
      <c r="AE83" s="164" t="s">
        <v>35</v>
      </c>
      <c r="AF83" s="187">
        <v>0.0362379185908598</v>
      </c>
      <c r="AG83" s="164" t="s">
        <v>35</v>
      </c>
      <c r="AH83" s="74">
        <v>1</v>
      </c>
      <c r="AI83" s="164" t="s">
        <v>35</v>
      </c>
    </row>
    <row r="84" s="133" customFormat="1" spans="1:35">
      <c r="A84" s="165" t="s">
        <v>106</v>
      </c>
      <c r="B84" s="166">
        <v>379.676</v>
      </c>
      <c r="C84" s="167" t="s">
        <v>35</v>
      </c>
      <c r="D84" s="166">
        <v>94.341</v>
      </c>
      <c r="E84" s="167" t="s">
        <v>35</v>
      </c>
      <c r="F84" s="166">
        <v>79.535</v>
      </c>
      <c r="G84" s="167" t="s">
        <v>35</v>
      </c>
      <c r="H84" s="166">
        <v>41.31</v>
      </c>
      <c r="I84" s="167" t="s">
        <v>35</v>
      </c>
      <c r="J84" s="166">
        <v>594.862</v>
      </c>
      <c r="K84" s="164" t="s">
        <v>35</v>
      </c>
      <c r="L84" s="181"/>
      <c r="M84" s="165" t="s">
        <v>106</v>
      </c>
      <c r="N84" s="189">
        <v>-0.0769013824257366</v>
      </c>
      <c r="O84" s="190" t="s">
        <v>35</v>
      </c>
      <c r="P84" s="189">
        <v>0.218325046813456</v>
      </c>
      <c r="Q84" s="190" t="s">
        <v>35</v>
      </c>
      <c r="R84" s="189">
        <v>0.0058427023130525</v>
      </c>
      <c r="S84" s="190" t="s">
        <v>35</v>
      </c>
      <c r="T84" s="189">
        <v>-0.181769564442332</v>
      </c>
      <c r="U84" s="167" t="s">
        <v>35</v>
      </c>
      <c r="V84" s="189">
        <v>-0.0379087208333805</v>
      </c>
      <c r="W84" s="167" t="s">
        <v>35</v>
      </c>
      <c r="X84" s="163"/>
      <c r="Y84" s="165" t="s">
        <v>106</v>
      </c>
      <c r="Z84" s="203">
        <v>0.638258957539732</v>
      </c>
      <c r="AA84" s="167" t="s">
        <v>35</v>
      </c>
      <c r="AB84" s="203">
        <v>0.158593085455114</v>
      </c>
      <c r="AC84" s="207" t="s">
        <v>35</v>
      </c>
      <c r="AD84" s="189">
        <v>0.133703279079854</v>
      </c>
      <c r="AE84" s="167" t="s">
        <v>35</v>
      </c>
      <c r="AF84" s="189">
        <v>0.0694446779253003</v>
      </c>
      <c r="AG84" s="167" t="s">
        <v>35</v>
      </c>
      <c r="AH84" s="191">
        <v>1</v>
      </c>
      <c r="AI84" s="167" t="s">
        <v>35</v>
      </c>
    </row>
    <row r="85" s="131" customFormat="1" spans="1:35">
      <c r="A85" s="162" t="s">
        <v>107</v>
      </c>
      <c r="B85" s="163">
        <v>402.386</v>
      </c>
      <c r="C85" s="164" t="s">
        <v>35</v>
      </c>
      <c r="D85" s="163">
        <v>58.402</v>
      </c>
      <c r="E85" s="164" t="s">
        <v>35</v>
      </c>
      <c r="F85" s="163">
        <v>94.346</v>
      </c>
      <c r="G85" s="164" t="s">
        <v>35</v>
      </c>
      <c r="H85" s="163">
        <v>16.676</v>
      </c>
      <c r="I85" s="164" t="s">
        <v>35</v>
      </c>
      <c r="J85" s="163">
        <v>571.81</v>
      </c>
      <c r="K85" s="164" t="s">
        <v>35</v>
      </c>
      <c r="L85" s="280"/>
      <c r="M85" s="162" t="s">
        <v>107</v>
      </c>
      <c r="N85" s="187">
        <v>0.0233777728042646</v>
      </c>
      <c r="O85" s="188" t="s">
        <v>35</v>
      </c>
      <c r="P85" s="187">
        <v>-0.132639270491438</v>
      </c>
      <c r="Q85" s="188" t="s">
        <v>35</v>
      </c>
      <c r="R85" s="187">
        <v>0.280743908233218</v>
      </c>
      <c r="S85" s="188" t="s">
        <v>35</v>
      </c>
      <c r="T85" s="187">
        <v>-0.474589621601185</v>
      </c>
      <c r="U85" s="164" t="s">
        <v>35</v>
      </c>
      <c r="V85" s="187">
        <v>0.0103864068474658</v>
      </c>
      <c r="W85" s="164" t="s">
        <v>35</v>
      </c>
      <c r="X85" s="163"/>
      <c r="Y85" s="162" t="s">
        <v>107</v>
      </c>
      <c r="Z85" s="201">
        <v>0.703705776394257</v>
      </c>
      <c r="AA85" s="164" t="s">
        <v>35</v>
      </c>
      <c r="AB85" s="201">
        <v>0.102135324670782</v>
      </c>
      <c r="AC85" s="205" t="s">
        <v>35</v>
      </c>
      <c r="AD85" s="187">
        <v>0.164995365593466</v>
      </c>
      <c r="AE85" s="164" t="s">
        <v>35</v>
      </c>
      <c r="AF85" s="187">
        <v>0.0291635333414946</v>
      </c>
      <c r="AG85" s="164" t="s">
        <v>35</v>
      </c>
      <c r="AH85" s="74">
        <v>1</v>
      </c>
      <c r="AI85" s="164" t="s">
        <v>35</v>
      </c>
    </row>
    <row r="86" s="131" customFormat="1" spans="1:35">
      <c r="A86" s="162" t="s">
        <v>108</v>
      </c>
      <c r="B86" s="163">
        <v>420.18</v>
      </c>
      <c r="C86" s="164" t="s">
        <v>35</v>
      </c>
      <c r="D86" s="163">
        <v>128.374</v>
      </c>
      <c r="E86" s="164" t="s">
        <v>35</v>
      </c>
      <c r="F86" s="163">
        <v>50.773</v>
      </c>
      <c r="G86" s="164" t="s">
        <v>35</v>
      </c>
      <c r="H86" s="163">
        <v>31.355</v>
      </c>
      <c r="I86" s="164" t="s">
        <v>35</v>
      </c>
      <c r="J86" s="163">
        <v>630.684</v>
      </c>
      <c r="K86" s="164" t="s">
        <v>35</v>
      </c>
      <c r="L86" s="280"/>
      <c r="M86" s="162" t="s">
        <v>108</v>
      </c>
      <c r="N86" s="187">
        <v>0.0135027569937913</v>
      </c>
      <c r="O86" s="188" t="s">
        <v>35</v>
      </c>
      <c r="P86" s="187">
        <v>-0.0105973841802249</v>
      </c>
      <c r="Q86" s="188" t="s">
        <v>35</v>
      </c>
      <c r="R86" s="187">
        <v>-0.330189177066568</v>
      </c>
      <c r="S86" s="188" t="s">
        <v>35</v>
      </c>
      <c r="T86" s="187">
        <v>-0.359532660647902</v>
      </c>
      <c r="U86" s="164" t="s">
        <v>35</v>
      </c>
      <c r="V86" s="187">
        <v>-0.0573989409480652</v>
      </c>
      <c r="W86" s="164" t="s">
        <v>35</v>
      </c>
      <c r="X86" s="163"/>
      <c r="Y86" s="162" t="s">
        <v>108</v>
      </c>
      <c r="Z86" s="201">
        <v>0.666229046558974</v>
      </c>
      <c r="AA86" s="164" t="s">
        <v>35</v>
      </c>
      <c r="AB86" s="201">
        <v>0.203547259800471</v>
      </c>
      <c r="AC86" s="205" t="s">
        <v>35</v>
      </c>
      <c r="AD86" s="187">
        <v>0.0805046584343348</v>
      </c>
      <c r="AE86" s="164" t="s">
        <v>35</v>
      </c>
      <c r="AF86" s="187">
        <v>0.0497158640460199</v>
      </c>
      <c r="AG86" s="164" t="s">
        <v>35</v>
      </c>
      <c r="AH86" s="74">
        <v>1</v>
      </c>
      <c r="AI86" s="164" t="s">
        <v>35</v>
      </c>
    </row>
    <row r="87" s="131" customFormat="1" spans="1:35">
      <c r="A87" s="162" t="s">
        <v>109</v>
      </c>
      <c r="B87" s="163">
        <v>519.147</v>
      </c>
      <c r="C87" s="164" t="s">
        <v>35</v>
      </c>
      <c r="D87" s="163">
        <v>132.798</v>
      </c>
      <c r="E87" s="164" t="s">
        <v>35</v>
      </c>
      <c r="F87" s="163">
        <v>63.438</v>
      </c>
      <c r="G87" s="164" t="s">
        <v>35</v>
      </c>
      <c r="H87" s="163">
        <v>50.294</v>
      </c>
      <c r="I87" s="164" t="s">
        <v>35</v>
      </c>
      <c r="J87" s="163">
        <v>765.677</v>
      </c>
      <c r="K87" s="164" t="s">
        <v>35</v>
      </c>
      <c r="L87" s="280"/>
      <c r="M87" s="162" t="s">
        <v>109</v>
      </c>
      <c r="N87" s="187">
        <v>-0.0630485434440091</v>
      </c>
      <c r="O87" s="188" t="s">
        <v>35</v>
      </c>
      <c r="P87" s="187">
        <v>0.000338975390386658</v>
      </c>
      <c r="Q87" s="188" t="s">
        <v>35</v>
      </c>
      <c r="R87" s="187">
        <v>-0.316113452851953</v>
      </c>
      <c r="S87" s="188" t="s">
        <v>35</v>
      </c>
      <c r="T87" s="187">
        <v>-0.380524215401291</v>
      </c>
      <c r="U87" s="164" t="s">
        <v>35</v>
      </c>
      <c r="V87" s="187">
        <v>-0.110486743449561</v>
      </c>
      <c r="W87" s="164" t="s">
        <v>35</v>
      </c>
      <c r="X87" s="163"/>
      <c r="Y87" s="162" t="s">
        <v>109</v>
      </c>
      <c r="Z87" s="201">
        <v>0.678023500771213</v>
      </c>
      <c r="AA87" s="164" t="s">
        <v>35</v>
      </c>
      <c r="AB87" s="201">
        <v>0.173438669308338</v>
      </c>
      <c r="AC87" s="205" t="s">
        <v>35</v>
      </c>
      <c r="AD87" s="187">
        <v>0.0828521687343358</v>
      </c>
      <c r="AE87" s="164" t="s">
        <v>35</v>
      </c>
      <c r="AF87" s="187">
        <v>0.0656856611861137</v>
      </c>
      <c r="AG87" s="164" t="s">
        <v>35</v>
      </c>
      <c r="AH87" s="74">
        <v>1</v>
      </c>
      <c r="AI87" s="164" t="s">
        <v>35</v>
      </c>
    </row>
    <row r="88" s="131" customFormat="1" spans="1:35">
      <c r="A88" s="162" t="s">
        <v>110</v>
      </c>
      <c r="B88" s="163">
        <v>782.304</v>
      </c>
      <c r="C88" s="164" t="s">
        <v>35</v>
      </c>
      <c r="D88" s="163">
        <v>171.377</v>
      </c>
      <c r="E88" s="164" t="s">
        <v>35</v>
      </c>
      <c r="F88" s="163">
        <v>57.585</v>
      </c>
      <c r="G88" s="164" t="s">
        <v>35</v>
      </c>
      <c r="H88" s="163">
        <v>58.02</v>
      </c>
      <c r="I88" s="164" t="s">
        <v>35</v>
      </c>
      <c r="J88" s="163">
        <v>1069.286</v>
      </c>
      <c r="K88" s="164" t="s">
        <v>35</v>
      </c>
      <c r="L88" s="280"/>
      <c r="M88" s="162" t="s">
        <v>110</v>
      </c>
      <c r="N88" s="187">
        <v>-0.0567036041141644</v>
      </c>
      <c r="O88" s="188" t="s">
        <v>35</v>
      </c>
      <c r="P88" s="187">
        <v>0.225241649508122</v>
      </c>
      <c r="Q88" s="188" t="s">
        <v>35</v>
      </c>
      <c r="R88" s="187">
        <v>-0.406780534036591</v>
      </c>
      <c r="S88" s="188" t="s">
        <v>35</v>
      </c>
      <c r="T88" s="187">
        <v>-0.166343376869693</v>
      </c>
      <c r="U88" s="164" t="s">
        <v>35</v>
      </c>
      <c r="V88" s="187">
        <v>-0.0586202130347548</v>
      </c>
      <c r="W88" s="164" t="s">
        <v>35</v>
      </c>
      <c r="X88" s="163"/>
      <c r="Y88" s="162" t="s">
        <v>110</v>
      </c>
      <c r="Z88" s="201">
        <v>0.731613431766618</v>
      </c>
      <c r="AA88" s="164" t="s">
        <v>35</v>
      </c>
      <c r="AB88" s="201">
        <v>0.160272368664698</v>
      </c>
      <c r="AC88" s="205" t="s">
        <v>35</v>
      </c>
      <c r="AD88" s="187">
        <v>0.0538536930250653</v>
      </c>
      <c r="AE88" s="164" t="s">
        <v>35</v>
      </c>
      <c r="AF88" s="187">
        <v>0.0542605065436188</v>
      </c>
      <c r="AG88" s="164" t="s">
        <v>35</v>
      </c>
      <c r="AH88" s="74">
        <v>1</v>
      </c>
      <c r="AI88" s="164" t="s">
        <v>35</v>
      </c>
    </row>
    <row r="89" s="131" customFormat="1" spans="1:35">
      <c r="A89" s="162" t="s">
        <v>111</v>
      </c>
      <c r="B89" s="163">
        <v>992.791</v>
      </c>
      <c r="C89" s="164" t="s">
        <v>35</v>
      </c>
      <c r="D89" s="163">
        <v>143.616</v>
      </c>
      <c r="E89" s="164" t="s">
        <v>35</v>
      </c>
      <c r="F89" s="163">
        <v>64.148</v>
      </c>
      <c r="G89" s="164" t="s">
        <v>35</v>
      </c>
      <c r="H89" s="163">
        <v>58.266</v>
      </c>
      <c r="I89" s="164" t="s">
        <v>35</v>
      </c>
      <c r="J89" s="163">
        <v>1258.823</v>
      </c>
      <c r="K89" s="164" t="s">
        <v>35</v>
      </c>
      <c r="L89" s="280"/>
      <c r="M89" s="162" t="s">
        <v>111</v>
      </c>
      <c r="N89" s="187">
        <v>0.00631486547714738</v>
      </c>
      <c r="O89" s="188" t="s">
        <v>35</v>
      </c>
      <c r="P89" s="187">
        <v>-0.108169031576986</v>
      </c>
      <c r="Q89" s="188" t="s">
        <v>35</v>
      </c>
      <c r="R89" s="187">
        <v>-0.206688020182783</v>
      </c>
      <c r="S89" s="188" t="s">
        <v>35</v>
      </c>
      <c r="T89" s="187">
        <v>-0.0864950457795058</v>
      </c>
      <c r="U89" s="164" t="s">
        <v>35</v>
      </c>
      <c r="V89" s="187">
        <v>-0.0258597474153408</v>
      </c>
      <c r="W89" s="164" t="s">
        <v>35</v>
      </c>
      <c r="X89" s="163"/>
      <c r="Y89" s="162" t="s">
        <v>111</v>
      </c>
      <c r="Z89" s="201">
        <v>0.788666079345547</v>
      </c>
      <c r="AA89" s="164" t="s">
        <v>35</v>
      </c>
      <c r="AB89" s="201">
        <v>0.114087524616249</v>
      </c>
      <c r="AC89" s="205" t="s">
        <v>35</v>
      </c>
      <c r="AD89" s="187">
        <v>0.0509587130200195</v>
      </c>
      <c r="AE89" s="164" t="s">
        <v>35</v>
      </c>
      <c r="AF89" s="187">
        <v>0.0462860942324695</v>
      </c>
      <c r="AG89" s="164" t="s">
        <v>35</v>
      </c>
      <c r="AH89" s="74">
        <v>1</v>
      </c>
      <c r="AI89" s="164" t="s">
        <v>35</v>
      </c>
    </row>
    <row r="90" s="131" customFormat="1" spans="1:35">
      <c r="A90" s="162" t="s">
        <v>112</v>
      </c>
      <c r="B90" s="163">
        <v>1083.58</v>
      </c>
      <c r="C90" s="164" t="s">
        <v>35</v>
      </c>
      <c r="D90" s="163">
        <v>170.6</v>
      </c>
      <c r="E90" s="164" t="s">
        <v>35</v>
      </c>
      <c r="F90" s="163">
        <v>66.155</v>
      </c>
      <c r="G90" s="164" t="s">
        <v>35</v>
      </c>
      <c r="H90" s="163">
        <v>58.314</v>
      </c>
      <c r="I90" s="164" t="s">
        <v>35</v>
      </c>
      <c r="J90" s="163">
        <v>1378.649</v>
      </c>
      <c r="K90" s="164" t="s">
        <v>35</v>
      </c>
      <c r="L90" s="280"/>
      <c r="M90" s="162" t="s">
        <v>112</v>
      </c>
      <c r="N90" s="187">
        <v>0.0176466721137501</v>
      </c>
      <c r="O90" s="188" t="s">
        <v>35</v>
      </c>
      <c r="P90" s="187">
        <v>0.289844553317607</v>
      </c>
      <c r="Q90" s="188" t="s">
        <v>35</v>
      </c>
      <c r="R90" s="187">
        <v>0.19142383748154</v>
      </c>
      <c r="S90" s="188" t="s">
        <v>35</v>
      </c>
      <c r="T90" s="187">
        <v>0.202796914318716</v>
      </c>
      <c r="U90" s="164" t="s">
        <v>35</v>
      </c>
      <c r="V90" s="187">
        <v>0.0596327771983371</v>
      </c>
      <c r="W90" s="164" t="s">
        <v>35</v>
      </c>
      <c r="X90" s="163"/>
      <c r="Y90" s="162" t="s">
        <v>112</v>
      </c>
      <c r="Z90" s="201">
        <v>0.785972354094479</v>
      </c>
      <c r="AA90" s="164" t="s">
        <v>35</v>
      </c>
      <c r="AB90" s="201">
        <v>0.123744332313736</v>
      </c>
      <c r="AC90" s="205" t="s">
        <v>35</v>
      </c>
      <c r="AD90" s="187">
        <v>0.0479853827914139</v>
      </c>
      <c r="AE90" s="164" t="s">
        <v>35</v>
      </c>
      <c r="AF90" s="187">
        <v>0.0422979308003705</v>
      </c>
      <c r="AG90" s="164" t="s">
        <v>35</v>
      </c>
      <c r="AH90" s="74">
        <v>1</v>
      </c>
      <c r="AI90" s="164" t="s">
        <v>35</v>
      </c>
    </row>
    <row r="91" s="131" customFormat="1" spans="1:35">
      <c r="A91" s="162" t="s">
        <v>113</v>
      </c>
      <c r="B91" s="163">
        <v>1633.578</v>
      </c>
      <c r="C91" s="164" t="s">
        <v>35</v>
      </c>
      <c r="D91" s="163">
        <v>98.059</v>
      </c>
      <c r="E91" s="164" t="s">
        <v>35</v>
      </c>
      <c r="F91" s="163">
        <v>79.765</v>
      </c>
      <c r="G91" s="164" t="s">
        <v>35</v>
      </c>
      <c r="H91" s="163">
        <v>47.662</v>
      </c>
      <c r="I91" s="164" t="s">
        <v>35</v>
      </c>
      <c r="J91" s="163">
        <v>1859.064</v>
      </c>
      <c r="K91" s="164" t="s">
        <v>35</v>
      </c>
      <c r="L91" s="280"/>
      <c r="M91" s="162" t="s">
        <v>113</v>
      </c>
      <c r="N91" s="187">
        <v>0.0393886256165409</v>
      </c>
      <c r="O91" s="188" t="s">
        <v>35</v>
      </c>
      <c r="P91" s="187">
        <v>-0.0368147573349573</v>
      </c>
      <c r="Q91" s="188" t="s">
        <v>35</v>
      </c>
      <c r="R91" s="187">
        <v>-0.263786976787115</v>
      </c>
      <c r="S91" s="188" t="s">
        <v>35</v>
      </c>
      <c r="T91" s="187">
        <v>-0.308253871496785</v>
      </c>
      <c r="U91" s="164" t="s">
        <v>35</v>
      </c>
      <c r="V91" s="187">
        <v>0.00450525901727214</v>
      </c>
      <c r="W91" s="164" t="s">
        <v>35</v>
      </c>
      <c r="X91" s="163"/>
      <c r="Y91" s="162" t="s">
        <v>113</v>
      </c>
      <c r="Z91" s="201">
        <v>0.878709931449374</v>
      </c>
      <c r="AA91" s="164" t="s">
        <v>35</v>
      </c>
      <c r="AB91" s="201">
        <v>0.0527464358408317</v>
      </c>
      <c r="AC91" s="205" t="s">
        <v>35</v>
      </c>
      <c r="AD91" s="187">
        <v>0.0429060000086065</v>
      </c>
      <c r="AE91" s="164" t="s">
        <v>35</v>
      </c>
      <c r="AF91" s="187">
        <v>0.0256376327011873</v>
      </c>
      <c r="AG91" s="164" t="s">
        <v>35</v>
      </c>
      <c r="AH91" s="74">
        <v>1</v>
      </c>
      <c r="AI91" s="164" t="s">
        <v>35</v>
      </c>
    </row>
    <row r="92" s="131" customFormat="1" spans="1:35">
      <c r="A92" s="162" t="s">
        <v>114</v>
      </c>
      <c r="B92" s="163">
        <v>1597.474</v>
      </c>
      <c r="C92" s="164" t="s">
        <v>35</v>
      </c>
      <c r="D92" s="163">
        <v>43.083</v>
      </c>
      <c r="E92" s="164" t="s">
        <v>35</v>
      </c>
      <c r="F92" s="163">
        <v>59.3</v>
      </c>
      <c r="G92" s="164" t="s">
        <v>35</v>
      </c>
      <c r="H92" s="163">
        <v>39.736</v>
      </c>
      <c r="I92" s="164" t="s">
        <v>35</v>
      </c>
      <c r="J92" s="163">
        <v>1739.593</v>
      </c>
      <c r="K92" s="164" t="s">
        <v>35</v>
      </c>
      <c r="L92" s="280"/>
      <c r="M92" s="162" t="s">
        <v>114</v>
      </c>
      <c r="N92" s="187">
        <v>-0.0149076649755897</v>
      </c>
      <c r="O92" s="188" t="s">
        <v>35</v>
      </c>
      <c r="P92" s="187">
        <v>-0.228870592446751</v>
      </c>
      <c r="Q92" s="188" t="s">
        <v>35</v>
      </c>
      <c r="R92" s="187">
        <v>-0.175896716094334</v>
      </c>
      <c r="S92" s="188" t="s">
        <v>35</v>
      </c>
      <c r="T92" s="187">
        <v>-0.14195638091125</v>
      </c>
      <c r="U92" s="164" t="s">
        <v>35</v>
      </c>
      <c r="V92" s="187">
        <v>-0.0312915904233578</v>
      </c>
      <c r="W92" s="164" t="s">
        <v>35</v>
      </c>
      <c r="X92" s="163"/>
      <c r="Y92" s="162" t="s">
        <v>114</v>
      </c>
      <c r="Z92" s="201">
        <v>0.918303304278644</v>
      </c>
      <c r="AA92" s="164" t="s">
        <v>35</v>
      </c>
      <c r="AB92" s="201">
        <v>0.0247661378264916</v>
      </c>
      <c r="AC92" s="205" t="s">
        <v>35</v>
      </c>
      <c r="AD92" s="187">
        <v>0.0340884333289453</v>
      </c>
      <c r="AE92" s="164" t="s">
        <v>35</v>
      </c>
      <c r="AF92" s="187">
        <v>0.0228421245659186</v>
      </c>
      <c r="AG92" s="164" t="s">
        <v>35</v>
      </c>
      <c r="AH92" s="74">
        <v>1</v>
      </c>
      <c r="AI92" s="164" t="s">
        <v>35</v>
      </c>
    </row>
    <row r="93" s="131" customFormat="1" spans="1:35">
      <c r="A93" s="162" t="s">
        <v>115</v>
      </c>
      <c r="B93" s="163">
        <v>1202.492</v>
      </c>
      <c r="C93" s="164" t="s">
        <v>35</v>
      </c>
      <c r="D93" s="163">
        <v>115.874</v>
      </c>
      <c r="E93" s="164" t="s">
        <v>35</v>
      </c>
      <c r="F93" s="163">
        <v>53.978</v>
      </c>
      <c r="G93" s="164" t="s">
        <v>35</v>
      </c>
      <c r="H93" s="163">
        <v>30.373</v>
      </c>
      <c r="I93" s="164" t="s">
        <v>35</v>
      </c>
      <c r="J93" s="163">
        <v>1402.719</v>
      </c>
      <c r="K93" s="164" t="s">
        <v>35</v>
      </c>
      <c r="L93" s="280"/>
      <c r="M93" s="162" t="s">
        <v>115</v>
      </c>
      <c r="N93" s="187">
        <v>0.127178445017698</v>
      </c>
      <c r="O93" s="188" t="s">
        <v>35</v>
      </c>
      <c r="P93" s="187">
        <v>-0.0323351093147161</v>
      </c>
      <c r="Q93" s="188" t="s">
        <v>35</v>
      </c>
      <c r="R93" s="187">
        <v>-0.155524961279119</v>
      </c>
      <c r="S93" s="188" t="s">
        <v>35</v>
      </c>
      <c r="T93" s="187">
        <v>-0.0549177012352593</v>
      </c>
      <c r="U93" s="164" t="s">
        <v>35</v>
      </c>
      <c r="V93" s="187">
        <v>0.0936348305539984</v>
      </c>
      <c r="W93" s="164" t="s">
        <v>35</v>
      </c>
      <c r="X93" s="163"/>
      <c r="Y93" s="162" t="s">
        <v>115</v>
      </c>
      <c r="Z93" s="201">
        <v>0.857257939758426</v>
      </c>
      <c r="AA93" s="164" t="s">
        <v>35</v>
      </c>
      <c r="AB93" s="201">
        <v>0.0826067088276412</v>
      </c>
      <c r="AC93" s="205" t="s">
        <v>35</v>
      </c>
      <c r="AD93" s="187">
        <v>0.0384809787277423</v>
      </c>
      <c r="AE93" s="164" t="s">
        <v>35</v>
      </c>
      <c r="AF93" s="187">
        <v>0.0216529468838734</v>
      </c>
      <c r="AG93" s="164" t="s">
        <v>35</v>
      </c>
      <c r="AH93" s="74">
        <v>1</v>
      </c>
      <c r="AI93" s="164" t="s">
        <v>35</v>
      </c>
    </row>
    <row r="94" s="131" customFormat="1" spans="1:35">
      <c r="A94" s="162" t="s">
        <v>116</v>
      </c>
      <c r="B94" s="163">
        <v>975.73</v>
      </c>
      <c r="C94" s="164" t="s">
        <v>35</v>
      </c>
      <c r="D94" s="163">
        <v>104.223</v>
      </c>
      <c r="E94" s="164" t="s">
        <v>35</v>
      </c>
      <c r="F94" s="163">
        <v>48.967</v>
      </c>
      <c r="G94" s="164" t="s">
        <v>35</v>
      </c>
      <c r="H94" s="163">
        <v>45.778</v>
      </c>
      <c r="I94" s="164" t="s">
        <v>35</v>
      </c>
      <c r="J94" s="163">
        <v>1174.698</v>
      </c>
      <c r="K94" s="164" t="s">
        <v>35</v>
      </c>
      <c r="L94" s="280"/>
      <c r="M94" s="162" t="s">
        <v>116</v>
      </c>
      <c r="N94" s="187">
        <v>0.145430042519423</v>
      </c>
      <c r="O94" s="188" t="s">
        <v>35</v>
      </c>
      <c r="P94" s="187">
        <v>-0.159620703279336</v>
      </c>
      <c r="Q94" s="188" t="s">
        <v>35</v>
      </c>
      <c r="R94" s="187">
        <v>-0.136369248134888</v>
      </c>
      <c r="S94" s="188" t="s">
        <v>35</v>
      </c>
      <c r="T94" s="187">
        <v>-0.233276387632734</v>
      </c>
      <c r="U94" s="164" t="s">
        <v>35</v>
      </c>
      <c r="V94" s="187">
        <v>0.0754648575901563</v>
      </c>
      <c r="W94" s="164" t="s">
        <v>35</v>
      </c>
      <c r="X94" s="163"/>
      <c r="Y94" s="162" t="s">
        <v>116</v>
      </c>
      <c r="Z94" s="201">
        <v>0.830621998164635</v>
      </c>
      <c r="AA94" s="164" t="s">
        <v>35</v>
      </c>
      <c r="AB94" s="201">
        <v>0.0887232292895706</v>
      </c>
      <c r="AC94" s="205" t="s">
        <v>35</v>
      </c>
      <c r="AD94" s="187">
        <v>0.0416847564225018</v>
      </c>
      <c r="AE94" s="164" t="s">
        <v>35</v>
      </c>
      <c r="AF94" s="187">
        <v>0.038970016123293</v>
      </c>
      <c r="AG94" s="164" t="s">
        <v>35</v>
      </c>
      <c r="AH94" s="74">
        <v>1</v>
      </c>
      <c r="AI94" s="164" t="s">
        <v>35</v>
      </c>
    </row>
    <row r="95" s="131" customFormat="1" spans="1:35">
      <c r="A95" s="162" t="s">
        <v>117</v>
      </c>
      <c r="B95" s="163">
        <v>500.901</v>
      </c>
      <c r="C95" s="164" t="s">
        <v>35</v>
      </c>
      <c r="D95" s="163">
        <v>124.855</v>
      </c>
      <c r="E95" s="164" t="s">
        <v>35</v>
      </c>
      <c r="F95" s="163">
        <v>51.006</v>
      </c>
      <c r="G95" s="164" t="s">
        <v>35</v>
      </c>
      <c r="H95" s="163">
        <v>33.939</v>
      </c>
      <c r="I95" s="164" t="s">
        <v>35</v>
      </c>
      <c r="J95" s="163">
        <v>710.705</v>
      </c>
      <c r="K95" s="164" t="s">
        <v>35</v>
      </c>
      <c r="L95" s="280"/>
      <c r="M95" s="162" t="s">
        <v>117</v>
      </c>
      <c r="N95" s="187">
        <v>-0.0259411443272707</v>
      </c>
      <c r="O95" s="188" t="s">
        <v>35</v>
      </c>
      <c r="P95" s="187">
        <v>0.135220897775111</v>
      </c>
      <c r="Q95" s="188" t="s">
        <v>35</v>
      </c>
      <c r="R95" s="187">
        <v>-0.193147304479879</v>
      </c>
      <c r="S95" s="188" t="s">
        <v>35</v>
      </c>
      <c r="T95" s="187">
        <v>0.313150462336054</v>
      </c>
      <c r="U95" s="164" t="s">
        <v>35</v>
      </c>
      <c r="V95" s="187">
        <v>-0.00361846440277813</v>
      </c>
      <c r="W95" s="164" t="s">
        <v>35</v>
      </c>
      <c r="X95" s="163"/>
      <c r="Y95" s="162" t="s">
        <v>117</v>
      </c>
      <c r="Z95" s="201">
        <v>0.704794535003975</v>
      </c>
      <c r="AA95" s="164" t="s">
        <v>35</v>
      </c>
      <c r="AB95" s="201">
        <v>0.175677672170591</v>
      </c>
      <c r="AC95" s="205" t="s">
        <v>35</v>
      </c>
      <c r="AD95" s="187">
        <v>0.0717681738555378</v>
      </c>
      <c r="AE95" s="164" t="s">
        <v>35</v>
      </c>
      <c r="AF95" s="187">
        <v>0.0477539907556581</v>
      </c>
      <c r="AG95" s="164" t="s">
        <v>35</v>
      </c>
      <c r="AH95" s="74">
        <v>1</v>
      </c>
      <c r="AI95" s="164" t="s">
        <v>35</v>
      </c>
    </row>
    <row r="96" s="131" customFormat="1" spans="1:35">
      <c r="A96" s="165" t="s">
        <v>118</v>
      </c>
      <c r="B96" s="166">
        <v>427.7</v>
      </c>
      <c r="C96" s="167" t="s">
        <v>35</v>
      </c>
      <c r="D96" s="166">
        <v>70.147</v>
      </c>
      <c r="E96" s="167" t="s">
        <v>35</v>
      </c>
      <c r="F96" s="166">
        <v>61.487</v>
      </c>
      <c r="G96" s="167" t="s">
        <v>35</v>
      </c>
      <c r="H96" s="166">
        <v>22.128</v>
      </c>
      <c r="I96" s="167" t="s">
        <v>35</v>
      </c>
      <c r="J96" s="166">
        <v>581.462</v>
      </c>
      <c r="K96" s="164" t="s">
        <v>35</v>
      </c>
      <c r="L96" s="280"/>
      <c r="M96" s="165" t="s">
        <v>118</v>
      </c>
      <c r="N96" s="189">
        <v>0.126486794003308</v>
      </c>
      <c r="O96" s="190" t="s">
        <v>35</v>
      </c>
      <c r="P96" s="189">
        <v>-0.256452655791225</v>
      </c>
      <c r="Q96" s="190" t="s">
        <v>35</v>
      </c>
      <c r="R96" s="189">
        <v>-0.226918966492739</v>
      </c>
      <c r="S96" s="190" t="s">
        <v>35</v>
      </c>
      <c r="T96" s="189">
        <v>-0.464342774146696</v>
      </c>
      <c r="U96" s="167" t="s">
        <v>35</v>
      </c>
      <c r="V96" s="189">
        <v>-0.022526232975043</v>
      </c>
      <c r="W96" s="167" t="s">
        <v>35</v>
      </c>
      <c r="X96" s="163"/>
      <c r="Y96" s="165" t="s">
        <v>118</v>
      </c>
      <c r="Z96" s="203">
        <v>0.735559675438808</v>
      </c>
      <c r="AA96" s="167" t="s">
        <v>35</v>
      </c>
      <c r="AB96" s="203">
        <v>0.1206390099439</v>
      </c>
      <c r="AC96" s="207" t="s">
        <v>35</v>
      </c>
      <c r="AD96" s="189">
        <v>0.105745517333893</v>
      </c>
      <c r="AE96" s="167" t="s">
        <v>35</v>
      </c>
      <c r="AF96" s="189">
        <v>0.0380557972833994</v>
      </c>
      <c r="AG96" s="167" t="s">
        <v>35</v>
      </c>
      <c r="AH96" s="191">
        <v>1</v>
      </c>
      <c r="AI96" s="167" t="s">
        <v>35</v>
      </c>
    </row>
    <row r="97" s="131" customFormat="1" spans="1:35">
      <c r="A97" s="162" t="s">
        <v>119</v>
      </c>
      <c r="B97" s="163">
        <v>481.916</v>
      </c>
      <c r="C97" s="164" t="s">
        <v>35</v>
      </c>
      <c r="D97" s="163">
        <v>67.662</v>
      </c>
      <c r="E97" s="164" t="s">
        <v>35</v>
      </c>
      <c r="F97" s="163">
        <v>71.794</v>
      </c>
      <c r="G97" s="164" t="s">
        <v>35</v>
      </c>
      <c r="H97" s="163">
        <v>18.34</v>
      </c>
      <c r="I97" s="164" t="s">
        <v>35</v>
      </c>
      <c r="J97" s="163">
        <v>639.71</v>
      </c>
      <c r="K97" s="164" t="s">
        <v>35</v>
      </c>
      <c r="L97" s="280"/>
      <c r="M97" s="162" t="s">
        <v>119</v>
      </c>
      <c r="N97" s="187">
        <v>0.197646041363268</v>
      </c>
      <c r="O97" s="188" t="s">
        <v>35</v>
      </c>
      <c r="P97" s="187">
        <v>0.158556213828294</v>
      </c>
      <c r="Q97" s="188" t="s">
        <v>35</v>
      </c>
      <c r="R97" s="187">
        <v>-0.239035041231213</v>
      </c>
      <c r="S97" s="188" t="s">
        <v>35</v>
      </c>
      <c r="T97" s="187">
        <v>0.0997241544734948</v>
      </c>
      <c r="U97" s="164" t="s">
        <v>35</v>
      </c>
      <c r="V97" s="187">
        <v>0.118745737220405</v>
      </c>
      <c r="W97" s="164" t="s">
        <v>35</v>
      </c>
      <c r="X97" s="163"/>
      <c r="Y97" s="162" t="s">
        <v>119</v>
      </c>
      <c r="Z97" s="201">
        <v>0.753335104969439</v>
      </c>
      <c r="AA97" s="164" t="s">
        <v>35</v>
      </c>
      <c r="AB97" s="201">
        <v>0.105769801941505</v>
      </c>
      <c r="AC97" s="205" t="s">
        <v>35</v>
      </c>
      <c r="AD97" s="187">
        <v>0.112228978755999</v>
      </c>
      <c r="AE97" s="164" t="s">
        <v>35</v>
      </c>
      <c r="AF97" s="187">
        <v>0.0286692407497147</v>
      </c>
      <c r="AG97" s="164" t="s">
        <v>35</v>
      </c>
      <c r="AH97" s="74">
        <v>1</v>
      </c>
      <c r="AI97" s="164" t="s">
        <v>35</v>
      </c>
    </row>
    <row r="98" s="131" customFormat="1" spans="1:35">
      <c r="A98" s="162" t="s">
        <v>120</v>
      </c>
      <c r="B98" s="163">
        <v>430.272</v>
      </c>
      <c r="C98" s="164" t="s">
        <v>35</v>
      </c>
      <c r="D98" s="163">
        <v>151.734</v>
      </c>
      <c r="E98" s="164" t="s">
        <v>35</v>
      </c>
      <c r="F98" s="163">
        <v>52.979</v>
      </c>
      <c r="G98" s="164" t="s">
        <v>35</v>
      </c>
      <c r="H98" s="163">
        <v>28.392</v>
      </c>
      <c r="I98" s="164" t="s">
        <v>35</v>
      </c>
      <c r="J98" s="163">
        <v>663.377</v>
      </c>
      <c r="K98" s="164" t="s">
        <v>35</v>
      </c>
      <c r="L98" s="280"/>
      <c r="M98" s="162" t="s">
        <v>120</v>
      </c>
      <c r="N98" s="187">
        <v>0.0240182778809082</v>
      </c>
      <c r="O98" s="188" t="s">
        <v>35</v>
      </c>
      <c r="P98" s="187">
        <v>0.181968311340303</v>
      </c>
      <c r="Q98" s="188" t="s">
        <v>35</v>
      </c>
      <c r="R98" s="187">
        <v>0.0434482894451776</v>
      </c>
      <c r="S98" s="188" t="s">
        <v>35</v>
      </c>
      <c r="T98" s="187">
        <v>-0.0945273631840796</v>
      </c>
      <c r="U98" s="164" t="s">
        <v>35</v>
      </c>
      <c r="V98" s="187">
        <v>0.0518373702202688</v>
      </c>
      <c r="W98" s="164" t="s">
        <v>35</v>
      </c>
      <c r="X98" s="163"/>
      <c r="Y98" s="162" t="s">
        <v>120</v>
      </c>
      <c r="Z98" s="201">
        <v>0.64860855893406</v>
      </c>
      <c r="AA98" s="164" t="s">
        <v>35</v>
      </c>
      <c r="AB98" s="201">
        <v>0.228729666539539</v>
      </c>
      <c r="AC98" s="205" t="s">
        <v>35</v>
      </c>
      <c r="AD98" s="187">
        <v>0.0798625819104371</v>
      </c>
      <c r="AE98" s="164" t="s">
        <v>35</v>
      </c>
      <c r="AF98" s="187">
        <v>0.0427991926159635</v>
      </c>
      <c r="AG98" s="164" t="s">
        <v>35</v>
      </c>
      <c r="AH98" s="74">
        <v>1</v>
      </c>
      <c r="AI98" s="164" t="s">
        <v>35</v>
      </c>
    </row>
    <row r="99" s="131" customFormat="1" spans="1:35">
      <c r="A99" s="162" t="s">
        <v>121</v>
      </c>
      <c r="B99" s="163">
        <v>600.034</v>
      </c>
      <c r="C99" s="164" t="s">
        <v>35</v>
      </c>
      <c r="D99" s="163">
        <v>145.385</v>
      </c>
      <c r="E99" s="164" t="s">
        <v>35</v>
      </c>
      <c r="F99" s="163">
        <v>48.407</v>
      </c>
      <c r="G99" s="164" t="s">
        <v>35</v>
      </c>
      <c r="H99" s="163">
        <v>67.511</v>
      </c>
      <c r="I99" s="164" t="s">
        <v>35</v>
      </c>
      <c r="J99" s="163">
        <v>861.339</v>
      </c>
      <c r="K99" s="164" t="s">
        <v>35</v>
      </c>
      <c r="L99" s="280"/>
      <c r="M99" s="162" t="s">
        <v>121</v>
      </c>
      <c r="N99" s="187">
        <v>0.155807507314884</v>
      </c>
      <c r="O99" s="188" t="s">
        <v>35</v>
      </c>
      <c r="P99" s="187">
        <v>0.0947830539616561</v>
      </c>
      <c r="Q99" s="188" t="s">
        <v>35</v>
      </c>
      <c r="R99" s="187">
        <v>-0.236940004413758</v>
      </c>
      <c r="S99" s="188" t="s">
        <v>35</v>
      </c>
      <c r="T99" s="187">
        <v>0.342346999642104</v>
      </c>
      <c r="U99" s="164" t="s">
        <v>35</v>
      </c>
      <c r="V99" s="187">
        <v>0.12493780014288</v>
      </c>
      <c r="W99" s="164" t="s">
        <v>35</v>
      </c>
      <c r="X99" s="163"/>
      <c r="Y99" s="162" t="s">
        <v>121</v>
      </c>
      <c r="Z99" s="201">
        <v>0.696629317841175</v>
      </c>
      <c r="AA99" s="164" t="s">
        <v>35</v>
      </c>
      <c r="AB99" s="201">
        <v>0.168789524217526</v>
      </c>
      <c r="AC99" s="205" t="s">
        <v>35</v>
      </c>
      <c r="AD99" s="187">
        <v>0.056199707664462</v>
      </c>
      <c r="AE99" s="164" t="s">
        <v>35</v>
      </c>
      <c r="AF99" s="187">
        <v>0.0783791283106883</v>
      </c>
      <c r="AG99" s="164" t="s">
        <v>35</v>
      </c>
      <c r="AH99" s="74">
        <v>1</v>
      </c>
      <c r="AI99" s="164" t="s">
        <v>35</v>
      </c>
    </row>
    <row r="100" s="131" customFormat="1" spans="1:35">
      <c r="A100" s="162" t="s">
        <v>122</v>
      </c>
      <c r="B100" s="163">
        <v>945.816</v>
      </c>
      <c r="C100" s="164" t="s">
        <v>35</v>
      </c>
      <c r="D100" s="163">
        <v>174.049</v>
      </c>
      <c r="E100" s="164" t="s">
        <v>35</v>
      </c>
      <c r="F100" s="163">
        <v>50.816</v>
      </c>
      <c r="G100" s="164" t="s">
        <v>35</v>
      </c>
      <c r="H100" s="163">
        <v>58.795</v>
      </c>
      <c r="I100" s="164" t="s">
        <v>35</v>
      </c>
      <c r="J100" s="163">
        <v>1229.476</v>
      </c>
      <c r="K100" s="164" t="s">
        <v>35</v>
      </c>
      <c r="L100" s="280"/>
      <c r="M100" s="162" t="s">
        <v>122</v>
      </c>
      <c r="N100" s="187">
        <v>0.20901337587434</v>
      </c>
      <c r="O100" s="188" t="s">
        <v>35</v>
      </c>
      <c r="P100" s="187">
        <v>0.0155913570665842</v>
      </c>
      <c r="Q100" s="188" t="s">
        <v>35</v>
      </c>
      <c r="R100" s="187">
        <v>-0.117547972562299</v>
      </c>
      <c r="S100" s="188" t="s">
        <v>35</v>
      </c>
      <c r="T100" s="187">
        <v>0.0133574629438125</v>
      </c>
      <c r="U100" s="164" t="s">
        <v>35</v>
      </c>
      <c r="V100" s="187">
        <v>0.149810247211691</v>
      </c>
      <c r="W100" s="164" t="s">
        <v>35</v>
      </c>
      <c r="X100" s="163"/>
      <c r="Y100" s="162" t="s">
        <v>122</v>
      </c>
      <c r="Z100" s="201">
        <v>0.769283824979097</v>
      </c>
      <c r="AA100" s="164" t="s">
        <v>35</v>
      </c>
      <c r="AB100" s="201">
        <v>0.141563560411102</v>
      </c>
      <c r="AC100" s="205" t="s">
        <v>35</v>
      </c>
      <c r="AD100" s="187">
        <v>0.0413314289990207</v>
      </c>
      <c r="AE100" s="164" t="s">
        <v>35</v>
      </c>
      <c r="AF100" s="187">
        <v>0.0478211856107805</v>
      </c>
      <c r="AG100" s="164" t="s">
        <v>35</v>
      </c>
      <c r="AH100" s="74">
        <v>1</v>
      </c>
      <c r="AI100" s="164" t="s">
        <v>35</v>
      </c>
    </row>
    <row r="101" spans="1:35">
      <c r="A101" s="162" t="s">
        <v>123</v>
      </c>
      <c r="B101" s="163">
        <v>1180.575</v>
      </c>
      <c r="C101" s="164" t="s">
        <v>35</v>
      </c>
      <c r="D101" s="163">
        <v>130.669</v>
      </c>
      <c r="E101" s="164" t="s">
        <v>35</v>
      </c>
      <c r="F101" s="163">
        <v>40.761</v>
      </c>
      <c r="G101" s="164" t="s">
        <v>35</v>
      </c>
      <c r="H101" s="163">
        <v>47.181</v>
      </c>
      <c r="I101" s="164" t="s">
        <v>35</v>
      </c>
      <c r="J101" s="163">
        <v>1399.188</v>
      </c>
      <c r="K101" s="164" t="s">
        <v>35</v>
      </c>
      <c r="L101" s="281"/>
      <c r="M101" s="162" t="s">
        <v>123</v>
      </c>
      <c r="N101" s="187">
        <v>0.189147564794604</v>
      </c>
      <c r="O101" s="188" t="s">
        <v>35</v>
      </c>
      <c r="P101" s="187">
        <v>-0.0901501225490196</v>
      </c>
      <c r="Q101" s="188" t="s">
        <v>35</v>
      </c>
      <c r="R101" s="187">
        <v>-0.364578786556089</v>
      </c>
      <c r="S101" s="188" t="s">
        <v>35</v>
      </c>
      <c r="T101" s="187">
        <v>-0.190244907065749</v>
      </c>
      <c r="U101" s="164" t="s">
        <v>35</v>
      </c>
      <c r="V101" s="187">
        <v>0.111504953436663</v>
      </c>
      <c r="W101" s="164" t="s">
        <v>35</v>
      </c>
      <c r="X101" s="163"/>
      <c r="Y101" s="162" t="s">
        <v>123</v>
      </c>
      <c r="Z101" s="201">
        <v>0.843757236339934</v>
      </c>
      <c r="AA101" s="164" t="s">
        <v>35</v>
      </c>
      <c r="AB101" s="201">
        <v>0.0933891657161153</v>
      </c>
      <c r="AC101" s="205" t="s">
        <v>35</v>
      </c>
      <c r="AD101" s="187">
        <v>0.02913189649997</v>
      </c>
      <c r="AE101" s="164" t="s">
        <v>35</v>
      </c>
      <c r="AF101" s="187">
        <v>0.0337202720434995</v>
      </c>
      <c r="AG101" s="164" t="s">
        <v>35</v>
      </c>
      <c r="AH101" s="74">
        <v>1</v>
      </c>
      <c r="AI101" s="164" t="s">
        <v>35</v>
      </c>
    </row>
    <row r="102" s="133" customFormat="1" spans="1:35">
      <c r="A102" s="162" t="s">
        <v>124</v>
      </c>
      <c r="B102" s="163">
        <v>1306.32</v>
      </c>
      <c r="C102" s="164" t="s">
        <v>35</v>
      </c>
      <c r="D102" s="163">
        <v>140.07</v>
      </c>
      <c r="E102" s="164" t="s">
        <v>35</v>
      </c>
      <c r="F102" s="163">
        <v>49.152</v>
      </c>
      <c r="G102" s="164" t="s">
        <v>35</v>
      </c>
      <c r="H102" s="163">
        <v>37.352</v>
      </c>
      <c r="I102" s="164" t="s">
        <v>35</v>
      </c>
      <c r="J102" s="163">
        <v>1532.894</v>
      </c>
      <c r="K102" s="164" t="s">
        <v>35</v>
      </c>
      <c r="L102" s="181"/>
      <c r="M102" s="162" t="s">
        <v>124</v>
      </c>
      <c r="N102" s="187">
        <v>0.205559349563484</v>
      </c>
      <c r="O102" s="188" t="s">
        <v>35</v>
      </c>
      <c r="P102" s="187">
        <v>-0.178956623681125</v>
      </c>
      <c r="Q102" s="188" t="s">
        <v>35</v>
      </c>
      <c r="R102" s="187">
        <v>-0.257017610157962</v>
      </c>
      <c r="S102" s="188" t="s">
        <v>35</v>
      </c>
      <c r="T102" s="187">
        <v>-0.359467709297939</v>
      </c>
      <c r="U102" s="164" t="s">
        <v>35</v>
      </c>
      <c r="V102" s="187">
        <v>0.111881269271584</v>
      </c>
      <c r="W102" s="164" t="s">
        <v>35</v>
      </c>
      <c r="X102" s="163"/>
      <c r="Y102" s="162" t="s">
        <v>124</v>
      </c>
      <c r="Z102" s="201">
        <v>0.852191997620188</v>
      </c>
      <c r="AA102" s="164" t="s">
        <v>35</v>
      </c>
      <c r="AB102" s="201">
        <v>0.0913761812623704</v>
      </c>
      <c r="AC102" s="205" t="s">
        <v>35</v>
      </c>
      <c r="AD102" s="187">
        <v>0.0320648394474765</v>
      </c>
      <c r="AE102" s="164" t="s">
        <v>35</v>
      </c>
      <c r="AF102" s="187">
        <v>0.0243669816699654</v>
      </c>
      <c r="AG102" s="164" t="s">
        <v>35</v>
      </c>
      <c r="AH102" s="74">
        <v>1</v>
      </c>
      <c r="AI102" s="164" t="s">
        <v>35</v>
      </c>
    </row>
    <row r="103" s="131" customFormat="1" spans="1:35">
      <c r="A103" s="162" t="s">
        <v>125</v>
      </c>
      <c r="B103" s="163">
        <v>1802.618</v>
      </c>
      <c r="C103" s="164" t="s">
        <v>35</v>
      </c>
      <c r="D103" s="163">
        <v>95.446</v>
      </c>
      <c r="E103" s="164" t="s">
        <v>35</v>
      </c>
      <c r="F103" s="163">
        <v>84.936</v>
      </c>
      <c r="G103" s="164" t="s">
        <v>35</v>
      </c>
      <c r="H103" s="163">
        <v>56.371</v>
      </c>
      <c r="I103" s="164" t="s">
        <v>35</v>
      </c>
      <c r="J103" s="163">
        <v>2039.371</v>
      </c>
      <c r="K103" s="164" t="s">
        <v>35</v>
      </c>
      <c r="L103" s="280"/>
      <c r="M103" s="162" t="s">
        <v>125</v>
      </c>
      <c r="N103" s="187">
        <v>0.10347837691252</v>
      </c>
      <c r="O103" s="188" t="s">
        <v>35</v>
      </c>
      <c r="P103" s="187">
        <v>-0.0266472225904812</v>
      </c>
      <c r="Q103" s="188" t="s">
        <v>35</v>
      </c>
      <c r="R103" s="187">
        <v>0.064827932050398</v>
      </c>
      <c r="S103" s="188" t="s">
        <v>35</v>
      </c>
      <c r="T103" s="187">
        <v>0.182724182787126</v>
      </c>
      <c r="U103" s="164" t="s">
        <v>35</v>
      </c>
      <c r="V103" s="187">
        <v>0.0969880542036207</v>
      </c>
      <c r="W103" s="164" t="s">
        <v>35</v>
      </c>
      <c r="X103" s="163"/>
      <c r="Y103" s="162" t="s">
        <v>125</v>
      </c>
      <c r="Z103" s="201">
        <v>0.883908813060498</v>
      </c>
      <c r="AA103" s="164" t="s">
        <v>35</v>
      </c>
      <c r="AB103" s="201">
        <v>0.0468016854216325</v>
      </c>
      <c r="AC103" s="205" t="s">
        <v>35</v>
      </c>
      <c r="AD103" s="187">
        <v>0.0416481356261318</v>
      </c>
      <c r="AE103" s="164" t="s">
        <v>35</v>
      </c>
      <c r="AF103" s="187">
        <v>0.0276413658917382</v>
      </c>
      <c r="AG103" s="164" t="s">
        <v>35</v>
      </c>
      <c r="AH103" s="74">
        <v>1</v>
      </c>
      <c r="AI103" s="164" t="s">
        <v>35</v>
      </c>
    </row>
    <row r="104" s="131" customFormat="1" spans="1:35">
      <c r="A104" s="162" t="s">
        <v>126</v>
      </c>
      <c r="B104" s="163">
        <v>1836.407</v>
      </c>
      <c r="C104" s="164" t="s">
        <v>35</v>
      </c>
      <c r="D104" s="163">
        <v>81.316</v>
      </c>
      <c r="E104" s="164" t="s">
        <v>35</v>
      </c>
      <c r="F104" s="163">
        <v>54.629</v>
      </c>
      <c r="G104" s="164" t="s">
        <v>35</v>
      </c>
      <c r="H104" s="163">
        <v>31.031</v>
      </c>
      <c r="I104" s="164" t="s">
        <v>35</v>
      </c>
      <c r="J104" s="163">
        <v>2003.385</v>
      </c>
      <c r="K104" s="164" t="s">
        <v>35</v>
      </c>
      <c r="L104" s="280"/>
      <c r="M104" s="162" t="s">
        <v>126</v>
      </c>
      <c r="N104" s="187">
        <v>0.149569257465223</v>
      </c>
      <c r="O104" s="188" t="s">
        <v>35</v>
      </c>
      <c r="P104" s="187">
        <v>0.887426595176752</v>
      </c>
      <c r="Q104" s="188" t="s">
        <v>35</v>
      </c>
      <c r="R104" s="187">
        <v>-0.0787689713322091</v>
      </c>
      <c r="S104" s="188" t="s">
        <v>35</v>
      </c>
      <c r="T104" s="187">
        <v>-0.219070867726998</v>
      </c>
      <c r="U104" s="164" t="s">
        <v>35</v>
      </c>
      <c r="V104" s="187">
        <v>0.151640067533038</v>
      </c>
      <c r="W104" s="164" t="s">
        <v>35</v>
      </c>
      <c r="X104" s="163"/>
      <c r="Y104" s="162" t="s">
        <v>126</v>
      </c>
      <c r="Z104" s="201">
        <v>0.916652066377656</v>
      </c>
      <c r="AA104" s="164" t="s">
        <v>35</v>
      </c>
      <c r="AB104" s="201">
        <v>0.0405893026053405</v>
      </c>
      <c r="AC104" s="205" t="s">
        <v>35</v>
      </c>
      <c r="AD104" s="187">
        <v>0.0272683483204676</v>
      </c>
      <c r="AE104" s="164" t="s">
        <v>35</v>
      </c>
      <c r="AF104" s="187">
        <v>0.0154892843861764</v>
      </c>
      <c r="AG104" s="164" t="s">
        <v>35</v>
      </c>
      <c r="AH104" s="74">
        <v>1</v>
      </c>
      <c r="AI104" s="164" t="s">
        <v>35</v>
      </c>
    </row>
    <row r="105" s="131" customFormat="1" spans="1:35">
      <c r="A105" s="162" t="s">
        <v>127</v>
      </c>
      <c r="B105" s="163">
        <v>1297.941</v>
      </c>
      <c r="C105" s="164" t="s">
        <v>35</v>
      </c>
      <c r="D105" s="163">
        <v>147.575</v>
      </c>
      <c r="E105" s="164" t="s">
        <v>35</v>
      </c>
      <c r="F105" s="163">
        <v>44.072</v>
      </c>
      <c r="G105" s="164" t="s">
        <v>35</v>
      </c>
      <c r="H105" s="163">
        <v>23.076</v>
      </c>
      <c r="I105" s="164" t="s">
        <v>35</v>
      </c>
      <c r="J105" s="163">
        <v>1512.666</v>
      </c>
      <c r="K105" s="164" t="s">
        <v>35</v>
      </c>
      <c r="L105" s="280"/>
      <c r="M105" s="162" t="s">
        <v>127</v>
      </c>
      <c r="N105" s="187">
        <v>0.0793759958486211</v>
      </c>
      <c r="O105" s="188" t="s">
        <v>35</v>
      </c>
      <c r="P105" s="187">
        <v>0.27358164903257</v>
      </c>
      <c r="Q105" s="188" t="s">
        <v>35</v>
      </c>
      <c r="R105" s="187">
        <v>-0.183519211530624</v>
      </c>
      <c r="S105" s="188" t="s">
        <v>35</v>
      </c>
      <c r="T105" s="187">
        <v>-0.240246271359431</v>
      </c>
      <c r="U105" s="164" t="s">
        <v>35</v>
      </c>
      <c r="V105" s="187">
        <v>0.0783813436618453</v>
      </c>
      <c r="W105" s="164" t="s">
        <v>35</v>
      </c>
      <c r="X105" s="163"/>
      <c r="Y105" s="162" t="s">
        <v>127</v>
      </c>
      <c r="Z105" s="201">
        <v>0.858048637306583</v>
      </c>
      <c r="AA105" s="164" t="s">
        <v>35</v>
      </c>
      <c r="AB105" s="201">
        <v>0.0975595405727371</v>
      </c>
      <c r="AC105" s="205" t="s">
        <v>35</v>
      </c>
      <c r="AD105" s="187">
        <v>0.029135314735705</v>
      </c>
      <c r="AE105" s="164" t="s">
        <v>35</v>
      </c>
      <c r="AF105" s="187">
        <v>0.0152551852160358</v>
      </c>
      <c r="AG105" s="164" t="s">
        <v>35</v>
      </c>
      <c r="AH105" s="74">
        <v>1</v>
      </c>
      <c r="AI105" s="164" t="s">
        <v>35</v>
      </c>
    </row>
    <row r="106" s="131" customFormat="1" spans="1:35">
      <c r="A106" s="162" t="s">
        <v>128</v>
      </c>
      <c r="B106" s="163">
        <v>978.045</v>
      </c>
      <c r="C106" s="164" t="s">
        <v>35</v>
      </c>
      <c r="D106" s="163">
        <v>152.285</v>
      </c>
      <c r="E106" s="164" t="s">
        <v>35</v>
      </c>
      <c r="F106" s="163">
        <v>33.465</v>
      </c>
      <c r="G106" s="164" t="s">
        <v>35</v>
      </c>
      <c r="H106" s="163">
        <v>39.96</v>
      </c>
      <c r="I106" s="164" t="s">
        <v>35</v>
      </c>
      <c r="J106" s="163">
        <v>1203.753</v>
      </c>
      <c r="K106" s="164" t="s">
        <v>35</v>
      </c>
      <c r="L106" s="280"/>
      <c r="M106" s="162" t="s">
        <v>128</v>
      </c>
      <c r="N106" s="187">
        <v>0.00237258257919705</v>
      </c>
      <c r="O106" s="188" t="s">
        <v>35</v>
      </c>
      <c r="P106" s="187">
        <v>0.461145812344684</v>
      </c>
      <c r="Q106" s="188" t="s">
        <v>35</v>
      </c>
      <c r="R106" s="187">
        <v>-0.316580554250822</v>
      </c>
      <c r="S106" s="188" t="s">
        <v>35</v>
      </c>
      <c r="T106" s="187">
        <v>-0.127091616060116</v>
      </c>
      <c r="U106" s="164" t="s">
        <v>35</v>
      </c>
      <c r="V106" s="187">
        <v>0.0247340167430267</v>
      </c>
      <c r="W106" s="164" t="s">
        <v>35</v>
      </c>
      <c r="X106" s="163"/>
      <c r="Y106" s="162" t="s">
        <v>128</v>
      </c>
      <c r="Z106" s="201">
        <v>0.812496417454411</v>
      </c>
      <c r="AA106" s="164" t="s">
        <v>35</v>
      </c>
      <c r="AB106" s="201">
        <v>0.126508511297583</v>
      </c>
      <c r="AC106" s="205" t="s">
        <v>35</v>
      </c>
      <c r="AD106" s="187">
        <v>0.0278005537680903</v>
      </c>
      <c r="AE106" s="164" t="s">
        <v>35</v>
      </c>
      <c r="AF106" s="187">
        <v>0.0331961789503328</v>
      </c>
      <c r="AG106" s="164" t="s">
        <v>35</v>
      </c>
      <c r="AH106" s="74">
        <v>1</v>
      </c>
      <c r="AI106" s="164" t="s">
        <v>35</v>
      </c>
    </row>
    <row r="107" s="131" customFormat="1" spans="1:35">
      <c r="A107" s="162" t="s">
        <v>129</v>
      </c>
      <c r="B107" s="163">
        <v>569.485</v>
      </c>
      <c r="C107" s="164" t="s">
        <v>35</v>
      </c>
      <c r="D107" s="163">
        <v>102.114</v>
      </c>
      <c r="E107" s="164" t="s">
        <v>35</v>
      </c>
      <c r="F107" s="163">
        <v>33.367</v>
      </c>
      <c r="G107" s="164" t="s">
        <v>35</v>
      </c>
      <c r="H107" s="163">
        <v>25.379</v>
      </c>
      <c r="I107" s="164" t="s">
        <v>35</v>
      </c>
      <c r="J107" s="163">
        <v>730.347</v>
      </c>
      <c r="K107" s="164" t="s">
        <v>35</v>
      </c>
      <c r="L107" s="280"/>
      <c r="M107" s="162" t="s">
        <v>129</v>
      </c>
      <c r="N107" s="187">
        <v>0.136921267875289</v>
      </c>
      <c r="O107" s="188" t="s">
        <v>35</v>
      </c>
      <c r="P107" s="187">
        <v>-0.182139281566617</v>
      </c>
      <c r="Q107" s="188" t="s">
        <v>35</v>
      </c>
      <c r="R107" s="187">
        <v>-0.345822060149786</v>
      </c>
      <c r="S107" s="188" t="s">
        <v>35</v>
      </c>
      <c r="T107" s="187">
        <v>-0.252217213235511</v>
      </c>
      <c r="U107" s="164" t="s">
        <v>35</v>
      </c>
      <c r="V107" s="187">
        <v>0.0276373460155761</v>
      </c>
      <c r="W107" s="164" t="s">
        <v>35</v>
      </c>
      <c r="X107" s="163"/>
      <c r="Y107" s="162" t="s">
        <v>129</v>
      </c>
      <c r="Z107" s="201">
        <v>0.779745792068702</v>
      </c>
      <c r="AA107" s="164" t="s">
        <v>35</v>
      </c>
      <c r="AB107" s="201">
        <v>0.139815731426295</v>
      </c>
      <c r="AC107" s="205" t="s">
        <v>35</v>
      </c>
      <c r="AD107" s="187">
        <v>0.0456865024433591</v>
      </c>
      <c r="AE107" s="164" t="s">
        <v>35</v>
      </c>
      <c r="AF107" s="187">
        <v>0.0347492356373067</v>
      </c>
      <c r="AG107" s="164" t="s">
        <v>35</v>
      </c>
      <c r="AH107" s="74">
        <v>1</v>
      </c>
      <c r="AI107" s="164" t="s">
        <v>35</v>
      </c>
    </row>
    <row r="108" s="131" customFormat="1" spans="1:35">
      <c r="A108" s="165" t="s">
        <v>130</v>
      </c>
      <c r="B108" s="166">
        <v>478.851</v>
      </c>
      <c r="C108" s="167" t="s">
        <v>35</v>
      </c>
      <c r="D108" s="166">
        <v>55.57</v>
      </c>
      <c r="E108" s="167" t="s">
        <v>35</v>
      </c>
      <c r="F108" s="166">
        <v>68.832</v>
      </c>
      <c r="G108" s="167" t="s">
        <v>35</v>
      </c>
      <c r="H108" s="166">
        <v>20.996</v>
      </c>
      <c r="I108" s="167" t="s">
        <v>35</v>
      </c>
      <c r="J108" s="166">
        <v>624.249</v>
      </c>
      <c r="K108" s="164" t="s">
        <v>35</v>
      </c>
      <c r="L108" s="280"/>
      <c r="M108" s="165" t="s">
        <v>130</v>
      </c>
      <c r="N108" s="189">
        <v>0.119595510872107</v>
      </c>
      <c r="O108" s="190" t="s">
        <v>35</v>
      </c>
      <c r="P108" s="189">
        <v>-0.207806463569362</v>
      </c>
      <c r="Q108" s="190" t="s">
        <v>35</v>
      </c>
      <c r="R108" s="189">
        <v>0.119456145201425</v>
      </c>
      <c r="S108" s="190" t="s">
        <v>35</v>
      </c>
      <c r="T108" s="189">
        <v>-0.0511569052783804</v>
      </c>
      <c r="U108" s="167" t="s">
        <v>35</v>
      </c>
      <c r="V108" s="189">
        <v>0.0735852041921914</v>
      </c>
      <c r="W108" s="167" t="s">
        <v>35</v>
      </c>
      <c r="X108" s="163"/>
      <c r="Y108" s="165" t="s">
        <v>130</v>
      </c>
      <c r="Z108" s="203">
        <v>0.767083327326115</v>
      </c>
      <c r="AA108" s="167" t="s">
        <v>35</v>
      </c>
      <c r="AB108" s="203">
        <v>0.0890189651885706</v>
      </c>
      <c r="AC108" s="207" t="s">
        <v>35</v>
      </c>
      <c r="AD108" s="189">
        <v>0.110263692853333</v>
      </c>
      <c r="AE108" s="167" t="s">
        <v>35</v>
      </c>
      <c r="AF108" s="189">
        <v>0.0336340146319818</v>
      </c>
      <c r="AG108" s="167" t="s">
        <v>35</v>
      </c>
      <c r="AH108" s="191">
        <v>1</v>
      </c>
      <c r="AI108" s="167" t="s">
        <v>35</v>
      </c>
    </row>
    <row r="109" s="131" customFormat="1" spans="1:35">
      <c r="A109" s="162" t="s">
        <v>131</v>
      </c>
      <c r="B109" s="163">
        <v>478.266</v>
      </c>
      <c r="C109" s="164" t="s">
        <v>35</v>
      </c>
      <c r="D109" s="163">
        <v>94.776</v>
      </c>
      <c r="E109" s="164" t="s">
        <v>35</v>
      </c>
      <c r="F109" s="163">
        <v>56.994</v>
      </c>
      <c r="G109" s="164" t="s">
        <v>35</v>
      </c>
      <c r="H109" s="163">
        <v>18.009</v>
      </c>
      <c r="I109" s="164" t="s">
        <v>35</v>
      </c>
      <c r="J109" s="163">
        <v>648.047</v>
      </c>
      <c r="K109" s="164" t="s">
        <v>35</v>
      </c>
      <c r="L109" s="280"/>
      <c r="M109" s="162" t="s">
        <v>131</v>
      </c>
      <c r="N109" s="187">
        <v>-0.00757393404659733</v>
      </c>
      <c r="O109" s="188" t="s">
        <v>35</v>
      </c>
      <c r="P109" s="187">
        <v>0.400727143743904</v>
      </c>
      <c r="Q109" s="188" t="s">
        <v>35</v>
      </c>
      <c r="R109" s="187">
        <v>-0.206145360336518</v>
      </c>
      <c r="S109" s="188" t="s">
        <v>35</v>
      </c>
      <c r="T109" s="187">
        <v>-0.0179399094825236</v>
      </c>
      <c r="U109" s="164" t="s">
        <v>35</v>
      </c>
      <c r="V109" s="187">
        <v>0.0130324678369886</v>
      </c>
      <c r="W109" s="164" t="s">
        <v>35</v>
      </c>
      <c r="X109" s="163"/>
      <c r="Y109" s="162" t="s">
        <v>131</v>
      </c>
      <c r="Z109" s="201">
        <v>0.738011286218438</v>
      </c>
      <c r="AA109" s="164" t="s">
        <v>35</v>
      </c>
      <c r="AB109" s="201">
        <v>0.146248651718162</v>
      </c>
      <c r="AC109" s="205" t="s">
        <v>35</v>
      </c>
      <c r="AD109" s="187">
        <v>0.0879473248082315</v>
      </c>
      <c r="AE109" s="164" t="s">
        <v>35</v>
      </c>
      <c r="AF109" s="187">
        <v>0.0277896510592596</v>
      </c>
      <c r="AG109" s="164" t="s">
        <v>35</v>
      </c>
      <c r="AH109" s="74">
        <v>1</v>
      </c>
      <c r="AI109" s="164" t="s">
        <v>35</v>
      </c>
    </row>
    <row r="110" s="131" customFormat="1" spans="1:35">
      <c r="A110" s="162" t="s">
        <v>132</v>
      </c>
      <c r="B110" s="163">
        <v>484.494</v>
      </c>
      <c r="C110" s="164" t="s">
        <v>35</v>
      </c>
      <c r="D110" s="163">
        <v>176.305</v>
      </c>
      <c r="E110" s="164" t="s">
        <v>35</v>
      </c>
      <c r="F110" s="163">
        <v>41.21</v>
      </c>
      <c r="G110" s="164" t="s">
        <v>35</v>
      </c>
      <c r="H110" s="163">
        <v>12.103</v>
      </c>
      <c r="I110" s="164" t="s">
        <v>35</v>
      </c>
      <c r="J110" s="163">
        <v>714.112</v>
      </c>
      <c r="K110" s="164" t="s">
        <v>35</v>
      </c>
      <c r="L110" s="280"/>
      <c r="M110" s="162" t="s">
        <v>132</v>
      </c>
      <c r="N110" s="187">
        <v>0.126017960731816</v>
      </c>
      <c r="O110" s="188" t="s">
        <v>35</v>
      </c>
      <c r="P110" s="187">
        <v>0.161934701517129</v>
      </c>
      <c r="Q110" s="188" t="s">
        <v>35</v>
      </c>
      <c r="R110" s="187">
        <v>-0.222144623341324</v>
      </c>
      <c r="S110" s="188" t="s">
        <v>35</v>
      </c>
      <c r="T110" s="187">
        <v>-0.573717948717949</v>
      </c>
      <c r="U110" s="164" t="s">
        <v>35</v>
      </c>
      <c r="V110" s="187">
        <v>0.0764798900172903</v>
      </c>
      <c r="W110" s="164" t="s">
        <v>35</v>
      </c>
      <c r="X110" s="163"/>
      <c r="Y110" s="162" t="s">
        <v>132</v>
      </c>
      <c r="Z110" s="201">
        <v>0.678456600645277</v>
      </c>
      <c r="AA110" s="164" t="s">
        <v>35</v>
      </c>
      <c r="AB110" s="201">
        <v>0.24688704292884</v>
      </c>
      <c r="AC110" s="205" t="s">
        <v>35</v>
      </c>
      <c r="AD110" s="187">
        <v>0.0577080345940133</v>
      </c>
      <c r="AE110" s="164" t="s">
        <v>35</v>
      </c>
      <c r="AF110" s="187">
        <v>0.0169483218318695</v>
      </c>
      <c r="AG110" s="164" t="s">
        <v>35</v>
      </c>
      <c r="AH110" s="74">
        <v>1</v>
      </c>
      <c r="AI110" s="164" t="s">
        <v>35</v>
      </c>
    </row>
    <row r="111" s="131" customFormat="1" spans="1:35">
      <c r="A111" s="162" t="s">
        <v>133</v>
      </c>
      <c r="B111" s="163">
        <v>717.653</v>
      </c>
      <c r="C111" s="164" t="s">
        <v>35</v>
      </c>
      <c r="D111" s="163">
        <v>153.452</v>
      </c>
      <c r="E111" s="164" t="s">
        <v>35</v>
      </c>
      <c r="F111" s="163">
        <v>41.492</v>
      </c>
      <c r="G111" s="164" t="s">
        <v>35</v>
      </c>
      <c r="H111" s="163">
        <v>45.206</v>
      </c>
      <c r="I111" s="164" t="s">
        <v>35</v>
      </c>
      <c r="J111" s="163">
        <v>957.801</v>
      </c>
      <c r="K111" s="164" t="s">
        <v>35</v>
      </c>
      <c r="L111" s="280"/>
      <c r="M111" s="162" t="s">
        <v>133</v>
      </c>
      <c r="N111" s="187">
        <v>0.196020558834999</v>
      </c>
      <c r="O111" s="188" t="s">
        <v>35</v>
      </c>
      <c r="P111" s="187">
        <v>0.0554871547958868</v>
      </c>
      <c r="Q111" s="188" t="s">
        <v>35</v>
      </c>
      <c r="R111" s="187">
        <v>-0.142851240523065</v>
      </c>
      <c r="S111" s="188" t="s">
        <v>35</v>
      </c>
      <c r="T111" s="187">
        <v>-0.330415333570328</v>
      </c>
      <c r="U111" s="164" t="s">
        <v>35</v>
      </c>
      <c r="V111" s="187">
        <v>0.111990749286866</v>
      </c>
      <c r="W111" s="164" t="s">
        <v>35</v>
      </c>
      <c r="X111" s="163"/>
      <c r="Y111" s="162" t="s">
        <v>133</v>
      </c>
      <c r="Z111" s="201">
        <v>0.749271508382221</v>
      </c>
      <c r="AA111" s="164" t="s">
        <v>35</v>
      </c>
      <c r="AB111" s="201">
        <v>0.160212820826038</v>
      </c>
      <c r="AC111" s="205" t="s">
        <v>35</v>
      </c>
      <c r="AD111" s="187">
        <v>0.0433200633534523</v>
      </c>
      <c r="AE111" s="164" t="s">
        <v>35</v>
      </c>
      <c r="AF111" s="187">
        <v>0.0471976955547133</v>
      </c>
      <c r="AG111" s="164" t="s">
        <v>35</v>
      </c>
      <c r="AH111" s="74">
        <v>1</v>
      </c>
      <c r="AI111" s="164" t="s">
        <v>35</v>
      </c>
    </row>
    <row r="112" s="131" customFormat="1" spans="1:35">
      <c r="A112" s="162" t="s">
        <v>134</v>
      </c>
      <c r="B112" s="163">
        <v>1013.961</v>
      </c>
      <c r="C112" s="164" t="s">
        <v>35</v>
      </c>
      <c r="D112" s="163">
        <v>125.485</v>
      </c>
      <c r="E112" s="164" t="s">
        <v>35</v>
      </c>
      <c r="F112" s="163">
        <v>34.94</v>
      </c>
      <c r="G112" s="164" t="s">
        <v>35</v>
      </c>
      <c r="H112" s="163">
        <v>63.613</v>
      </c>
      <c r="I112" s="164" t="s">
        <v>35</v>
      </c>
      <c r="J112" s="163">
        <v>1238.001</v>
      </c>
      <c r="K112" s="164" t="s">
        <v>35</v>
      </c>
      <c r="L112" s="280"/>
      <c r="M112" s="162" t="s">
        <v>134</v>
      </c>
      <c r="N112" s="187">
        <v>0.0720488974599711</v>
      </c>
      <c r="O112" s="188" t="s">
        <v>35</v>
      </c>
      <c r="P112" s="187">
        <v>-0.279024872306075</v>
      </c>
      <c r="Q112" s="188" t="s">
        <v>35</v>
      </c>
      <c r="R112" s="187">
        <v>-0.312421284634761</v>
      </c>
      <c r="S112" s="188" t="s">
        <v>35</v>
      </c>
      <c r="T112" s="187">
        <v>0.0819627519346883</v>
      </c>
      <c r="U112" s="164" t="s">
        <v>35</v>
      </c>
      <c r="V112" s="187">
        <v>0.00693384824103927</v>
      </c>
      <c r="W112" s="164" t="s">
        <v>35</v>
      </c>
      <c r="X112" s="163"/>
      <c r="Y112" s="162" t="s">
        <v>134</v>
      </c>
      <c r="Z112" s="201">
        <v>0.819030840847463</v>
      </c>
      <c r="AA112" s="164" t="s">
        <v>35</v>
      </c>
      <c r="AB112" s="201">
        <v>0.101360984361079</v>
      </c>
      <c r="AC112" s="205" t="s">
        <v>35</v>
      </c>
      <c r="AD112" s="187">
        <v>0.0282229174289843</v>
      </c>
      <c r="AE112" s="164" t="s">
        <v>35</v>
      </c>
      <c r="AF112" s="187">
        <v>0.0513836418548935</v>
      </c>
      <c r="AG112" s="164" t="s">
        <v>35</v>
      </c>
      <c r="AH112" s="74">
        <v>1</v>
      </c>
      <c r="AI112" s="164" t="s">
        <v>35</v>
      </c>
    </row>
    <row r="113" s="131" customFormat="1" spans="1:35">
      <c r="A113" s="162" t="s">
        <v>135</v>
      </c>
      <c r="B113" s="163">
        <v>1220.268</v>
      </c>
      <c r="C113" s="164" t="s">
        <v>35</v>
      </c>
      <c r="D113" s="163">
        <v>174.698</v>
      </c>
      <c r="E113" s="164" t="s">
        <v>35</v>
      </c>
      <c r="F113" s="163">
        <v>34.613</v>
      </c>
      <c r="G113" s="164" t="s">
        <v>35</v>
      </c>
      <c r="H113" s="163">
        <v>57.974</v>
      </c>
      <c r="I113" s="164" t="s">
        <v>35</v>
      </c>
      <c r="J113" s="163">
        <v>1487.551</v>
      </c>
      <c r="K113" s="164" t="s">
        <v>35</v>
      </c>
      <c r="L113" s="280"/>
      <c r="M113" s="162" t="s">
        <v>135</v>
      </c>
      <c r="N113" s="187">
        <v>0.0336217521123182</v>
      </c>
      <c r="O113" s="188" t="s">
        <v>35</v>
      </c>
      <c r="P113" s="187">
        <v>0.336950615677781</v>
      </c>
      <c r="Q113" s="188" t="s">
        <v>35</v>
      </c>
      <c r="R113" s="187">
        <v>-0.150830450675891</v>
      </c>
      <c r="S113" s="188" t="s">
        <v>35</v>
      </c>
      <c r="T113" s="187">
        <v>0.228710101309822</v>
      </c>
      <c r="U113" s="164" t="s">
        <v>35</v>
      </c>
      <c r="V113" s="187">
        <v>0.0631530573446885</v>
      </c>
      <c r="W113" s="164" t="s">
        <v>35</v>
      </c>
      <c r="X113" s="163"/>
      <c r="Y113" s="162" t="s">
        <v>135</v>
      </c>
      <c r="Z113" s="201">
        <v>0.820320110033202</v>
      </c>
      <c r="AA113" s="164" t="s">
        <v>35</v>
      </c>
      <c r="AB113" s="201">
        <v>0.117440007098916</v>
      </c>
      <c r="AC113" s="205" t="s">
        <v>35</v>
      </c>
      <c r="AD113" s="187">
        <v>0.0232684459221902</v>
      </c>
      <c r="AE113" s="164" t="s">
        <v>35</v>
      </c>
      <c r="AF113" s="187">
        <v>0.0389727814374095</v>
      </c>
      <c r="AG113" s="164" t="s">
        <v>35</v>
      </c>
      <c r="AH113" s="74">
        <v>1</v>
      </c>
      <c r="AI113" s="164" t="s">
        <v>35</v>
      </c>
    </row>
    <row r="114" s="131" customFormat="1" spans="1:35">
      <c r="A114" s="162" t="s">
        <v>136</v>
      </c>
      <c r="B114" s="163">
        <v>1399.082</v>
      </c>
      <c r="C114" s="164" t="s">
        <v>35</v>
      </c>
      <c r="D114" s="163">
        <v>156.327</v>
      </c>
      <c r="E114" s="164" t="s">
        <v>35</v>
      </c>
      <c r="F114" s="163">
        <v>36.43</v>
      </c>
      <c r="G114" s="164" t="s">
        <v>35</v>
      </c>
      <c r="H114" s="163">
        <v>46.1</v>
      </c>
      <c r="I114" s="164" t="s">
        <v>35</v>
      </c>
      <c r="J114" s="163">
        <v>1637.939</v>
      </c>
      <c r="K114" s="164" t="s">
        <v>35</v>
      </c>
      <c r="L114" s="280"/>
      <c r="M114" s="162" t="s">
        <v>136</v>
      </c>
      <c r="N114" s="187">
        <v>0.0710101659623982</v>
      </c>
      <c r="O114" s="188" t="s">
        <v>35</v>
      </c>
      <c r="P114" s="187">
        <v>0.116063396872992</v>
      </c>
      <c r="Q114" s="188" t="s">
        <v>35</v>
      </c>
      <c r="R114" s="187">
        <v>-0.258829752604167</v>
      </c>
      <c r="S114" s="188" t="s">
        <v>35</v>
      </c>
      <c r="T114" s="187">
        <v>0.234204326408224</v>
      </c>
      <c r="U114" s="164" t="s">
        <v>35</v>
      </c>
      <c r="V114" s="187">
        <v>0.0685272432405633</v>
      </c>
      <c r="W114" s="164" t="s">
        <v>35</v>
      </c>
      <c r="X114" s="163"/>
      <c r="Y114" s="162" t="s">
        <v>136</v>
      </c>
      <c r="Z114" s="201">
        <v>0.854172224972969</v>
      </c>
      <c r="AA114" s="164" t="s">
        <v>35</v>
      </c>
      <c r="AB114" s="201">
        <v>0.0954412832223911</v>
      </c>
      <c r="AC114" s="205" t="s">
        <v>35</v>
      </c>
      <c r="AD114" s="187">
        <v>0.0222413655209382</v>
      </c>
      <c r="AE114" s="164" t="s">
        <v>35</v>
      </c>
      <c r="AF114" s="187">
        <v>0.0281451262837017</v>
      </c>
      <c r="AG114" s="164" t="s">
        <v>35</v>
      </c>
      <c r="AH114" s="74">
        <v>1</v>
      </c>
      <c r="AI114" s="164" t="s">
        <v>35</v>
      </c>
    </row>
    <row r="115" s="131" customFormat="1" spans="1:35">
      <c r="A115" s="162" t="s">
        <v>137</v>
      </c>
      <c r="B115" s="163">
        <v>1863.657</v>
      </c>
      <c r="C115" s="164" t="s">
        <v>35</v>
      </c>
      <c r="D115" s="163">
        <v>96.934</v>
      </c>
      <c r="E115" s="164" t="s">
        <v>35</v>
      </c>
      <c r="F115" s="163">
        <v>82.579</v>
      </c>
      <c r="G115" s="164" t="s">
        <v>35</v>
      </c>
      <c r="H115" s="163">
        <v>54.254</v>
      </c>
      <c r="I115" s="164" t="s">
        <v>35</v>
      </c>
      <c r="J115" s="163">
        <v>2097.424</v>
      </c>
      <c r="K115" s="164" t="s">
        <v>35</v>
      </c>
      <c r="L115" s="280"/>
      <c r="M115" s="162" t="s">
        <v>137</v>
      </c>
      <c r="N115" s="187">
        <v>0.0338613061669194</v>
      </c>
      <c r="O115" s="188" t="s">
        <v>35</v>
      </c>
      <c r="P115" s="187">
        <v>0.0155899671018167</v>
      </c>
      <c r="Q115" s="188" t="s">
        <v>35</v>
      </c>
      <c r="R115" s="187">
        <v>-0.0277503061128379</v>
      </c>
      <c r="S115" s="188" t="s">
        <v>35</v>
      </c>
      <c r="T115" s="187">
        <v>-0.0375547710702311</v>
      </c>
      <c r="U115" s="164" t="s">
        <v>35</v>
      </c>
      <c r="V115" s="187">
        <v>0.0284661299979258</v>
      </c>
      <c r="W115" s="164" t="s">
        <v>35</v>
      </c>
      <c r="X115" s="163"/>
      <c r="Y115" s="162" t="s">
        <v>137</v>
      </c>
      <c r="Z115" s="201">
        <v>0.888545663633104</v>
      </c>
      <c r="AA115" s="164" t="s">
        <v>35</v>
      </c>
      <c r="AB115" s="201">
        <v>0.0462157389254629</v>
      </c>
      <c r="AC115" s="205" t="s">
        <v>35</v>
      </c>
      <c r="AD115" s="187">
        <v>0.0393716291984835</v>
      </c>
      <c r="AE115" s="164" t="s">
        <v>35</v>
      </c>
      <c r="AF115" s="187">
        <v>0.0258669682429494</v>
      </c>
      <c r="AG115" s="164" t="s">
        <v>35</v>
      </c>
      <c r="AH115" s="74">
        <v>1</v>
      </c>
      <c r="AI115" s="164" t="s">
        <v>35</v>
      </c>
    </row>
    <row r="116" s="131" customFormat="1" spans="1:35">
      <c r="A116" s="162" t="s">
        <v>138</v>
      </c>
      <c r="B116" s="163">
        <v>2057.041</v>
      </c>
      <c r="C116" s="164" t="s">
        <v>35</v>
      </c>
      <c r="D116" s="163">
        <v>78.035</v>
      </c>
      <c r="E116" s="164" t="s">
        <v>35</v>
      </c>
      <c r="F116" s="163">
        <v>66.921</v>
      </c>
      <c r="G116" s="164" t="s">
        <v>35</v>
      </c>
      <c r="H116" s="163">
        <v>42.085</v>
      </c>
      <c r="I116" s="164" t="s">
        <v>35</v>
      </c>
      <c r="J116" s="163">
        <v>2244.082</v>
      </c>
      <c r="K116" s="164" t="s">
        <v>35</v>
      </c>
      <c r="L116" s="280"/>
      <c r="M116" s="162" t="s">
        <v>138</v>
      </c>
      <c r="N116" s="187">
        <v>0.120144390649785</v>
      </c>
      <c r="O116" s="188" t="s">
        <v>35</v>
      </c>
      <c r="P116" s="187">
        <v>-0.0403487628510994</v>
      </c>
      <c r="Q116" s="188" t="s">
        <v>35</v>
      </c>
      <c r="R116" s="187">
        <v>0.225008695015468</v>
      </c>
      <c r="S116" s="188" t="s">
        <v>35</v>
      </c>
      <c r="T116" s="187">
        <v>0.356180716679557</v>
      </c>
      <c r="U116" s="164" t="s">
        <v>35</v>
      </c>
      <c r="V116" s="187">
        <v>0.120145154326303</v>
      </c>
      <c r="W116" s="164" t="s">
        <v>35</v>
      </c>
      <c r="X116" s="163"/>
      <c r="Y116" s="162" t="s">
        <v>138</v>
      </c>
      <c r="Z116" s="201">
        <v>0.916651441435741</v>
      </c>
      <c r="AA116" s="164" t="s">
        <v>35</v>
      </c>
      <c r="AB116" s="201">
        <v>0.0347736847405754</v>
      </c>
      <c r="AC116" s="205" t="s">
        <v>35</v>
      </c>
      <c r="AD116" s="187">
        <v>0.0298211027939264</v>
      </c>
      <c r="AE116" s="164" t="s">
        <v>35</v>
      </c>
      <c r="AF116" s="187">
        <v>0.0187537710297574</v>
      </c>
      <c r="AG116" s="164" t="s">
        <v>35</v>
      </c>
      <c r="AH116" s="74">
        <v>1</v>
      </c>
      <c r="AI116" s="164" t="s">
        <v>35</v>
      </c>
    </row>
    <row r="117" s="131" customFormat="1" spans="1:35">
      <c r="A117" s="162" t="s">
        <v>139</v>
      </c>
      <c r="B117" s="163">
        <v>1363.235</v>
      </c>
      <c r="C117" s="164" t="s">
        <v>35</v>
      </c>
      <c r="D117" s="163">
        <v>207.919</v>
      </c>
      <c r="E117" s="164" t="s">
        <v>35</v>
      </c>
      <c r="F117" s="163">
        <v>26.152</v>
      </c>
      <c r="G117" s="164" t="s">
        <v>35</v>
      </c>
      <c r="H117" s="163">
        <v>31.49</v>
      </c>
      <c r="I117" s="164" t="s">
        <v>35</v>
      </c>
      <c r="J117" s="163">
        <v>1628.796</v>
      </c>
      <c r="K117" s="164" t="s">
        <v>35</v>
      </c>
      <c r="L117" s="280"/>
      <c r="M117" s="162" t="s">
        <v>139</v>
      </c>
      <c r="N117" s="187">
        <v>0.0503058305423744</v>
      </c>
      <c r="O117" s="188" t="s">
        <v>35</v>
      </c>
      <c r="P117" s="187">
        <v>0.408903947145519</v>
      </c>
      <c r="Q117" s="188" t="s">
        <v>35</v>
      </c>
      <c r="R117" s="187">
        <v>-0.406607369758577</v>
      </c>
      <c r="S117" s="188" t="s">
        <v>35</v>
      </c>
      <c r="T117" s="187">
        <v>0.364562118126273</v>
      </c>
      <c r="U117" s="164" t="s">
        <v>35</v>
      </c>
      <c r="V117" s="187">
        <v>0.0767717394322342</v>
      </c>
      <c r="W117" s="164" t="s">
        <v>35</v>
      </c>
      <c r="X117" s="163"/>
      <c r="Y117" s="162" t="s">
        <v>139</v>
      </c>
      <c r="Z117" s="201">
        <v>0.836958710605871</v>
      </c>
      <c r="AA117" s="164" t="s">
        <v>35</v>
      </c>
      <c r="AB117" s="201">
        <v>0.127651958870233</v>
      </c>
      <c r="AC117" s="205" t="s">
        <v>35</v>
      </c>
      <c r="AD117" s="187">
        <v>0.0160560315717868</v>
      </c>
      <c r="AE117" s="164" t="s">
        <v>35</v>
      </c>
      <c r="AF117" s="187">
        <v>0.0193332989521094</v>
      </c>
      <c r="AG117" s="164" t="s">
        <v>35</v>
      </c>
      <c r="AH117" s="74">
        <v>1</v>
      </c>
      <c r="AI117" s="164" t="s">
        <v>35</v>
      </c>
    </row>
    <row r="118" s="131" customFormat="1" spans="1:35">
      <c r="A118" s="162" t="s">
        <v>140</v>
      </c>
      <c r="B118" s="163">
        <v>1078.719</v>
      </c>
      <c r="C118" s="164" t="s">
        <v>35</v>
      </c>
      <c r="D118" s="163">
        <v>174.516</v>
      </c>
      <c r="E118" s="164" t="s">
        <v>35</v>
      </c>
      <c r="F118" s="163">
        <v>38.818</v>
      </c>
      <c r="G118" s="164" t="s">
        <v>35</v>
      </c>
      <c r="H118" s="163">
        <v>47.785</v>
      </c>
      <c r="I118" s="164" t="s">
        <v>35</v>
      </c>
      <c r="J118" s="163">
        <v>1339.838</v>
      </c>
      <c r="K118" s="164" t="s">
        <v>35</v>
      </c>
      <c r="L118" s="280"/>
      <c r="M118" s="162" t="s">
        <v>140</v>
      </c>
      <c r="N118" s="187">
        <v>0.102933914083708</v>
      </c>
      <c r="O118" s="188" t="s">
        <v>35</v>
      </c>
      <c r="P118" s="187">
        <v>0.145982861082838</v>
      </c>
      <c r="Q118" s="188" t="s">
        <v>35</v>
      </c>
      <c r="R118" s="187">
        <v>0.159958165247273</v>
      </c>
      <c r="S118" s="188" t="s">
        <v>35</v>
      </c>
      <c r="T118" s="187">
        <v>0.195850747015691</v>
      </c>
      <c r="U118" s="164" t="s">
        <v>35</v>
      </c>
      <c r="V118" s="187">
        <v>0.113050600912313</v>
      </c>
      <c r="W118" s="164" t="s">
        <v>35</v>
      </c>
      <c r="X118" s="163"/>
      <c r="Y118" s="162" t="s">
        <v>140</v>
      </c>
      <c r="Z118" s="201">
        <v>0.805111513481481</v>
      </c>
      <c r="AA118" s="164" t="s">
        <v>35</v>
      </c>
      <c r="AB118" s="201">
        <v>0.130251567726845</v>
      </c>
      <c r="AC118" s="205" t="s">
        <v>35</v>
      </c>
      <c r="AD118" s="187">
        <v>0.0289721593207537</v>
      </c>
      <c r="AE118" s="164" t="s">
        <v>35</v>
      </c>
      <c r="AF118" s="187">
        <v>0.0356647594709211</v>
      </c>
      <c r="AG118" s="164" t="s">
        <v>35</v>
      </c>
      <c r="AH118" s="74">
        <v>1</v>
      </c>
      <c r="AI118" s="164" t="s">
        <v>35</v>
      </c>
    </row>
    <row r="119" spans="1:35">
      <c r="A119" s="162" t="s">
        <v>141</v>
      </c>
      <c r="B119" s="163">
        <v>653.362</v>
      </c>
      <c r="C119" s="164" t="s">
        <v>35</v>
      </c>
      <c r="D119" s="163">
        <v>152.423</v>
      </c>
      <c r="E119" s="164" t="s">
        <v>35</v>
      </c>
      <c r="F119" s="163">
        <v>34.695</v>
      </c>
      <c r="G119" s="164" t="s">
        <v>35</v>
      </c>
      <c r="H119" s="163">
        <v>32.976</v>
      </c>
      <c r="I119" s="164" t="s">
        <v>35</v>
      </c>
      <c r="J119" s="163">
        <v>873.456</v>
      </c>
      <c r="K119" s="164" t="s">
        <v>35</v>
      </c>
      <c r="L119" s="281"/>
      <c r="M119" s="162" t="s">
        <v>141</v>
      </c>
      <c r="N119" s="187">
        <v>0.147285705505852</v>
      </c>
      <c r="O119" s="188" t="s">
        <v>35</v>
      </c>
      <c r="P119" s="187">
        <v>0.492674853595002</v>
      </c>
      <c r="Q119" s="188" t="s">
        <v>35</v>
      </c>
      <c r="R119" s="187">
        <v>0.0397998021997782</v>
      </c>
      <c r="S119" s="188" t="s">
        <v>35</v>
      </c>
      <c r="T119" s="187">
        <v>0.299290780141844</v>
      </c>
      <c r="U119" s="164" t="s">
        <v>35</v>
      </c>
      <c r="V119" s="187">
        <v>0.195946584294863</v>
      </c>
      <c r="W119" s="164" t="s">
        <v>35</v>
      </c>
      <c r="X119" s="163"/>
      <c r="Y119" s="162" t="s">
        <v>141</v>
      </c>
      <c r="Z119" s="201">
        <v>0.748019362165925</v>
      </c>
      <c r="AA119" s="164" t="s">
        <v>35</v>
      </c>
      <c r="AB119" s="201">
        <v>0.174505641955634</v>
      </c>
      <c r="AC119" s="205" t="s">
        <v>35</v>
      </c>
      <c r="AD119" s="187">
        <v>0.0397215200307743</v>
      </c>
      <c r="AE119" s="164" t="s">
        <v>35</v>
      </c>
      <c r="AF119" s="187">
        <v>0.0377534758476672</v>
      </c>
      <c r="AG119" s="164" t="s">
        <v>35</v>
      </c>
      <c r="AH119" s="74">
        <v>1</v>
      </c>
      <c r="AI119" s="164" t="s">
        <v>35</v>
      </c>
    </row>
    <row r="120" s="133" customFormat="1" spans="1:35">
      <c r="A120" s="165" t="s">
        <v>142</v>
      </c>
      <c r="B120" s="166">
        <v>608.591</v>
      </c>
      <c r="C120" s="167" t="s">
        <v>35</v>
      </c>
      <c r="D120" s="166">
        <v>78.574</v>
      </c>
      <c r="E120" s="167" t="s">
        <v>35</v>
      </c>
      <c r="F120" s="166">
        <v>53.271</v>
      </c>
      <c r="G120" s="167" t="s">
        <v>35</v>
      </c>
      <c r="H120" s="166">
        <v>24.033</v>
      </c>
      <c r="I120" s="167" t="s">
        <v>35</v>
      </c>
      <c r="J120" s="166">
        <v>764.469</v>
      </c>
      <c r="K120" s="164" t="s">
        <v>35</v>
      </c>
      <c r="L120" s="181"/>
      <c r="M120" s="165" t="s">
        <v>142</v>
      </c>
      <c r="N120" s="189">
        <v>0.270940229841851</v>
      </c>
      <c r="O120" s="190" t="s">
        <v>35</v>
      </c>
      <c r="P120" s="189">
        <v>0.413964369263991</v>
      </c>
      <c r="Q120" s="190" t="s">
        <v>35</v>
      </c>
      <c r="R120" s="189">
        <v>-0.226072175732218</v>
      </c>
      <c r="S120" s="190" t="s">
        <v>35</v>
      </c>
      <c r="T120" s="189">
        <v>0.144646599352258</v>
      </c>
      <c r="U120" s="167" t="s">
        <v>35</v>
      </c>
      <c r="V120" s="189">
        <v>0.224621905681867</v>
      </c>
      <c r="W120" s="167" t="s">
        <v>35</v>
      </c>
      <c r="X120" s="163"/>
      <c r="Y120" s="165" t="s">
        <v>142</v>
      </c>
      <c r="Z120" s="203">
        <v>0.796096375392593</v>
      </c>
      <c r="AA120" s="167" t="s">
        <v>35</v>
      </c>
      <c r="AB120" s="203">
        <v>0.102782454226398</v>
      </c>
      <c r="AC120" s="207" t="s">
        <v>35</v>
      </c>
      <c r="AD120" s="203">
        <v>0.0696836627776928</v>
      </c>
      <c r="AE120" s="167" t="s">
        <v>35</v>
      </c>
      <c r="AF120" s="203">
        <v>0.0314375076033168</v>
      </c>
      <c r="AG120" s="167" t="s">
        <v>35</v>
      </c>
      <c r="AH120" s="191">
        <v>1</v>
      </c>
      <c r="AI120" s="167" t="s">
        <v>35</v>
      </c>
    </row>
    <row r="121" s="131" customFormat="1" spans="1:35">
      <c r="A121" s="162" t="s">
        <v>143</v>
      </c>
      <c r="B121" s="163">
        <v>536.624</v>
      </c>
      <c r="C121" s="164" t="s">
        <v>35</v>
      </c>
      <c r="D121" s="163">
        <v>117.223</v>
      </c>
      <c r="E121" s="164" t="s">
        <v>35</v>
      </c>
      <c r="F121" s="163">
        <v>62.781</v>
      </c>
      <c r="G121" s="164" t="s">
        <v>35</v>
      </c>
      <c r="H121" s="163">
        <v>19.257</v>
      </c>
      <c r="I121" s="164" t="s">
        <v>35</v>
      </c>
      <c r="J121" s="163">
        <v>735.883</v>
      </c>
      <c r="K121" s="164" t="s">
        <v>35</v>
      </c>
      <c r="L121" s="280"/>
      <c r="M121" s="162" t="s">
        <v>143</v>
      </c>
      <c r="N121" s="187">
        <v>0.122019963785843</v>
      </c>
      <c r="O121" s="188" t="s">
        <v>35</v>
      </c>
      <c r="P121" s="187">
        <v>0.236842660589179</v>
      </c>
      <c r="Q121" s="188" t="s">
        <v>35</v>
      </c>
      <c r="R121" s="187">
        <v>0.101537003895147</v>
      </c>
      <c r="S121" s="188" t="s">
        <v>35</v>
      </c>
      <c r="T121" s="187">
        <v>0.0691837867851194</v>
      </c>
      <c r="U121" s="164" t="s">
        <v>35</v>
      </c>
      <c r="V121" s="187">
        <v>0.135539551915216</v>
      </c>
      <c r="W121" s="164" t="s">
        <v>35</v>
      </c>
      <c r="X121" s="163"/>
      <c r="Y121" s="162" t="s">
        <v>143</v>
      </c>
      <c r="Z121" s="201">
        <v>0.729224618587466</v>
      </c>
      <c r="AA121" s="164" t="s">
        <v>35</v>
      </c>
      <c r="AB121" s="201">
        <v>0.159295703257175</v>
      </c>
      <c r="AC121" s="205" t="s">
        <v>35</v>
      </c>
      <c r="AD121" s="187">
        <v>0.0853138338567408</v>
      </c>
      <c r="AE121" s="164" t="s">
        <v>35</v>
      </c>
      <c r="AF121" s="187">
        <v>0.0261685621219678</v>
      </c>
      <c r="AG121" s="164" t="s">
        <v>35</v>
      </c>
      <c r="AH121" s="74">
        <v>1</v>
      </c>
      <c r="AI121" s="164" t="s">
        <v>35</v>
      </c>
    </row>
    <row r="122" s="131" customFormat="1" spans="1:35">
      <c r="A122" s="162" t="s">
        <v>144</v>
      </c>
      <c r="B122" s="163">
        <v>575.997</v>
      </c>
      <c r="C122" s="164" t="s">
        <v>35</v>
      </c>
      <c r="D122" s="163">
        <v>166.917</v>
      </c>
      <c r="E122" s="164" t="s">
        <v>35</v>
      </c>
      <c r="F122" s="163">
        <v>41.92</v>
      </c>
      <c r="G122" s="164" t="s">
        <v>35</v>
      </c>
      <c r="H122" s="163">
        <v>22.598</v>
      </c>
      <c r="I122" s="164" t="s">
        <v>35</v>
      </c>
      <c r="J122" s="163">
        <v>807.43</v>
      </c>
      <c r="K122" s="164" t="s">
        <v>35</v>
      </c>
      <c r="L122" s="280"/>
      <c r="M122" s="162" t="s">
        <v>144</v>
      </c>
      <c r="N122" s="187">
        <v>0.18886301997548</v>
      </c>
      <c r="O122" s="188" t="s">
        <v>35</v>
      </c>
      <c r="P122" s="187">
        <v>-0.053248631632682</v>
      </c>
      <c r="Q122" s="188" t="s">
        <v>35</v>
      </c>
      <c r="R122" s="187">
        <v>0.01722882795438</v>
      </c>
      <c r="S122" s="188" t="s">
        <v>35</v>
      </c>
      <c r="T122" s="187">
        <v>0.867057754275799</v>
      </c>
      <c r="U122" s="164" t="s">
        <v>35</v>
      </c>
      <c r="V122" s="187">
        <v>0.130676980641692</v>
      </c>
      <c r="W122" s="164" t="s">
        <v>35</v>
      </c>
      <c r="X122" s="163"/>
      <c r="Y122" s="162" t="s">
        <v>144</v>
      </c>
      <c r="Z122" s="201">
        <v>0.713370818522968</v>
      </c>
      <c r="AA122" s="164" t="s">
        <v>35</v>
      </c>
      <c r="AB122" s="201">
        <v>0.206726279677495</v>
      </c>
      <c r="AC122" s="205" t="s">
        <v>35</v>
      </c>
      <c r="AD122" s="187">
        <v>0.0519178133088937</v>
      </c>
      <c r="AE122" s="164" t="s">
        <v>35</v>
      </c>
      <c r="AF122" s="187">
        <v>0.0279875654855529</v>
      </c>
      <c r="AG122" s="164" t="s">
        <v>35</v>
      </c>
      <c r="AH122" s="74">
        <v>1</v>
      </c>
      <c r="AI122" s="164" t="s">
        <v>35</v>
      </c>
    </row>
    <row r="123" s="131" customFormat="1" spans="1:35">
      <c r="A123" s="162" t="s">
        <v>145</v>
      </c>
      <c r="B123" s="163">
        <v>735.354</v>
      </c>
      <c r="C123" s="164" t="s">
        <v>35</v>
      </c>
      <c r="D123" s="163">
        <v>177.586</v>
      </c>
      <c r="E123" s="164" t="s">
        <v>35</v>
      </c>
      <c r="F123" s="163">
        <v>45.885</v>
      </c>
      <c r="G123" s="164" t="s">
        <v>35</v>
      </c>
      <c r="H123" s="163">
        <v>45.614</v>
      </c>
      <c r="I123" s="164" t="s">
        <v>35</v>
      </c>
      <c r="J123" s="163">
        <v>1004.439</v>
      </c>
      <c r="K123" s="164" t="s">
        <v>35</v>
      </c>
      <c r="L123" s="280"/>
      <c r="M123" s="162" t="s">
        <v>145</v>
      </c>
      <c r="N123" s="187">
        <v>0.0246651236739761</v>
      </c>
      <c r="O123" s="188" t="s">
        <v>35</v>
      </c>
      <c r="P123" s="187">
        <v>0.15727393582358</v>
      </c>
      <c r="Q123" s="188" t="s">
        <v>35</v>
      </c>
      <c r="R123" s="187">
        <v>0.105875831485588</v>
      </c>
      <c r="S123" s="188" t="s">
        <v>35</v>
      </c>
      <c r="T123" s="187">
        <v>0.00904767171773034</v>
      </c>
      <c r="U123" s="164" t="s">
        <v>35</v>
      </c>
      <c r="V123" s="187">
        <v>0.0486927869150272</v>
      </c>
      <c r="W123" s="164" t="s">
        <v>35</v>
      </c>
      <c r="X123" s="163"/>
      <c r="Y123" s="162" t="s">
        <v>145</v>
      </c>
      <c r="Z123" s="201">
        <v>0.732104189502797</v>
      </c>
      <c r="AA123" s="164" t="s">
        <v>35</v>
      </c>
      <c r="AB123" s="201">
        <v>0.176801179563916</v>
      </c>
      <c r="AC123" s="205" t="s">
        <v>35</v>
      </c>
      <c r="AD123" s="187">
        <v>0.0456822166403336</v>
      </c>
      <c r="AE123" s="164" t="s">
        <v>35</v>
      </c>
      <c r="AF123" s="187">
        <v>0.0454124142929536</v>
      </c>
      <c r="AG123" s="164" t="s">
        <v>35</v>
      </c>
      <c r="AH123" s="74">
        <v>1</v>
      </c>
      <c r="AI123" s="164" t="s">
        <v>35</v>
      </c>
    </row>
    <row r="124" s="131" customFormat="1" spans="1:35">
      <c r="A124" s="162" t="s">
        <v>146</v>
      </c>
      <c r="B124" s="163">
        <v>1091.649</v>
      </c>
      <c r="C124" s="164" t="s">
        <v>35</v>
      </c>
      <c r="D124" s="163">
        <v>132.721</v>
      </c>
      <c r="E124" s="164" t="s">
        <v>35</v>
      </c>
      <c r="F124" s="163">
        <v>64.655</v>
      </c>
      <c r="G124" s="164" t="s">
        <v>35</v>
      </c>
      <c r="H124" s="163">
        <v>91.079</v>
      </c>
      <c r="I124" s="164" t="s">
        <v>35</v>
      </c>
      <c r="J124" s="163">
        <v>1380.106</v>
      </c>
      <c r="K124" s="164" t="s">
        <v>35</v>
      </c>
      <c r="L124" s="280"/>
      <c r="M124" s="162" t="s">
        <v>146</v>
      </c>
      <c r="N124" s="187">
        <v>0.0766183314742875</v>
      </c>
      <c r="O124" s="188" t="s">
        <v>35</v>
      </c>
      <c r="P124" s="187">
        <v>0.0576642626608758</v>
      </c>
      <c r="Q124" s="188" t="s">
        <v>35</v>
      </c>
      <c r="R124" s="187">
        <v>0.850457927876359</v>
      </c>
      <c r="S124" s="188" t="s">
        <v>35</v>
      </c>
      <c r="T124" s="187">
        <v>0.431760304335524</v>
      </c>
      <c r="U124" s="164" t="s">
        <v>35</v>
      </c>
      <c r="V124" s="187">
        <v>0.114785852353916</v>
      </c>
      <c r="W124" s="164" t="s">
        <v>35</v>
      </c>
      <c r="X124" s="163"/>
      <c r="Y124" s="162" t="s">
        <v>146</v>
      </c>
      <c r="Z124" s="201">
        <v>0.790989242855259</v>
      </c>
      <c r="AA124" s="164" t="s">
        <v>35</v>
      </c>
      <c r="AB124" s="201">
        <v>0.096167250921306</v>
      </c>
      <c r="AC124" s="205" t="s">
        <v>35</v>
      </c>
      <c r="AD124" s="187">
        <v>0.0468478508172561</v>
      </c>
      <c r="AE124" s="164" t="s">
        <v>35</v>
      </c>
      <c r="AF124" s="187">
        <v>0.0659942062421292</v>
      </c>
      <c r="AG124" s="164" t="s">
        <v>35</v>
      </c>
      <c r="AH124" s="74">
        <v>1</v>
      </c>
      <c r="AI124" s="164" t="s">
        <v>35</v>
      </c>
    </row>
    <row r="125" s="131" customFormat="1" spans="1:35">
      <c r="A125" s="162" t="s">
        <v>147</v>
      </c>
      <c r="B125" s="163">
        <v>1220.708</v>
      </c>
      <c r="C125" s="164" t="s">
        <v>35</v>
      </c>
      <c r="D125" s="163">
        <v>184.405</v>
      </c>
      <c r="E125" s="164" t="s">
        <v>35</v>
      </c>
      <c r="F125" s="163">
        <v>44.7</v>
      </c>
      <c r="G125" s="164" t="s">
        <v>35</v>
      </c>
      <c r="H125" s="163">
        <v>69.437</v>
      </c>
      <c r="I125" s="164" t="s">
        <v>35</v>
      </c>
      <c r="J125" s="163">
        <v>1519.252</v>
      </c>
      <c r="K125" s="164" t="s">
        <v>35</v>
      </c>
      <c r="L125" s="280"/>
      <c r="M125" s="162" t="s">
        <v>147</v>
      </c>
      <c r="N125" s="187">
        <v>0.000360576529090331</v>
      </c>
      <c r="O125" s="188" t="s">
        <v>35</v>
      </c>
      <c r="P125" s="187">
        <v>0.0555644598106447</v>
      </c>
      <c r="Q125" s="188" t="s">
        <v>35</v>
      </c>
      <c r="R125" s="187">
        <v>0.291422297980528</v>
      </c>
      <c r="S125" s="188" t="s">
        <v>35</v>
      </c>
      <c r="T125" s="187">
        <v>0.197764476566678</v>
      </c>
      <c r="U125" s="164" t="s">
        <v>35</v>
      </c>
      <c r="V125" s="187">
        <v>0.0213108659803933</v>
      </c>
      <c r="W125" s="164" t="s">
        <v>35</v>
      </c>
      <c r="X125" s="163"/>
      <c r="Y125" s="162" t="s">
        <v>147</v>
      </c>
      <c r="Z125" s="201">
        <v>0.803492771442789</v>
      </c>
      <c r="AA125" s="164" t="s">
        <v>35</v>
      </c>
      <c r="AB125" s="201">
        <v>0.121378810098654</v>
      </c>
      <c r="AC125" s="205" t="s">
        <v>35</v>
      </c>
      <c r="AD125" s="187">
        <v>0.0294223736417658</v>
      </c>
      <c r="AE125" s="164" t="s">
        <v>35</v>
      </c>
      <c r="AF125" s="187">
        <v>0.045704728379492</v>
      </c>
      <c r="AG125" s="164" t="s">
        <v>35</v>
      </c>
      <c r="AH125" s="74">
        <v>1</v>
      </c>
      <c r="AI125" s="164" t="s">
        <v>35</v>
      </c>
    </row>
    <row r="126" s="131" customFormat="1" spans="1:35">
      <c r="A126" s="162" t="s">
        <v>148</v>
      </c>
      <c r="B126" s="163">
        <v>1410.436</v>
      </c>
      <c r="C126" s="164" t="s">
        <v>35</v>
      </c>
      <c r="D126" s="163">
        <v>166.817</v>
      </c>
      <c r="E126" s="164" t="s">
        <v>35</v>
      </c>
      <c r="F126" s="163">
        <v>35.931</v>
      </c>
      <c r="G126" s="164" t="s">
        <v>35</v>
      </c>
      <c r="H126" s="163">
        <v>63.625</v>
      </c>
      <c r="I126" s="164" t="s">
        <v>35</v>
      </c>
      <c r="J126" s="163">
        <v>1676.807</v>
      </c>
      <c r="K126" s="164" t="s">
        <v>35</v>
      </c>
      <c r="L126" s="280"/>
      <c r="M126" s="162" t="s">
        <v>148</v>
      </c>
      <c r="N126" s="187">
        <v>0.00811532133213064</v>
      </c>
      <c r="O126" s="188" t="s">
        <v>35</v>
      </c>
      <c r="P126" s="187">
        <v>0.0671029316752704</v>
      </c>
      <c r="Q126" s="188" t="s">
        <v>35</v>
      </c>
      <c r="R126" s="187">
        <v>-0.0136975020587428</v>
      </c>
      <c r="S126" s="188" t="s">
        <v>35</v>
      </c>
      <c r="T126" s="187">
        <v>0.380130151843818</v>
      </c>
      <c r="U126" s="164" t="s">
        <v>35</v>
      </c>
      <c r="V126" s="187">
        <v>0.0237298214402368</v>
      </c>
      <c r="W126" s="164" t="s">
        <v>35</v>
      </c>
      <c r="X126" s="163"/>
      <c r="Y126" s="162" t="s">
        <v>148</v>
      </c>
      <c r="Z126" s="201">
        <v>0.841143912209336</v>
      </c>
      <c r="AA126" s="164" t="s">
        <v>35</v>
      </c>
      <c r="AB126" s="201">
        <v>0.0994849138869291</v>
      </c>
      <c r="AC126" s="205" t="s">
        <v>35</v>
      </c>
      <c r="AD126" s="187">
        <v>0.0214282263850282</v>
      </c>
      <c r="AE126" s="164" t="s">
        <v>35</v>
      </c>
      <c r="AF126" s="187">
        <v>0.037944140261819</v>
      </c>
      <c r="AG126" s="164" t="s">
        <v>35</v>
      </c>
      <c r="AH126" s="74">
        <v>1</v>
      </c>
      <c r="AI126" s="164" t="s">
        <v>35</v>
      </c>
    </row>
    <row r="127" s="131" customFormat="1" spans="1:35">
      <c r="A127" s="162" t="s">
        <v>149</v>
      </c>
      <c r="B127" s="163">
        <v>1929.431</v>
      </c>
      <c r="C127" s="164" t="s">
        <v>35</v>
      </c>
      <c r="D127" s="163">
        <v>97.686</v>
      </c>
      <c r="E127" s="164" t="s">
        <v>35</v>
      </c>
      <c r="F127" s="163">
        <v>58.073</v>
      </c>
      <c r="G127" s="164" t="s">
        <v>35</v>
      </c>
      <c r="H127" s="163">
        <v>59.52</v>
      </c>
      <c r="I127" s="164" t="s">
        <v>35</v>
      </c>
      <c r="J127" s="163">
        <v>2144.712</v>
      </c>
      <c r="K127" s="164" t="s">
        <v>35</v>
      </c>
      <c r="L127" s="280"/>
      <c r="M127" s="162" t="s">
        <v>149</v>
      </c>
      <c r="N127" s="187">
        <v>0.0352929750485202</v>
      </c>
      <c r="O127" s="188" t="s">
        <v>35</v>
      </c>
      <c r="P127" s="187">
        <v>0.00775785586068872</v>
      </c>
      <c r="Q127" s="188" t="s">
        <v>35</v>
      </c>
      <c r="R127" s="187">
        <v>-0.296758255730876</v>
      </c>
      <c r="S127" s="188" t="s">
        <v>35</v>
      </c>
      <c r="T127" s="187">
        <v>0.0970803996018727</v>
      </c>
      <c r="U127" s="164" t="s">
        <v>35</v>
      </c>
      <c r="V127" s="187">
        <v>0.0225457513597632</v>
      </c>
      <c r="W127" s="164" t="s">
        <v>35</v>
      </c>
      <c r="X127" s="163"/>
      <c r="Y127" s="162" t="s">
        <v>149</v>
      </c>
      <c r="Z127" s="201">
        <v>0.899622420166437</v>
      </c>
      <c r="AA127" s="164" t="s">
        <v>35</v>
      </c>
      <c r="AB127" s="201">
        <v>0.0455473741928986</v>
      </c>
      <c r="AC127" s="205" t="s">
        <v>35</v>
      </c>
      <c r="AD127" s="187">
        <v>0.0270772952265852</v>
      </c>
      <c r="AE127" s="164" t="s">
        <v>35</v>
      </c>
      <c r="AF127" s="187">
        <v>0.0277519778879402</v>
      </c>
      <c r="AG127" s="164" t="s">
        <v>35</v>
      </c>
      <c r="AH127" s="74">
        <v>1</v>
      </c>
      <c r="AI127" s="164" t="s">
        <v>35</v>
      </c>
    </row>
    <row r="128" s="131" customFormat="1" spans="1:35">
      <c r="A128" s="162" t="s">
        <v>150</v>
      </c>
      <c r="B128" s="163">
        <v>2204.102</v>
      </c>
      <c r="C128" s="164" t="s">
        <v>35</v>
      </c>
      <c r="D128" s="163">
        <v>82.683</v>
      </c>
      <c r="E128" s="164" t="s">
        <v>35</v>
      </c>
      <c r="F128" s="163">
        <v>81.978</v>
      </c>
      <c r="G128" s="164" t="s">
        <v>35</v>
      </c>
      <c r="H128" s="163">
        <v>42.601</v>
      </c>
      <c r="I128" s="164" t="s">
        <v>35</v>
      </c>
      <c r="J128" s="163">
        <v>2411.366</v>
      </c>
      <c r="K128" s="164" t="s">
        <v>35</v>
      </c>
      <c r="L128" s="280"/>
      <c r="M128" s="162" t="s">
        <v>150</v>
      </c>
      <c r="N128" s="187">
        <v>0.0714915259345827</v>
      </c>
      <c r="O128" s="188" t="s">
        <v>35</v>
      </c>
      <c r="P128" s="187">
        <v>0.0595630165951176</v>
      </c>
      <c r="Q128" s="188" t="s">
        <v>35</v>
      </c>
      <c r="R128" s="187">
        <v>0.224996637826691</v>
      </c>
      <c r="S128" s="188" t="s">
        <v>35</v>
      </c>
      <c r="T128" s="187">
        <v>0.0122846619935844</v>
      </c>
      <c r="U128" s="164" t="s">
        <v>35</v>
      </c>
      <c r="V128" s="187">
        <v>0.0745445130792903</v>
      </c>
      <c r="W128" s="164" t="s">
        <v>35</v>
      </c>
      <c r="X128" s="163"/>
      <c r="Y128" s="162" t="s">
        <v>150</v>
      </c>
      <c r="Z128" s="201">
        <v>0.914047058804014</v>
      </c>
      <c r="AA128" s="164" t="s">
        <v>35</v>
      </c>
      <c r="AB128" s="201">
        <v>0.0342888636565333</v>
      </c>
      <c r="AC128" s="205" t="s">
        <v>35</v>
      </c>
      <c r="AD128" s="187">
        <v>0.0339964982503693</v>
      </c>
      <c r="AE128" s="164" t="s">
        <v>35</v>
      </c>
      <c r="AF128" s="187">
        <v>0.0176667498836759</v>
      </c>
      <c r="AG128" s="164" t="s">
        <v>35</v>
      </c>
      <c r="AH128" s="74">
        <v>1</v>
      </c>
      <c r="AI128" s="164" t="s">
        <v>35</v>
      </c>
    </row>
    <row r="129" s="131" customFormat="1" spans="1:35">
      <c r="A129" s="162" t="s">
        <v>151</v>
      </c>
      <c r="B129" s="163">
        <v>1521.612</v>
      </c>
      <c r="C129" s="164" t="s">
        <v>35</v>
      </c>
      <c r="D129" s="163">
        <v>204.112</v>
      </c>
      <c r="E129" s="164" t="s">
        <v>35</v>
      </c>
      <c r="F129" s="163">
        <v>48.224</v>
      </c>
      <c r="G129" s="164" t="s">
        <v>35</v>
      </c>
      <c r="H129" s="163">
        <v>25.867</v>
      </c>
      <c r="I129" s="164" t="s">
        <v>35</v>
      </c>
      <c r="J129" s="163">
        <v>1799.817</v>
      </c>
      <c r="K129" s="164" t="s">
        <v>35</v>
      </c>
      <c r="L129" s="280"/>
      <c r="M129" s="162" t="s">
        <v>151</v>
      </c>
      <c r="N129" s="187">
        <v>0.116177328193598</v>
      </c>
      <c r="O129" s="188" t="s">
        <v>35</v>
      </c>
      <c r="P129" s="187">
        <v>-0.018310014957748</v>
      </c>
      <c r="Q129" s="188" t="s">
        <v>35</v>
      </c>
      <c r="R129" s="187">
        <v>0.843988987457938</v>
      </c>
      <c r="S129" s="188" t="s">
        <v>35</v>
      </c>
      <c r="T129" s="187">
        <v>-0.178532867577009</v>
      </c>
      <c r="U129" s="164" t="s">
        <v>35</v>
      </c>
      <c r="V129" s="187">
        <v>0.104998416007898</v>
      </c>
      <c r="W129" s="164" t="s">
        <v>35</v>
      </c>
      <c r="X129" s="163"/>
      <c r="Y129" s="162" t="s">
        <v>151</v>
      </c>
      <c r="Z129" s="201">
        <v>0.845425951638417</v>
      </c>
      <c r="AA129" s="164" t="s">
        <v>35</v>
      </c>
      <c r="AB129" s="201">
        <v>0.113407085275892</v>
      </c>
      <c r="AC129" s="205" t="s">
        <v>35</v>
      </c>
      <c r="AD129" s="187">
        <v>0.0267938351510181</v>
      </c>
      <c r="AE129" s="164" t="s">
        <v>35</v>
      </c>
      <c r="AF129" s="187">
        <v>0.0143720167105878</v>
      </c>
      <c r="AG129" s="164" t="s">
        <v>35</v>
      </c>
      <c r="AH129" s="74">
        <v>1</v>
      </c>
      <c r="AI129" s="164" t="s">
        <v>35</v>
      </c>
    </row>
    <row r="130" s="131" customFormat="1" spans="1:35">
      <c r="A130" s="162" t="s">
        <v>152</v>
      </c>
      <c r="B130" s="163">
        <v>1226.94</v>
      </c>
      <c r="C130" s="164" t="s">
        <v>35</v>
      </c>
      <c r="D130" s="163">
        <v>160.085</v>
      </c>
      <c r="E130" s="164" t="s">
        <v>35</v>
      </c>
      <c r="F130" s="163">
        <v>54.194</v>
      </c>
      <c r="G130" s="164" t="s">
        <v>35</v>
      </c>
      <c r="H130" s="163">
        <v>43.522</v>
      </c>
      <c r="I130" s="164" t="s">
        <v>35</v>
      </c>
      <c r="J130" s="163">
        <v>1484.741</v>
      </c>
      <c r="K130" s="164" t="s">
        <v>35</v>
      </c>
      <c r="L130" s="280"/>
      <c r="M130" s="162" t="s">
        <v>152</v>
      </c>
      <c r="N130" s="187">
        <v>0.137404643841445</v>
      </c>
      <c r="O130" s="188" t="s">
        <v>35</v>
      </c>
      <c r="P130" s="187">
        <v>-0.0826915583671411</v>
      </c>
      <c r="Q130" s="188" t="s">
        <v>35</v>
      </c>
      <c r="R130" s="187">
        <v>0.396104899788758</v>
      </c>
      <c r="S130" s="188" t="s">
        <v>35</v>
      </c>
      <c r="T130" s="187">
        <v>-0.0892120958459768</v>
      </c>
      <c r="U130" s="164" t="s">
        <v>35</v>
      </c>
      <c r="V130" s="187">
        <v>0.108149641971641</v>
      </c>
      <c r="W130" s="164" t="s">
        <v>35</v>
      </c>
      <c r="X130" s="163"/>
      <c r="Y130" s="162" t="s">
        <v>152</v>
      </c>
      <c r="Z130" s="201">
        <v>0.826366349417171</v>
      </c>
      <c r="AA130" s="164" t="s">
        <v>35</v>
      </c>
      <c r="AB130" s="201">
        <v>0.107820151797519</v>
      </c>
      <c r="AC130" s="205" t="s">
        <v>35</v>
      </c>
      <c r="AD130" s="187">
        <v>0.0365006421995486</v>
      </c>
      <c r="AE130" s="164" t="s">
        <v>35</v>
      </c>
      <c r="AF130" s="187">
        <v>0.0293128565857614</v>
      </c>
      <c r="AG130" s="164" t="s">
        <v>35</v>
      </c>
      <c r="AH130" s="74">
        <v>1</v>
      </c>
      <c r="AI130" s="164" t="s">
        <v>35</v>
      </c>
    </row>
    <row r="131" s="131" customFormat="1" spans="1:35">
      <c r="A131" s="162" t="s">
        <v>153</v>
      </c>
      <c r="B131" s="163">
        <v>786.535</v>
      </c>
      <c r="C131" s="164" t="s">
        <v>35</v>
      </c>
      <c r="D131" s="163">
        <v>101.516</v>
      </c>
      <c r="E131" s="164" t="s">
        <v>35</v>
      </c>
      <c r="F131" s="163">
        <v>36.295</v>
      </c>
      <c r="G131" s="164" t="s">
        <v>35</v>
      </c>
      <c r="H131" s="163">
        <v>41.085</v>
      </c>
      <c r="I131" s="164" t="s">
        <v>35</v>
      </c>
      <c r="J131" s="163">
        <v>965.431</v>
      </c>
      <c r="K131" s="164" t="s">
        <v>35</v>
      </c>
      <c r="L131" s="280"/>
      <c r="M131" s="162" t="s">
        <v>153</v>
      </c>
      <c r="N131" s="187">
        <v>0.203827281047872</v>
      </c>
      <c r="O131" s="188" t="s">
        <v>35</v>
      </c>
      <c r="P131" s="187">
        <v>-0.333985028506197</v>
      </c>
      <c r="Q131" s="188" t="s">
        <v>35</v>
      </c>
      <c r="R131" s="187">
        <v>0.0461161550655714</v>
      </c>
      <c r="S131" s="188" t="s">
        <v>35</v>
      </c>
      <c r="T131" s="187">
        <v>0.245906113537118</v>
      </c>
      <c r="U131" s="164" t="s">
        <v>35</v>
      </c>
      <c r="V131" s="187">
        <v>0.105300095253796</v>
      </c>
      <c r="W131" s="164" t="s">
        <v>35</v>
      </c>
      <c r="X131" s="163"/>
      <c r="Y131" s="162" t="s">
        <v>153</v>
      </c>
      <c r="Z131" s="201">
        <v>0.814698305730808</v>
      </c>
      <c r="AA131" s="164" t="s">
        <v>35</v>
      </c>
      <c r="AB131" s="201">
        <v>0.105150963662861</v>
      </c>
      <c r="AC131" s="205" t="s">
        <v>35</v>
      </c>
      <c r="AD131" s="187">
        <v>0.0375946080040935</v>
      </c>
      <c r="AE131" s="164" t="s">
        <v>35</v>
      </c>
      <c r="AF131" s="187">
        <v>0.0425561226022367</v>
      </c>
      <c r="AG131" s="164" t="s">
        <v>35</v>
      </c>
      <c r="AH131" s="74">
        <v>1</v>
      </c>
      <c r="AI131" s="164" t="s">
        <v>35</v>
      </c>
    </row>
    <row r="132" s="131" customFormat="1" spans="1:35">
      <c r="A132" s="165" t="s">
        <v>154</v>
      </c>
      <c r="B132" s="166">
        <v>725.468</v>
      </c>
      <c r="C132" s="167" t="s">
        <v>35</v>
      </c>
      <c r="D132" s="166">
        <v>78.672</v>
      </c>
      <c r="E132" s="167" t="s">
        <v>35</v>
      </c>
      <c r="F132" s="166">
        <v>36.547</v>
      </c>
      <c r="G132" s="167" t="s">
        <v>35</v>
      </c>
      <c r="H132" s="166">
        <v>23.149</v>
      </c>
      <c r="I132" s="167" t="s">
        <v>35</v>
      </c>
      <c r="J132" s="166">
        <v>863.834</v>
      </c>
      <c r="K132" s="164" t="s">
        <v>35</v>
      </c>
      <c r="L132" s="280"/>
      <c r="M132" s="165" t="s">
        <v>154</v>
      </c>
      <c r="N132" s="189">
        <v>0.192045232348162</v>
      </c>
      <c r="O132" s="190" t="s">
        <v>35</v>
      </c>
      <c r="P132" s="189">
        <v>0.00124723190877389</v>
      </c>
      <c r="Q132" s="190" t="s">
        <v>35</v>
      </c>
      <c r="R132" s="189">
        <v>-0.313941919618554</v>
      </c>
      <c r="S132" s="190" t="s">
        <v>35</v>
      </c>
      <c r="T132" s="189">
        <v>-0.0368243664960679</v>
      </c>
      <c r="U132" s="167" t="s">
        <v>35</v>
      </c>
      <c r="V132" s="189">
        <v>0.129979109682669</v>
      </c>
      <c r="W132" s="167" t="s">
        <v>35</v>
      </c>
      <c r="X132" s="163"/>
      <c r="Y132" s="165" t="s">
        <v>154</v>
      </c>
      <c r="Z132" s="203">
        <v>0.839823391994295</v>
      </c>
      <c r="AA132" s="167" t="s">
        <v>35</v>
      </c>
      <c r="AB132" s="203">
        <v>0.0910730533875722</v>
      </c>
      <c r="AC132" s="207" t="s">
        <v>35</v>
      </c>
      <c r="AD132" s="203">
        <v>0.0423078971191224</v>
      </c>
      <c r="AE132" s="167" t="s">
        <v>35</v>
      </c>
      <c r="AF132" s="203">
        <v>0.026797972758655</v>
      </c>
      <c r="AG132" s="167" t="s">
        <v>35</v>
      </c>
      <c r="AH132" s="191">
        <v>1</v>
      </c>
      <c r="AI132" s="167" t="s">
        <v>35</v>
      </c>
    </row>
    <row r="133" s="131" customFormat="1" spans="1:35">
      <c r="A133" s="162" t="s">
        <v>155</v>
      </c>
      <c r="B133" s="163">
        <v>539.149</v>
      </c>
      <c r="C133" s="164" t="s">
        <v>35</v>
      </c>
      <c r="D133" s="163">
        <v>132.504</v>
      </c>
      <c r="E133" s="164" t="s">
        <v>35</v>
      </c>
      <c r="F133" s="163">
        <v>47.673</v>
      </c>
      <c r="G133" s="164" t="s">
        <v>35</v>
      </c>
      <c r="H133" s="163">
        <v>27.864</v>
      </c>
      <c r="I133" s="164" t="s">
        <v>35</v>
      </c>
      <c r="J133" s="163">
        <v>747.188</v>
      </c>
      <c r="K133" s="164" t="s">
        <v>35</v>
      </c>
      <c r="L133" s="280"/>
      <c r="M133" s="162" t="s">
        <v>155</v>
      </c>
      <c r="N133" s="187">
        <v>0.00470534303348341</v>
      </c>
      <c r="O133" s="188" t="s">
        <v>35</v>
      </c>
      <c r="P133" s="187">
        <v>0.130358376769064</v>
      </c>
      <c r="Q133" s="188" t="s">
        <v>35</v>
      </c>
      <c r="R133" s="187">
        <v>-0.240646055335213</v>
      </c>
      <c r="S133" s="188" t="s">
        <v>35</v>
      </c>
      <c r="T133" s="187">
        <v>0.44697756543415</v>
      </c>
      <c r="U133" s="164" t="s">
        <v>35</v>
      </c>
      <c r="V133" s="187">
        <v>0.015362496483816</v>
      </c>
      <c r="W133" s="164" t="s">
        <v>35</v>
      </c>
      <c r="X133" s="163"/>
      <c r="Y133" s="162" t="s">
        <v>155</v>
      </c>
      <c r="Z133" s="201">
        <v>0.721570742570812</v>
      </c>
      <c r="AA133" s="164" t="s">
        <v>35</v>
      </c>
      <c r="AB133" s="201">
        <v>0.177336895132149</v>
      </c>
      <c r="AC133" s="205" t="s">
        <v>35</v>
      </c>
      <c r="AD133" s="187">
        <v>0.063803219537787</v>
      </c>
      <c r="AE133" s="164" t="s">
        <v>35</v>
      </c>
      <c r="AF133" s="187">
        <v>0.0372918194617687</v>
      </c>
      <c r="AG133" s="164" t="s">
        <v>35</v>
      </c>
      <c r="AH133" s="74">
        <v>1</v>
      </c>
      <c r="AI133" s="164" t="s">
        <v>35</v>
      </c>
    </row>
    <row r="134" s="131" customFormat="1" spans="1:35">
      <c r="A134" s="162" t="s">
        <v>156</v>
      </c>
      <c r="B134" s="163">
        <v>643.693</v>
      </c>
      <c r="C134" s="164" t="s">
        <v>35</v>
      </c>
      <c r="D134" s="163">
        <v>125.665</v>
      </c>
      <c r="E134" s="164" t="s">
        <v>35</v>
      </c>
      <c r="F134" s="163">
        <v>36.054</v>
      </c>
      <c r="G134" s="164" t="s">
        <v>35</v>
      </c>
      <c r="H134" s="163">
        <v>42.928</v>
      </c>
      <c r="I134" s="164" t="s">
        <v>35</v>
      </c>
      <c r="J134" s="163">
        <v>848.34</v>
      </c>
      <c r="K134" s="164" t="s">
        <v>35</v>
      </c>
      <c r="L134" s="280"/>
      <c r="M134" s="162" t="s">
        <v>156</v>
      </c>
      <c r="N134" s="187">
        <v>0.117528389904809</v>
      </c>
      <c r="O134" s="188" t="s">
        <v>35</v>
      </c>
      <c r="P134" s="187">
        <v>-0.247140794526621</v>
      </c>
      <c r="Q134" s="188" t="s">
        <v>35</v>
      </c>
      <c r="R134" s="187">
        <v>-0.13993320610687</v>
      </c>
      <c r="S134" s="188" t="s">
        <v>35</v>
      </c>
      <c r="T134" s="187">
        <v>0.89972120192946</v>
      </c>
      <c r="U134" s="164" t="s">
        <v>35</v>
      </c>
      <c r="V134" s="187">
        <v>0.050666930879457</v>
      </c>
      <c r="W134" s="164" t="s">
        <v>35</v>
      </c>
      <c r="X134" s="163"/>
      <c r="Y134" s="162" t="s">
        <v>156</v>
      </c>
      <c r="Z134" s="201">
        <v>0.758767711059245</v>
      </c>
      <c r="AA134" s="164" t="s">
        <v>35</v>
      </c>
      <c r="AB134" s="201">
        <v>0.14813046655822</v>
      </c>
      <c r="AC134" s="205" t="s">
        <v>35</v>
      </c>
      <c r="AD134" s="187">
        <v>0.0424994695523021</v>
      </c>
      <c r="AE134" s="164" t="s">
        <v>35</v>
      </c>
      <c r="AF134" s="187">
        <v>0.0506023528302332</v>
      </c>
      <c r="AG134" s="164" t="s">
        <v>35</v>
      </c>
      <c r="AH134" s="74">
        <v>1</v>
      </c>
      <c r="AI134" s="164" t="s">
        <v>35</v>
      </c>
    </row>
    <row r="135" s="131" customFormat="1" spans="1:35">
      <c r="A135" s="162" t="s">
        <v>157</v>
      </c>
      <c r="B135" s="163">
        <v>716.265</v>
      </c>
      <c r="C135" s="164" t="s">
        <v>35</v>
      </c>
      <c r="D135" s="163">
        <v>275.352</v>
      </c>
      <c r="E135" s="164" t="s">
        <v>35</v>
      </c>
      <c r="F135" s="163">
        <v>39.035</v>
      </c>
      <c r="G135" s="164" t="s">
        <v>35</v>
      </c>
      <c r="H135" s="163">
        <v>54.708</v>
      </c>
      <c r="I135" s="164" t="s">
        <v>35</v>
      </c>
      <c r="J135" s="163">
        <v>1085.36</v>
      </c>
      <c r="K135" s="164" t="s">
        <v>35</v>
      </c>
      <c r="L135" s="280"/>
      <c r="M135" s="162" t="s">
        <v>157</v>
      </c>
      <c r="N135" s="187">
        <v>-0.0259589259050743</v>
      </c>
      <c r="O135" s="188" t="s">
        <v>35</v>
      </c>
      <c r="P135" s="187">
        <v>0.550527631682678</v>
      </c>
      <c r="Q135" s="188" t="s">
        <v>35</v>
      </c>
      <c r="R135" s="187">
        <v>-0.149286259126076</v>
      </c>
      <c r="S135" s="188" t="s">
        <v>35</v>
      </c>
      <c r="T135" s="187">
        <v>0.199368614898935</v>
      </c>
      <c r="U135" s="164" t="s">
        <v>35</v>
      </c>
      <c r="V135" s="187">
        <v>0.0805633791599092</v>
      </c>
      <c r="W135" s="164" t="s">
        <v>35</v>
      </c>
      <c r="X135" s="163"/>
      <c r="Y135" s="162" t="s">
        <v>157</v>
      </c>
      <c r="Z135" s="201">
        <v>0.659933109751603</v>
      </c>
      <c r="AA135" s="164" t="s">
        <v>35</v>
      </c>
      <c r="AB135" s="201">
        <v>0.253696469374217</v>
      </c>
      <c r="AC135" s="205" t="s">
        <v>35</v>
      </c>
      <c r="AD135" s="187">
        <v>0.0359650254293506</v>
      </c>
      <c r="AE135" s="164" t="s">
        <v>35</v>
      </c>
      <c r="AF135" s="187">
        <v>0.0504053954448294</v>
      </c>
      <c r="AG135" s="164" t="s">
        <v>35</v>
      </c>
      <c r="AH135" s="74">
        <v>1</v>
      </c>
      <c r="AI135" s="164" t="s">
        <v>35</v>
      </c>
    </row>
    <row r="136" s="131" customFormat="1" spans="1:35">
      <c r="A136" s="162" t="s">
        <v>158</v>
      </c>
      <c r="B136" s="163">
        <v>1085.653</v>
      </c>
      <c r="C136" s="164" t="s">
        <v>35</v>
      </c>
      <c r="D136" s="163">
        <v>205.78</v>
      </c>
      <c r="E136" s="164" t="s">
        <v>35</v>
      </c>
      <c r="F136" s="163">
        <v>57.543</v>
      </c>
      <c r="G136" s="164" t="s">
        <v>35</v>
      </c>
      <c r="H136" s="163">
        <v>75.718</v>
      </c>
      <c r="I136" s="164" t="s">
        <v>35</v>
      </c>
      <c r="J136" s="163">
        <v>1424.694</v>
      </c>
      <c r="K136" s="164" t="s">
        <v>35</v>
      </c>
      <c r="L136" s="280"/>
      <c r="M136" s="162" t="s">
        <v>158</v>
      </c>
      <c r="N136" s="187">
        <v>-0.00549260797197634</v>
      </c>
      <c r="O136" s="188" t="s">
        <v>35</v>
      </c>
      <c r="P136" s="187">
        <v>0.550470535936287</v>
      </c>
      <c r="Q136" s="188" t="s">
        <v>35</v>
      </c>
      <c r="R136" s="187">
        <v>-0.109999226664604</v>
      </c>
      <c r="S136" s="188" t="s">
        <v>35</v>
      </c>
      <c r="T136" s="187">
        <v>-0.168664909969258</v>
      </c>
      <c r="U136" s="164" t="s">
        <v>35</v>
      </c>
      <c r="V136" s="187">
        <v>0.0323076633244113</v>
      </c>
      <c r="W136" s="164" t="s">
        <v>35</v>
      </c>
      <c r="X136" s="163"/>
      <c r="Y136" s="162" t="s">
        <v>158</v>
      </c>
      <c r="Z136" s="201">
        <v>0.76202538931167</v>
      </c>
      <c r="AA136" s="164" t="s">
        <v>35</v>
      </c>
      <c r="AB136" s="201">
        <v>0.144438033711099</v>
      </c>
      <c r="AC136" s="205" t="s">
        <v>35</v>
      </c>
      <c r="AD136" s="187">
        <v>0.0403897257937494</v>
      </c>
      <c r="AE136" s="164" t="s">
        <v>35</v>
      </c>
      <c r="AF136" s="187">
        <v>0.0531468511834822</v>
      </c>
      <c r="AG136" s="164" t="s">
        <v>35</v>
      </c>
      <c r="AH136" s="74">
        <v>1</v>
      </c>
      <c r="AI136" s="164" t="s">
        <v>35</v>
      </c>
    </row>
    <row r="137" spans="1:35">
      <c r="A137" s="162" t="s">
        <v>159</v>
      </c>
      <c r="B137" s="163">
        <v>1358.495</v>
      </c>
      <c r="C137" s="164" t="s">
        <v>35</v>
      </c>
      <c r="D137" s="163">
        <v>156.736</v>
      </c>
      <c r="E137" s="164" t="s">
        <v>35</v>
      </c>
      <c r="F137" s="163">
        <v>57.574</v>
      </c>
      <c r="G137" s="164" t="s">
        <v>35</v>
      </c>
      <c r="H137" s="163">
        <v>55.111</v>
      </c>
      <c r="I137" s="164" t="s">
        <v>35</v>
      </c>
      <c r="J137" s="163">
        <v>1627.914</v>
      </c>
      <c r="K137" s="164" t="s">
        <v>35</v>
      </c>
      <c r="L137" s="281"/>
      <c r="M137" s="162" t="s">
        <v>159</v>
      </c>
      <c r="N137" s="187">
        <v>0.112874659623759</v>
      </c>
      <c r="O137" s="188" t="s">
        <v>35</v>
      </c>
      <c r="P137" s="187">
        <v>-0.15004473848323</v>
      </c>
      <c r="Q137" s="188" t="s">
        <v>35</v>
      </c>
      <c r="R137" s="187">
        <v>0.288008948545861</v>
      </c>
      <c r="S137" s="188" t="s">
        <v>35</v>
      </c>
      <c r="T137" s="187">
        <v>-0.206342348569947</v>
      </c>
      <c r="U137" s="164" t="s">
        <v>35</v>
      </c>
      <c r="V137" s="187">
        <v>0.0715233549141288</v>
      </c>
      <c r="W137" s="164" t="s">
        <v>35</v>
      </c>
      <c r="X137" s="163"/>
      <c r="Y137" s="162" t="s">
        <v>159</v>
      </c>
      <c r="Z137" s="201">
        <v>0.83450047115511</v>
      </c>
      <c r="AA137" s="164" t="s">
        <v>35</v>
      </c>
      <c r="AB137" s="201">
        <v>0.0962802703336908</v>
      </c>
      <c r="AC137" s="205" t="s">
        <v>35</v>
      </c>
      <c r="AD137" s="187">
        <v>0.0353667331320942</v>
      </c>
      <c r="AE137" s="164" t="s">
        <v>35</v>
      </c>
      <c r="AF137" s="187">
        <v>0.033853753945233</v>
      </c>
      <c r="AG137" s="164" t="s">
        <v>35</v>
      </c>
      <c r="AH137" s="74">
        <v>1</v>
      </c>
      <c r="AI137" s="164" t="s">
        <v>35</v>
      </c>
    </row>
    <row r="138" s="133" customFormat="1" spans="1:35">
      <c r="A138" s="162" t="s">
        <v>160</v>
      </c>
      <c r="B138" s="163">
        <v>1448.533</v>
      </c>
      <c r="C138" s="164" t="s">
        <v>35</v>
      </c>
      <c r="D138" s="163">
        <v>174.932</v>
      </c>
      <c r="E138" s="164" t="s">
        <v>35</v>
      </c>
      <c r="F138" s="163">
        <v>46.376</v>
      </c>
      <c r="G138" s="164" t="s">
        <v>35</v>
      </c>
      <c r="H138" s="163">
        <v>37.039</v>
      </c>
      <c r="I138" s="164" t="s">
        <v>35</v>
      </c>
      <c r="J138" s="163">
        <v>1706.88</v>
      </c>
      <c r="K138" s="164" t="s">
        <v>35</v>
      </c>
      <c r="L138" s="181"/>
      <c r="M138" s="162" t="s">
        <v>160</v>
      </c>
      <c r="N138" s="187">
        <v>0.0270107966614579</v>
      </c>
      <c r="O138" s="188" t="s">
        <v>35</v>
      </c>
      <c r="P138" s="187">
        <v>0.0486461211986788</v>
      </c>
      <c r="Q138" s="188" t="s">
        <v>35</v>
      </c>
      <c r="R138" s="187">
        <v>0.290696056330188</v>
      </c>
      <c r="S138" s="188" t="s">
        <v>35</v>
      </c>
      <c r="T138" s="187">
        <v>-0.417845467119326</v>
      </c>
      <c r="U138" s="164" t="s">
        <v>35</v>
      </c>
      <c r="V138" s="187">
        <v>0.0179346818089381</v>
      </c>
      <c r="W138" s="164" t="s">
        <v>35</v>
      </c>
      <c r="X138" s="163"/>
      <c r="Y138" s="162" t="s">
        <v>160</v>
      </c>
      <c r="Z138" s="201">
        <v>0.848643724221972</v>
      </c>
      <c r="AA138" s="164" t="s">
        <v>35</v>
      </c>
      <c r="AB138" s="201">
        <v>0.102486407949006</v>
      </c>
      <c r="AC138" s="205" t="s">
        <v>35</v>
      </c>
      <c r="AD138" s="187">
        <v>0.0271700412448444</v>
      </c>
      <c r="AE138" s="164" t="s">
        <v>35</v>
      </c>
      <c r="AF138" s="187">
        <v>0.021699826584177</v>
      </c>
      <c r="AG138" s="164" t="s">
        <v>35</v>
      </c>
      <c r="AH138" s="74">
        <v>1</v>
      </c>
      <c r="AI138" s="164" t="s">
        <v>35</v>
      </c>
    </row>
    <row r="139" s="131" customFormat="1" spans="1:35">
      <c r="A139" s="162" t="s">
        <v>161</v>
      </c>
      <c r="B139" s="163">
        <v>2081.558</v>
      </c>
      <c r="C139" s="164" t="s">
        <v>35</v>
      </c>
      <c r="D139" s="163">
        <v>140.796</v>
      </c>
      <c r="E139" s="164" t="s">
        <v>35</v>
      </c>
      <c r="F139" s="163">
        <v>73.482</v>
      </c>
      <c r="G139" s="164" t="s">
        <v>35</v>
      </c>
      <c r="H139" s="163">
        <v>49.881</v>
      </c>
      <c r="I139" s="164" t="s">
        <v>35</v>
      </c>
      <c r="J139" s="163">
        <v>2345.717</v>
      </c>
      <c r="K139" s="164" t="s">
        <v>35</v>
      </c>
      <c r="L139" s="280"/>
      <c r="M139" s="162" t="s">
        <v>161</v>
      </c>
      <c r="N139" s="187">
        <v>0.0788455249241875</v>
      </c>
      <c r="O139" s="188" t="s">
        <v>35</v>
      </c>
      <c r="P139" s="187">
        <v>0.441311958724894</v>
      </c>
      <c r="Q139" s="188" t="s">
        <v>35</v>
      </c>
      <c r="R139" s="187">
        <v>0.265338453325986</v>
      </c>
      <c r="S139" s="188" t="s">
        <v>35</v>
      </c>
      <c r="T139" s="187">
        <v>-0.16195964449522</v>
      </c>
      <c r="U139" s="164" t="s">
        <v>35</v>
      </c>
      <c r="V139" s="187">
        <v>0.0937212082554674</v>
      </c>
      <c r="W139" s="164" t="s">
        <v>35</v>
      </c>
      <c r="X139" s="163"/>
      <c r="Y139" s="162" t="s">
        <v>161</v>
      </c>
      <c r="Z139" s="201">
        <v>0.887386671111647</v>
      </c>
      <c r="AA139" s="164" t="s">
        <v>35</v>
      </c>
      <c r="AB139" s="201">
        <v>0.0600225858447545</v>
      </c>
      <c r="AC139" s="205" t="s">
        <v>35</v>
      </c>
      <c r="AD139" s="187">
        <v>0.0313260295253008</v>
      </c>
      <c r="AE139" s="164" t="s">
        <v>35</v>
      </c>
      <c r="AF139" s="187">
        <v>0.0212647135182974</v>
      </c>
      <c r="AG139" s="164" t="s">
        <v>35</v>
      </c>
      <c r="AH139" s="74">
        <v>1</v>
      </c>
      <c r="AI139" s="164" t="s">
        <v>35</v>
      </c>
    </row>
    <row r="140" s="131" customFormat="1" spans="1:35">
      <c r="A140" s="162" t="s">
        <v>162</v>
      </c>
      <c r="B140" s="163">
        <v>2124.103</v>
      </c>
      <c r="C140" s="164" t="s">
        <v>35</v>
      </c>
      <c r="D140" s="163">
        <v>111.093</v>
      </c>
      <c r="E140" s="164" t="s">
        <v>35</v>
      </c>
      <c r="F140" s="163">
        <v>79.113</v>
      </c>
      <c r="G140" s="164" t="s">
        <v>35</v>
      </c>
      <c r="H140" s="163">
        <v>37.406</v>
      </c>
      <c r="I140" s="164" t="s">
        <v>35</v>
      </c>
      <c r="J140" s="163">
        <v>2351.717</v>
      </c>
      <c r="K140" s="164" t="s">
        <v>35</v>
      </c>
      <c r="L140" s="280"/>
      <c r="M140" s="162" t="s">
        <v>162</v>
      </c>
      <c r="N140" s="187">
        <v>-0.0362955071952205</v>
      </c>
      <c r="O140" s="188" t="s">
        <v>35</v>
      </c>
      <c r="P140" s="187">
        <v>0.343601465839411</v>
      </c>
      <c r="Q140" s="188" t="s">
        <v>35</v>
      </c>
      <c r="R140" s="187">
        <v>-0.034948400790456</v>
      </c>
      <c r="S140" s="188" t="s">
        <v>35</v>
      </c>
      <c r="T140" s="187">
        <v>-0.121942631801324</v>
      </c>
      <c r="U140" s="164" t="s">
        <v>35</v>
      </c>
      <c r="V140" s="187">
        <v>-0.024736601577695</v>
      </c>
      <c r="W140" s="164" t="s">
        <v>35</v>
      </c>
      <c r="X140" s="163"/>
      <c r="Y140" s="162" t="s">
        <v>162</v>
      </c>
      <c r="Z140" s="201">
        <v>0.903213694504909</v>
      </c>
      <c r="AA140" s="164" t="s">
        <v>35</v>
      </c>
      <c r="AB140" s="201">
        <v>0.0472391023239616</v>
      </c>
      <c r="AC140" s="205" t="s">
        <v>35</v>
      </c>
      <c r="AD140" s="187">
        <v>0.0336405273253542</v>
      </c>
      <c r="AE140" s="164" t="s">
        <v>35</v>
      </c>
      <c r="AF140" s="187">
        <v>0.0159058254033117</v>
      </c>
      <c r="AG140" s="164" t="s">
        <v>35</v>
      </c>
      <c r="AH140" s="74">
        <v>1</v>
      </c>
      <c r="AI140" s="164" t="s">
        <v>35</v>
      </c>
    </row>
    <row r="141" s="131" customFormat="1" spans="1:35">
      <c r="A141" s="162" t="s">
        <v>163</v>
      </c>
      <c r="B141" s="163">
        <v>1473.162</v>
      </c>
      <c r="C141" s="164" t="s">
        <v>35</v>
      </c>
      <c r="D141" s="163">
        <v>257.517</v>
      </c>
      <c r="E141" s="164" t="s">
        <v>35</v>
      </c>
      <c r="F141" s="163">
        <v>46.547</v>
      </c>
      <c r="G141" s="164" t="s">
        <v>35</v>
      </c>
      <c r="H141" s="163">
        <v>25.723</v>
      </c>
      <c r="I141" s="164" t="s">
        <v>35</v>
      </c>
      <c r="J141" s="163">
        <v>1802.949</v>
      </c>
      <c r="K141" s="164" t="s">
        <v>35</v>
      </c>
      <c r="L141" s="280"/>
      <c r="M141" s="162" t="s">
        <v>163</v>
      </c>
      <c r="N141" s="187">
        <v>-0.0318412315360289</v>
      </c>
      <c r="O141" s="188" t="s">
        <v>35</v>
      </c>
      <c r="P141" s="187">
        <v>0.26164556713961</v>
      </c>
      <c r="Q141" s="188" t="s">
        <v>35</v>
      </c>
      <c r="R141" s="187">
        <v>-0.0347752156602522</v>
      </c>
      <c r="S141" s="188" t="s">
        <v>35</v>
      </c>
      <c r="T141" s="187">
        <v>-0.00560538116591928</v>
      </c>
      <c r="U141" s="164" t="s">
        <v>35</v>
      </c>
      <c r="V141" s="187">
        <v>0.00174017691798666</v>
      </c>
      <c r="W141" s="164" t="s">
        <v>35</v>
      </c>
      <c r="X141" s="163"/>
      <c r="Y141" s="162" t="s">
        <v>163</v>
      </c>
      <c r="Z141" s="201">
        <v>0.817084676272041</v>
      </c>
      <c r="AA141" s="164" t="s">
        <v>35</v>
      </c>
      <c r="AB141" s="201">
        <v>0.142830995219499</v>
      </c>
      <c r="AC141" s="205" t="s">
        <v>35</v>
      </c>
      <c r="AD141" s="187">
        <v>0.0258171473513671</v>
      </c>
      <c r="AE141" s="164" t="s">
        <v>35</v>
      </c>
      <c r="AF141" s="187">
        <v>0.0142671811570932</v>
      </c>
      <c r="AG141" s="164" t="s">
        <v>35</v>
      </c>
      <c r="AH141" s="74">
        <v>1</v>
      </c>
      <c r="AI141" s="164" t="s">
        <v>35</v>
      </c>
    </row>
    <row r="142" s="131" customFormat="1" spans="1:35">
      <c r="A142" s="162" t="s">
        <v>164</v>
      </c>
      <c r="B142" s="163">
        <v>1208.53318457703</v>
      </c>
      <c r="C142" s="164" t="s">
        <v>35</v>
      </c>
      <c r="D142" s="163">
        <v>171.280935518935</v>
      </c>
      <c r="E142" s="164" t="s">
        <v>35</v>
      </c>
      <c r="F142" s="163">
        <v>99.3170483350989</v>
      </c>
      <c r="G142" s="164" t="s">
        <v>35</v>
      </c>
      <c r="H142" s="163">
        <v>42.7945669126619</v>
      </c>
      <c r="I142" s="164" t="s">
        <v>35</v>
      </c>
      <c r="J142" s="163">
        <v>1521.92573534374</v>
      </c>
      <c r="K142" s="164" t="s">
        <v>35</v>
      </c>
      <c r="L142" s="280"/>
      <c r="M142" s="162" t="s">
        <v>164</v>
      </c>
      <c r="N142" s="187">
        <v>-0.0185378213263415</v>
      </c>
      <c r="O142" s="188" t="s">
        <v>35</v>
      </c>
      <c r="P142" s="187">
        <v>0.216464768808333</v>
      </c>
      <c r="Q142" s="188" t="s">
        <v>35</v>
      </c>
      <c r="R142" s="187" t="s">
        <v>220</v>
      </c>
      <c r="S142" s="188" t="s">
        <v>35</v>
      </c>
      <c r="T142" s="187" t="s">
        <v>220</v>
      </c>
      <c r="U142" s="164" t="s">
        <v>35</v>
      </c>
      <c r="V142" s="187">
        <v>0.0222712387061308</v>
      </c>
      <c r="W142" s="164" t="s">
        <v>35</v>
      </c>
      <c r="X142" s="163"/>
      <c r="Y142" s="162" t="s">
        <v>164</v>
      </c>
      <c r="Z142" s="201">
        <v>0.794081574751791</v>
      </c>
      <c r="AA142" s="164" t="s">
        <v>35</v>
      </c>
      <c r="AB142" s="201">
        <v>0.112542242726614</v>
      </c>
      <c r="AC142" s="205" t="s">
        <v>35</v>
      </c>
      <c r="AD142" s="187">
        <v>0.0652574866359477</v>
      </c>
      <c r="AE142" s="164" t="s">
        <v>35</v>
      </c>
      <c r="AF142" s="187">
        <v>0.0281186958856415</v>
      </c>
      <c r="AG142" s="164" t="s">
        <v>35</v>
      </c>
      <c r="AH142" s="74">
        <v>1</v>
      </c>
      <c r="AI142" s="164" t="s">
        <v>35</v>
      </c>
    </row>
    <row r="143" s="131" customFormat="1" spans="1:35">
      <c r="A143" s="162" t="s">
        <v>165</v>
      </c>
      <c r="B143" s="163">
        <v>718.845270829488</v>
      </c>
      <c r="C143" s="164" t="s">
        <v>35</v>
      </c>
      <c r="D143" s="163">
        <v>150.535534790013</v>
      </c>
      <c r="E143" s="164" t="s">
        <v>35</v>
      </c>
      <c r="F143" s="163">
        <v>127.316646951889</v>
      </c>
      <c r="G143" s="164" t="s">
        <v>35</v>
      </c>
      <c r="H143" s="163">
        <v>32.5726374282568</v>
      </c>
      <c r="I143" s="164" t="s">
        <v>35</v>
      </c>
      <c r="J143" s="163">
        <v>1029.27008999965</v>
      </c>
      <c r="K143" s="164" t="s">
        <v>35</v>
      </c>
      <c r="L143" s="280"/>
      <c r="M143" s="162" t="s">
        <v>165</v>
      </c>
      <c r="N143" s="187">
        <v>-0.0729992878869979</v>
      </c>
      <c r="O143" s="188" t="s">
        <v>35</v>
      </c>
      <c r="P143" s="187">
        <v>0.855625600701742</v>
      </c>
      <c r="Q143" s="188" t="s">
        <v>35</v>
      </c>
      <c r="R143" s="187" t="s">
        <v>220</v>
      </c>
      <c r="S143" s="188" t="s">
        <v>35</v>
      </c>
      <c r="T143" s="187" t="s">
        <v>220</v>
      </c>
      <c r="U143" s="164" t="s">
        <v>35</v>
      </c>
      <c r="V143" s="187">
        <v>0.0751600160469136</v>
      </c>
      <c r="W143" s="164" t="s">
        <v>35</v>
      </c>
      <c r="X143" s="163"/>
      <c r="Y143" s="162" t="s">
        <v>165</v>
      </c>
      <c r="Z143" s="201">
        <v>0.698402953523821</v>
      </c>
      <c r="AA143" s="164" t="s">
        <v>35</v>
      </c>
      <c r="AB143" s="201">
        <v>0.146254648077905</v>
      </c>
      <c r="AC143" s="205" t="s">
        <v>35</v>
      </c>
      <c r="AD143" s="187">
        <v>0.123696052366519</v>
      </c>
      <c r="AE143" s="164" t="s">
        <v>35</v>
      </c>
      <c r="AF143" s="187">
        <v>0.0316463460317473</v>
      </c>
      <c r="AG143" s="164" t="s">
        <v>35</v>
      </c>
      <c r="AH143" s="74">
        <v>1</v>
      </c>
      <c r="AI143" s="164" t="s">
        <v>35</v>
      </c>
    </row>
    <row r="144" s="131" customFormat="1" spans="1:35">
      <c r="A144" s="165" t="s">
        <v>166</v>
      </c>
      <c r="B144" s="166">
        <v>633.428692967975</v>
      </c>
      <c r="C144" s="167" t="s">
        <v>35</v>
      </c>
      <c r="D144" s="166">
        <v>73.9783722431798</v>
      </c>
      <c r="E144" s="167" t="s">
        <v>35</v>
      </c>
      <c r="F144" s="166">
        <v>141.456975583123</v>
      </c>
      <c r="G144" s="167" t="s">
        <v>35</v>
      </c>
      <c r="H144" s="166">
        <v>41.2691808075061</v>
      </c>
      <c r="I144" s="167" t="s">
        <v>35</v>
      </c>
      <c r="J144" s="166">
        <v>890.133221601774</v>
      </c>
      <c r="K144" s="164" t="s">
        <v>35</v>
      </c>
      <c r="L144" s="280"/>
      <c r="M144" s="165" t="s">
        <v>166</v>
      </c>
      <c r="N144" s="189">
        <v>-0.10993734672706</v>
      </c>
      <c r="O144" s="190" t="s">
        <v>35</v>
      </c>
      <c r="P144" s="189">
        <v>0.102447299160688</v>
      </c>
      <c r="Q144" s="190" t="s">
        <v>35</v>
      </c>
      <c r="R144" s="189" t="s">
        <v>220</v>
      </c>
      <c r="S144" s="190" t="s">
        <v>35</v>
      </c>
      <c r="T144" s="189" t="s">
        <v>220</v>
      </c>
      <c r="U144" s="167" t="s">
        <v>35</v>
      </c>
      <c r="V144" s="189">
        <v>0.0323696402751138</v>
      </c>
      <c r="W144" s="167" t="s">
        <v>35</v>
      </c>
      <c r="X144" s="163"/>
      <c r="Y144" s="165" t="s">
        <v>166</v>
      </c>
      <c r="Z144" s="203">
        <v>0.711611113478199</v>
      </c>
      <c r="AA144" s="167" t="s">
        <v>35</v>
      </c>
      <c r="AB144" s="203">
        <v>0.0831093261636246</v>
      </c>
      <c r="AC144" s="207" t="s">
        <v>35</v>
      </c>
      <c r="AD144" s="203">
        <v>0.158916634218611</v>
      </c>
      <c r="AE144" s="167" t="s">
        <v>35</v>
      </c>
      <c r="AF144" s="203">
        <v>0.0463629261395762</v>
      </c>
      <c r="AG144" s="167" t="s">
        <v>35</v>
      </c>
      <c r="AH144" s="191">
        <v>1</v>
      </c>
      <c r="AI144" s="167" t="s">
        <v>35</v>
      </c>
    </row>
    <row r="145" s="131" customFormat="1" spans="1:35">
      <c r="A145" s="162" t="s">
        <v>167</v>
      </c>
      <c r="B145" s="163">
        <v>608.028238887004</v>
      </c>
      <c r="C145" s="164" t="s">
        <v>35</v>
      </c>
      <c r="D145" s="163">
        <v>117.083777007824</v>
      </c>
      <c r="E145" s="164" t="s">
        <v>35</v>
      </c>
      <c r="F145" s="163">
        <v>97.219003288757</v>
      </c>
      <c r="G145" s="164" t="s">
        <v>35</v>
      </c>
      <c r="H145" s="163">
        <v>43.5111508166601</v>
      </c>
      <c r="I145" s="164" t="s">
        <v>35</v>
      </c>
      <c r="J145" s="163">
        <v>865.842170000255</v>
      </c>
      <c r="K145" s="164" t="s">
        <v>35</v>
      </c>
      <c r="L145" s="280"/>
      <c r="M145" s="162" t="s">
        <v>167</v>
      </c>
      <c r="N145" s="187">
        <v>0.125000076322529</v>
      </c>
      <c r="O145" s="188" t="s">
        <v>35</v>
      </c>
      <c r="P145" s="187">
        <v>0.186380692085076</v>
      </c>
      <c r="Q145" s="188" t="s">
        <v>35</v>
      </c>
      <c r="R145" s="187" t="s">
        <v>220</v>
      </c>
      <c r="S145" s="188" t="s">
        <v>35</v>
      </c>
      <c r="T145" s="187" t="s">
        <v>220</v>
      </c>
      <c r="U145" s="164" t="s">
        <v>35</v>
      </c>
      <c r="V145" s="187">
        <v>0.157242558148673</v>
      </c>
      <c r="W145" s="164" t="s">
        <v>35</v>
      </c>
      <c r="X145" s="163"/>
      <c r="Y145" s="162" t="s">
        <v>167</v>
      </c>
      <c r="Z145" s="201">
        <v>0.702239114649295</v>
      </c>
      <c r="AA145" s="164" t="s">
        <v>35</v>
      </c>
      <c r="AB145" s="201">
        <v>0.135225311337965</v>
      </c>
      <c r="AC145" s="205" t="s">
        <v>35</v>
      </c>
      <c r="AD145" s="187">
        <v>0.112282592205839</v>
      </c>
      <c r="AE145" s="164" t="s">
        <v>35</v>
      </c>
      <c r="AF145" s="187">
        <v>0.0502529818068889</v>
      </c>
      <c r="AG145" s="164" t="s">
        <v>35</v>
      </c>
      <c r="AH145" s="74">
        <v>1</v>
      </c>
      <c r="AI145" s="164" t="s">
        <v>35</v>
      </c>
    </row>
    <row r="146" s="131" customFormat="1" spans="1:35">
      <c r="A146" s="162" t="s">
        <v>168</v>
      </c>
      <c r="B146" s="163">
        <v>635.264075252491</v>
      </c>
      <c r="C146" s="164" t="s">
        <v>35</v>
      </c>
      <c r="D146" s="163">
        <v>174.941132829826</v>
      </c>
      <c r="E146" s="164" t="s">
        <v>35</v>
      </c>
      <c r="F146" s="163">
        <v>81.9551254827222</v>
      </c>
      <c r="G146" s="164" t="s">
        <v>35</v>
      </c>
      <c r="H146" s="163">
        <v>38.193306435526</v>
      </c>
      <c r="I146" s="164" t="s">
        <v>35</v>
      </c>
      <c r="J146" s="163">
        <v>930.353640000551</v>
      </c>
      <c r="K146" s="164" t="s">
        <v>35</v>
      </c>
      <c r="L146" s="280"/>
      <c r="M146" s="162" t="s">
        <v>168</v>
      </c>
      <c r="N146" s="187">
        <v>0.00216793185756166</v>
      </c>
      <c r="O146" s="188" t="s">
        <v>35</v>
      </c>
      <c r="P146" s="187">
        <v>0.656017697900362</v>
      </c>
      <c r="Q146" s="188" t="s">
        <v>35</v>
      </c>
      <c r="R146" s="187" t="s">
        <v>220</v>
      </c>
      <c r="S146" s="188" t="s">
        <v>35</v>
      </c>
      <c r="T146" s="187" t="s">
        <v>220</v>
      </c>
      <c r="U146" s="164" t="s">
        <v>35</v>
      </c>
      <c r="V146" s="187">
        <v>0.115199695841216</v>
      </c>
      <c r="W146" s="164" t="s">
        <v>35</v>
      </c>
      <c r="X146" s="163"/>
      <c r="Y146" s="162" t="s">
        <v>168</v>
      </c>
      <c r="Z146" s="201">
        <v>0.682820002995974</v>
      </c>
      <c r="AA146" s="164" t="s">
        <v>35</v>
      </c>
      <c r="AB146" s="201">
        <v>0.188037242300382</v>
      </c>
      <c r="AC146" s="205" t="s">
        <v>35</v>
      </c>
      <c r="AD146" s="187">
        <v>0.0880902937969627</v>
      </c>
      <c r="AE146" s="164" t="s">
        <v>35</v>
      </c>
      <c r="AF146" s="187">
        <v>0.0410524609066971</v>
      </c>
      <c r="AG146" s="164" t="s">
        <v>35</v>
      </c>
      <c r="AH146" s="74">
        <v>1</v>
      </c>
      <c r="AI146" s="164" t="s">
        <v>35</v>
      </c>
    </row>
    <row r="147" s="131" customFormat="1" spans="1:35">
      <c r="A147" s="162" t="s">
        <v>169</v>
      </c>
      <c r="B147" s="163">
        <v>814.900285045879</v>
      </c>
      <c r="C147" s="164" t="s">
        <v>35</v>
      </c>
      <c r="D147" s="163">
        <v>139.663542837012</v>
      </c>
      <c r="E147" s="164" t="s">
        <v>35</v>
      </c>
      <c r="F147" s="163">
        <v>77.6013212829167</v>
      </c>
      <c r="G147" s="164" t="s">
        <v>35</v>
      </c>
      <c r="H147" s="163">
        <v>44.2693315574757</v>
      </c>
      <c r="I147" s="164" t="s">
        <v>35</v>
      </c>
      <c r="J147" s="163">
        <v>1076.43448072329</v>
      </c>
      <c r="K147" s="164" t="s">
        <v>35</v>
      </c>
      <c r="L147" s="280"/>
      <c r="M147" s="162" t="s">
        <v>169</v>
      </c>
      <c r="N147" s="187">
        <v>0.120783843124757</v>
      </c>
      <c r="O147" s="188" t="s">
        <v>35</v>
      </c>
      <c r="P147" s="187">
        <v>-0.345684463651248</v>
      </c>
      <c r="Q147" s="188" t="s">
        <v>35</v>
      </c>
      <c r="R147" s="187" t="s">
        <v>220</v>
      </c>
      <c r="S147" s="188" t="s">
        <v>35</v>
      </c>
      <c r="T147" s="187" t="s">
        <v>220</v>
      </c>
      <c r="U147" s="164" t="s">
        <v>35</v>
      </c>
      <c r="V147" s="187">
        <v>0.0276203256980489</v>
      </c>
      <c r="W147" s="164" t="s">
        <v>35</v>
      </c>
      <c r="X147" s="163"/>
      <c r="Y147" s="162" t="s">
        <v>169</v>
      </c>
      <c r="Z147" s="201">
        <v>0.757036586656276</v>
      </c>
      <c r="AA147" s="164" t="s">
        <v>35</v>
      </c>
      <c r="AB147" s="201">
        <v>0.129746440993945</v>
      </c>
      <c r="AC147" s="205" t="s">
        <v>35</v>
      </c>
      <c r="AD147" s="187">
        <v>0.072091077230055</v>
      </c>
      <c r="AE147" s="164" t="s">
        <v>35</v>
      </c>
      <c r="AF147" s="187">
        <v>0.0411258951197195</v>
      </c>
      <c r="AG147" s="164" t="s">
        <v>35</v>
      </c>
      <c r="AH147" s="74">
        <v>1</v>
      </c>
      <c r="AI147" s="164" t="s">
        <v>35</v>
      </c>
    </row>
    <row r="148" s="131" customFormat="1" spans="1:35">
      <c r="A148" s="162" t="s">
        <v>170</v>
      </c>
      <c r="B148" s="163">
        <v>1187.55159532206</v>
      </c>
      <c r="C148" s="164" t="s">
        <v>35</v>
      </c>
      <c r="D148" s="163">
        <v>145.411258348019</v>
      </c>
      <c r="E148" s="164" t="s">
        <v>35</v>
      </c>
      <c r="F148" s="163">
        <v>79.8631182180361</v>
      </c>
      <c r="G148" s="164" t="s">
        <v>35</v>
      </c>
      <c r="H148" s="163">
        <v>70.195348113185</v>
      </c>
      <c r="I148" s="164" t="s">
        <v>35</v>
      </c>
      <c r="J148" s="163">
        <v>1483.02132000128</v>
      </c>
      <c r="K148" s="164" t="s">
        <v>35</v>
      </c>
      <c r="L148" s="280"/>
      <c r="M148" s="162" t="s">
        <v>170</v>
      </c>
      <c r="N148" s="187">
        <v>0.0835828545131729</v>
      </c>
      <c r="O148" s="188" t="s">
        <v>35</v>
      </c>
      <c r="P148" s="187">
        <v>-0.25878217758948</v>
      </c>
      <c r="Q148" s="188" t="s">
        <v>35</v>
      </c>
      <c r="R148" s="187" t="s">
        <v>220</v>
      </c>
      <c r="S148" s="188" t="s">
        <v>35</v>
      </c>
      <c r="T148" s="187" t="s">
        <v>220</v>
      </c>
      <c r="U148" s="164" t="s">
        <v>35</v>
      </c>
      <c r="V148" s="187">
        <v>0.0311973746189623</v>
      </c>
      <c r="W148" s="164" t="s">
        <v>35</v>
      </c>
      <c r="X148" s="163"/>
      <c r="Y148" s="162" t="s">
        <v>170</v>
      </c>
      <c r="Z148" s="201">
        <v>0.800765018887949</v>
      </c>
      <c r="AA148" s="164" t="s">
        <v>35</v>
      </c>
      <c r="AB148" s="201">
        <v>0.0980506863838564</v>
      </c>
      <c r="AC148" s="205" t="s">
        <v>35</v>
      </c>
      <c r="AD148" s="187">
        <v>0.0538516318956001</v>
      </c>
      <c r="AE148" s="164" t="s">
        <v>35</v>
      </c>
      <c r="AF148" s="187">
        <v>0.0473326628326046</v>
      </c>
      <c r="AG148" s="164" t="s">
        <v>35</v>
      </c>
      <c r="AH148" s="74">
        <v>1</v>
      </c>
      <c r="AI148" s="164" t="s">
        <v>35</v>
      </c>
    </row>
    <row r="149" s="131" customFormat="1" spans="1:35">
      <c r="A149" s="162" t="s">
        <v>171</v>
      </c>
      <c r="B149" s="163">
        <v>1358.84808741973</v>
      </c>
      <c r="C149" s="164" t="s">
        <v>35</v>
      </c>
      <c r="D149" s="163">
        <v>168.965367316122</v>
      </c>
      <c r="E149" s="164" t="s">
        <v>35</v>
      </c>
      <c r="F149" s="163">
        <v>56.277888963241</v>
      </c>
      <c r="G149" s="164" t="s">
        <v>35</v>
      </c>
      <c r="H149" s="163">
        <v>46.342046313235</v>
      </c>
      <c r="I149" s="164" t="s">
        <v>35</v>
      </c>
      <c r="J149" s="163">
        <v>1630.43339001231</v>
      </c>
      <c r="K149" s="164" t="s">
        <v>35</v>
      </c>
      <c r="L149" s="280"/>
      <c r="M149" s="162" t="s">
        <v>171</v>
      </c>
      <c r="N149" s="187">
        <v>-0.00140230841776962</v>
      </c>
      <c r="O149" s="188" t="s">
        <v>35</v>
      </c>
      <c r="P149" s="187">
        <v>0.0440769885910901</v>
      </c>
      <c r="Q149" s="188" t="s">
        <v>35</v>
      </c>
      <c r="R149" s="187" t="s">
        <v>220</v>
      </c>
      <c r="S149" s="188" t="s">
        <v>35</v>
      </c>
      <c r="T149" s="187" t="s">
        <v>220</v>
      </c>
      <c r="U149" s="164" t="s">
        <v>35</v>
      </c>
      <c r="V149" s="187">
        <v>-0.00377332069158304</v>
      </c>
      <c r="W149" s="164" t="s">
        <v>35</v>
      </c>
      <c r="X149" s="163"/>
      <c r="Y149" s="162" t="s">
        <v>171</v>
      </c>
      <c r="Z149" s="201">
        <v>0.833427538802715</v>
      </c>
      <c r="AA149" s="164" t="s">
        <v>35</v>
      </c>
      <c r="AB149" s="201">
        <v>0.103632180468805</v>
      </c>
      <c r="AC149" s="205" t="s">
        <v>35</v>
      </c>
      <c r="AD149" s="187">
        <v>0.0345171347127624</v>
      </c>
      <c r="AE149" s="164" t="s">
        <v>35</v>
      </c>
      <c r="AF149" s="187">
        <v>0.0284231460157259</v>
      </c>
      <c r="AG149" s="164" t="s">
        <v>35</v>
      </c>
      <c r="AH149" s="74">
        <v>1</v>
      </c>
      <c r="AI149" s="164" t="s">
        <v>35</v>
      </c>
    </row>
    <row r="150" s="131" customFormat="1" spans="1:35">
      <c r="A150" s="162" t="s">
        <v>172</v>
      </c>
      <c r="B150" s="163">
        <v>1540.30683553204</v>
      </c>
      <c r="C150" s="164" t="s">
        <v>35</v>
      </c>
      <c r="D150" s="163">
        <v>158.736521016676</v>
      </c>
      <c r="E150" s="164" t="s">
        <v>35</v>
      </c>
      <c r="F150" s="163">
        <v>97.7187745752591</v>
      </c>
      <c r="G150" s="164" t="s">
        <v>35</v>
      </c>
      <c r="H150" s="163">
        <v>54.060577969851</v>
      </c>
      <c r="I150" s="164" t="s">
        <v>35</v>
      </c>
      <c r="J150" s="163">
        <v>1850.82270909383</v>
      </c>
      <c r="K150" s="164" t="s">
        <v>35</v>
      </c>
      <c r="L150" s="280"/>
      <c r="M150" s="162" t="s">
        <v>172</v>
      </c>
      <c r="N150" s="187">
        <v>0.0650079103261652</v>
      </c>
      <c r="O150" s="188" t="s">
        <v>35</v>
      </c>
      <c r="P150" s="187">
        <v>-0.117556169609489</v>
      </c>
      <c r="Q150" s="188" t="s">
        <v>35</v>
      </c>
      <c r="R150" s="187" t="s">
        <v>220</v>
      </c>
      <c r="S150" s="188" t="s">
        <v>35</v>
      </c>
      <c r="T150" s="187" t="s">
        <v>220</v>
      </c>
      <c r="U150" s="164" t="s">
        <v>35</v>
      </c>
      <c r="V150" s="187">
        <v>0.0826700198685177</v>
      </c>
      <c r="W150" s="164" t="s">
        <v>35</v>
      </c>
      <c r="X150" s="163"/>
      <c r="Y150" s="162" t="s">
        <v>172</v>
      </c>
      <c r="Z150" s="201">
        <v>0.832228191259974</v>
      </c>
      <c r="AA150" s="164" t="s">
        <v>35</v>
      </c>
      <c r="AB150" s="201">
        <v>0.0857653843540715</v>
      </c>
      <c r="AC150" s="205" t="s">
        <v>35</v>
      </c>
      <c r="AD150" s="187">
        <v>0.0527974797883816</v>
      </c>
      <c r="AE150" s="164" t="s">
        <v>35</v>
      </c>
      <c r="AF150" s="187">
        <v>0.0292089445975727</v>
      </c>
      <c r="AG150" s="164" t="s">
        <v>35</v>
      </c>
      <c r="AH150" s="74">
        <v>1</v>
      </c>
      <c r="AI150" s="164" t="s">
        <v>35</v>
      </c>
    </row>
    <row r="151" s="131" customFormat="1" spans="1:35">
      <c r="A151" s="162" t="s">
        <v>173</v>
      </c>
      <c r="B151" s="163">
        <v>2137.8295539055</v>
      </c>
      <c r="C151" s="164" t="s">
        <v>35</v>
      </c>
      <c r="D151" s="163">
        <v>108.232142864476</v>
      </c>
      <c r="E151" s="164" t="s">
        <v>35</v>
      </c>
      <c r="F151" s="163">
        <v>71.932212929794</v>
      </c>
      <c r="G151" s="164" t="s">
        <v>35</v>
      </c>
      <c r="H151" s="163">
        <v>76.8087097381191</v>
      </c>
      <c r="I151" s="164" t="s">
        <v>35</v>
      </c>
      <c r="J151" s="163">
        <v>2394.80261943788</v>
      </c>
      <c r="K151" s="164" t="s">
        <v>35</v>
      </c>
      <c r="L151" s="280"/>
      <c r="M151" s="162" t="s">
        <v>173</v>
      </c>
      <c r="N151" s="187">
        <v>0.0395627670525945</v>
      </c>
      <c r="O151" s="188" t="s">
        <v>35</v>
      </c>
      <c r="P151" s="187">
        <v>-0.249488406409629</v>
      </c>
      <c r="Q151" s="188" t="s">
        <v>35</v>
      </c>
      <c r="R151" s="187" t="s">
        <v>220</v>
      </c>
      <c r="S151" s="188" t="s">
        <v>35</v>
      </c>
      <c r="T151" s="187" t="s">
        <v>220</v>
      </c>
      <c r="U151" s="164" t="s">
        <v>35</v>
      </c>
      <c r="V151" s="187">
        <v>0.0353783304078349</v>
      </c>
      <c r="W151" s="164" t="s">
        <v>35</v>
      </c>
      <c r="X151" s="163"/>
      <c r="Y151" s="162" t="s">
        <v>173</v>
      </c>
      <c r="Z151" s="201">
        <v>0.892695513422857</v>
      </c>
      <c r="AA151" s="164" t="s">
        <v>35</v>
      </c>
      <c r="AB151" s="201">
        <v>0.0451945984967568</v>
      </c>
      <c r="AC151" s="205" t="s">
        <v>35</v>
      </c>
      <c r="AD151" s="187">
        <v>0.0300368023426826</v>
      </c>
      <c r="AE151" s="164" t="s">
        <v>35</v>
      </c>
      <c r="AF151" s="187">
        <v>0.0320730857377081</v>
      </c>
      <c r="AG151" s="164" t="s">
        <v>35</v>
      </c>
      <c r="AH151" s="74">
        <v>1</v>
      </c>
      <c r="AI151" s="164" t="s">
        <v>35</v>
      </c>
    </row>
    <row r="152" s="131" customFormat="1" spans="1:35">
      <c r="A152" s="162" t="s">
        <v>174</v>
      </c>
      <c r="B152" s="163">
        <v>2341.34418814516</v>
      </c>
      <c r="C152" s="164" t="s">
        <v>35</v>
      </c>
      <c r="D152" s="163">
        <v>40.3753645805251</v>
      </c>
      <c r="E152" s="164" t="s">
        <v>35</v>
      </c>
      <c r="F152" s="163">
        <v>90.9873006032389</v>
      </c>
      <c r="G152" s="164" t="s">
        <v>35</v>
      </c>
      <c r="H152" s="163">
        <v>28.48607511982</v>
      </c>
      <c r="I152" s="164" t="s">
        <v>35</v>
      </c>
      <c r="J152" s="163">
        <v>2501.19292844872</v>
      </c>
      <c r="K152" s="164" t="s">
        <v>35</v>
      </c>
      <c r="L152" s="280"/>
      <c r="M152" s="162" t="s">
        <v>174</v>
      </c>
      <c r="N152" s="187">
        <v>0.0824133848473418</v>
      </c>
      <c r="O152" s="188" t="s">
        <v>35</v>
      </c>
      <c r="P152" s="187">
        <v>-0.661960274679213</v>
      </c>
      <c r="Q152" s="188" t="s">
        <v>35</v>
      </c>
      <c r="R152" s="187" t="s">
        <v>220</v>
      </c>
      <c r="S152" s="188" t="s">
        <v>35</v>
      </c>
      <c r="T152" s="187" t="s">
        <v>220</v>
      </c>
      <c r="U152" s="164" t="s">
        <v>35</v>
      </c>
      <c r="V152" s="187">
        <v>0.045194707094304</v>
      </c>
      <c r="W152" s="164" t="s">
        <v>35</v>
      </c>
      <c r="X152" s="163"/>
      <c r="Y152" s="162" t="s">
        <v>174</v>
      </c>
      <c r="Z152" s="201">
        <v>0.936090999424543</v>
      </c>
      <c r="AA152" s="164" t="s">
        <v>35</v>
      </c>
      <c r="AB152" s="201">
        <v>0.016142443120358</v>
      </c>
      <c r="AC152" s="205" t="s">
        <v>35</v>
      </c>
      <c r="AD152" s="187">
        <v>0.0363775619098966</v>
      </c>
      <c r="AE152" s="164" t="s">
        <v>35</v>
      </c>
      <c r="AF152" s="187">
        <v>0.0113889955452127</v>
      </c>
      <c r="AG152" s="164" t="s">
        <v>35</v>
      </c>
      <c r="AH152" s="74">
        <v>1</v>
      </c>
      <c r="AI152" s="164" t="s">
        <v>35</v>
      </c>
    </row>
    <row r="153" s="131" customFormat="1" spans="1:35">
      <c r="A153" s="162" t="s">
        <v>175</v>
      </c>
      <c r="B153" s="163">
        <v>1607.45608064649</v>
      </c>
      <c r="C153" s="164" t="s">
        <v>35</v>
      </c>
      <c r="D153" s="163">
        <v>146.426027698097</v>
      </c>
      <c r="E153" s="164" t="s">
        <v>35</v>
      </c>
      <c r="F153" s="163">
        <v>73.3547060280891</v>
      </c>
      <c r="G153" s="164" t="s">
        <v>35</v>
      </c>
      <c r="H153" s="163">
        <v>49.700389744864</v>
      </c>
      <c r="I153" s="164" t="s">
        <v>35</v>
      </c>
      <c r="J153" s="163">
        <v>1876.93720411756</v>
      </c>
      <c r="K153" s="164" t="s">
        <v>35</v>
      </c>
      <c r="L153" s="280"/>
      <c r="M153" s="162" t="s">
        <v>175</v>
      </c>
      <c r="N153" s="187">
        <v>0.071712942429108</v>
      </c>
      <c r="O153" s="188" t="s">
        <v>35</v>
      </c>
      <c r="P153" s="187">
        <v>-0.378850347786211</v>
      </c>
      <c r="Q153" s="188" t="s">
        <v>35</v>
      </c>
      <c r="R153" s="187" t="s">
        <v>220</v>
      </c>
      <c r="S153" s="188" t="s">
        <v>35</v>
      </c>
      <c r="T153" s="187" t="s">
        <v>220</v>
      </c>
      <c r="U153" s="164" t="s">
        <v>35</v>
      </c>
      <c r="V153" s="187">
        <v>0.0326925471672519</v>
      </c>
      <c r="W153" s="164" t="s">
        <v>35</v>
      </c>
      <c r="X153" s="163"/>
      <c r="Y153" s="162" t="s">
        <v>175</v>
      </c>
      <c r="Z153" s="201">
        <v>0.856425072250743</v>
      </c>
      <c r="AA153" s="164" t="s">
        <v>35</v>
      </c>
      <c r="AB153" s="201">
        <v>0.0780132800270957</v>
      </c>
      <c r="AC153" s="205" t="s">
        <v>35</v>
      </c>
      <c r="AD153" s="187">
        <v>0.0390821311800769</v>
      </c>
      <c r="AE153" s="164" t="s">
        <v>35</v>
      </c>
      <c r="AF153" s="187">
        <v>0.0264795165420735</v>
      </c>
      <c r="AG153" s="164" t="s">
        <v>35</v>
      </c>
      <c r="AH153" s="74">
        <v>1</v>
      </c>
      <c r="AI153" s="164" t="s">
        <v>35</v>
      </c>
    </row>
    <row r="154" s="131" customFormat="1" spans="1:35">
      <c r="A154" s="162" t="s">
        <v>176</v>
      </c>
      <c r="B154" s="163">
        <v>1237.81573576089</v>
      </c>
      <c r="C154" s="164" t="s">
        <v>35</v>
      </c>
      <c r="D154" s="163">
        <v>225.410984352081</v>
      </c>
      <c r="E154" s="164" t="s">
        <v>35</v>
      </c>
      <c r="F154" s="163">
        <v>64.708664727818</v>
      </c>
      <c r="G154" s="164" t="s">
        <v>35</v>
      </c>
      <c r="H154" s="163">
        <v>34.961744277254</v>
      </c>
      <c r="I154" s="164" t="s">
        <v>35</v>
      </c>
      <c r="J154" s="163">
        <v>1562.89712911806</v>
      </c>
      <c r="K154" s="164" t="s">
        <v>35</v>
      </c>
      <c r="L154" s="280"/>
      <c r="M154" s="162" t="s">
        <v>176</v>
      </c>
      <c r="N154" s="187">
        <v>0.0242298353777925</v>
      </c>
      <c r="O154" s="188" t="s">
        <v>35</v>
      </c>
      <c r="P154" s="187">
        <v>0.316030727061633</v>
      </c>
      <c r="Q154" s="188" t="s">
        <v>35</v>
      </c>
      <c r="R154" s="187">
        <v>-0.348463674539653</v>
      </c>
      <c r="S154" s="188" t="s">
        <v>35</v>
      </c>
      <c r="T154" s="187">
        <v>-0.183033109118587</v>
      </c>
      <c r="U154" s="164" t="s">
        <v>35</v>
      </c>
      <c r="V154" s="187">
        <v>0.0269207550166016</v>
      </c>
      <c r="W154" s="164" t="s">
        <v>35</v>
      </c>
      <c r="X154" s="163"/>
      <c r="Y154" s="162" t="s">
        <v>176</v>
      </c>
      <c r="Z154" s="201">
        <v>0.792000773882914</v>
      </c>
      <c r="AA154" s="164" t="s">
        <v>35</v>
      </c>
      <c r="AB154" s="201">
        <v>0.144226373030245</v>
      </c>
      <c r="AC154" s="205" t="s">
        <v>35</v>
      </c>
      <c r="AD154" s="187">
        <v>0.0414030223245294</v>
      </c>
      <c r="AE154" s="164" t="s">
        <v>35</v>
      </c>
      <c r="AF154" s="187">
        <v>0.022369830762299</v>
      </c>
      <c r="AG154" s="164" t="s">
        <v>35</v>
      </c>
      <c r="AH154" s="74">
        <v>1</v>
      </c>
      <c r="AI154" s="164" t="s">
        <v>35</v>
      </c>
    </row>
    <row r="155" spans="1:35">
      <c r="A155" s="162" t="s">
        <v>177</v>
      </c>
      <c r="B155" s="163">
        <v>742.422694984271</v>
      </c>
      <c r="C155" s="164" t="s">
        <v>35</v>
      </c>
      <c r="D155" s="163">
        <v>135.487581964551</v>
      </c>
      <c r="E155" s="164" t="s">
        <v>35</v>
      </c>
      <c r="F155" s="163">
        <v>82.9037904249816</v>
      </c>
      <c r="G155" s="164" t="s">
        <v>35</v>
      </c>
      <c r="H155" s="163">
        <v>49.1571374376645</v>
      </c>
      <c r="I155" s="164" t="s">
        <v>35</v>
      </c>
      <c r="J155" s="163">
        <v>1009.97120481147</v>
      </c>
      <c r="K155" s="164" t="s">
        <v>35</v>
      </c>
      <c r="L155" s="281"/>
      <c r="M155" s="162" t="s">
        <v>177</v>
      </c>
      <c r="N155" s="187">
        <v>0.0327990194607526</v>
      </c>
      <c r="O155" s="188" t="s">
        <v>35</v>
      </c>
      <c r="P155" s="187">
        <v>-0.0999627795511134</v>
      </c>
      <c r="Q155" s="188" t="s">
        <v>35</v>
      </c>
      <c r="R155" s="187">
        <v>-0.348837780370466</v>
      </c>
      <c r="S155" s="188" t="s">
        <v>35</v>
      </c>
      <c r="T155" s="187">
        <v>0.509154349135409</v>
      </c>
      <c r="U155" s="164" t="s">
        <v>35</v>
      </c>
      <c r="V155" s="187">
        <v>-0.0187500639409429</v>
      </c>
      <c r="W155" s="164" t="s">
        <v>35</v>
      </c>
      <c r="X155" s="163"/>
      <c r="Y155" s="162" t="s">
        <v>177</v>
      </c>
      <c r="Z155" s="201">
        <v>0.735092932795895</v>
      </c>
      <c r="AA155" s="164" t="s">
        <v>35</v>
      </c>
      <c r="AB155" s="201">
        <v>0.134149945383682</v>
      </c>
      <c r="AC155" s="205" t="s">
        <v>35</v>
      </c>
      <c r="AD155" s="187">
        <v>0.0820853010759418</v>
      </c>
      <c r="AE155" s="164" t="s">
        <v>35</v>
      </c>
      <c r="AF155" s="187">
        <v>0.048671820744474</v>
      </c>
      <c r="AG155" s="164" t="s">
        <v>35</v>
      </c>
      <c r="AH155" s="74">
        <v>1</v>
      </c>
      <c r="AI155" s="164" t="s">
        <v>35</v>
      </c>
    </row>
    <row r="156" s="133" customFormat="1" spans="1:35">
      <c r="A156" s="165" t="s">
        <v>178</v>
      </c>
      <c r="B156" s="166">
        <v>674.048997738759</v>
      </c>
      <c r="C156" s="167" t="s">
        <v>35</v>
      </c>
      <c r="D156" s="166">
        <v>121.893831423152</v>
      </c>
      <c r="E156" s="167" t="s">
        <v>35</v>
      </c>
      <c r="F156" s="166">
        <v>117.278126925831</v>
      </c>
      <c r="G156" s="167" t="s">
        <v>35</v>
      </c>
      <c r="H156" s="166">
        <v>43.247183912657</v>
      </c>
      <c r="I156" s="167" t="s">
        <v>35</v>
      </c>
      <c r="J156" s="166">
        <v>956.468140000413</v>
      </c>
      <c r="K156" s="164" t="s">
        <v>35</v>
      </c>
      <c r="L156" s="181"/>
      <c r="M156" s="165" t="s">
        <v>178</v>
      </c>
      <c r="N156" s="189">
        <v>0.0641276763134933</v>
      </c>
      <c r="O156" s="190" t="s">
        <v>35</v>
      </c>
      <c r="P156" s="189">
        <v>0.647695535870823</v>
      </c>
      <c r="Q156" s="190" t="s">
        <v>35</v>
      </c>
      <c r="R156" s="189">
        <v>-0.170927227573051</v>
      </c>
      <c r="S156" s="190" t="s">
        <v>35</v>
      </c>
      <c r="T156" s="189">
        <v>0.0479293038157697</v>
      </c>
      <c r="U156" s="167" t="s">
        <v>35</v>
      </c>
      <c r="V156" s="189">
        <v>0.0745224630533394</v>
      </c>
      <c r="W156" s="167" t="s">
        <v>35</v>
      </c>
      <c r="X156" s="163"/>
      <c r="Y156" s="165" t="s">
        <v>178</v>
      </c>
      <c r="Z156" s="203">
        <v>0.704727078246922</v>
      </c>
      <c r="AA156" s="167" t="s">
        <v>35</v>
      </c>
      <c r="AB156" s="203">
        <v>0.12744160137221</v>
      </c>
      <c r="AC156" s="207" t="s">
        <v>35</v>
      </c>
      <c r="AD156" s="203">
        <v>0.122615821710256</v>
      </c>
      <c r="AE156" s="167" t="s">
        <v>35</v>
      </c>
      <c r="AF156" s="203">
        <v>0.0452154986705969</v>
      </c>
      <c r="AG156" s="167" t="s">
        <v>35</v>
      </c>
      <c r="AH156" s="189">
        <v>1</v>
      </c>
      <c r="AI156" s="167" t="s">
        <v>35</v>
      </c>
    </row>
    <row r="157" s="131" customFormat="1" spans="1:35">
      <c r="A157" s="162" t="s">
        <v>179</v>
      </c>
      <c r="B157" s="163">
        <v>629.896979765877</v>
      </c>
      <c r="C157" s="164" t="s">
        <v>35</v>
      </c>
      <c r="D157" s="163">
        <v>115.896415025307</v>
      </c>
      <c r="E157" s="164" t="s">
        <v>35</v>
      </c>
      <c r="F157" s="163">
        <v>73.9623599358609</v>
      </c>
      <c r="G157" s="164" t="s">
        <v>35</v>
      </c>
      <c r="H157" s="163">
        <v>26.45737409336</v>
      </c>
      <c r="I157" s="164" t="s">
        <v>35</v>
      </c>
      <c r="J157" s="163">
        <v>846.213128820416</v>
      </c>
      <c r="K157" s="164" t="s">
        <v>35</v>
      </c>
      <c r="L157" s="280"/>
      <c r="M157" s="162" t="s">
        <v>179</v>
      </c>
      <c r="N157" s="74">
        <v>0.0359666533233785</v>
      </c>
      <c r="O157" s="188" t="s">
        <v>35</v>
      </c>
      <c r="P157" s="187">
        <v>-0.010141131528735</v>
      </c>
      <c r="Q157" s="188" t="s">
        <v>35</v>
      </c>
      <c r="R157" s="187">
        <v>-0.239219109085288</v>
      </c>
      <c r="S157" s="188" t="s">
        <v>35</v>
      </c>
      <c r="T157" s="187">
        <v>-0.391940373978119</v>
      </c>
      <c r="U157" s="164" t="s">
        <v>35</v>
      </c>
      <c r="V157" s="187">
        <v>-0.0226704610377589</v>
      </c>
      <c r="W157" s="164" t="s">
        <v>35</v>
      </c>
      <c r="X157" s="163"/>
      <c r="Y157" s="162" t="s">
        <v>179</v>
      </c>
      <c r="Z157" s="201">
        <v>0.744371551696351</v>
      </c>
      <c r="AA157" s="164" t="s">
        <v>35</v>
      </c>
      <c r="AB157" s="201">
        <v>0.136958894961676</v>
      </c>
      <c r="AC157" s="205" t="s">
        <v>35</v>
      </c>
      <c r="AD157" s="74">
        <v>0.0874039381059488</v>
      </c>
      <c r="AE157" s="164" t="s">
        <v>35</v>
      </c>
      <c r="AF157" s="74">
        <v>0.0312656152360108</v>
      </c>
      <c r="AG157" s="164" t="s">
        <v>35</v>
      </c>
      <c r="AH157" s="74">
        <v>1</v>
      </c>
      <c r="AI157" s="164" t="s">
        <v>35</v>
      </c>
    </row>
    <row r="158" s="131" customFormat="1" spans="1:35">
      <c r="A158" s="162" t="s">
        <v>180</v>
      </c>
      <c r="B158" s="163">
        <v>793.233575689136</v>
      </c>
      <c r="C158" s="164" t="s">
        <v>35</v>
      </c>
      <c r="D158" s="163">
        <v>96.695574206315</v>
      </c>
      <c r="E158" s="164" t="s">
        <v>35</v>
      </c>
      <c r="F158" s="163">
        <v>66.1856588026651</v>
      </c>
      <c r="G158" s="164" t="s">
        <v>35</v>
      </c>
      <c r="H158" s="163">
        <v>33.0834330922779</v>
      </c>
      <c r="I158" s="164" t="s">
        <v>35</v>
      </c>
      <c r="J158" s="163">
        <v>989.198241790397</v>
      </c>
      <c r="K158" s="164" t="s">
        <v>35</v>
      </c>
      <c r="L158" s="280"/>
      <c r="M158" s="162" t="s">
        <v>180</v>
      </c>
      <c r="N158" s="187">
        <v>0.248667454355668</v>
      </c>
      <c r="O158" s="188" t="s">
        <v>35</v>
      </c>
      <c r="P158" s="187">
        <v>-0.44726793154829</v>
      </c>
      <c r="Q158" s="188" t="s">
        <v>35</v>
      </c>
      <c r="R158" s="187">
        <v>-0.192415868893785</v>
      </c>
      <c r="S158" s="188" t="s">
        <v>35</v>
      </c>
      <c r="T158" s="187">
        <v>-0.13378976109005</v>
      </c>
      <c r="U158" s="164" t="s">
        <v>35</v>
      </c>
      <c r="V158" s="187">
        <v>0.0632497141515038</v>
      </c>
      <c r="W158" s="164" t="s">
        <v>35</v>
      </c>
      <c r="X158" s="163"/>
      <c r="Y158" s="162" t="s">
        <v>180</v>
      </c>
      <c r="Z158" s="201">
        <v>0.801895456519843</v>
      </c>
      <c r="AA158" s="164" t="s">
        <v>35</v>
      </c>
      <c r="AB158" s="201">
        <v>0.0977514618619834</v>
      </c>
      <c r="AC158" s="205" t="s">
        <v>35</v>
      </c>
      <c r="AD158" s="187">
        <v>0.0669083870214655</v>
      </c>
      <c r="AE158" s="164" t="s">
        <v>35</v>
      </c>
      <c r="AF158" s="187">
        <v>0.0334446945967055</v>
      </c>
      <c r="AG158" s="164" t="s">
        <v>35</v>
      </c>
      <c r="AH158" s="74">
        <v>1</v>
      </c>
      <c r="AI158" s="164" t="s">
        <v>35</v>
      </c>
    </row>
    <row r="159" s="131" customFormat="1" spans="1:35">
      <c r="A159" s="162" t="s">
        <v>181</v>
      </c>
      <c r="B159" s="163">
        <v>878.563035525508</v>
      </c>
      <c r="C159" s="164" t="s">
        <v>35</v>
      </c>
      <c r="D159" s="163">
        <v>150.62471711045</v>
      </c>
      <c r="E159" s="164" t="s">
        <v>35</v>
      </c>
      <c r="F159" s="163">
        <v>80.399415549391</v>
      </c>
      <c r="G159" s="164" t="s">
        <v>35</v>
      </c>
      <c r="H159" s="163">
        <v>45.415611813865</v>
      </c>
      <c r="I159" s="164" t="s">
        <v>35</v>
      </c>
      <c r="J159" s="163">
        <v>1155.00277999922</v>
      </c>
      <c r="K159" s="164" t="s">
        <v>35</v>
      </c>
      <c r="L159" s="280"/>
      <c r="M159" s="162" t="s">
        <v>181</v>
      </c>
      <c r="N159" s="187">
        <v>0.0781233626345397</v>
      </c>
      <c r="O159" s="188" t="s">
        <v>35</v>
      </c>
      <c r="P159" s="187">
        <v>0.0784827167547184</v>
      </c>
      <c r="Q159" s="188" t="s">
        <v>35</v>
      </c>
      <c r="R159" s="187">
        <v>0.036057301863109</v>
      </c>
      <c r="S159" s="188" t="s">
        <v>35</v>
      </c>
      <c r="T159" s="187">
        <v>0.025893326509824</v>
      </c>
      <c r="U159" s="164" t="s">
        <v>35</v>
      </c>
      <c r="V159" s="187">
        <v>0.0729893929290857</v>
      </c>
      <c r="W159" s="164" t="s">
        <v>35</v>
      </c>
      <c r="X159" s="163"/>
      <c r="Y159" s="162" t="s">
        <v>181</v>
      </c>
      <c r="Z159" s="201">
        <v>0.760658805969371</v>
      </c>
      <c r="AA159" s="164" t="s">
        <v>35</v>
      </c>
      <c r="AB159" s="201">
        <v>0.130410696596377</v>
      </c>
      <c r="AC159" s="205" t="s">
        <v>35</v>
      </c>
      <c r="AD159" s="187">
        <v>0.0696097160471298</v>
      </c>
      <c r="AE159" s="164" t="s">
        <v>35</v>
      </c>
      <c r="AF159" s="187">
        <v>0.03932078138712</v>
      </c>
      <c r="AG159" s="164" t="s">
        <v>35</v>
      </c>
      <c r="AH159" s="74">
        <v>1</v>
      </c>
      <c r="AI159" s="164" t="s">
        <v>35</v>
      </c>
    </row>
    <row r="160" s="131" customFormat="1" spans="1:35">
      <c r="A160" s="162" t="s">
        <v>182</v>
      </c>
      <c r="B160" s="163">
        <v>1491.11415955569</v>
      </c>
      <c r="C160" s="164" t="s">
        <v>35</v>
      </c>
      <c r="D160" s="163">
        <v>85.053381641474</v>
      </c>
      <c r="E160" s="164" t="s">
        <v>35</v>
      </c>
      <c r="F160" s="163">
        <v>76.0894167873112</v>
      </c>
      <c r="G160" s="164" t="s">
        <v>35</v>
      </c>
      <c r="H160" s="163">
        <v>102.762322014361</v>
      </c>
      <c r="I160" s="164" t="s">
        <v>35</v>
      </c>
      <c r="J160" s="163">
        <v>1755.01927999874</v>
      </c>
      <c r="K160" s="164" t="s">
        <v>35</v>
      </c>
      <c r="L160" s="280"/>
      <c r="M160" s="162" t="s">
        <v>182</v>
      </c>
      <c r="N160" s="187">
        <v>0.255620526661245</v>
      </c>
      <c r="O160" s="188" t="s">
        <v>35</v>
      </c>
      <c r="P160" s="187">
        <v>-0.415083930861032</v>
      </c>
      <c r="Q160" s="188" t="s">
        <v>35</v>
      </c>
      <c r="R160" s="187">
        <v>-0.0472521173092972</v>
      </c>
      <c r="S160" s="188" t="s">
        <v>35</v>
      </c>
      <c r="T160" s="187">
        <v>0.463947751190917</v>
      </c>
      <c r="U160" s="164" t="s">
        <v>35</v>
      </c>
      <c r="V160" s="187">
        <v>0.183407990383589</v>
      </c>
      <c r="W160" s="164" t="s">
        <v>35</v>
      </c>
      <c r="X160" s="163"/>
      <c r="Y160" s="162" t="s">
        <v>182</v>
      </c>
      <c r="Z160" s="201">
        <v>0.849628363944103</v>
      </c>
      <c r="AA160" s="164" t="s">
        <v>35</v>
      </c>
      <c r="AB160" s="201">
        <v>0.0484629329209051</v>
      </c>
      <c r="AC160" s="205" t="s">
        <v>35</v>
      </c>
      <c r="AD160" s="187">
        <v>0.043355316750347</v>
      </c>
      <c r="AE160" s="164" t="s">
        <v>35</v>
      </c>
      <c r="AF160" s="187">
        <v>0.0585533863846981</v>
      </c>
      <c r="AG160" s="164" t="s">
        <v>35</v>
      </c>
      <c r="AH160" s="74">
        <v>1</v>
      </c>
      <c r="AI160" s="164" t="s">
        <v>35</v>
      </c>
    </row>
    <row r="161" s="131" customFormat="1" spans="1:35">
      <c r="A161" s="162" t="s">
        <v>183</v>
      </c>
      <c r="B161" s="163">
        <v>1596.4822843023</v>
      </c>
      <c r="C161" s="164" t="s">
        <v>35</v>
      </c>
      <c r="D161" s="163">
        <v>178.398949283776</v>
      </c>
      <c r="E161" s="164" t="s">
        <v>35</v>
      </c>
      <c r="F161" s="163">
        <v>90.949238649854</v>
      </c>
      <c r="G161" s="164" t="s">
        <v>35</v>
      </c>
      <c r="H161" s="163">
        <v>55.1157877647279</v>
      </c>
      <c r="I161" s="164" t="s">
        <v>35</v>
      </c>
      <c r="J161" s="163">
        <v>1920.94626000068</v>
      </c>
      <c r="K161" s="164" t="s">
        <v>35</v>
      </c>
      <c r="L161" s="280"/>
      <c r="M161" s="162" t="s">
        <v>183</v>
      </c>
      <c r="N161" s="187">
        <v>0.174879148804489</v>
      </c>
      <c r="O161" s="188" t="s">
        <v>35</v>
      </c>
      <c r="P161" s="187">
        <v>0.0558314530219937</v>
      </c>
      <c r="Q161" s="188" t="s">
        <v>35</v>
      </c>
      <c r="R161" s="187">
        <v>0.616074098110882</v>
      </c>
      <c r="S161" s="188" t="s">
        <v>35</v>
      </c>
      <c r="T161" s="187">
        <v>0.189325723602912</v>
      </c>
      <c r="U161" s="164" t="s">
        <v>35</v>
      </c>
      <c r="V161" s="187">
        <v>0.178181379115509</v>
      </c>
      <c r="W161" s="164" t="s">
        <v>35</v>
      </c>
      <c r="X161" s="163"/>
      <c r="Y161" s="162" t="s">
        <v>183</v>
      </c>
      <c r="Z161" s="201">
        <v>0.831091591443965</v>
      </c>
      <c r="AA161" s="164" t="s">
        <v>35</v>
      </c>
      <c r="AB161" s="201">
        <v>0.0928703488476103</v>
      </c>
      <c r="AC161" s="205" t="s">
        <v>35</v>
      </c>
      <c r="AD161" s="187">
        <v>0.0473460609199039</v>
      </c>
      <c r="AE161" s="164" t="s">
        <v>35</v>
      </c>
      <c r="AF161" s="187">
        <v>0.0286919987885077</v>
      </c>
      <c r="AG161" s="164" t="s">
        <v>35</v>
      </c>
      <c r="AH161" s="74">
        <v>1</v>
      </c>
      <c r="AI161" s="164" t="s">
        <v>35</v>
      </c>
    </row>
    <row r="162" s="131" customFormat="1" spans="1:35">
      <c r="A162" s="162" t="s">
        <v>184</v>
      </c>
      <c r="B162" s="163">
        <v>1709.48850128229</v>
      </c>
      <c r="C162" s="164" t="s">
        <v>35</v>
      </c>
      <c r="D162" s="163">
        <v>162.725140943332</v>
      </c>
      <c r="E162" s="164" t="s">
        <v>35</v>
      </c>
      <c r="F162" s="163">
        <v>93.533173553162</v>
      </c>
      <c r="G162" s="164" t="s">
        <v>35</v>
      </c>
      <c r="H162" s="163">
        <v>60.609247305586</v>
      </c>
      <c r="I162" s="164" t="s">
        <v>35</v>
      </c>
      <c r="J162" s="163">
        <v>2026.35606308439</v>
      </c>
      <c r="K162" s="164" t="s">
        <v>35</v>
      </c>
      <c r="L162" s="280"/>
      <c r="M162" s="162" t="s">
        <v>184</v>
      </c>
      <c r="N162" s="187">
        <v>0.109836340297623</v>
      </c>
      <c r="O162" s="188" t="s">
        <v>35</v>
      </c>
      <c r="P162" s="187">
        <v>0.0251272983753841</v>
      </c>
      <c r="Q162" s="188" t="s">
        <v>35</v>
      </c>
      <c r="R162" s="187">
        <v>-0.0428331304837789</v>
      </c>
      <c r="S162" s="188" t="s">
        <v>35</v>
      </c>
      <c r="T162" s="187">
        <v>0.121135762540073</v>
      </c>
      <c r="U162" s="164" t="s">
        <v>35</v>
      </c>
      <c r="V162" s="187">
        <v>0.0948407176592845</v>
      </c>
      <c r="W162" s="164" t="s">
        <v>35</v>
      </c>
      <c r="X162" s="163"/>
      <c r="Y162" s="162" t="s">
        <v>184</v>
      </c>
      <c r="Z162" s="201">
        <v>0.843626908629386</v>
      </c>
      <c r="AA162" s="164" t="s">
        <v>35</v>
      </c>
      <c r="AB162" s="201">
        <v>0.0803043176408211</v>
      </c>
      <c r="AC162" s="205" t="s">
        <v>35</v>
      </c>
      <c r="AD162" s="187">
        <v>0.0461583110970102</v>
      </c>
      <c r="AE162" s="164" t="s">
        <v>35</v>
      </c>
      <c r="AF162" s="187">
        <v>0.0299104626327767</v>
      </c>
      <c r="AG162" s="164" t="s">
        <v>35</v>
      </c>
      <c r="AH162" s="74">
        <v>1</v>
      </c>
      <c r="AI162" s="164" t="s">
        <v>35</v>
      </c>
    </row>
    <row r="163" s="131" customFormat="1" spans="1:35">
      <c r="A163" s="162" t="s">
        <v>185</v>
      </c>
      <c r="B163" s="163">
        <v>2264.700896444</v>
      </c>
      <c r="C163" s="164" t="s">
        <v>35</v>
      </c>
      <c r="D163" s="163">
        <v>124.852485431821</v>
      </c>
      <c r="E163" s="164" t="s">
        <v>35</v>
      </c>
      <c r="F163" s="163">
        <v>86.4358525565289</v>
      </c>
      <c r="G163" s="164" t="s">
        <v>35</v>
      </c>
      <c r="H163" s="163">
        <v>81.1358081785483</v>
      </c>
      <c r="I163" s="164" t="s">
        <v>35</v>
      </c>
      <c r="J163" s="163">
        <v>2557.12504261094</v>
      </c>
      <c r="K163" s="164" t="s">
        <v>35</v>
      </c>
      <c r="L163" s="280"/>
      <c r="M163" s="162" t="s">
        <v>185</v>
      </c>
      <c r="N163" s="187">
        <v>0.059345864270016</v>
      </c>
      <c r="O163" s="188" t="s">
        <v>35</v>
      </c>
      <c r="P163" s="187">
        <v>0.153561983782913</v>
      </c>
      <c r="Q163" s="188" t="s">
        <v>35</v>
      </c>
      <c r="R163" s="187">
        <v>0.201629270614689</v>
      </c>
      <c r="S163" s="188" t="s">
        <v>35</v>
      </c>
      <c r="T163" s="187">
        <v>0.0563360386495568</v>
      </c>
      <c r="U163" s="164" t="s">
        <v>35</v>
      </c>
      <c r="V163" s="187">
        <v>0.067781128121182</v>
      </c>
      <c r="W163" s="164" t="s">
        <v>35</v>
      </c>
      <c r="X163" s="163"/>
      <c r="Y163" s="162" t="s">
        <v>185</v>
      </c>
      <c r="Z163" s="201">
        <v>0.885643391975718</v>
      </c>
      <c r="AA163" s="164" t="s">
        <v>35</v>
      </c>
      <c r="AB163" s="201">
        <v>0.0488253344483854</v>
      </c>
      <c r="AC163" s="205" t="s">
        <v>35</v>
      </c>
      <c r="AD163" s="187">
        <v>0.0338019655340257</v>
      </c>
      <c r="AE163" s="164" t="s">
        <v>35</v>
      </c>
      <c r="AF163" s="187">
        <v>0.0317293080418566</v>
      </c>
      <c r="AG163" s="164" t="s">
        <v>35</v>
      </c>
      <c r="AH163" s="74">
        <v>1</v>
      </c>
      <c r="AI163" s="164" t="s">
        <v>35</v>
      </c>
    </row>
    <row r="164" s="131" customFormat="1" spans="1:35">
      <c r="A164" s="162" t="s">
        <v>186</v>
      </c>
      <c r="B164" s="163">
        <v>2376.53632779509</v>
      </c>
      <c r="C164" s="164" t="s">
        <v>35</v>
      </c>
      <c r="D164" s="163">
        <v>51.438281192821</v>
      </c>
      <c r="E164" s="164" t="s">
        <v>35</v>
      </c>
      <c r="F164" s="163">
        <v>69.8973801013101</v>
      </c>
      <c r="G164" s="164" t="s">
        <v>35</v>
      </c>
      <c r="H164" s="163">
        <v>69.7401242718959</v>
      </c>
      <c r="I164" s="164" t="s">
        <v>35</v>
      </c>
      <c r="J164" s="163">
        <v>2567.61211336109</v>
      </c>
      <c r="K164" s="164" t="s">
        <v>35</v>
      </c>
      <c r="L164" s="280"/>
      <c r="M164" s="162" t="s">
        <v>186</v>
      </c>
      <c r="N164" s="187">
        <v>0.015030741668876</v>
      </c>
      <c r="O164" s="188" t="s">
        <v>35</v>
      </c>
      <c r="P164" s="187">
        <v>0.274001652424263</v>
      </c>
      <c r="Q164" s="188" t="s">
        <v>35</v>
      </c>
      <c r="R164" s="187">
        <v>-0.231789715291082</v>
      </c>
      <c r="S164" s="188" t="s">
        <v>35</v>
      </c>
      <c r="T164" s="187">
        <v>1.4482180847502</v>
      </c>
      <c r="U164" s="164" t="s">
        <v>35</v>
      </c>
      <c r="V164" s="187">
        <v>0.0265550026776875</v>
      </c>
      <c r="W164" s="164" t="s">
        <v>35</v>
      </c>
      <c r="X164" s="163"/>
      <c r="Y164" s="162" t="s">
        <v>186</v>
      </c>
      <c r="Z164" s="201">
        <v>0.925582300935686</v>
      </c>
      <c r="AA164" s="164" t="s">
        <v>35</v>
      </c>
      <c r="AB164" s="201">
        <v>0.0200335093159717</v>
      </c>
      <c r="AC164" s="205" t="s">
        <v>35</v>
      </c>
      <c r="AD164" s="187">
        <v>0.02722271784651</v>
      </c>
      <c r="AE164" s="164" t="s">
        <v>35</v>
      </c>
      <c r="AF164" s="187">
        <v>0.0271614719018458</v>
      </c>
      <c r="AG164" s="164" t="s">
        <v>35</v>
      </c>
      <c r="AH164" s="74">
        <v>1</v>
      </c>
      <c r="AI164" s="164" t="s">
        <v>35</v>
      </c>
    </row>
    <row r="165" s="131" customFormat="1" spans="1:35">
      <c r="A165" s="162" t="s">
        <v>187</v>
      </c>
      <c r="B165" s="163">
        <v>1728.27441820573</v>
      </c>
      <c r="C165" s="164" t="s">
        <v>35</v>
      </c>
      <c r="D165" s="163">
        <v>183.846278242692</v>
      </c>
      <c r="E165" s="164" t="s">
        <v>35</v>
      </c>
      <c r="F165" s="163">
        <v>46.5388607339169</v>
      </c>
      <c r="G165" s="164" t="s">
        <v>35</v>
      </c>
      <c r="H165" s="163">
        <v>41.0294828201042</v>
      </c>
      <c r="I165" s="164" t="s">
        <v>35</v>
      </c>
      <c r="J165" s="163">
        <v>1999.68904000247</v>
      </c>
      <c r="K165" s="164" t="s">
        <v>35</v>
      </c>
      <c r="L165" s="280"/>
      <c r="M165" s="162" t="s">
        <v>187</v>
      </c>
      <c r="N165" s="187">
        <v>0.0751612059662947</v>
      </c>
      <c r="O165" s="188" t="s">
        <v>35</v>
      </c>
      <c r="P165" s="187">
        <v>0.255557370044545</v>
      </c>
      <c r="Q165" s="188" t="s">
        <v>35</v>
      </c>
      <c r="R165" s="187">
        <v>-0.365564075519624</v>
      </c>
      <c r="S165" s="188" t="s">
        <v>35</v>
      </c>
      <c r="T165" s="187">
        <v>-0.174463559929242</v>
      </c>
      <c r="U165" s="164" t="s">
        <v>35</v>
      </c>
      <c r="V165" s="187">
        <v>0.0654000760470979</v>
      </c>
      <c r="W165" s="164" t="s">
        <v>35</v>
      </c>
      <c r="X165" s="163"/>
      <c r="Y165" s="162" t="s">
        <v>187</v>
      </c>
      <c r="Z165" s="201">
        <v>0.864271586047995</v>
      </c>
      <c r="AA165" s="164" t="s">
        <v>35</v>
      </c>
      <c r="AB165" s="201">
        <v>0.0919374335534015</v>
      </c>
      <c r="AC165" s="205" t="s">
        <v>35</v>
      </c>
      <c r="AD165" s="187">
        <v>0.0232730488605665</v>
      </c>
      <c r="AE165" s="164" t="s">
        <v>35</v>
      </c>
      <c r="AF165" s="187">
        <v>0.0205179315380223</v>
      </c>
      <c r="AG165" s="164" t="s">
        <v>35</v>
      </c>
      <c r="AH165" s="74">
        <v>1</v>
      </c>
      <c r="AI165" s="164" t="s">
        <v>35</v>
      </c>
    </row>
    <row r="166" s="131" customFormat="1" spans="1:35">
      <c r="A166" s="162" t="s">
        <v>188</v>
      </c>
      <c r="B166" s="163">
        <v>1236.43319974463</v>
      </c>
      <c r="C166" s="164" t="s">
        <v>35</v>
      </c>
      <c r="D166" s="163">
        <v>145.43870811676</v>
      </c>
      <c r="E166" s="164" t="s">
        <v>35</v>
      </c>
      <c r="F166" s="163">
        <v>58.826351198423</v>
      </c>
      <c r="G166" s="164" t="s">
        <v>35</v>
      </c>
      <c r="H166" s="163">
        <v>56.333490939241</v>
      </c>
      <c r="I166" s="164" t="s">
        <v>35</v>
      </c>
      <c r="J166" s="163">
        <v>1497.03174999904</v>
      </c>
      <c r="K166" s="164" t="s">
        <v>35</v>
      </c>
      <c r="L166" s="280"/>
      <c r="M166" s="162" t="s">
        <v>188</v>
      </c>
      <c r="N166" s="187">
        <v>-0.00111691585129614</v>
      </c>
      <c r="O166" s="188" t="s">
        <v>35</v>
      </c>
      <c r="P166" s="187">
        <v>-0.354784290859617</v>
      </c>
      <c r="Q166" s="188" t="s">
        <v>35</v>
      </c>
      <c r="R166" s="187">
        <v>-0.0909045728904712</v>
      </c>
      <c r="S166" s="188" t="s">
        <v>35</v>
      </c>
      <c r="T166" s="187">
        <v>0.611289485230041</v>
      </c>
      <c r="U166" s="164" t="s">
        <v>35</v>
      </c>
      <c r="V166" s="187">
        <v>-0.0421431314268169</v>
      </c>
      <c r="W166" s="164" t="s">
        <v>35</v>
      </c>
      <c r="X166" s="163"/>
      <c r="Y166" s="162" t="s">
        <v>188</v>
      </c>
      <c r="Z166" s="201">
        <v>0.825923164118211</v>
      </c>
      <c r="AA166" s="164" t="s">
        <v>35</v>
      </c>
      <c r="AB166" s="201">
        <v>0.0971513851438704</v>
      </c>
      <c r="AC166" s="205" t="s">
        <v>35</v>
      </c>
      <c r="AD166" s="187">
        <v>0.0392953263673002</v>
      </c>
      <c r="AE166" s="164" t="s">
        <v>35</v>
      </c>
      <c r="AF166" s="187">
        <v>0.0376301243706267</v>
      </c>
      <c r="AG166" s="164" t="s">
        <v>35</v>
      </c>
      <c r="AH166" s="74">
        <v>1</v>
      </c>
      <c r="AI166" s="164" t="s">
        <v>35</v>
      </c>
    </row>
    <row r="167" s="131" customFormat="1" spans="1:35">
      <c r="A167" s="162" t="s">
        <v>189</v>
      </c>
      <c r="B167" s="163">
        <v>735.375200743167</v>
      </c>
      <c r="C167" s="164" t="s">
        <v>35</v>
      </c>
      <c r="D167" s="163">
        <v>148.371838631991</v>
      </c>
      <c r="E167" s="164" t="s">
        <v>35</v>
      </c>
      <c r="F167" s="163">
        <v>67.3639896412328</v>
      </c>
      <c r="G167" s="164" t="s">
        <v>35</v>
      </c>
      <c r="H167" s="163">
        <v>30.3510610202086</v>
      </c>
      <c r="I167" s="164" t="s">
        <v>35</v>
      </c>
      <c r="J167" s="163">
        <v>981.462090036592</v>
      </c>
      <c r="K167" s="164" t="s">
        <v>35</v>
      </c>
      <c r="L167" s="280"/>
      <c r="M167" s="162" t="s">
        <v>189</v>
      </c>
      <c r="N167" s="187">
        <v>-0.00949256304894264</v>
      </c>
      <c r="O167" s="188" t="s">
        <v>35</v>
      </c>
      <c r="P167" s="187">
        <v>0.0950954801954593</v>
      </c>
      <c r="Q167" s="188" t="s">
        <v>35</v>
      </c>
      <c r="R167" s="187">
        <v>-0.187443791219782</v>
      </c>
      <c r="S167" s="188" t="s">
        <v>35</v>
      </c>
      <c r="T167" s="187">
        <v>-0.38257061736566</v>
      </c>
      <c r="U167" s="164" t="s">
        <v>35</v>
      </c>
      <c r="V167" s="187">
        <v>-0.0282276510845714</v>
      </c>
      <c r="W167" s="164" t="s">
        <v>35</v>
      </c>
      <c r="X167" s="163"/>
      <c r="Y167" s="162" t="s">
        <v>189</v>
      </c>
      <c r="Z167" s="201">
        <v>0.749265008000206</v>
      </c>
      <c r="AA167" s="164" t="s">
        <v>35</v>
      </c>
      <c r="AB167" s="201">
        <v>0.151174294084512</v>
      </c>
      <c r="AC167" s="205" t="s">
        <v>35</v>
      </c>
      <c r="AD167" s="187">
        <v>0.0686363643844066</v>
      </c>
      <c r="AE167" s="164" t="s">
        <v>35</v>
      </c>
      <c r="AF167" s="187">
        <v>0.0309243335308825</v>
      </c>
      <c r="AG167" s="164" t="s">
        <v>35</v>
      </c>
      <c r="AH167" s="74">
        <v>1</v>
      </c>
      <c r="AI167" s="164" t="s">
        <v>35</v>
      </c>
    </row>
    <row r="168" s="131" customFormat="1" spans="1:35">
      <c r="A168" s="165" t="s">
        <v>190</v>
      </c>
      <c r="B168" s="166">
        <v>652.851080392568</v>
      </c>
      <c r="C168" s="167" t="s">
        <v>35</v>
      </c>
      <c r="D168" s="166">
        <v>80.7583717062585</v>
      </c>
      <c r="E168" s="167" t="s">
        <v>35</v>
      </c>
      <c r="F168" s="166">
        <v>67.35768503611</v>
      </c>
      <c r="G168" s="167" t="s">
        <v>35</v>
      </c>
      <c r="H168" s="166">
        <v>21.7976428656</v>
      </c>
      <c r="I168" s="167" t="s">
        <v>35</v>
      </c>
      <c r="J168" s="166">
        <v>822.764780000551</v>
      </c>
      <c r="K168" s="164" t="s">
        <v>35</v>
      </c>
      <c r="L168" s="280"/>
      <c r="M168" s="165" t="s">
        <v>190</v>
      </c>
      <c r="N168" s="189">
        <v>-0.0314486297246994</v>
      </c>
      <c r="O168" s="190" t="s">
        <v>35</v>
      </c>
      <c r="P168" s="189">
        <v>-0.337469576898378</v>
      </c>
      <c r="Q168" s="190" t="s">
        <v>35</v>
      </c>
      <c r="R168" s="189">
        <v>-0.425658587822534</v>
      </c>
      <c r="S168" s="190" t="s">
        <v>35</v>
      </c>
      <c r="T168" s="189">
        <v>-0.495975439473168</v>
      </c>
      <c r="U168" s="167" t="s">
        <v>35</v>
      </c>
      <c r="V168" s="189">
        <v>-0.139788618573123</v>
      </c>
      <c r="W168" s="167" t="s">
        <v>35</v>
      </c>
      <c r="X168" s="163"/>
      <c r="Y168" s="165" t="s">
        <v>190</v>
      </c>
      <c r="Z168" s="203">
        <v>0.793484476076055</v>
      </c>
      <c r="AA168" s="167" t="s">
        <v>35</v>
      </c>
      <c r="AB168" s="203">
        <v>0.0981548720476397</v>
      </c>
      <c r="AC168" s="207" t="s">
        <v>35</v>
      </c>
      <c r="AD168" s="203">
        <v>0.0818674871280525</v>
      </c>
      <c r="AE168" s="167" t="s">
        <v>35</v>
      </c>
      <c r="AF168" s="203">
        <v>0.0264931647482351</v>
      </c>
      <c r="AG168" s="167" t="s">
        <v>35</v>
      </c>
      <c r="AH168" s="191">
        <v>1</v>
      </c>
      <c r="AI168" s="167" t="s">
        <v>35</v>
      </c>
    </row>
    <row r="169" s="131" customFormat="1" spans="1:35">
      <c r="A169" s="162" t="s">
        <v>191</v>
      </c>
      <c r="B169" s="163">
        <v>703.555500644621</v>
      </c>
      <c r="C169" s="164" t="s">
        <v>35</v>
      </c>
      <c r="D169" s="163">
        <v>66.4991899514316</v>
      </c>
      <c r="E169" s="164" t="s">
        <v>35</v>
      </c>
      <c r="F169" s="163">
        <v>74.2723577884711</v>
      </c>
      <c r="G169" s="164" t="s">
        <v>35</v>
      </c>
      <c r="H169" s="163">
        <v>20.47095544515</v>
      </c>
      <c r="I169" s="164" t="s">
        <v>35</v>
      </c>
      <c r="J169" s="163">
        <v>864.79800382968</v>
      </c>
      <c r="K169" s="164" t="s">
        <v>35</v>
      </c>
      <c r="L169" s="280"/>
      <c r="M169" s="162" t="s">
        <v>191</v>
      </c>
      <c r="N169" s="187">
        <v>0.116937409203202</v>
      </c>
      <c r="O169" s="188" t="s">
        <v>35</v>
      </c>
      <c r="P169" s="187">
        <v>-0.426218749415924</v>
      </c>
      <c r="Q169" s="188" t="s">
        <v>35</v>
      </c>
      <c r="R169" s="187">
        <v>0.00419129206908808</v>
      </c>
      <c r="S169" s="188" t="s">
        <v>35</v>
      </c>
      <c r="T169" s="187">
        <v>-0.226266545844109</v>
      </c>
      <c r="U169" s="164" t="s">
        <v>35</v>
      </c>
      <c r="V169" s="187">
        <v>0.021962404477428</v>
      </c>
      <c r="W169" s="164" t="s">
        <v>35</v>
      </c>
      <c r="X169" s="163"/>
      <c r="Y169" s="162" t="s">
        <v>191</v>
      </c>
      <c r="Z169" s="201">
        <v>0.813548941520435</v>
      </c>
      <c r="AA169" s="164" t="s">
        <v>35</v>
      </c>
      <c r="AB169" s="201">
        <v>0.0768956330344728</v>
      </c>
      <c r="AC169" s="205" t="s">
        <v>35</v>
      </c>
      <c r="AD169" s="187">
        <v>0.0858840532234842</v>
      </c>
      <c r="AE169" s="164" t="s">
        <v>35</v>
      </c>
      <c r="AF169" s="187">
        <v>0.0236713722216011</v>
      </c>
      <c r="AG169" s="164" t="s">
        <v>35</v>
      </c>
      <c r="AH169" s="74">
        <v>1</v>
      </c>
      <c r="AI169" s="164" t="s">
        <v>35</v>
      </c>
    </row>
    <row r="170" s="131" customFormat="1" spans="1:35">
      <c r="A170" s="162" t="s">
        <v>192</v>
      </c>
      <c r="B170" s="163">
        <v>811.508317972321</v>
      </c>
      <c r="C170" s="164" t="s">
        <v>35</v>
      </c>
      <c r="D170" s="163">
        <v>109.988342706769</v>
      </c>
      <c r="E170" s="164" t="s">
        <v>35</v>
      </c>
      <c r="F170" s="163">
        <v>63.4189896886601</v>
      </c>
      <c r="G170" s="164" t="s">
        <v>35</v>
      </c>
      <c r="H170" s="163">
        <v>30.876892283212</v>
      </c>
      <c r="I170" s="164" t="s">
        <v>35</v>
      </c>
      <c r="J170" s="163">
        <v>1015.79254265096</v>
      </c>
      <c r="K170" s="164" t="s">
        <v>35</v>
      </c>
      <c r="L170" s="280"/>
      <c r="M170" s="162" t="s">
        <v>192</v>
      </c>
      <c r="N170" s="187">
        <v>0.0230382863802872</v>
      </c>
      <c r="O170" s="188" t="s">
        <v>35</v>
      </c>
      <c r="P170" s="187">
        <v>0.13747028868242</v>
      </c>
      <c r="Q170" s="188" t="s">
        <v>35</v>
      </c>
      <c r="R170" s="187">
        <v>-0.0418016404770388</v>
      </c>
      <c r="S170" s="188" t="s">
        <v>35</v>
      </c>
      <c r="T170" s="187">
        <v>-0.0666962465144193</v>
      </c>
      <c r="U170" s="164" t="s">
        <v>35</v>
      </c>
      <c r="V170" s="187">
        <v>0.0268847029210493</v>
      </c>
      <c r="W170" s="164" t="s">
        <v>35</v>
      </c>
      <c r="X170" s="163"/>
      <c r="Y170" s="162" t="s">
        <v>192</v>
      </c>
      <c r="Z170" s="201">
        <v>0.798891785378237</v>
      </c>
      <c r="AA170" s="164" t="s">
        <v>35</v>
      </c>
      <c r="AB170" s="201">
        <v>0.108278352211297</v>
      </c>
      <c r="AC170" s="205" t="s">
        <v>35</v>
      </c>
      <c r="AD170" s="187">
        <v>0.062433013657644</v>
      </c>
      <c r="AE170" s="164" t="s">
        <v>35</v>
      </c>
      <c r="AF170" s="187">
        <v>0.0303968487528283</v>
      </c>
      <c r="AG170" s="164" t="s">
        <v>35</v>
      </c>
      <c r="AH170" s="74">
        <v>1</v>
      </c>
      <c r="AI170" s="164" t="s">
        <v>35</v>
      </c>
    </row>
    <row r="171" s="131" customFormat="1" spans="1:35">
      <c r="A171" s="162" t="s">
        <v>193</v>
      </c>
      <c r="B171" s="163">
        <v>900.043376483547</v>
      </c>
      <c r="C171" s="164" t="s">
        <v>35</v>
      </c>
      <c r="D171" s="163">
        <v>172.842308731116</v>
      </c>
      <c r="E171" s="164" t="s">
        <v>35</v>
      </c>
      <c r="F171" s="163">
        <v>95.1699380430213</v>
      </c>
      <c r="G171" s="164" t="s">
        <v>35</v>
      </c>
      <c r="H171" s="163">
        <v>49.273936419001</v>
      </c>
      <c r="I171" s="164" t="s">
        <v>35</v>
      </c>
      <c r="J171" s="163">
        <v>1217.32955967668</v>
      </c>
      <c r="K171" s="164" t="s">
        <v>35</v>
      </c>
      <c r="L171" s="280"/>
      <c r="M171" s="162" t="s">
        <v>193</v>
      </c>
      <c r="N171" s="187">
        <v>0.0244494021367403</v>
      </c>
      <c r="O171" s="188" t="s">
        <v>35</v>
      </c>
      <c r="P171" s="187">
        <v>0.147502959984809</v>
      </c>
      <c r="Q171" s="188" t="s">
        <v>35</v>
      </c>
      <c r="R171" s="187">
        <v>0.183714301810521</v>
      </c>
      <c r="S171" s="188" t="s">
        <v>35</v>
      </c>
      <c r="T171" s="187">
        <v>0.0849559094557444</v>
      </c>
      <c r="U171" s="164" t="s">
        <v>35</v>
      </c>
      <c r="V171" s="187">
        <v>0.0539624499237172</v>
      </c>
      <c r="W171" s="164" t="s">
        <v>35</v>
      </c>
      <c r="X171" s="163"/>
      <c r="Y171" s="162" t="s">
        <v>193</v>
      </c>
      <c r="Z171" s="201">
        <v>0.739358844389351</v>
      </c>
      <c r="AA171" s="164" t="s">
        <v>35</v>
      </c>
      <c r="AB171" s="201">
        <v>0.141984812047957</v>
      </c>
      <c r="AC171" s="205" t="s">
        <v>35</v>
      </c>
      <c r="AD171" s="187">
        <v>0.0781792714113492</v>
      </c>
      <c r="AE171" s="164" t="s">
        <v>35</v>
      </c>
      <c r="AF171" s="187">
        <v>0.0404770721513475</v>
      </c>
      <c r="AG171" s="164" t="s">
        <v>35</v>
      </c>
      <c r="AH171" s="74">
        <v>1</v>
      </c>
      <c r="AI171" s="164" t="s">
        <v>35</v>
      </c>
    </row>
    <row r="172" s="131" customFormat="1" spans="1:35">
      <c r="A172" s="162" t="s">
        <v>194</v>
      </c>
      <c r="B172" s="163">
        <v>1259.68818000239</v>
      </c>
      <c r="C172" s="164" t="s">
        <v>35</v>
      </c>
      <c r="D172" s="163">
        <v>184.844855494926</v>
      </c>
      <c r="E172" s="164" t="s">
        <v>35</v>
      </c>
      <c r="F172" s="163">
        <v>73.9167434997076</v>
      </c>
      <c r="G172" s="164" t="s">
        <v>35</v>
      </c>
      <c r="H172" s="163">
        <v>52.449506587749</v>
      </c>
      <c r="I172" s="164" t="s">
        <v>35</v>
      </c>
      <c r="J172" s="163">
        <v>1570.89928558484</v>
      </c>
      <c r="K172" s="164" t="s">
        <v>35</v>
      </c>
      <c r="L172" s="280"/>
      <c r="M172" s="162" t="s">
        <v>194</v>
      </c>
      <c r="N172" s="187">
        <v>-0.15520339477043</v>
      </c>
      <c r="O172" s="188" t="s">
        <v>35</v>
      </c>
      <c r="P172" s="187">
        <v>1.17328049664273</v>
      </c>
      <c r="Q172" s="188" t="s">
        <v>35</v>
      </c>
      <c r="R172" s="187">
        <v>-0.0285542113389672</v>
      </c>
      <c r="S172" s="188" t="s">
        <v>35</v>
      </c>
      <c r="T172" s="187">
        <v>-0.489603722846791</v>
      </c>
      <c r="U172" s="164" t="s">
        <v>35</v>
      </c>
      <c r="V172" s="187">
        <v>-0.104910525207465</v>
      </c>
      <c r="W172" s="164" t="s">
        <v>35</v>
      </c>
      <c r="X172" s="163"/>
      <c r="Y172" s="162" t="s">
        <v>194</v>
      </c>
      <c r="Z172" s="201">
        <v>0.801889842055283</v>
      </c>
      <c r="AA172" s="164" t="s">
        <v>35</v>
      </c>
      <c r="AB172" s="201">
        <v>0.117668177197056</v>
      </c>
      <c r="AC172" s="205" t="s">
        <v>35</v>
      </c>
      <c r="AD172" s="187">
        <v>0.0470537762528732</v>
      </c>
      <c r="AE172" s="164" t="s">
        <v>35</v>
      </c>
      <c r="AF172" s="187">
        <v>0.0333882044947408</v>
      </c>
      <c r="AG172" s="164" t="s">
        <v>35</v>
      </c>
      <c r="AH172" s="74">
        <v>1</v>
      </c>
      <c r="AI172" s="164" t="s">
        <v>35</v>
      </c>
    </row>
    <row r="173" spans="1:35">
      <c r="A173" s="162" t="s">
        <v>195</v>
      </c>
      <c r="B173" s="163">
        <v>1618.21788569439</v>
      </c>
      <c r="C173" s="164" t="s">
        <v>35</v>
      </c>
      <c r="D173" s="163">
        <v>129.261501950907</v>
      </c>
      <c r="E173" s="164" t="s">
        <v>35</v>
      </c>
      <c r="F173" s="163">
        <v>85.379180778724</v>
      </c>
      <c r="G173" s="164" t="s">
        <v>35</v>
      </c>
      <c r="H173" s="163">
        <v>52.506260859087</v>
      </c>
      <c r="I173" s="164" t="s">
        <v>35</v>
      </c>
      <c r="J173" s="163">
        <v>1885.3648292831</v>
      </c>
      <c r="K173" s="164" t="s">
        <v>35</v>
      </c>
      <c r="L173" s="281"/>
      <c r="M173" s="162" t="s">
        <v>195</v>
      </c>
      <c r="N173" s="187">
        <v>0.0136146837367441</v>
      </c>
      <c r="O173" s="188" t="s">
        <v>35</v>
      </c>
      <c r="P173" s="187">
        <v>-0.275435744045255</v>
      </c>
      <c r="Q173" s="188" t="s">
        <v>35</v>
      </c>
      <c r="R173" s="187">
        <v>-0.0612435898729644</v>
      </c>
      <c r="S173" s="188" t="s">
        <v>35</v>
      </c>
      <c r="T173" s="187">
        <v>-0.0473462688545823</v>
      </c>
      <c r="U173" s="164" t="s">
        <v>35</v>
      </c>
      <c r="V173" s="187">
        <v>-0.0185228662865201</v>
      </c>
      <c r="W173" s="164" t="s">
        <v>35</v>
      </c>
      <c r="X173" s="163"/>
      <c r="Y173" s="162" t="s">
        <v>195</v>
      </c>
      <c r="Z173" s="201">
        <v>0.858304907655305</v>
      </c>
      <c r="AA173" s="164" t="s">
        <v>35</v>
      </c>
      <c r="AB173" s="201">
        <v>0.0685604716621655</v>
      </c>
      <c r="AC173" s="205" t="s">
        <v>35</v>
      </c>
      <c r="AD173" s="187">
        <v>0.0452852304512273</v>
      </c>
      <c r="AE173" s="164" t="s">
        <v>35</v>
      </c>
      <c r="AF173" s="187">
        <v>0.0278493902313072</v>
      </c>
      <c r="AG173" s="164" t="s">
        <v>35</v>
      </c>
      <c r="AH173" s="74">
        <v>1</v>
      </c>
      <c r="AI173" s="164" t="s">
        <v>35</v>
      </c>
    </row>
    <row r="174" s="133" customFormat="1" spans="1:35">
      <c r="A174" s="162" t="s">
        <v>196</v>
      </c>
      <c r="B174" s="163">
        <v>1796.30189124561</v>
      </c>
      <c r="C174" s="164" t="s">
        <v>35</v>
      </c>
      <c r="D174" s="163">
        <v>123.162331720774</v>
      </c>
      <c r="E174" s="164" t="s">
        <v>35</v>
      </c>
      <c r="F174" s="163">
        <v>99.9611646618149</v>
      </c>
      <c r="G174" s="164" t="s">
        <v>35</v>
      </c>
      <c r="H174" s="163">
        <v>84.9477670932599</v>
      </c>
      <c r="I174" s="164" t="s">
        <v>35</v>
      </c>
      <c r="J174" s="163">
        <v>2104.3731547214</v>
      </c>
      <c r="K174" s="164" t="s">
        <v>35</v>
      </c>
      <c r="L174" s="181"/>
      <c r="M174" s="162" t="s">
        <v>196</v>
      </c>
      <c r="N174" s="187">
        <v>0.0507832546976448</v>
      </c>
      <c r="O174" s="188" t="s">
        <v>35</v>
      </c>
      <c r="P174" s="187">
        <v>-0.243126593673289</v>
      </c>
      <c r="Q174" s="188" t="s">
        <v>35</v>
      </c>
      <c r="R174" s="187">
        <v>0.0687241848476288</v>
      </c>
      <c r="S174" s="188" t="s">
        <v>35</v>
      </c>
      <c r="T174" s="187">
        <v>0.401564462019492</v>
      </c>
      <c r="U174" s="164" t="s">
        <v>35</v>
      </c>
      <c r="V174" s="187">
        <v>0.0385011761053786</v>
      </c>
      <c r="W174" s="164" t="s">
        <v>35</v>
      </c>
      <c r="X174" s="163"/>
      <c r="Y174" s="162" t="s">
        <v>196</v>
      </c>
      <c r="Z174" s="201">
        <v>0.853604260829597</v>
      </c>
      <c r="AA174" s="164" t="s">
        <v>35</v>
      </c>
      <c r="AB174" s="201">
        <v>0.0585268498813746</v>
      </c>
      <c r="AC174" s="205" t="s">
        <v>35</v>
      </c>
      <c r="AD174" s="187">
        <v>0.0475016346019909</v>
      </c>
      <c r="AE174" s="164" t="s">
        <v>35</v>
      </c>
      <c r="AF174" s="187">
        <v>0.0403672546870644</v>
      </c>
      <c r="AG174" s="164" t="s">
        <v>35</v>
      </c>
      <c r="AH174" s="74">
        <v>1</v>
      </c>
      <c r="AI174" s="164" t="s">
        <v>35</v>
      </c>
    </row>
    <row r="175" s="131" customFormat="1" spans="1:35">
      <c r="A175" s="162" t="s">
        <v>197</v>
      </c>
      <c r="B175" s="163">
        <v>2143.92748142034</v>
      </c>
      <c r="C175" s="164" t="s">
        <v>35</v>
      </c>
      <c r="D175" s="163">
        <v>102.153943637382</v>
      </c>
      <c r="E175" s="164" t="s">
        <v>35</v>
      </c>
      <c r="F175" s="163">
        <v>54.902374659273</v>
      </c>
      <c r="G175" s="164" t="s">
        <v>35</v>
      </c>
      <c r="H175" s="163">
        <v>126.858570220331</v>
      </c>
      <c r="I175" s="164" t="s">
        <v>35</v>
      </c>
      <c r="J175" s="163">
        <v>2427.84236993737</v>
      </c>
      <c r="K175" s="164" t="s">
        <v>35</v>
      </c>
      <c r="L175" s="280"/>
      <c r="M175" s="162" t="s">
        <v>197</v>
      </c>
      <c r="N175" s="187">
        <v>-0.0533286383262782</v>
      </c>
      <c r="O175" s="188" t="s">
        <v>35</v>
      </c>
      <c r="P175" s="187">
        <v>-0.181802882945684</v>
      </c>
      <c r="Q175" s="188" t="s">
        <v>35</v>
      </c>
      <c r="R175" s="187">
        <v>-0.36481942347515</v>
      </c>
      <c r="S175" s="188" t="s">
        <v>35</v>
      </c>
      <c r="T175" s="187">
        <v>0.563533698230559</v>
      </c>
      <c r="U175" s="164" t="s">
        <v>35</v>
      </c>
      <c r="V175" s="187">
        <v>-0.0505578219755611</v>
      </c>
      <c r="W175" s="164" t="s">
        <v>35</v>
      </c>
      <c r="X175" s="163"/>
      <c r="Y175" s="162" t="s">
        <v>197</v>
      </c>
      <c r="Z175" s="201">
        <v>0.883058763603196</v>
      </c>
      <c r="AA175" s="164" t="s">
        <v>35</v>
      </c>
      <c r="AB175" s="201">
        <v>0.0420760198035498</v>
      </c>
      <c r="AC175" s="205" t="s">
        <v>35</v>
      </c>
      <c r="AD175" s="187">
        <v>0.0226136487850689</v>
      </c>
      <c r="AE175" s="164" t="s">
        <v>35</v>
      </c>
      <c r="AF175" s="187">
        <v>0.0522515678081702</v>
      </c>
      <c r="AG175" s="164" t="s">
        <v>35</v>
      </c>
      <c r="AH175" s="74">
        <v>1</v>
      </c>
      <c r="AI175" s="164" t="s">
        <v>35</v>
      </c>
    </row>
    <row r="176" s="131" customFormat="1" spans="1:35">
      <c r="A176" s="162" t="s">
        <v>198</v>
      </c>
      <c r="B176" s="163">
        <v>2282.78420174895</v>
      </c>
      <c r="C176" s="164" t="s">
        <v>35</v>
      </c>
      <c r="D176" s="163">
        <v>32.326719024894</v>
      </c>
      <c r="E176" s="164" t="s">
        <v>35</v>
      </c>
      <c r="F176" s="163">
        <v>56.3863346833509</v>
      </c>
      <c r="G176" s="164" t="s">
        <v>35</v>
      </c>
      <c r="H176" s="163">
        <v>61.802550311633</v>
      </c>
      <c r="I176" s="164" t="s">
        <v>35</v>
      </c>
      <c r="J176" s="163">
        <v>2433.29980576882</v>
      </c>
      <c r="K176" s="164" t="s">
        <v>35</v>
      </c>
      <c r="L176" s="280"/>
      <c r="M176" s="162" t="s">
        <v>198</v>
      </c>
      <c r="N176" s="187">
        <v>-0.0394490607821377</v>
      </c>
      <c r="O176" s="188" t="s">
        <v>35</v>
      </c>
      <c r="P176" s="187">
        <v>-0.371543561035518</v>
      </c>
      <c r="Q176" s="188" t="s">
        <v>35</v>
      </c>
      <c r="R176" s="187">
        <v>-0.193298309584367</v>
      </c>
      <c r="S176" s="188" t="s">
        <v>35</v>
      </c>
      <c r="T176" s="187">
        <v>-0.113816458504099</v>
      </c>
      <c r="U176" s="164" t="s">
        <v>35</v>
      </c>
      <c r="V176" s="187">
        <v>-0.0523102017214166</v>
      </c>
      <c r="W176" s="164" t="s">
        <v>35</v>
      </c>
      <c r="X176" s="163"/>
      <c r="Y176" s="162" t="s">
        <v>198</v>
      </c>
      <c r="Z176" s="201">
        <v>0.938143420032736</v>
      </c>
      <c r="AA176" s="164" t="s">
        <v>35</v>
      </c>
      <c r="AB176" s="201">
        <v>0.0132851360725277</v>
      </c>
      <c r="AC176" s="205" t="s">
        <v>35</v>
      </c>
      <c r="AD176" s="187">
        <v>0.0231727855933212</v>
      </c>
      <c r="AE176" s="164" t="s">
        <v>35</v>
      </c>
      <c r="AF176" s="187">
        <v>0.0253986583014197</v>
      </c>
      <c r="AG176" s="164" t="s">
        <v>35</v>
      </c>
      <c r="AH176" s="74">
        <v>1</v>
      </c>
      <c r="AI176" s="164" t="s">
        <v>35</v>
      </c>
    </row>
    <row r="177" s="131" customFormat="1" spans="1:35">
      <c r="A177" s="162" t="s">
        <v>199</v>
      </c>
      <c r="B177" s="163">
        <v>1792.63424316658</v>
      </c>
      <c r="C177" s="164" t="s">
        <v>35</v>
      </c>
      <c r="D177" s="163">
        <v>126.119754945924</v>
      </c>
      <c r="E177" s="164" t="s">
        <v>35</v>
      </c>
      <c r="F177" s="163">
        <v>57.832281068908</v>
      </c>
      <c r="G177" s="164" t="s">
        <v>35</v>
      </c>
      <c r="H177" s="163">
        <v>30.887770831668</v>
      </c>
      <c r="I177" s="164" t="s">
        <v>35</v>
      </c>
      <c r="J177" s="163">
        <v>2007.47405001306</v>
      </c>
      <c r="K177" s="164" t="s">
        <v>35</v>
      </c>
      <c r="L177" s="280"/>
      <c r="M177" s="162" t="s">
        <v>199</v>
      </c>
      <c r="N177" s="187">
        <v>0.0372393552105392</v>
      </c>
      <c r="O177" s="188" t="s">
        <v>35</v>
      </c>
      <c r="P177" s="187">
        <v>-0.313993428904579</v>
      </c>
      <c r="Q177" s="188" t="s">
        <v>35</v>
      </c>
      <c r="R177" s="187">
        <v>0.242666454590724</v>
      </c>
      <c r="S177" s="188" t="s">
        <v>35</v>
      </c>
      <c r="T177" s="187">
        <v>-0.247181082757076</v>
      </c>
      <c r="U177" s="164" t="s">
        <v>35</v>
      </c>
      <c r="V177" s="187">
        <v>0.00389311030607975</v>
      </c>
      <c r="W177" s="164" t="s">
        <v>35</v>
      </c>
      <c r="X177" s="163"/>
      <c r="Y177" s="162" t="s">
        <v>199</v>
      </c>
      <c r="Z177" s="201">
        <v>0.892980032870123</v>
      </c>
      <c r="AA177" s="164" t="s">
        <v>35</v>
      </c>
      <c r="AB177" s="201">
        <v>0.062825098508797</v>
      </c>
      <c r="AC177" s="205" t="s">
        <v>35</v>
      </c>
      <c r="AD177" s="187">
        <v>0.0288084825148957</v>
      </c>
      <c r="AE177" s="164" t="s">
        <v>35</v>
      </c>
      <c r="AF177" s="187">
        <v>0.015386386106195</v>
      </c>
      <c r="AG177" s="164" t="s">
        <v>35</v>
      </c>
      <c r="AH177" s="74">
        <v>1</v>
      </c>
      <c r="AI177" s="164" t="s">
        <v>35</v>
      </c>
    </row>
    <row r="178" s="131" customFormat="1" spans="1:35">
      <c r="A178" s="162" t="s">
        <v>200</v>
      </c>
      <c r="B178" s="163">
        <v>1455.49596050996</v>
      </c>
      <c r="C178" s="164" t="s">
        <v>35</v>
      </c>
      <c r="D178" s="163">
        <v>118.68890626053</v>
      </c>
      <c r="E178" s="164" t="s">
        <v>35</v>
      </c>
      <c r="F178" s="163">
        <v>58.4555069849879</v>
      </c>
      <c r="G178" s="164" t="s">
        <v>35</v>
      </c>
      <c r="H178" s="163">
        <v>32.574621878194</v>
      </c>
      <c r="I178" s="164" t="s">
        <v>35</v>
      </c>
      <c r="J178" s="163">
        <v>1665.21499563366</v>
      </c>
      <c r="K178" s="164" t="s">
        <v>35</v>
      </c>
      <c r="L178" s="280"/>
      <c r="M178" s="162" t="s">
        <v>200</v>
      </c>
      <c r="N178" s="187">
        <v>0.177173146766496</v>
      </c>
      <c r="O178" s="188" t="s">
        <v>35</v>
      </c>
      <c r="P178" s="187">
        <v>-0.183924913818367</v>
      </c>
      <c r="Q178" s="188" t="s">
        <v>35</v>
      </c>
      <c r="R178" s="187">
        <v>-0.00630404922080308</v>
      </c>
      <c r="S178" s="188" t="s">
        <v>35</v>
      </c>
      <c r="T178" s="187">
        <v>-0.421753892132699</v>
      </c>
      <c r="U178" s="164" t="s">
        <v>35</v>
      </c>
      <c r="V178" s="187">
        <v>0.112344474747928</v>
      </c>
      <c r="W178" s="164" t="s">
        <v>35</v>
      </c>
      <c r="X178" s="163"/>
      <c r="Y178" s="162" t="s">
        <v>200</v>
      </c>
      <c r="Z178" s="201">
        <v>0.874058883883702</v>
      </c>
      <c r="AA178" s="164" t="s">
        <v>35</v>
      </c>
      <c r="AB178" s="201">
        <v>0.0712754248380796</v>
      </c>
      <c r="AC178" s="205" t="s">
        <v>35</v>
      </c>
      <c r="AD178" s="187">
        <v>0.035103879762231</v>
      </c>
      <c r="AE178" s="164" t="s">
        <v>35</v>
      </c>
      <c r="AF178" s="187">
        <v>0.019561811515995</v>
      </c>
      <c r="AG178" s="164" t="s">
        <v>35</v>
      </c>
      <c r="AH178" s="74">
        <v>1</v>
      </c>
      <c r="AI178" s="164" t="s">
        <v>35</v>
      </c>
    </row>
    <row r="179" s="131" customFormat="1" spans="1:35">
      <c r="A179" s="162" t="s">
        <v>201</v>
      </c>
      <c r="B179" s="163">
        <v>835.919336347535</v>
      </c>
      <c r="C179" s="164" t="s">
        <v>35</v>
      </c>
      <c r="D179" s="163">
        <v>121.968377846822</v>
      </c>
      <c r="E179" s="164" t="s">
        <v>35</v>
      </c>
      <c r="F179" s="163">
        <v>61.6043634954437</v>
      </c>
      <c r="G179" s="164" t="s">
        <v>35</v>
      </c>
      <c r="H179" s="163">
        <v>15.141392062455</v>
      </c>
      <c r="I179" s="164" t="s">
        <v>35</v>
      </c>
      <c r="J179" s="163">
        <v>1034.63346975228</v>
      </c>
      <c r="K179" s="164" t="s">
        <v>35</v>
      </c>
      <c r="L179" s="280"/>
      <c r="M179" s="162" t="s">
        <v>201</v>
      </c>
      <c r="N179" s="187">
        <v>0.136724947350358</v>
      </c>
      <c r="O179" s="188" t="s">
        <v>35</v>
      </c>
      <c r="P179" s="187">
        <v>-0.177954664635911</v>
      </c>
      <c r="Q179" s="188" t="s">
        <v>35</v>
      </c>
      <c r="R179" s="187">
        <v>-0.0855000746907029</v>
      </c>
      <c r="S179" s="188" t="s">
        <v>35</v>
      </c>
      <c r="T179" s="187">
        <v>-0.50112478597129</v>
      </c>
      <c r="U179" s="164" t="s">
        <v>35</v>
      </c>
      <c r="V179" s="187">
        <v>0.0541756836616094</v>
      </c>
      <c r="W179" s="164" t="s">
        <v>35</v>
      </c>
      <c r="X179" s="163"/>
      <c r="Y179" s="162" t="s">
        <v>201</v>
      </c>
      <c r="Z179" s="201">
        <v>0.807937652111409</v>
      </c>
      <c r="AA179" s="164" t="s">
        <v>35</v>
      </c>
      <c r="AB179" s="201">
        <v>0.117885590803499</v>
      </c>
      <c r="AC179" s="205" t="s">
        <v>35</v>
      </c>
      <c r="AD179" s="187">
        <v>0.059542210160854</v>
      </c>
      <c r="AE179" s="164" t="s">
        <v>35</v>
      </c>
      <c r="AF179" s="187">
        <v>0.0146345469242169</v>
      </c>
      <c r="AG179" s="164" t="s">
        <v>35</v>
      </c>
      <c r="AH179" s="74">
        <v>1</v>
      </c>
      <c r="AI179" s="164" t="s">
        <v>35</v>
      </c>
    </row>
    <row r="180" s="131" customFormat="1" spans="1:35">
      <c r="A180" s="165" t="s">
        <v>202</v>
      </c>
      <c r="B180" s="166">
        <v>782.263439422265</v>
      </c>
      <c r="C180" s="167" t="s">
        <v>35</v>
      </c>
      <c r="D180" s="166">
        <v>74.0279841706693</v>
      </c>
      <c r="E180" s="167" t="s">
        <v>35</v>
      </c>
      <c r="F180" s="166">
        <v>86.3815380900801</v>
      </c>
      <c r="G180" s="167" t="s">
        <v>35</v>
      </c>
      <c r="H180" s="166">
        <v>26.6493683158055</v>
      </c>
      <c r="I180" s="167" t="s">
        <v>35</v>
      </c>
      <c r="J180" s="166">
        <v>969.322329998835</v>
      </c>
      <c r="K180" s="164" t="s">
        <v>35</v>
      </c>
      <c r="L180" s="280"/>
      <c r="M180" s="165" t="s">
        <v>202</v>
      </c>
      <c r="N180" s="189">
        <v>0.19822646069894</v>
      </c>
      <c r="O180" s="190" t="s">
        <v>35</v>
      </c>
      <c r="P180" s="189">
        <v>-0.0833398122496773</v>
      </c>
      <c r="Q180" s="190" t="s">
        <v>35</v>
      </c>
      <c r="R180" s="189">
        <v>0.28243032764222</v>
      </c>
      <c r="S180" s="190" t="s">
        <v>35</v>
      </c>
      <c r="T180" s="189">
        <v>0.222580279900919</v>
      </c>
      <c r="U180" s="167" t="s">
        <v>35</v>
      </c>
      <c r="V180" s="189">
        <v>0.178128127942212</v>
      </c>
      <c r="W180" s="167" t="s">
        <v>35</v>
      </c>
      <c r="X180" s="163"/>
      <c r="Y180" s="165" t="s">
        <v>202</v>
      </c>
      <c r="Z180" s="203">
        <v>0.807020962184174</v>
      </c>
      <c r="AA180" s="167" t="s">
        <v>35</v>
      </c>
      <c r="AB180" s="203">
        <v>0.076370864344741</v>
      </c>
      <c r="AC180" s="207" t="s">
        <v>35</v>
      </c>
      <c r="AD180" s="203">
        <v>0.0891153906360374</v>
      </c>
      <c r="AE180" s="167" t="s">
        <v>35</v>
      </c>
      <c r="AF180" s="203">
        <v>0.0274927828350323</v>
      </c>
      <c r="AG180" s="167" t="s">
        <v>35</v>
      </c>
      <c r="AH180" s="191">
        <v>1</v>
      </c>
      <c r="AI180" s="167" t="s">
        <v>35</v>
      </c>
    </row>
    <row r="181" s="131" customFormat="1" spans="1:35">
      <c r="A181" s="162" t="s">
        <v>203</v>
      </c>
      <c r="B181" s="163">
        <v>745.603027691172</v>
      </c>
      <c r="C181" s="164" t="s">
        <v>35</v>
      </c>
      <c r="D181" s="163">
        <v>84.5285401803481</v>
      </c>
      <c r="E181" s="164" t="s">
        <v>35</v>
      </c>
      <c r="F181" s="163">
        <v>58.2649289096639</v>
      </c>
      <c r="G181" s="164" t="s">
        <v>35</v>
      </c>
      <c r="H181" s="163">
        <v>21.9322032185128</v>
      </c>
      <c r="I181" s="164" t="s">
        <v>35</v>
      </c>
      <c r="J181" s="163">
        <v>910.328699999693</v>
      </c>
      <c r="K181" s="164" t="s">
        <v>35</v>
      </c>
      <c r="L181" s="280"/>
      <c r="M181" s="162" t="s">
        <v>203</v>
      </c>
      <c r="N181" s="187">
        <v>0.0597643355897659</v>
      </c>
      <c r="O181" s="188" t="s">
        <v>35</v>
      </c>
      <c r="P181" s="187">
        <v>0.271121351133516</v>
      </c>
      <c r="Q181" s="188" t="s">
        <v>35</v>
      </c>
      <c r="R181" s="187">
        <v>-0.215523370409172</v>
      </c>
      <c r="S181" s="188" t="s">
        <v>35</v>
      </c>
      <c r="T181" s="187">
        <v>0.0713815130553159</v>
      </c>
      <c r="U181" s="164" t="s">
        <v>35</v>
      </c>
      <c r="V181" s="187">
        <v>0.0526489376344357</v>
      </c>
      <c r="W181" s="164" t="s">
        <v>35</v>
      </c>
      <c r="X181" s="163"/>
      <c r="Y181" s="162" t="s">
        <v>203</v>
      </c>
      <c r="Z181" s="201">
        <v>0.81904813908583</v>
      </c>
      <c r="AA181" s="164" t="s">
        <v>35</v>
      </c>
      <c r="AB181" s="201">
        <v>0.0928549656628167</v>
      </c>
      <c r="AC181" s="205" t="s">
        <v>35</v>
      </c>
      <c r="AD181" s="187">
        <v>0.0640042754992603</v>
      </c>
      <c r="AE181" s="164" t="s">
        <v>35</v>
      </c>
      <c r="AF181" s="187">
        <v>0.0240926197520963</v>
      </c>
      <c r="AG181" s="164" t="s">
        <v>35</v>
      </c>
      <c r="AH181" s="74">
        <v>1</v>
      </c>
      <c r="AI181" s="164" t="s">
        <v>35</v>
      </c>
    </row>
    <row r="182" s="131" customFormat="1" spans="1:35">
      <c r="A182" s="162" t="s">
        <v>204</v>
      </c>
      <c r="B182" s="163">
        <v>815.135408913845</v>
      </c>
      <c r="C182" s="164" t="s">
        <v>35</v>
      </c>
      <c r="D182" s="163">
        <v>113.157797408821</v>
      </c>
      <c r="E182" s="164" t="s">
        <v>35</v>
      </c>
      <c r="F182" s="163">
        <v>73.009682717388</v>
      </c>
      <c r="G182" s="164" t="s">
        <v>35</v>
      </c>
      <c r="H182" s="163">
        <v>28.9892109596485</v>
      </c>
      <c r="I182" s="164" t="s">
        <v>35</v>
      </c>
      <c r="J182" s="163">
        <v>1030.29209999972</v>
      </c>
      <c r="K182" s="164" t="s">
        <v>35</v>
      </c>
      <c r="L182" s="280"/>
      <c r="M182" s="162" t="s">
        <v>204</v>
      </c>
      <c r="N182" s="187">
        <v>0.0044695671765711</v>
      </c>
      <c r="O182" s="188" t="s">
        <v>35</v>
      </c>
      <c r="P182" s="187">
        <v>0.028816278380533</v>
      </c>
      <c r="Q182" s="188" t="s">
        <v>35</v>
      </c>
      <c r="R182" s="187">
        <v>0.15122746476743</v>
      </c>
      <c r="S182" s="188" t="s">
        <v>35</v>
      </c>
      <c r="T182" s="187">
        <v>-0.0611357291481651</v>
      </c>
      <c r="U182" s="164" t="s">
        <v>35</v>
      </c>
      <c r="V182" s="187">
        <v>0.0142741325024129</v>
      </c>
      <c r="W182" s="164" t="s">
        <v>35</v>
      </c>
      <c r="X182" s="163"/>
      <c r="Y182" s="162" t="s">
        <v>204</v>
      </c>
      <c r="Z182" s="201">
        <v>0.791169231438412</v>
      </c>
      <c r="AA182" s="164" t="s">
        <v>35</v>
      </c>
      <c r="AB182" s="201">
        <v>0.109830792072318</v>
      </c>
      <c r="AC182" s="205" t="s">
        <v>35</v>
      </c>
      <c r="AD182" s="187">
        <v>0.0708630908820983</v>
      </c>
      <c r="AE182" s="164" t="s">
        <v>35</v>
      </c>
      <c r="AF182" s="187">
        <v>0.0281368856071559</v>
      </c>
      <c r="AG182" s="164" t="s">
        <v>35</v>
      </c>
      <c r="AH182" s="74">
        <v>1</v>
      </c>
      <c r="AI182" s="164" t="s">
        <v>35</v>
      </c>
    </row>
    <row r="183" s="131" customFormat="1" spans="1:35">
      <c r="A183" s="162" t="s">
        <v>205</v>
      </c>
      <c r="B183" s="163">
        <v>1024.42470893153</v>
      </c>
      <c r="C183" s="164" t="s">
        <v>35</v>
      </c>
      <c r="D183" s="163">
        <v>151.339903536886</v>
      </c>
      <c r="E183" s="164" t="s">
        <v>35</v>
      </c>
      <c r="F183" s="163">
        <v>66.1559909429391</v>
      </c>
      <c r="G183" s="164" t="s">
        <v>35</v>
      </c>
      <c r="H183" s="163">
        <v>38.9503165869221</v>
      </c>
      <c r="I183" s="164" t="s">
        <v>35</v>
      </c>
      <c r="J183" s="163">
        <v>1280.87091999825</v>
      </c>
      <c r="K183" s="164" t="s">
        <v>35</v>
      </c>
      <c r="L183" s="280"/>
      <c r="M183" s="162" t="s">
        <v>205</v>
      </c>
      <c r="N183" s="187">
        <v>0.138194820047386</v>
      </c>
      <c r="O183" s="188" t="s">
        <v>35</v>
      </c>
      <c r="P183" s="187">
        <v>-0.124404755711058</v>
      </c>
      <c r="Q183" s="188" t="s">
        <v>35</v>
      </c>
      <c r="R183" s="187">
        <v>-0.304864621084092</v>
      </c>
      <c r="S183" s="188" t="s">
        <v>35</v>
      </c>
      <c r="T183" s="187">
        <v>-0.20951481822544</v>
      </c>
      <c r="U183" s="164" t="s">
        <v>35</v>
      </c>
      <c r="V183" s="187">
        <v>0.0521973362237647</v>
      </c>
      <c r="W183" s="164" t="s">
        <v>35</v>
      </c>
      <c r="X183" s="163"/>
      <c r="Y183" s="162" t="s">
        <v>205</v>
      </c>
      <c r="Z183" s="201">
        <v>0.799787623356248</v>
      </c>
      <c r="AA183" s="164" t="s">
        <v>35</v>
      </c>
      <c r="AB183" s="201">
        <v>0.118153906981581</v>
      </c>
      <c r="AC183" s="205" t="s">
        <v>35</v>
      </c>
      <c r="AD183" s="187">
        <v>0.0516492254684254</v>
      </c>
      <c r="AE183" s="164" t="s">
        <v>35</v>
      </c>
      <c r="AF183" s="187">
        <v>0.0304092441937672</v>
      </c>
      <c r="AG183" s="164" t="s">
        <v>35</v>
      </c>
      <c r="AH183" s="74">
        <v>1</v>
      </c>
      <c r="AI183" s="164" t="s">
        <v>35</v>
      </c>
    </row>
    <row r="184" s="131" customFormat="1" spans="1:35">
      <c r="A184" s="162" t="s">
        <v>206</v>
      </c>
      <c r="B184" s="163">
        <v>1433.41712328888</v>
      </c>
      <c r="C184" s="164" t="s">
        <v>35</v>
      </c>
      <c r="D184" s="163">
        <v>118.474537985903</v>
      </c>
      <c r="E184" s="164" t="s">
        <v>35</v>
      </c>
      <c r="F184" s="163">
        <v>69.5687380079171</v>
      </c>
      <c r="G184" s="164" t="s">
        <v>35</v>
      </c>
      <c r="H184" s="163">
        <v>49.9658507165854</v>
      </c>
      <c r="I184" s="164" t="s">
        <v>35</v>
      </c>
      <c r="J184" s="163">
        <v>1671.42624999928</v>
      </c>
      <c r="K184" s="164" t="s">
        <v>35</v>
      </c>
      <c r="L184" s="280"/>
      <c r="M184" s="162" t="s">
        <v>206</v>
      </c>
      <c r="N184" s="187">
        <v>0.137914244210948</v>
      </c>
      <c r="O184" s="188" t="s">
        <v>35</v>
      </c>
      <c r="P184" s="187">
        <v>-0.359059587194434</v>
      </c>
      <c r="Q184" s="188" t="s">
        <v>35</v>
      </c>
      <c r="R184" s="187">
        <v>-0.0588230120257897</v>
      </c>
      <c r="S184" s="188" t="s">
        <v>35</v>
      </c>
      <c r="T184" s="187">
        <v>-0.0473532742773924</v>
      </c>
      <c r="U184" s="164" t="s">
        <v>35</v>
      </c>
      <c r="V184" s="187">
        <v>0.0639932587256891</v>
      </c>
      <c r="W184" s="164" t="s">
        <v>35</v>
      </c>
      <c r="X184" s="163"/>
      <c r="Y184" s="162" t="s">
        <v>206</v>
      </c>
      <c r="Z184" s="201">
        <v>0.857601179405614</v>
      </c>
      <c r="AA184" s="164" t="s">
        <v>35</v>
      </c>
      <c r="AB184" s="201">
        <v>0.0708823006614589</v>
      </c>
      <c r="AC184" s="205" t="s">
        <v>35</v>
      </c>
      <c r="AD184" s="187">
        <v>0.0416223796939573</v>
      </c>
      <c r="AE184" s="164" t="s">
        <v>35</v>
      </c>
      <c r="AF184" s="187">
        <v>0.0298941402389768</v>
      </c>
      <c r="AG184" s="164" t="s">
        <v>35</v>
      </c>
      <c r="AH184" s="74">
        <v>1</v>
      </c>
      <c r="AI184" s="164" t="s">
        <v>35</v>
      </c>
    </row>
    <row r="185" s="131" customFormat="1" spans="1:35">
      <c r="A185" s="162" t="s">
        <v>207</v>
      </c>
      <c r="B185" s="163">
        <v>1535.5795275181</v>
      </c>
      <c r="C185" s="164" t="s">
        <v>35</v>
      </c>
      <c r="D185" s="163">
        <v>183.489471019042</v>
      </c>
      <c r="E185" s="164" t="s">
        <v>35</v>
      </c>
      <c r="F185" s="163">
        <v>68.3640853136259</v>
      </c>
      <c r="G185" s="164" t="s">
        <v>35</v>
      </c>
      <c r="H185" s="163">
        <v>47.6962261523248</v>
      </c>
      <c r="I185" s="164" t="s">
        <v>35</v>
      </c>
      <c r="J185" s="163">
        <v>1835.12931000309</v>
      </c>
      <c r="K185" s="164" t="s">
        <v>35</v>
      </c>
      <c r="L185" s="280"/>
      <c r="M185" s="162" t="s">
        <v>207</v>
      </c>
      <c r="N185" s="187">
        <v>-0.0510675100719384</v>
      </c>
      <c r="O185" s="188" t="s">
        <v>35</v>
      </c>
      <c r="P185" s="187">
        <v>0.419521421689267</v>
      </c>
      <c r="Q185" s="188" t="s">
        <v>35</v>
      </c>
      <c r="R185" s="187">
        <v>-0.199288577260958</v>
      </c>
      <c r="S185" s="188" t="s">
        <v>35</v>
      </c>
      <c r="T185" s="187">
        <v>-0.0916087839442813</v>
      </c>
      <c r="U185" s="164" t="s">
        <v>35</v>
      </c>
      <c r="V185" s="187">
        <v>-0.0266449858933194</v>
      </c>
      <c r="W185" s="164" t="s">
        <v>35</v>
      </c>
      <c r="X185" s="163"/>
      <c r="Y185" s="162" t="s">
        <v>207</v>
      </c>
      <c r="Z185" s="201">
        <v>0.836769114387648</v>
      </c>
      <c r="AA185" s="164" t="s">
        <v>35</v>
      </c>
      <c r="AB185" s="201">
        <v>0.0999872161699237</v>
      </c>
      <c r="AC185" s="205" t="s">
        <v>35</v>
      </c>
      <c r="AD185" s="187">
        <v>0.0372530071537633</v>
      </c>
      <c r="AE185" s="164" t="s">
        <v>35</v>
      </c>
      <c r="AF185" s="187">
        <v>0.025990662288667</v>
      </c>
      <c r="AG185" s="164" t="s">
        <v>35</v>
      </c>
      <c r="AH185" s="74">
        <v>1</v>
      </c>
      <c r="AI185" s="164" t="s">
        <v>35</v>
      </c>
    </row>
    <row r="186" s="131" customFormat="1" spans="1:35">
      <c r="A186" s="162" t="s">
        <v>208</v>
      </c>
      <c r="B186" s="163">
        <v>1823.70383370461</v>
      </c>
      <c r="C186" s="164" t="s">
        <v>35</v>
      </c>
      <c r="D186" s="163">
        <v>247.458910480716</v>
      </c>
      <c r="E186" s="164" t="s">
        <v>35</v>
      </c>
      <c r="F186" s="163">
        <v>62.605076137022</v>
      </c>
      <c r="G186" s="164" t="s">
        <v>35</v>
      </c>
      <c r="H186" s="163">
        <v>42.957970399497</v>
      </c>
      <c r="I186" s="164" t="s">
        <v>35</v>
      </c>
      <c r="J186" s="163">
        <v>2176.72579072185</v>
      </c>
      <c r="K186" s="164" t="s">
        <v>35</v>
      </c>
      <c r="L186" s="280"/>
      <c r="M186" s="162" t="s">
        <v>208</v>
      </c>
      <c r="N186" s="187">
        <v>0.0152546421025059</v>
      </c>
      <c r="O186" s="188" t="s">
        <v>35</v>
      </c>
      <c r="P186" s="187">
        <v>1.00920936639735</v>
      </c>
      <c r="Q186" s="188" t="s">
        <v>35</v>
      </c>
      <c r="R186" s="187">
        <v>-0.373706015242766</v>
      </c>
      <c r="S186" s="188" t="s">
        <v>35</v>
      </c>
      <c r="T186" s="187">
        <v>-0.494301358712166</v>
      </c>
      <c r="U186" s="164" t="s">
        <v>35</v>
      </c>
      <c r="V186" s="187">
        <v>0.0343820371582495</v>
      </c>
      <c r="W186" s="164" t="s">
        <v>35</v>
      </c>
      <c r="X186" s="163"/>
      <c r="Y186" s="162" t="s">
        <v>208</v>
      </c>
      <c r="Z186" s="201">
        <v>0.837819738929923</v>
      </c>
      <c r="AA186" s="164" t="s">
        <v>35</v>
      </c>
      <c r="AB186" s="201">
        <v>0.11368400720729</v>
      </c>
      <c r="AC186" s="205" t="s">
        <v>35</v>
      </c>
      <c r="AD186" s="187">
        <v>0.0287611220503161</v>
      </c>
      <c r="AE186" s="164" t="s">
        <v>35</v>
      </c>
      <c r="AF186" s="187">
        <v>0.0197351318124692</v>
      </c>
      <c r="AG186" s="164" t="s">
        <v>35</v>
      </c>
      <c r="AH186" s="74">
        <v>1</v>
      </c>
      <c r="AI186" s="164" t="s">
        <v>35</v>
      </c>
    </row>
    <row r="187" s="131" customFormat="1" spans="1:35">
      <c r="A187" s="162" t="s">
        <v>209</v>
      </c>
      <c r="B187" s="163">
        <v>2134.26799996074</v>
      </c>
      <c r="C187" s="164" t="s">
        <v>35</v>
      </c>
      <c r="D187" s="163">
        <v>119.135901002775</v>
      </c>
      <c r="E187" s="164" t="s">
        <v>35</v>
      </c>
      <c r="F187" s="163">
        <v>62.9336923906884</v>
      </c>
      <c r="G187" s="164" t="s">
        <v>35</v>
      </c>
      <c r="H187" s="163">
        <v>62.2557666457479</v>
      </c>
      <c r="I187" s="164" t="s">
        <v>35</v>
      </c>
      <c r="J187" s="163">
        <v>2378.59335999994</v>
      </c>
      <c r="K187" s="164" t="s">
        <v>35</v>
      </c>
      <c r="L187" s="280"/>
      <c r="M187" s="162" t="s">
        <v>209</v>
      </c>
      <c r="N187" s="187">
        <v>-0.00450550755252643</v>
      </c>
      <c r="O187" s="188" t="s">
        <v>35</v>
      </c>
      <c r="P187" s="187">
        <v>0.166238881835775</v>
      </c>
      <c r="Q187" s="188" t="s">
        <v>35</v>
      </c>
      <c r="R187" s="187">
        <v>0.146283613072443</v>
      </c>
      <c r="S187" s="188" t="s">
        <v>35</v>
      </c>
      <c r="T187" s="187">
        <v>-0.509250604530536</v>
      </c>
      <c r="U187" s="164" t="s">
        <v>35</v>
      </c>
      <c r="V187" s="187">
        <v>-0.0202850936894626</v>
      </c>
      <c r="W187" s="164" t="s">
        <v>35</v>
      </c>
      <c r="X187" s="163"/>
      <c r="Y187" s="162" t="s">
        <v>209</v>
      </c>
      <c r="Z187" s="201">
        <v>0.897281576519994</v>
      </c>
      <c r="AA187" s="164" t="s">
        <v>35</v>
      </c>
      <c r="AB187" s="201">
        <v>0.0500867037662874</v>
      </c>
      <c r="AC187" s="205" t="s">
        <v>35</v>
      </c>
      <c r="AD187" s="187">
        <v>0.0264583654562502</v>
      </c>
      <c r="AE187" s="164" t="s">
        <v>35</v>
      </c>
      <c r="AF187" s="187">
        <v>0.0261733542574715</v>
      </c>
      <c r="AG187" s="164" t="s">
        <v>35</v>
      </c>
      <c r="AH187" s="74">
        <v>1</v>
      </c>
      <c r="AI187" s="164" t="s">
        <v>35</v>
      </c>
    </row>
    <row r="188" s="131" customFormat="1" spans="1:35">
      <c r="A188" s="162" t="s">
        <v>210</v>
      </c>
      <c r="B188" s="163">
        <v>2218.36812966335</v>
      </c>
      <c r="C188" s="164" t="s">
        <v>35</v>
      </c>
      <c r="D188" s="163">
        <v>52.7828884980246</v>
      </c>
      <c r="E188" s="164" t="s">
        <v>35</v>
      </c>
      <c r="F188" s="163">
        <v>53.2594692097767</v>
      </c>
      <c r="G188" s="164" t="s">
        <v>35</v>
      </c>
      <c r="H188" s="163">
        <v>38.9203026284757</v>
      </c>
      <c r="I188" s="164" t="s">
        <v>35</v>
      </c>
      <c r="J188" s="163">
        <v>2363.33078999961</v>
      </c>
      <c r="K188" s="164" t="s">
        <v>35</v>
      </c>
      <c r="L188" s="280"/>
      <c r="M188" s="162" t="s">
        <v>210</v>
      </c>
      <c r="N188" s="187">
        <v>-0.0282182047853006</v>
      </c>
      <c r="O188" s="188" t="s">
        <v>35</v>
      </c>
      <c r="P188" s="187">
        <v>0.632794483639921</v>
      </c>
      <c r="Q188" s="188" t="s">
        <v>35</v>
      </c>
      <c r="R188" s="187">
        <v>-0.0554543133745745</v>
      </c>
      <c r="S188" s="188" t="s">
        <v>35</v>
      </c>
      <c r="T188" s="187">
        <v>-0.370247628419473</v>
      </c>
      <c r="U188" s="164" t="s">
        <v>35</v>
      </c>
      <c r="V188" s="187">
        <v>-0.0287547862385553</v>
      </c>
      <c r="W188" s="164" t="s">
        <v>35</v>
      </c>
      <c r="X188" s="163"/>
      <c r="Y188" s="162" t="s">
        <v>210</v>
      </c>
      <c r="Z188" s="201">
        <v>0.938661713819464</v>
      </c>
      <c r="AA188" s="164" t="s">
        <v>35</v>
      </c>
      <c r="AB188" s="201">
        <v>0.0223341094362983</v>
      </c>
      <c r="AC188" s="205" t="s">
        <v>35</v>
      </c>
      <c r="AD188" s="187">
        <v>0.0225357658077926</v>
      </c>
      <c r="AE188" s="164" t="s">
        <v>35</v>
      </c>
      <c r="AF188" s="187">
        <v>0.0164684109364487</v>
      </c>
      <c r="AG188" s="164" t="s">
        <v>35</v>
      </c>
      <c r="AH188" s="74">
        <v>1</v>
      </c>
      <c r="AI188" s="164" t="s">
        <v>35</v>
      </c>
    </row>
    <row r="189" s="131" customFormat="1" spans="1:35">
      <c r="A189" s="162" t="s">
        <v>211</v>
      </c>
      <c r="B189" s="163">
        <v>1760.74922819116</v>
      </c>
      <c r="C189" s="164" t="s">
        <v>35</v>
      </c>
      <c r="D189" s="163">
        <v>152.192035776888</v>
      </c>
      <c r="E189" s="164" t="s">
        <v>35</v>
      </c>
      <c r="F189" s="163">
        <v>56.1224247629465</v>
      </c>
      <c r="G189" s="164" t="s">
        <v>35</v>
      </c>
      <c r="H189" s="163">
        <v>42.6399112720836</v>
      </c>
      <c r="I189" s="164" t="s">
        <v>35</v>
      </c>
      <c r="J189" s="163">
        <v>2011.70360000307</v>
      </c>
      <c r="K189" s="164" t="s">
        <v>35</v>
      </c>
      <c r="L189" s="280"/>
      <c r="M189" s="162" t="s">
        <v>211</v>
      </c>
      <c r="N189" s="187">
        <v>-0.0177866818604904</v>
      </c>
      <c r="O189" s="188" t="s">
        <v>35</v>
      </c>
      <c r="P189" s="187">
        <v>0.206726383524472</v>
      </c>
      <c r="Q189" s="188" t="s">
        <v>35</v>
      </c>
      <c r="R189" s="187">
        <v>-0.0295657766624184</v>
      </c>
      <c r="S189" s="188" t="s">
        <v>35</v>
      </c>
      <c r="T189" s="187">
        <v>0.380478750132611</v>
      </c>
      <c r="U189" s="164" t="s">
        <v>35</v>
      </c>
      <c r="V189" s="187">
        <v>0.0021069014515942</v>
      </c>
      <c r="W189" s="164" t="s">
        <v>35</v>
      </c>
      <c r="X189" s="163"/>
      <c r="Y189" s="162" t="s">
        <v>211</v>
      </c>
      <c r="Z189" s="201">
        <v>0.875252809702418</v>
      </c>
      <c r="AA189" s="164" t="s">
        <v>35</v>
      </c>
      <c r="AB189" s="201">
        <v>0.075653309849749</v>
      </c>
      <c r="AC189" s="205" t="s">
        <v>35</v>
      </c>
      <c r="AD189" s="187">
        <v>0.0278979591043436</v>
      </c>
      <c r="AE189" s="164" t="s">
        <v>35</v>
      </c>
      <c r="AF189" s="187">
        <v>0.0211959213434914</v>
      </c>
      <c r="AG189" s="164" t="s">
        <v>35</v>
      </c>
      <c r="AH189" s="74">
        <v>1</v>
      </c>
      <c r="AI189" s="164" t="s">
        <v>35</v>
      </c>
    </row>
    <row r="190" s="131" customFormat="1" spans="1:35">
      <c r="A190" s="162" t="s">
        <v>212</v>
      </c>
      <c r="B190" s="163">
        <v>1434.23451423153</v>
      </c>
      <c r="C190" s="164" t="s">
        <v>35</v>
      </c>
      <c r="D190" s="163">
        <v>156.740397850582</v>
      </c>
      <c r="E190" s="164" t="s">
        <v>35</v>
      </c>
      <c r="F190" s="163">
        <v>46.579074988596</v>
      </c>
      <c r="G190" s="164" t="s">
        <v>35</v>
      </c>
      <c r="H190" s="163">
        <v>38.8757829309115</v>
      </c>
      <c r="I190" s="164" t="s">
        <v>35</v>
      </c>
      <c r="J190" s="163">
        <v>1676.42977000161</v>
      </c>
      <c r="K190" s="164" t="s">
        <v>35</v>
      </c>
      <c r="L190" s="280"/>
      <c r="M190" s="162" t="s">
        <v>212</v>
      </c>
      <c r="N190" s="187">
        <v>-0.0146076985819864</v>
      </c>
      <c r="O190" s="188" t="s">
        <v>35</v>
      </c>
      <c r="P190" s="187">
        <v>0.320598552880138</v>
      </c>
      <c r="Q190" s="188" t="s">
        <v>35</v>
      </c>
      <c r="R190" s="187">
        <v>-0.203170455769753</v>
      </c>
      <c r="S190" s="188" t="s">
        <v>35</v>
      </c>
      <c r="T190" s="187">
        <v>0.193437734328257</v>
      </c>
      <c r="U190" s="164" t="s">
        <v>35</v>
      </c>
      <c r="V190" s="187">
        <v>0.00673473058875529</v>
      </c>
      <c r="W190" s="164" t="s">
        <v>35</v>
      </c>
      <c r="X190" s="163"/>
      <c r="Y190" s="162" t="s">
        <v>212</v>
      </c>
      <c r="Z190" s="201">
        <v>0.855529136917054</v>
      </c>
      <c r="AA190" s="164" t="s">
        <v>35</v>
      </c>
      <c r="AB190" s="201">
        <v>0.0934965488297383</v>
      </c>
      <c r="AC190" s="205" t="s">
        <v>35</v>
      </c>
      <c r="AD190" s="187">
        <v>0.0277846861360326</v>
      </c>
      <c r="AE190" s="164" t="s">
        <v>35</v>
      </c>
      <c r="AF190" s="187">
        <v>0.0231896281171828</v>
      </c>
      <c r="AG190" s="164" t="s">
        <v>35</v>
      </c>
      <c r="AH190" s="74">
        <v>1</v>
      </c>
      <c r="AI190" s="164" t="s">
        <v>35</v>
      </c>
    </row>
    <row r="191" spans="1:35">
      <c r="A191" s="162" t="s">
        <v>213</v>
      </c>
      <c r="B191" s="163">
        <v>824.964744161803</v>
      </c>
      <c r="C191" s="164" t="s">
        <v>35</v>
      </c>
      <c r="D191" s="163">
        <v>148.337057891858</v>
      </c>
      <c r="E191" s="164" t="s">
        <v>35</v>
      </c>
      <c r="F191" s="163">
        <v>47.4154064811871</v>
      </c>
      <c r="G191" s="164" t="s">
        <v>35</v>
      </c>
      <c r="H191" s="163">
        <v>26.4360682099144</v>
      </c>
      <c r="I191" s="164" t="s">
        <v>35</v>
      </c>
      <c r="J191" s="163">
        <v>1047.15327674477</v>
      </c>
      <c r="K191" s="164" t="s">
        <v>35</v>
      </c>
      <c r="L191" s="281"/>
      <c r="M191" s="162" t="s">
        <v>213</v>
      </c>
      <c r="N191" s="187">
        <v>-0.0131048436247405</v>
      </c>
      <c r="O191" s="188" t="s">
        <v>35</v>
      </c>
      <c r="P191" s="187">
        <v>0.216192758406221</v>
      </c>
      <c r="Q191" s="188" t="s">
        <v>35</v>
      </c>
      <c r="R191" s="187">
        <v>-0.23032389605496</v>
      </c>
      <c r="S191" s="188" t="s">
        <v>35</v>
      </c>
      <c r="T191" s="187">
        <v>0.745947010741898</v>
      </c>
      <c r="U191" s="164" t="s">
        <v>35</v>
      </c>
      <c r="V191" s="187">
        <v>0.012100717170392</v>
      </c>
      <c r="W191" s="164" t="s">
        <v>35</v>
      </c>
      <c r="X191" s="163"/>
      <c r="Y191" s="162" t="s">
        <v>213</v>
      </c>
      <c r="Z191" s="201">
        <v>0.787816609547675</v>
      </c>
      <c r="AA191" s="164" t="s">
        <v>35</v>
      </c>
      <c r="AB191" s="201">
        <v>0.141657445176494</v>
      </c>
      <c r="AC191" s="205" t="s">
        <v>35</v>
      </c>
      <c r="AD191" s="187">
        <v>0.0452802923260527</v>
      </c>
      <c r="AE191" s="164" t="s">
        <v>35</v>
      </c>
      <c r="AF191" s="187">
        <v>0.0252456529497714</v>
      </c>
      <c r="AG191" s="164" t="s">
        <v>35</v>
      </c>
      <c r="AH191" s="74">
        <v>1</v>
      </c>
      <c r="AI191" s="164" t="s">
        <v>35</v>
      </c>
    </row>
    <row r="192" s="133" customFormat="1" spans="1:35">
      <c r="A192" s="165" t="s">
        <v>214</v>
      </c>
      <c r="B192" s="166">
        <v>801.773415190232</v>
      </c>
      <c r="C192" s="167" t="s">
        <v>35</v>
      </c>
      <c r="D192" s="166">
        <v>83.6340327925602</v>
      </c>
      <c r="E192" s="167" t="s">
        <v>35</v>
      </c>
      <c r="F192" s="166">
        <v>76.2595164127126</v>
      </c>
      <c r="G192" s="167" t="s">
        <v>35</v>
      </c>
      <c r="H192" s="166">
        <v>31.5016488599128</v>
      </c>
      <c r="I192" s="167" t="s">
        <v>35</v>
      </c>
      <c r="J192" s="166">
        <v>993.16861325541</v>
      </c>
      <c r="K192" s="164" t="s">
        <v>35</v>
      </c>
      <c r="L192" s="181"/>
      <c r="M192" s="165" t="s">
        <v>214</v>
      </c>
      <c r="N192" s="189">
        <v>0.024940416213719</v>
      </c>
      <c r="O192" s="190" t="s">
        <v>35</v>
      </c>
      <c r="P192" s="189">
        <v>0.129762396335749</v>
      </c>
      <c r="Q192" s="190" t="s">
        <v>35</v>
      </c>
      <c r="R192" s="189">
        <v>-0.117178067225569</v>
      </c>
      <c r="S192" s="190" t="s">
        <v>35</v>
      </c>
      <c r="T192" s="189">
        <v>0.182078632656723</v>
      </c>
      <c r="U192" s="167" t="s">
        <v>35</v>
      </c>
      <c r="V192" s="189">
        <v>0.0246009841294006</v>
      </c>
      <c r="W192" s="167" t="s">
        <v>35</v>
      </c>
      <c r="X192" s="163"/>
      <c r="Y192" s="165" t="s">
        <v>214</v>
      </c>
      <c r="Z192" s="203">
        <v>0.807288313876712</v>
      </c>
      <c r="AA192" s="167" t="s">
        <v>35</v>
      </c>
      <c r="AB192" s="203">
        <v>0.0842092990820808</v>
      </c>
      <c r="AC192" s="207" t="s">
        <v>35</v>
      </c>
      <c r="AD192" s="203">
        <v>0.0767840580087897</v>
      </c>
      <c r="AE192" s="167" t="s">
        <v>35</v>
      </c>
      <c r="AF192" s="203">
        <v>0.0317183290324255</v>
      </c>
      <c r="AG192" s="167" t="s">
        <v>35</v>
      </c>
      <c r="AH192" s="191">
        <v>1</v>
      </c>
      <c r="AI192" s="167" t="s">
        <v>35</v>
      </c>
    </row>
    <row r="193" s="131" customFormat="1" spans="1:35">
      <c r="A193" s="162" t="s">
        <v>215</v>
      </c>
      <c r="B193" s="163">
        <v>678.677705748354</v>
      </c>
      <c r="C193" s="164" t="s">
        <v>35</v>
      </c>
      <c r="D193" s="163">
        <v>101.696042118524</v>
      </c>
      <c r="E193" s="164" t="s">
        <v>35</v>
      </c>
      <c r="F193" s="163">
        <v>69.9362074713959</v>
      </c>
      <c r="G193" s="164" t="s">
        <v>35</v>
      </c>
      <c r="H193" s="163">
        <v>19.8466594509716</v>
      </c>
      <c r="I193" s="164" t="s">
        <v>35</v>
      </c>
      <c r="J193" s="163">
        <v>870.156614789238</v>
      </c>
      <c r="K193" s="164" t="s">
        <v>35</v>
      </c>
      <c r="L193" s="280"/>
      <c r="M193" s="162" t="s">
        <v>215</v>
      </c>
      <c r="N193" s="187">
        <v>-0.0897599921905605</v>
      </c>
      <c r="O193" s="188" t="s">
        <v>35</v>
      </c>
      <c r="P193" s="187">
        <v>0.203097106628698</v>
      </c>
      <c r="Q193" s="188" t="s">
        <v>35</v>
      </c>
      <c r="R193" s="187">
        <v>0.200313958673624</v>
      </c>
      <c r="S193" s="188" t="s">
        <v>35</v>
      </c>
      <c r="T193" s="187">
        <v>-0.0950904816430288</v>
      </c>
      <c r="U193" s="164" t="s">
        <v>35</v>
      </c>
      <c r="V193" s="187">
        <v>-0.0441292087247926</v>
      </c>
      <c r="W193" s="164" t="s">
        <v>35</v>
      </c>
      <c r="X193" s="163"/>
      <c r="Y193" s="162" t="s">
        <v>215</v>
      </c>
      <c r="Z193" s="201">
        <v>0.779948912889363</v>
      </c>
      <c r="AA193" s="164" t="s">
        <v>35</v>
      </c>
      <c r="AB193" s="201">
        <v>0.11687096367492</v>
      </c>
      <c r="AC193" s="205" t="s">
        <v>35</v>
      </c>
      <c r="AD193" s="187">
        <v>0.0803719770472989</v>
      </c>
      <c r="AE193" s="164" t="s">
        <v>35</v>
      </c>
      <c r="AF193" s="187">
        <v>0.0228081463884277</v>
      </c>
      <c r="AG193" s="164" t="s">
        <v>35</v>
      </c>
      <c r="AH193" s="74">
        <v>1</v>
      </c>
      <c r="AI193" s="164" t="s">
        <v>35</v>
      </c>
    </row>
    <row r="194" s="131" customFormat="1" spans="1:35">
      <c r="A194" s="162" t="s">
        <v>216</v>
      </c>
      <c r="B194" s="163">
        <v>779.24504410067</v>
      </c>
      <c r="C194" s="164" t="s">
        <v>35</v>
      </c>
      <c r="D194" s="163">
        <v>94.1049333072162</v>
      </c>
      <c r="E194" s="164" t="s">
        <v>35</v>
      </c>
      <c r="F194" s="163">
        <v>67.0651571217232</v>
      </c>
      <c r="G194" s="164" t="s">
        <v>35</v>
      </c>
      <c r="H194" s="163">
        <v>25.940805494519</v>
      </c>
      <c r="I194" s="164" t="s">
        <v>35</v>
      </c>
      <c r="J194" s="163">
        <v>966.355940024127</v>
      </c>
      <c r="K194" s="164" t="s">
        <v>35</v>
      </c>
      <c r="L194" s="280"/>
      <c r="M194" s="162" t="s">
        <v>216</v>
      </c>
      <c r="N194" s="187">
        <v>-0.0440299420448412</v>
      </c>
      <c r="O194" s="188" t="s">
        <v>35</v>
      </c>
      <c r="P194" s="187">
        <v>-0.16837429269474</v>
      </c>
      <c r="Q194" s="188" t="s">
        <v>35</v>
      </c>
      <c r="R194" s="187">
        <v>-0.0814210577886676</v>
      </c>
      <c r="S194" s="188" t="s">
        <v>35</v>
      </c>
      <c r="T194" s="187">
        <v>-0.105156551841742</v>
      </c>
      <c r="U194" s="164" t="s">
        <v>35</v>
      </c>
      <c r="V194" s="187">
        <v>-0.0620563430270007</v>
      </c>
      <c r="W194" s="164" t="s">
        <v>35</v>
      </c>
      <c r="X194" s="163"/>
      <c r="Y194" s="162" t="s">
        <v>216</v>
      </c>
      <c r="Z194" s="201">
        <v>0.806374765059358</v>
      </c>
      <c r="AA194" s="164" t="s">
        <v>35</v>
      </c>
      <c r="AB194" s="201">
        <v>0.0973812333630057</v>
      </c>
      <c r="AC194" s="205" t="s">
        <v>35</v>
      </c>
      <c r="AD194" s="187">
        <v>0.0694000567948584</v>
      </c>
      <c r="AE194" s="164" t="s">
        <v>35</v>
      </c>
      <c r="AF194" s="187">
        <v>0.0268439447827799</v>
      </c>
      <c r="AG194" s="164" t="s">
        <v>35</v>
      </c>
      <c r="AH194" s="74">
        <v>1</v>
      </c>
      <c r="AI194" s="164" t="s">
        <v>35</v>
      </c>
    </row>
    <row r="195" s="131" customFormat="1" spans="1:35">
      <c r="A195" s="162" t="s">
        <v>217</v>
      </c>
      <c r="B195" s="163">
        <v>325.918410240472</v>
      </c>
      <c r="C195" s="164" t="s">
        <v>35</v>
      </c>
      <c r="D195" s="163">
        <v>34.3064939239726</v>
      </c>
      <c r="E195" s="164" t="s">
        <v>35</v>
      </c>
      <c r="F195" s="163">
        <v>25.7221122129597</v>
      </c>
      <c r="G195" s="164" t="s">
        <v>35</v>
      </c>
      <c r="H195" s="163">
        <v>13.1933536227179</v>
      </c>
      <c r="I195" s="164" t="s">
        <v>35</v>
      </c>
      <c r="J195" s="163">
        <v>399.140370000115</v>
      </c>
      <c r="K195" s="164" t="s">
        <v>35</v>
      </c>
      <c r="L195" s="280"/>
      <c r="M195" s="162" t="s">
        <v>217</v>
      </c>
      <c r="N195" s="187">
        <v>-0.681852255808626</v>
      </c>
      <c r="O195" s="188" t="s">
        <v>35</v>
      </c>
      <c r="P195" s="187">
        <v>-0.773314947860984</v>
      </c>
      <c r="Q195" s="188" t="s">
        <v>35</v>
      </c>
      <c r="R195" s="187">
        <v>-0.611189979224322</v>
      </c>
      <c r="S195" s="188" t="s">
        <v>35</v>
      </c>
      <c r="T195" s="187">
        <v>-0.661277371307742</v>
      </c>
      <c r="U195" s="164" t="s">
        <v>35</v>
      </c>
      <c r="V195" s="187">
        <v>-0.688383611675203</v>
      </c>
      <c r="W195" s="164" t="s">
        <v>35</v>
      </c>
      <c r="X195" s="163"/>
      <c r="Y195" s="162" t="s">
        <v>217</v>
      </c>
      <c r="Z195" s="201">
        <v>0.816550854628857</v>
      </c>
      <c r="AA195" s="164" t="s">
        <v>35</v>
      </c>
      <c r="AB195" s="201">
        <v>0.0859509498474503</v>
      </c>
      <c r="AC195" s="205" t="s">
        <v>35</v>
      </c>
      <c r="AD195" s="187">
        <v>0.064443775038221</v>
      </c>
      <c r="AE195" s="164" t="s">
        <v>35</v>
      </c>
      <c r="AF195" s="187">
        <v>0.0330544204854901</v>
      </c>
      <c r="AG195" s="164" t="s">
        <v>35</v>
      </c>
      <c r="AH195" s="74">
        <v>1</v>
      </c>
      <c r="AI195" s="164" t="s">
        <v>35</v>
      </c>
    </row>
    <row r="196" s="131" customFormat="1" spans="1:35">
      <c r="A196" s="162" t="s">
        <v>218</v>
      </c>
      <c r="B196" s="163" t="s">
        <v>219</v>
      </c>
      <c r="C196" s="164" t="s">
        <v>35</v>
      </c>
      <c r="D196" s="163" t="s">
        <v>219</v>
      </c>
      <c r="E196" s="164" t="s">
        <v>35</v>
      </c>
      <c r="F196" s="163" t="s">
        <v>219</v>
      </c>
      <c r="G196" s="164" t="s">
        <v>35</v>
      </c>
      <c r="H196" s="163" t="s">
        <v>219</v>
      </c>
      <c r="I196" s="164" t="s">
        <v>35</v>
      </c>
      <c r="J196" s="163" t="s">
        <v>219</v>
      </c>
      <c r="K196" s="164" t="s">
        <v>35</v>
      </c>
      <c r="L196" s="280"/>
      <c r="M196" s="162" t="s">
        <v>218</v>
      </c>
      <c r="N196" s="187" t="s">
        <v>220</v>
      </c>
      <c r="O196" s="188" t="s">
        <v>35</v>
      </c>
      <c r="P196" s="187" t="s">
        <v>220</v>
      </c>
      <c r="Q196" s="188" t="s">
        <v>35</v>
      </c>
      <c r="R196" s="187" t="s">
        <v>220</v>
      </c>
      <c r="S196" s="188" t="s">
        <v>35</v>
      </c>
      <c r="T196" s="187" t="s">
        <v>220</v>
      </c>
      <c r="U196" s="164" t="s">
        <v>35</v>
      </c>
      <c r="V196" s="187" t="s">
        <v>220</v>
      </c>
      <c r="W196" s="164" t="s">
        <v>35</v>
      </c>
      <c r="X196" s="163"/>
      <c r="Y196" s="162" t="s">
        <v>218</v>
      </c>
      <c r="Z196" s="201" t="s">
        <v>220</v>
      </c>
      <c r="AA196" s="164" t="s">
        <v>35</v>
      </c>
      <c r="AB196" s="201" t="s">
        <v>220</v>
      </c>
      <c r="AC196" s="205" t="s">
        <v>35</v>
      </c>
      <c r="AD196" s="187" t="s">
        <v>220</v>
      </c>
      <c r="AE196" s="164" t="s">
        <v>35</v>
      </c>
      <c r="AF196" s="187" t="s">
        <v>220</v>
      </c>
      <c r="AG196" s="164" t="s">
        <v>35</v>
      </c>
      <c r="AH196" s="74" t="s">
        <v>220</v>
      </c>
      <c r="AI196" s="164" t="s">
        <v>35</v>
      </c>
    </row>
    <row r="197" s="131" customFormat="1" spans="1:35">
      <c r="A197" s="162" t="s">
        <v>221</v>
      </c>
      <c r="B197" s="163" t="s">
        <v>219</v>
      </c>
      <c r="C197" s="164" t="s">
        <v>35</v>
      </c>
      <c r="D197" s="163" t="s">
        <v>219</v>
      </c>
      <c r="E197" s="164" t="s">
        <v>35</v>
      </c>
      <c r="F197" s="163" t="s">
        <v>219</v>
      </c>
      <c r="G197" s="164" t="s">
        <v>35</v>
      </c>
      <c r="H197" s="163" t="s">
        <v>219</v>
      </c>
      <c r="I197" s="164" t="s">
        <v>35</v>
      </c>
      <c r="J197" s="163" t="s">
        <v>219</v>
      </c>
      <c r="K197" s="164" t="s">
        <v>35</v>
      </c>
      <c r="L197" s="280"/>
      <c r="M197" s="162" t="s">
        <v>221</v>
      </c>
      <c r="N197" s="187" t="s">
        <v>220</v>
      </c>
      <c r="O197" s="188" t="s">
        <v>35</v>
      </c>
      <c r="P197" s="187" t="s">
        <v>220</v>
      </c>
      <c r="Q197" s="188" t="s">
        <v>35</v>
      </c>
      <c r="R197" s="187" t="s">
        <v>220</v>
      </c>
      <c r="S197" s="188" t="s">
        <v>35</v>
      </c>
      <c r="T197" s="187" t="s">
        <v>220</v>
      </c>
      <c r="U197" s="164" t="s">
        <v>35</v>
      </c>
      <c r="V197" s="187" t="s">
        <v>220</v>
      </c>
      <c r="W197" s="164" t="s">
        <v>35</v>
      </c>
      <c r="X197" s="163"/>
      <c r="Y197" s="162" t="s">
        <v>221</v>
      </c>
      <c r="Z197" s="201" t="s">
        <v>220</v>
      </c>
      <c r="AA197" s="164" t="s">
        <v>35</v>
      </c>
      <c r="AB197" s="201" t="s">
        <v>220</v>
      </c>
      <c r="AC197" s="205" t="s">
        <v>35</v>
      </c>
      <c r="AD197" s="187" t="s">
        <v>220</v>
      </c>
      <c r="AE197" s="164" t="s">
        <v>35</v>
      </c>
      <c r="AF197" s="187" t="s">
        <v>220</v>
      </c>
      <c r="AG197" s="164" t="s">
        <v>35</v>
      </c>
      <c r="AH197" s="74" t="s">
        <v>220</v>
      </c>
      <c r="AI197" s="164" t="s">
        <v>35</v>
      </c>
    </row>
    <row r="198" s="131" customFormat="1" spans="1:35">
      <c r="A198" s="162" t="s">
        <v>222</v>
      </c>
      <c r="B198" s="163">
        <v>65.1088832928867</v>
      </c>
      <c r="C198" s="164" t="s">
        <v>35</v>
      </c>
      <c r="D198" s="163">
        <v>2.2669283239132</v>
      </c>
      <c r="E198" s="164" t="s">
        <v>405</v>
      </c>
      <c r="F198" s="163">
        <v>3.3566253794234</v>
      </c>
      <c r="G198" s="164" t="s">
        <v>405</v>
      </c>
      <c r="H198" s="163">
        <v>6.0473130040863</v>
      </c>
      <c r="I198" s="164" t="s">
        <v>405</v>
      </c>
      <c r="J198" s="163">
        <v>76.7797500003098</v>
      </c>
      <c r="K198" s="164" t="s">
        <v>35</v>
      </c>
      <c r="L198" s="280"/>
      <c r="M198" s="162" t="s">
        <v>222</v>
      </c>
      <c r="N198" s="187">
        <v>-0.964298543387592</v>
      </c>
      <c r="O198" s="188" t="s">
        <v>35</v>
      </c>
      <c r="P198" s="187">
        <v>-0.990839172776161</v>
      </c>
      <c r="Q198" s="188" t="s">
        <v>405</v>
      </c>
      <c r="R198" s="187">
        <v>-0.946384133898714</v>
      </c>
      <c r="S198" s="188" t="s">
        <v>405</v>
      </c>
      <c r="T198" s="187">
        <v>-0.859227217956342</v>
      </c>
      <c r="U198" s="164" t="s">
        <v>405</v>
      </c>
      <c r="V198" s="187">
        <v>-0.964726953515423</v>
      </c>
      <c r="W198" s="164" t="s">
        <v>35</v>
      </c>
      <c r="X198" s="163"/>
      <c r="Y198" s="162" t="s">
        <v>222</v>
      </c>
      <c r="Z198" s="201">
        <v>0.847995510438937</v>
      </c>
      <c r="AA198" s="164" t="s">
        <v>35</v>
      </c>
      <c r="AB198" s="201">
        <v>0.0295250808175861</v>
      </c>
      <c r="AC198" s="205" t="s">
        <v>405</v>
      </c>
      <c r="AD198" s="187">
        <v>0.0437175867257949</v>
      </c>
      <c r="AE198" s="164" t="s">
        <v>405</v>
      </c>
      <c r="AF198" s="187">
        <v>0.0787618220176791</v>
      </c>
      <c r="AG198" s="164" t="s">
        <v>405</v>
      </c>
      <c r="AH198" s="74">
        <v>1</v>
      </c>
      <c r="AI198" s="164" t="s">
        <v>35</v>
      </c>
    </row>
    <row r="199" s="131" customFormat="1" spans="1:35">
      <c r="A199" s="162" t="s">
        <v>223</v>
      </c>
      <c r="B199" s="163">
        <v>386.629339194909</v>
      </c>
      <c r="C199" s="164" t="s">
        <v>35</v>
      </c>
      <c r="D199" s="163">
        <v>15.0872925348439</v>
      </c>
      <c r="E199" s="164" t="s">
        <v>35</v>
      </c>
      <c r="F199" s="163">
        <v>10.1307623597511</v>
      </c>
      <c r="G199" s="164" t="s">
        <v>35</v>
      </c>
      <c r="H199" s="163">
        <v>25.0933059104699</v>
      </c>
      <c r="I199" s="164" t="s">
        <v>35</v>
      </c>
      <c r="J199" s="163">
        <v>436.940699999976</v>
      </c>
      <c r="K199" s="164" t="s">
        <v>35</v>
      </c>
      <c r="L199" s="280"/>
      <c r="M199" s="162" t="s">
        <v>223</v>
      </c>
      <c r="N199" s="187">
        <v>-0.818846864966339</v>
      </c>
      <c r="O199" s="188" t="s">
        <v>35</v>
      </c>
      <c r="P199" s="187">
        <v>-0.873360654447122</v>
      </c>
      <c r="Q199" s="188" t="s">
        <v>35</v>
      </c>
      <c r="R199" s="187">
        <v>-0.839024821603348</v>
      </c>
      <c r="S199" s="188" t="s">
        <v>35</v>
      </c>
      <c r="T199" s="187">
        <v>-0.596932023128756</v>
      </c>
      <c r="U199" s="164" t="s">
        <v>35</v>
      </c>
      <c r="V199" s="187">
        <v>-0.816302900971696</v>
      </c>
      <c r="W199" s="164" t="s">
        <v>35</v>
      </c>
      <c r="X199" s="163"/>
      <c r="Y199" s="162" t="s">
        <v>223</v>
      </c>
      <c r="Z199" s="201">
        <v>0.884855403021351</v>
      </c>
      <c r="AA199" s="164" t="s">
        <v>35</v>
      </c>
      <c r="AB199" s="201">
        <v>0.0345293824421591</v>
      </c>
      <c r="AC199" s="205" t="s">
        <v>35</v>
      </c>
      <c r="AD199" s="187">
        <v>0.0231856688098675</v>
      </c>
      <c r="AE199" s="164" t="s">
        <v>35</v>
      </c>
      <c r="AF199" s="187">
        <v>0.0574295457266199</v>
      </c>
      <c r="AG199" s="164" t="s">
        <v>35</v>
      </c>
      <c r="AH199" s="74">
        <v>1</v>
      </c>
      <c r="AI199" s="164" t="s">
        <v>35</v>
      </c>
    </row>
    <row r="200" s="131" customFormat="1" spans="1:35">
      <c r="A200" s="162" t="s">
        <v>224</v>
      </c>
      <c r="B200" s="163">
        <v>425.541661898601</v>
      </c>
      <c r="C200" s="164" t="s">
        <v>35</v>
      </c>
      <c r="D200" s="163">
        <v>10.7505514236612</v>
      </c>
      <c r="E200" s="164" t="s">
        <v>35</v>
      </c>
      <c r="F200" s="163">
        <v>17.1421481750558</v>
      </c>
      <c r="G200" s="164" t="s">
        <v>35</v>
      </c>
      <c r="H200" s="163">
        <v>4.914738501978</v>
      </c>
      <c r="I200" s="164" t="s">
        <v>35</v>
      </c>
      <c r="J200" s="163">
        <v>458.349099999297</v>
      </c>
      <c r="K200" s="164" t="s">
        <v>35</v>
      </c>
      <c r="L200" s="280"/>
      <c r="M200" s="162" t="s">
        <v>224</v>
      </c>
      <c r="N200" s="187">
        <v>-0.808173559560117</v>
      </c>
      <c r="O200" s="188" t="s">
        <v>35</v>
      </c>
      <c r="P200" s="187">
        <v>-0.796325064247601</v>
      </c>
      <c r="Q200" s="188" t="s">
        <v>35</v>
      </c>
      <c r="R200" s="187">
        <v>-0.678138959524045</v>
      </c>
      <c r="S200" s="188" t="s">
        <v>35</v>
      </c>
      <c r="T200" s="187">
        <v>-0.8737230142095</v>
      </c>
      <c r="U200" s="164" t="s">
        <v>35</v>
      </c>
      <c r="V200" s="187">
        <v>-0.806058000031654</v>
      </c>
      <c r="W200" s="164" t="s">
        <v>35</v>
      </c>
      <c r="X200" s="163"/>
      <c r="Y200" s="162" t="s">
        <v>224</v>
      </c>
      <c r="Z200" s="201">
        <v>0.92842259731557</v>
      </c>
      <c r="AA200" s="164" t="s">
        <v>35</v>
      </c>
      <c r="AB200" s="201">
        <v>0.0234549417107565</v>
      </c>
      <c r="AC200" s="205" t="s">
        <v>35</v>
      </c>
      <c r="AD200" s="187">
        <v>0.0373997640119335</v>
      </c>
      <c r="AE200" s="164" t="s">
        <v>35</v>
      </c>
      <c r="AF200" s="187">
        <v>0.0107226969617384</v>
      </c>
      <c r="AG200" s="164" t="s">
        <v>35</v>
      </c>
      <c r="AH200" s="74">
        <v>1</v>
      </c>
      <c r="AI200" s="164" t="s">
        <v>35</v>
      </c>
    </row>
    <row r="201" s="131" customFormat="1" spans="1:35">
      <c r="A201" s="162" t="s">
        <v>225</v>
      </c>
      <c r="B201" s="163">
        <v>208.542129516547</v>
      </c>
      <c r="C201" s="164" t="s">
        <v>35</v>
      </c>
      <c r="D201" s="163">
        <v>21.1677346300912</v>
      </c>
      <c r="E201" s="164" t="s">
        <v>35</v>
      </c>
      <c r="F201" s="163">
        <v>24.889094747334</v>
      </c>
      <c r="G201" s="164" t="s">
        <v>35</v>
      </c>
      <c r="H201" s="163">
        <v>20.6069911060043</v>
      </c>
      <c r="I201" s="164" t="s">
        <v>35</v>
      </c>
      <c r="J201" s="163">
        <v>275.205949999972</v>
      </c>
      <c r="K201" s="164" t="s">
        <v>35</v>
      </c>
      <c r="L201" s="280"/>
      <c r="M201" s="162" t="s">
        <v>225</v>
      </c>
      <c r="N201" s="187">
        <v>-0.881560573091498</v>
      </c>
      <c r="O201" s="188" t="s">
        <v>35</v>
      </c>
      <c r="P201" s="187">
        <v>-0.860914307887155</v>
      </c>
      <c r="Q201" s="188" t="s">
        <v>35</v>
      </c>
      <c r="R201" s="187">
        <v>-0.556521393142542</v>
      </c>
      <c r="S201" s="188" t="s">
        <v>35</v>
      </c>
      <c r="T201" s="187">
        <v>-0.516720591313807</v>
      </c>
      <c r="U201" s="164" t="s">
        <v>35</v>
      </c>
      <c r="V201" s="187">
        <v>-0.86319756548651</v>
      </c>
      <c r="W201" s="164" t="s">
        <v>35</v>
      </c>
      <c r="X201" s="163"/>
      <c r="Y201" s="162" t="s">
        <v>225</v>
      </c>
      <c r="Z201" s="201">
        <v>0.75776751744128</v>
      </c>
      <c r="AA201" s="164" t="s">
        <v>35</v>
      </c>
      <c r="AB201" s="201">
        <v>0.0769159773983572</v>
      </c>
      <c r="AC201" s="205" t="s">
        <v>35</v>
      </c>
      <c r="AD201" s="187">
        <v>0.0904380691890439</v>
      </c>
      <c r="AE201" s="164" t="s">
        <v>35</v>
      </c>
      <c r="AF201" s="187">
        <v>0.0748784359713386</v>
      </c>
      <c r="AG201" s="164" t="s">
        <v>35</v>
      </c>
      <c r="AH201" s="74">
        <v>1</v>
      </c>
      <c r="AI201" s="164" t="s">
        <v>35</v>
      </c>
    </row>
    <row r="202" s="131" customFormat="1" spans="1:35">
      <c r="A202" s="162" t="s">
        <v>226</v>
      </c>
      <c r="B202" s="163">
        <v>185.224028054863</v>
      </c>
      <c r="C202" s="164" t="s">
        <v>35</v>
      </c>
      <c r="D202" s="163">
        <v>16.4351505306406</v>
      </c>
      <c r="E202" s="164" t="s">
        <v>35</v>
      </c>
      <c r="F202" s="163">
        <v>21.532991390691</v>
      </c>
      <c r="G202" s="164" t="s">
        <v>35</v>
      </c>
      <c r="H202" s="163">
        <v>7.8115000237275</v>
      </c>
      <c r="I202" s="164" t="s">
        <v>35</v>
      </c>
      <c r="J202" s="163">
        <v>231.00366999992</v>
      </c>
      <c r="K202" s="164" t="s">
        <v>35</v>
      </c>
      <c r="L202" s="280"/>
      <c r="M202" s="162" t="s">
        <v>226</v>
      </c>
      <c r="N202" s="187">
        <v>-0.870855131279485</v>
      </c>
      <c r="O202" s="188" t="s">
        <v>35</v>
      </c>
      <c r="P202" s="187">
        <v>-0.895144131595813</v>
      </c>
      <c r="Q202" s="188" t="s">
        <v>35</v>
      </c>
      <c r="R202" s="187">
        <v>-0.537711055963156</v>
      </c>
      <c r="S202" s="188" t="s">
        <v>35</v>
      </c>
      <c r="T202" s="187">
        <v>-0.799065139405429</v>
      </c>
      <c r="U202" s="164" t="s">
        <v>35</v>
      </c>
      <c r="V202" s="187">
        <v>-0.862204982198748</v>
      </c>
      <c r="W202" s="164" t="s">
        <v>35</v>
      </c>
      <c r="X202" s="163"/>
      <c r="Y202" s="162" t="s">
        <v>226</v>
      </c>
      <c r="Z202" s="201">
        <v>0.801822880367774</v>
      </c>
      <c r="AA202" s="164" t="s">
        <v>35</v>
      </c>
      <c r="AB202" s="201">
        <v>0.0711467074555407</v>
      </c>
      <c r="AC202" s="205" t="s">
        <v>35</v>
      </c>
      <c r="AD202" s="187">
        <v>0.0932149319995585</v>
      </c>
      <c r="AE202" s="164" t="s">
        <v>35</v>
      </c>
      <c r="AF202" s="187">
        <v>0.033815480177134</v>
      </c>
      <c r="AG202" s="164" t="s">
        <v>35</v>
      </c>
      <c r="AH202" s="74">
        <v>1</v>
      </c>
      <c r="AI202" s="164" t="s">
        <v>35</v>
      </c>
    </row>
    <row r="203" s="131" customFormat="1" spans="1:35">
      <c r="A203" s="162" t="s">
        <v>227</v>
      </c>
      <c r="B203" s="163">
        <v>25.9280262737509</v>
      </c>
      <c r="C203" s="164" t="s">
        <v>35</v>
      </c>
      <c r="D203" s="163">
        <v>14.6946737176957</v>
      </c>
      <c r="E203" s="164" t="s">
        <v>35</v>
      </c>
      <c r="F203" s="163">
        <v>13.1603350121402</v>
      </c>
      <c r="G203" s="164" t="s">
        <v>35</v>
      </c>
      <c r="H203" s="163">
        <v>5.0548549967011</v>
      </c>
      <c r="I203" s="164" t="s">
        <v>35</v>
      </c>
      <c r="J203" s="163">
        <v>58.8378900002872</v>
      </c>
      <c r="K203" s="164" t="s">
        <v>35</v>
      </c>
      <c r="L203" s="280"/>
      <c r="M203" s="162" t="s">
        <v>227</v>
      </c>
      <c r="N203" s="187">
        <v>-0.968570746256442</v>
      </c>
      <c r="O203" s="188" t="s">
        <v>35</v>
      </c>
      <c r="P203" s="187">
        <v>-0.900937271329673</v>
      </c>
      <c r="Q203" s="188" t="s">
        <v>35</v>
      </c>
      <c r="R203" s="187">
        <v>-0.722446015149911</v>
      </c>
      <c r="S203" s="188" t="s">
        <v>35</v>
      </c>
      <c r="T203" s="187">
        <v>-0.808789455505892</v>
      </c>
      <c r="U203" s="164" t="s">
        <v>35</v>
      </c>
      <c r="V203" s="187">
        <v>-0.943811578202579</v>
      </c>
      <c r="W203" s="164" t="s">
        <v>35</v>
      </c>
      <c r="X203" s="163"/>
      <c r="Y203" s="162" t="s">
        <v>227</v>
      </c>
      <c r="Z203" s="201">
        <v>0.440668866161318</v>
      </c>
      <c r="AA203" s="164" t="s">
        <v>35</v>
      </c>
      <c r="AB203" s="201">
        <v>0.249748482102673</v>
      </c>
      <c r="AC203" s="205" t="s">
        <v>35</v>
      </c>
      <c r="AD203" s="187">
        <v>0.223671090381996</v>
      </c>
      <c r="AE203" s="164" t="s">
        <v>35</v>
      </c>
      <c r="AF203" s="187">
        <v>0.0859115613540259</v>
      </c>
      <c r="AG203" s="164" t="s">
        <v>35</v>
      </c>
      <c r="AH203" s="74">
        <v>1</v>
      </c>
      <c r="AI203" s="164" t="s">
        <v>35</v>
      </c>
    </row>
    <row r="204" s="131" customFormat="1" spans="1:35">
      <c r="A204" s="165" t="s">
        <v>228</v>
      </c>
      <c r="B204" s="166">
        <v>45.9119667741552</v>
      </c>
      <c r="C204" s="167" t="s">
        <v>35</v>
      </c>
      <c r="D204" s="166">
        <v>19.3031013581944</v>
      </c>
      <c r="E204" s="167" t="s">
        <v>35</v>
      </c>
      <c r="F204" s="166">
        <v>23.023856862193</v>
      </c>
      <c r="G204" s="167" t="s">
        <v>35</v>
      </c>
      <c r="H204" s="166">
        <v>9.24980500550519</v>
      </c>
      <c r="I204" s="167" t="s">
        <v>35</v>
      </c>
      <c r="J204" s="166">
        <v>97.4887300000477</v>
      </c>
      <c r="K204" s="164" t="s">
        <v>35</v>
      </c>
      <c r="L204" s="280"/>
      <c r="M204" s="165" t="s">
        <v>228</v>
      </c>
      <c r="N204" s="189">
        <v>-0.942736980418262</v>
      </c>
      <c r="O204" s="190" t="s">
        <v>35</v>
      </c>
      <c r="P204" s="189">
        <v>-0.769195616740467</v>
      </c>
      <c r="Q204" s="190" t="s">
        <v>35</v>
      </c>
      <c r="R204" s="189">
        <v>-0.698085459425299</v>
      </c>
      <c r="S204" s="190" t="s">
        <v>35</v>
      </c>
      <c r="T204" s="189">
        <v>-0.706370766602126</v>
      </c>
      <c r="U204" s="167" t="s">
        <v>35</v>
      </c>
      <c r="V204" s="189">
        <v>-0.901840705899375</v>
      </c>
      <c r="W204" s="167" t="s">
        <v>35</v>
      </c>
      <c r="X204" s="163"/>
      <c r="Y204" s="165" t="s">
        <v>228</v>
      </c>
      <c r="Z204" s="203">
        <v>0.470946403488206</v>
      </c>
      <c r="AA204" s="167" t="s">
        <v>35</v>
      </c>
      <c r="AB204" s="203">
        <v>0.198003413914459</v>
      </c>
      <c r="AC204" s="207" t="s">
        <v>35</v>
      </c>
      <c r="AD204" s="203">
        <v>0.236169420426153</v>
      </c>
      <c r="AE204" s="167" t="s">
        <v>35</v>
      </c>
      <c r="AF204" s="203">
        <v>0.0948807621711829</v>
      </c>
      <c r="AG204" s="167" t="s">
        <v>35</v>
      </c>
      <c r="AH204" s="191">
        <v>1</v>
      </c>
      <c r="AI204" s="167" t="s">
        <v>35</v>
      </c>
    </row>
    <row r="205" s="131" customFormat="1" spans="1:35">
      <c r="A205" s="162" t="s">
        <v>229</v>
      </c>
      <c r="B205" s="163">
        <v>44.322891313923</v>
      </c>
      <c r="C205" s="164" t="s">
        <v>35</v>
      </c>
      <c r="D205" s="163">
        <v>11.7234048863408</v>
      </c>
      <c r="E205" s="164" t="s">
        <v>35</v>
      </c>
      <c r="F205" s="163">
        <v>22.6131924813408</v>
      </c>
      <c r="G205" s="164" t="s">
        <v>35</v>
      </c>
      <c r="H205" s="163">
        <v>6.7808813182437</v>
      </c>
      <c r="I205" s="164" t="s">
        <v>35</v>
      </c>
      <c r="J205" s="163">
        <v>85.4403699998487</v>
      </c>
      <c r="K205" s="164" t="s">
        <v>35</v>
      </c>
      <c r="L205" s="280"/>
      <c r="M205" s="162" t="s">
        <v>229</v>
      </c>
      <c r="N205" s="216">
        <v>-0.934692283334916</v>
      </c>
      <c r="O205" s="217" t="s">
        <v>35</v>
      </c>
      <c r="P205" s="216">
        <v>-0.884721129336799</v>
      </c>
      <c r="Q205" s="217" t="s">
        <v>35</v>
      </c>
      <c r="R205" s="216">
        <v>-0.676659726071225</v>
      </c>
      <c r="S205" s="217" t="s">
        <v>35</v>
      </c>
      <c r="T205" s="216">
        <v>-0.658336389809332</v>
      </c>
      <c r="U205" s="217" t="s">
        <v>35</v>
      </c>
      <c r="V205" s="216">
        <v>-0.901810353966517</v>
      </c>
      <c r="W205" s="164" t="s">
        <v>35</v>
      </c>
      <c r="X205" s="163"/>
      <c r="Y205" s="162" t="s">
        <v>229</v>
      </c>
      <c r="Z205" s="201">
        <v>0.518758185550947</v>
      </c>
      <c r="AA205" s="164" t="s">
        <v>35</v>
      </c>
      <c r="AB205" s="201">
        <v>0.137211541644326</v>
      </c>
      <c r="AC205" s="205" t="s">
        <v>35</v>
      </c>
      <c r="AD205" s="187">
        <v>0.264666368853282</v>
      </c>
      <c r="AE205" s="164" t="s">
        <v>35</v>
      </c>
      <c r="AF205" s="187">
        <v>0.0793639039514425</v>
      </c>
      <c r="AG205" s="164" t="s">
        <v>35</v>
      </c>
      <c r="AH205" s="74">
        <v>1</v>
      </c>
      <c r="AI205" s="164" t="s">
        <v>35</v>
      </c>
    </row>
    <row r="206" s="131" customFormat="1" spans="1:35">
      <c r="A206" s="162" t="s">
        <v>230</v>
      </c>
      <c r="B206" s="163">
        <v>22.5373805348103</v>
      </c>
      <c r="C206" s="164" t="s">
        <v>35</v>
      </c>
      <c r="D206" s="163">
        <v>18.9722235651907</v>
      </c>
      <c r="E206" s="164" t="s">
        <v>35</v>
      </c>
      <c r="F206" s="163">
        <v>8.7341051641775</v>
      </c>
      <c r="G206" s="164" t="s">
        <v>35</v>
      </c>
      <c r="H206" s="163">
        <v>4.103940735903</v>
      </c>
      <c r="I206" s="164" t="s">
        <v>35</v>
      </c>
      <c r="J206" s="163">
        <v>54.3476500000814</v>
      </c>
      <c r="K206" s="164" t="s">
        <v>35</v>
      </c>
      <c r="L206" s="280"/>
      <c r="M206" s="162" t="s">
        <v>230</v>
      </c>
      <c r="N206" s="216">
        <v>-0.971077928944905</v>
      </c>
      <c r="O206" s="217" t="s">
        <v>35</v>
      </c>
      <c r="P206" s="216">
        <v>-0.79839289080357</v>
      </c>
      <c r="Q206" s="217" t="s">
        <v>35</v>
      </c>
      <c r="R206" s="216">
        <v>-0.86976687241148</v>
      </c>
      <c r="S206" s="217" t="s">
        <v>35</v>
      </c>
      <c r="T206" s="216">
        <v>-0.841795940501149</v>
      </c>
      <c r="U206" s="217" t="s">
        <v>35</v>
      </c>
      <c r="V206" s="216">
        <v>-0.943760215310805</v>
      </c>
      <c r="W206" s="164" t="s">
        <v>35</v>
      </c>
      <c r="X206" s="163"/>
      <c r="Y206" s="162" t="s">
        <v>230</v>
      </c>
      <c r="Z206" s="201">
        <v>0.414689145432721</v>
      </c>
      <c r="AA206" s="164" t="s">
        <v>35</v>
      </c>
      <c r="AB206" s="201">
        <v>0.349090044650731</v>
      </c>
      <c r="AC206" s="205" t="s">
        <v>35</v>
      </c>
      <c r="AD206" s="187">
        <v>0.160708055714726</v>
      </c>
      <c r="AE206" s="164" t="s">
        <v>35</v>
      </c>
      <c r="AF206" s="187">
        <v>0.0755127542018258</v>
      </c>
      <c r="AG206" s="164" t="s">
        <v>35</v>
      </c>
      <c r="AH206" s="74">
        <v>1</v>
      </c>
      <c r="AI206" s="164" t="s">
        <v>35</v>
      </c>
    </row>
    <row r="207" s="131" customFormat="1" spans="1:35">
      <c r="A207" s="162" t="s">
        <v>231</v>
      </c>
      <c r="B207" s="163">
        <v>42.0309428837625</v>
      </c>
      <c r="C207" s="164" t="s">
        <v>35</v>
      </c>
      <c r="D207" s="163">
        <v>26.5579571635839</v>
      </c>
      <c r="E207" s="164" t="s">
        <v>35</v>
      </c>
      <c r="F207" s="163">
        <v>12.336850682064</v>
      </c>
      <c r="G207" s="164" t="s">
        <v>35</v>
      </c>
      <c r="H207" s="163">
        <v>4.7014592707634</v>
      </c>
      <c r="I207" s="164" t="s">
        <v>35</v>
      </c>
      <c r="J207" s="163">
        <v>85.6272100001744</v>
      </c>
      <c r="K207" s="164" t="s">
        <v>35</v>
      </c>
      <c r="L207" s="280"/>
      <c r="M207" s="162" t="s">
        <v>231</v>
      </c>
      <c r="N207" s="216">
        <v>-0.871038451455532</v>
      </c>
      <c r="O207" s="217" t="s">
        <v>35</v>
      </c>
      <c r="P207" s="216">
        <v>-0.22586209997327</v>
      </c>
      <c r="Q207" s="217" t="s">
        <v>35</v>
      </c>
      <c r="R207" s="216">
        <v>-0.52037956370285</v>
      </c>
      <c r="S207" s="217" t="s">
        <v>35</v>
      </c>
      <c r="T207" s="216">
        <v>-0.643649415818897</v>
      </c>
      <c r="U207" s="217" t="s">
        <v>35</v>
      </c>
      <c r="V207" s="216">
        <v>-0.785470935951305</v>
      </c>
      <c r="W207" s="164" t="s">
        <v>35</v>
      </c>
      <c r="X207" s="163"/>
      <c r="Y207" s="162" t="s">
        <v>231</v>
      </c>
      <c r="Z207" s="201">
        <v>0.490859656453561</v>
      </c>
      <c r="AA207" s="164" t="s">
        <v>35</v>
      </c>
      <c r="AB207" s="201">
        <v>0.310157917833944</v>
      </c>
      <c r="AC207" s="205" t="s">
        <v>35</v>
      </c>
      <c r="AD207" s="187">
        <v>0.14407628932484</v>
      </c>
      <c r="AE207" s="164" t="s">
        <v>35</v>
      </c>
      <c r="AF207" s="187">
        <v>0.0549061363876485</v>
      </c>
      <c r="AG207" s="164" t="s">
        <v>35</v>
      </c>
      <c r="AH207" s="74">
        <v>1</v>
      </c>
      <c r="AI207" s="164" t="s">
        <v>35</v>
      </c>
    </row>
    <row r="208" s="131" customFormat="1" spans="1:35">
      <c r="A208" s="162" t="s">
        <v>232</v>
      </c>
      <c r="B208" s="163">
        <v>45.6898699965587</v>
      </c>
      <c r="C208" s="164" t="s">
        <v>35</v>
      </c>
      <c r="D208" s="163">
        <v>30.798204257361</v>
      </c>
      <c r="E208" s="164" t="s">
        <v>35</v>
      </c>
      <c r="F208" s="163">
        <v>10.0663002093292</v>
      </c>
      <c r="G208" s="164" t="s">
        <v>35</v>
      </c>
      <c r="H208" s="163">
        <v>6.9809455369048</v>
      </c>
      <c r="I208" s="164" t="s">
        <v>35</v>
      </c>
      <c r="J208" s="163">
        <v>93.5353200001545</v>
      </c>
      <c r="K208" s="164" t="s">
        <v>35</v>
      </c>
      <c r="L208" s="280"/>
      <c r="M208" s="162" t="s">
        <v>232</v>
      </c>
      <c r="N208" s="216" t="s">
        <v>220</v>
      </c>
      <c r="O208" s="217" t="s">
        <v>35</v>
      </c>
      <c r="P208" s="216" t="s">
        <v>220</v>
      </c>
      <c r="Q208" s="217" t="s">
        <v>35</v>
      </c>
      <c r="R208" s="216" t="s">
        <v>220</v>
      </c>
      <c r="S208" s="217" t="s">
        <v>35</v>
      </c>
      <c r="T208" s="216" t="s">
        <v>220</v>
      </c>
      <c r="U208" s="217" t="s">
        <v>35</v>
      </c>
      <c r="V208" s="216" t="s">
        <v>220</v>
      </c>
      <c r="W208" s="164" t="s">
        <v>35</v>
      </c>
      <c r="X208" s="163"/>
      <c r="Y208" s="162" t="s">
        <v>232</v>
      </c>
      <c r="Z208" s="201">
        <v>0.488477186975821</v>
      </c>
      <c r="AA208" s="164" t="s">
        <v>35</v>
      </c>
      <c r="AB208" s="201">
        <v>0.329268176527436</v>
      </c>
      <c r="AC208" s="205" t="s">
        <v>35</v>
      </c>
      <c r="AD208" s="187">
        <v>0.107620310801444</v>
      </c>
      <c r="AE208" s="164" t="s">
        <v>35</v>
      </c>
      <c r="AF208" s="187">
        <v>0.0746343256952911</v>
      </c>
      <c r="AG208" s="164" t="s">
        <v>35</v>
      </c>
      <c r="AH208" s="74">
        <v>1</v>
      </c>
      <c r="AI208" s="164" t="s">
        <v>35</v>
      </c>
    </row>
    <row r="209" spans="1:35">
      <c r="A209" s="162" t="s">
        <v>233</v>
      </c>
      <c r="B209" s="163">
        <v>172.382234555873</v>
      </c>
      <c r="C209" s="164" t="s">
        <v>35</v>
      </c>
      <c r="D209" s="163">
        <v>37.9433804236281</v>
      </c>
      <c r="E209" s="164" t="s">
        <v>35</v>
      </c>
      <c r="F209" s="163">
        <v>22.908879080672</v>
      </c>
      <c r="G209" s="164" t="s">
        <v>35</v>
      </c>
      <c r="H209" s="163">
        <v>17.9202659397488</v>
      </c>
      <c r="I209" s="164" t="s">
        <v>35</v>
      </c>
      <c r="J209" s="163">
        <v>251.154759999921</v>
      </c>
      <c r="K209" s="164" t="s">
        <v>35</v>
      </c>
      <c r="L209" s="281"/>
      <c r="M209" s="162" t="s">
        <v>233</v>
      </c>
      <c r="N209" s="216" t="s">
        <v>220</v>
      </c>
      <c r="O209" s="217" t="s">
        <v>35</v>
      </c>
      <c r="P209" s="216" t="s">
        <v>220</v>
      </c>
      <c r="Q209" s="217" t="s">
        <v>35</v>
      </c>
      <c r="R209" s="216" t="s">
        <v>220</v>
      </c>
      <c r="S209" s="217" t="s">
        <v>35</v>
      </c>
      <c r="T209" s="216" t="s">
        <v>220</v>
      </c>
      <c r="U209" s="217" t="s">
        <v>35</v>
      </c>
      <c r="V209" s="216" t="s">
        <v>220</v>
      </c>
      <c r="W209" s="164" t="s">
        <v>35</v>
      </c>
      <c r="X209" s="163"/>
      <c r="Y209" s="162" t="s">
        <v>233</v>
      </c>
      <c r="Z209" s="201">
        <v>0.68635862030219</v>
      </c>
      <c r="AA209" s="164" t="s">
        <v>35</v>
      </c>
      <c r="AB209" s="201">
        <v>0.151075697007057</v>
      </c>
      <c r="AC209" s="205" t="s">
        <v>35</v>
      </c>
      <c r="AD209" s="187">
        <v>0.0912141943106283</v>
      </c>
      <c r="AE209" s="164" t="s">
        <v>35</v>
      </c>
      <c r="AF209" s="187">
        <v>0.0713514883801304</v>
      </c>
      <c r="AG209" s="164" t="s">
        <v>35</v>
      </c>
      <c r="AH209" s="74">
        <v>1</v>
      </c>
      <c r="AI209" s="164" t="s">
        <v>35</v>
      </c>
    </row>
    <row r="210" s="133" customFormat="1" spans="1:35">
      <c r="A210" s="162" t="s">
        <v>234</v>
      </c>
      <c r="B210" s="163">
        <v>306.265841427496</v>
      </c>
      <c r="C210" s="164" t="s">
        <v>35</v>
      </c>
      <c r="D210" s="163">
        <v>50.2525256236163</v>
      </c>
      <c r="E210" s="164" t="s">
        <v>35</v>
      </c>
      <c r="F210" s="163">
        <v>32.2567856285868</v>
      </c>
      <c r="G210" s="164" t="s">
        <v>35</v>
      </c>
      <c r="H210" s="163">
        <v>15.5606873203636</v>
      </c>
      <c r="I210" s="164" t="s">
        <v>35</v>
      </c>
      <c r="J210" s="163">
        <v>404.335840000052</v>
      </c>
      <c r="K210" s="164" t="s">
        <v>35</v>
      </c>
      <c r="L210" s="181"/>
      <c r="M210" s="162" t="s">
        <v>234</v>
      </c>
      <c r="N210" s="216">
        <v>3.70390253891754</v>
      </c>
      <c r="O210" s="217" t="s">
        <v>35</v>
      </c>
      <c r="P210" s="216">
        <v>21.1676729226576</v>
      </c>
      <c r="Q210" s="217" t="s">
        <v>405</v>
      </c>
      <c r="R210" s="216">
        <v>8.6098855196429</v>
      </c>
      <c r="S210" s="217" t="s">
        <v>405</v>
      </c>
      <c r="T210" s="216">
        <v>1.57315725345272</v>
      </c>
      <c r="U210" s="217" t="s">
        <v>405</v>
      </c>
      <c r="V210" s="216">
        <v>4.26617812637342</v>
      </c>
      <c r="W210" s="164" t="s">
        <v>35</v>
      </c>
      <c r="X210" s="163"/>
      <c r="Y210" s="162" t="s">
        <v>234</v>
      </c>
      <c r="Z210" s="201">
        <v>0.757454104062248</v>
      </c>
      <c r="AA210" s="164" t="s">
        <v>35</v>
      </c>
      <c r="AB210" s="201">
        <v>0.124284123869924</v>
      </c>
      <c r="AC210" s="205" t="s">
        <v>35</v>
      </c>
      <c r="AD210" s="187">
        <v>0.0797772110149391</v>
      </c>
      <c r="AE210" s="164" t="s">
        <v>35</v>
      </c>
      <c r="AF210" s="187">
        <v>0.0384845610529149</v>
      </c>
      <c r="AG210" s="164" t="s">
        <v>35</v>
      </c>
      <c r="AH210" s="74">
        <v>1</v>
      </c>
      <c r="AI210" s="164" t="s">
        <v>35</v>
      </c>
    </row>
    <row r="211" s="131" customFormat="1" spans="1:35">
      <c r="A211" s="162" t="s">
        <v>235</v>
      </c>
      <c r="B211" s="163">
        <v>724.444835505206</v>
      </c>
      <c r="C211" s="164" t="s">
        <v>35</v>
      </c>
      <c r="D211" s="163">
        <v>45.3339210669272</v>
      </c>
      <c r="E211" s="164" t="s">
        <v>35</v>
      </c>
      <c r="F211" s="163">
        <v>27.1670719700667</v>
      </c>
      <c r="G211" s="164" t="s">
        <v>35</v>
      </c>
      <c r="H211" s="163">
        <v>18.7077014576754</v>
      </c>
      <c r="I211" s="164" t="s">
        <v>35</v>
      </c>
      <c r="J211" s="163">
        <v>815.653529999871</v>
      </c>
      <c r="K211" s="164" t="s">
        <v>35</v>
      </c>
      <c r="L211" s="280"/>
      <c r="M211" s="162" t="s">
        <v>235</v>
      </c>
      <c r="N211" s="216">
        <v>0.873745114671692</v>
      </c>
      <c r="O211" s="217" t="s">
        <v>35</v>
      </c>
      <c r="P211" s="216">
        <v>2.00477510873666</v>
      </c>
      <c r="Q211" s="217" t="s">
        <v>35</v>
      </c>
      <c r="R211" s="216">
        <v>1.68164142098524</v>
      </c>
      <c r="S211" s="217" t="s">
        <v>35</v>
      </c>
      <c r="T211" s="216">
        <v>-0.254474419415984</v>
      </c>
      <c r="U211" s="217" t="s">
        <v>35</v>
      </c>
      <c r="V211" s="216">
        <v>0.866737362758646</v>
      </c>
      <c r="W211" s="164" t="s">
        <v>35</v>
      </c>
      <c r="X211" s="163"/>
      <c r="Y211" s="162" t="s">
        <v>235</v>
      </c>
      <c r="Z211" s="201">
        <v>0.888177159614966</v>
      </c>
      <c r="AA211" s="164" t="s">
        <v>35</v>
      </c>
      <c r="AB211" s="201">
        <v>0.0555798747869508</v>
      </c>
      <c r="AC211" s="205" t="s">
        <v>35</v>
      </c>
      <c r="AD211" s="187">
        <v>0.0333071224127125</v>
      </c>
      <c r="AE211" s="164" t="s">
        <v>35</v>
      </c>
      <c r="AF211" s="187">
        <v>0.022935843185376</v>
      </c>
      <c r="AG211" s="164" t="s">
        <v>35</v>
      </c>
      <c r="AH211" s="74">
        <v>1</v>
      </c>
      <c r="AI211" s="164" t="s">
        <v>35</v>
      </c>
    </row>
    <row r="212" s="131" customFormat="1" spans="1:35">
      <c r="A212" s="162" t="s">
        <v>236</v>
      </c>
      <c r="B212" s="163">
        <v>1033.48917800687</v>
      </c>
      <c r="C212" s="164" t="s">
        <v>35</v>
      </c>
      <c r="D212" s="163">
        <v>16.0217843285931</v>
      </c>
      <c r="E212" s="164" t="s">
        <v>35</v>
      </c>
      <c r="F212" s="163">
        <v>17.0661337001354</v>
      </c>
      <c r="G212" s="164" t="s">
        <v>35</v>
      </c>
      <c r="H212" s="163">
        <v>10.1793141195919</v>
      </c>
      <c r="I212" s="164" t="s">
        <v>405</v>
      </c>
      <c r="J212" s="163">
        <v>1076.75641015519</v>
      </c>
      <c r="K212" s="164" t="s">
        <v>35</v>
      </c>
      <c r="L212" s="280"/>
      <c r="M212" s="162" t="s">
        <v>236</v>
      </c>
      <c r="N212" s="216">
        <v>1.42864393910538</v>
      </c>
      <c r="O212" s="217" t="s">
        <v>35</v>
      </c>
      <c r="P212" s="216">
        <v>0.490322095788529</v>
      </c>
      <c r="Q212" s="217" t="s">
        <v>35</v>
      </c>
      <c r="R212" s="216">
        <v>-0.0044343610931441</v>
      </c>
      <c r="S212" s="217" t="s">
        <v>35</v>
      </c>
      <c r="T212" s="216">
        <v>1.07118122673162</v>
      </c>
      <c r="U212" s="217" t="s">
        <v>405</v>
      </c>
      <c r="V212" s="216">
        <v>1.34920590038651</v>
      </c>
      <c r="W212" s="164" t="s">
        <v>35</v>
      </c>
      <c r="X212" s="163"/>
      <c r="Y212" s="162" t="s">
        <v>236</v>
      </c>
      <c r="Z212" s="201">
        <v>0.959817065642463</v>
      </c>
      <c r="AA212" s="164" t="s">
        <v>35</v>
      </c>
      <c r="AB212" s="201">
        <v>0.0148796739703494</v>
      </c>
      <c r="AC212" s="205" t="s">
        <v>35</v>
      </c>
      <c r="AD212" s="187">
        <v>0.0158495770623512</v>
      </c>
      <c r="AE212" s="164" t="s">
        <v>35</v>
      </c>
      <c r="AF212" s="187">
        <v>0.00945368332483366</v>
      </c>
      <c r="AG212" s="164" t="s">
        <v>405</v>
      </c>
      <c r="AH212" s="74">
        <v>1</v>
      </c>
      <c r="AI212" s="164" t="s">
        <v>35</v>
      </c>
    </row>
    <row r="213" s="131" customFormat="1" spans="1:35">
      <c r="A213" s="162" t="s">
        <v>237</v>
      </c>
      <c r="B213" s="163">
        <v>768.838846651962</v>
      </c>
      <c r="C213" s="164" t="s">
        <v>35</v>
      </c>
      <c r="D213" s="163">
        <v>62.0830189408785</v>
      </c>
      <c r="E213" s="164" t="s">
        <v>35</v>
      </c>
      <c r="F213" s="163">
        <v>38.7124278798166</v>
      </c>
      <c r="G213" s="164" t="s">
        <v>35</v>
      </c>
      <c r="H213" s="163">
        <v>8.1904465273558</v>
      </c>
      <c r="I213" s="164" t="s">
        <v>35</v>
      </c>
      <c r="J213" s="163">
        <v>877.82474</v>
      </c>
      <c r="K213" s="164" t="s">
        <v>35</v>
      </c>
      <c r="L213" s="280"/>
      <c r="M213" s="162" t="s">
        <v>237</v>
      </c>
      <c r="N213" s="216">
        <v>2.68673154165214</v>
      </c>
      <c r="O213" s="217" t="s">
        <v>35</v>
      </c>
      <c r="P213" s="216">
        <v>1.9329080331829</v>
      </c>
      <c r="Q213" s="217" t="s">
        <v>35</v>
      </c>
      <c r="R213" s="216">
        <v>0.555397183899719</v>
      </c>
      <c r="S213" s="217" t="s">
        <v>35</v>
      </c>
      <c r="T213" s="216">
        <v>-0.602540395867433</v>
      </c>
      <c r="U213" s="217" t="s">
        <v>35</v>
      </c>
      <c r="V213" s="216">
        <v>2.18970116743512</v>
      </c>
      <c r="W213" s="164" t="s">
        <v>35</v>
      </c>
      <c r="X213" s="163"/>
      <c r="Y213" s="162" t="s">
        <v>237</v>
      </c>
      <c r="Z213" s="201">
        <v>0.875845498102459</v>
      </c>
      <c r="AA213" s="164" t="s">
        <v>35</v>
      </c>
      <c r="AB213" s="201">
        <v>0.070723706124845</v>
      </c>
      <c r="AC213" s="205" t="s">
        <v>35</v>
      </c>
      <c r="AD213" s="187">
        <v>0.0441004065114599</v>
      </c>
      <c r="AE213" s="164" t="s">
        <v>35</v>
      </c>
      <c r="AF213" s="187">
        <v>0.00933038926125026</v>
      </c>
      <c r="AG213" s="164" t="s">
        <v>35</v>
      </c>
      <c r="AH213" s="74">
        <v>1</v>
      </c>
      <c r="AI213" s="164" t="s">
        <v>35</v>
      </c>
    </row>
    <row r="214" s="131" customFormat="1" spans="1:35">
      <c r="A214" s="162" t="s">
        <v>238</v>
      </c>
      <c r="B214" s="163">
        <v>726.545744094486</v>
      </c>
      <c r="C214" s="164" t="s">
        <v>35</v>
      </c>
      <c r="D214" s="163">
        <v>70.6376322928094</v>
      </c>
      <c r="E214" s="164" t="s">
        <v>35</v>
      </c>
      <c r="F214" s="163">
        <v>54.0550458975196</v>
      </c>
      <c r="G214" s="164" t="s">
        <v>35</v>
      </c>
      <c r="H214" s="163">
        <v>17.5250677162481</v>
      </c>
      <c r="I214" s="164" t="s">
        <v>35</v>
      </c>
      <c r="J214" s="163">
        <v>868.763490001069</v>
      </c>
      <c r="K214" s="164" t="s">
        <v>35</v>
      </c>
      <c r="L214" s="280"/>
      <c r="M214" s="162" t="s">
        <v>238</v>
      </c>
      <c r="N214" s="216">
        <v>2.922524262777</v>
      </c>
      <c r="O214" s="217" t="s">
        <v>35</v>
      </c>
      <c r="P214" s="216">
        <v>3.2979607738376</v>
      </c>
      <c r="Q214" s="217" t="s">
        <v>35</v>
      </c>
      <c r="R214" s="216">
        <v>1.51033611246825</v>
      </c>
      <c r="S214" s="217" t="s">
        <v>35</v>
      </c>
      <c r="T214" s="216">
        <v>1.24349582833202</v>
      </c>
      <c r="U214" s="217" t="s">
        <v>35</v>
      </c>
      <c r="V214" s="216">
        <v>2.76082115925418</v>
      </c>
      <c r="W214" s="164" t="s">
        <v>35</v>
      </c>
      <c r="X214" s="163"/>
      <c r="Y214" s="162" t="s">
        <v>238</v>
      </c>
      <c r="Z214" s="201">
        <v>0.836298661783764</v>
      </c>
      <c r="AA214" s="164" t="s">
        <v>35</v>
      </c>
      <c r="AB214" s="201">
        <v>0.0813082422383133</v>
      </c>
      <c r="AC214" s="205" t="s">
        <v>35</v>
      </c>
      <c r="AD214" s="187">
        <v>0.0622206693992782</v>
      </c>
      <c r="AE214" s="164" t="s">
        <v>35</v>
      </c>
      <c r="AF214" s="187">
        <v>0.0201724265786382</v>
      </c>
      <c r="AG214" s="164" t="s">
        <v>35</v>
      </c>
      <c r="AH214" s="74">
        <v>1</v>
      </c>
      <c r="AI214" s="164" t="s">
        <v>35</v>
      </c>
    </row>
    <row r="215" s="131" customFormat="1" spans="1:35">
      <c r="A215" s="162" t="s">
        <v>239</v>
      </c>
      <c r="B215" s="163">
        <v>478.22158661863</v>
      </c>
      <c r="C215" s="164" t="s">
        <v>35</v>
      </c>
      <c r="D215" s="163">
        <v>60.6059185279752</v>
      </c>
      <c r="E215" s="164" t="s">
        <v>35</v>
      </c>
      <c r="F215" s="163">
        <v>53.3553061762039</v>
      </c>
      <c r="G215" s="164" t="s">
        <v>35</v>
      </c>
      <c r="H215" s="163">
        <v>23.876631163289</v>
      </c>
      <c r="I215" s="164" t="s">
        <v>35</v>
      </c>
      <c r="J215" s="163">
        <v>616.059442486102</v>
      </c>
      <c r="K215" s="164" t="s">
        <v>35</v>
      </c>
      <c r="L215" s="280"/>
      <c r="M215" s="162" t="s">
        <v>239</v>
      </c>
      <c r="N215" s="216">
        <v>17.4441955422875</v>
      </c>
      <c r="O215" s="217" t="s">
        <v>35</v>
      </c>
      <c r="P215" s="216">
        <v>3.12434598360573</v>
      </c>
      <c r="Q215" s="217" t="s">
        <v>35</v>
      </c>
      <c r="R215" s="216">
        <v>3.05425136419282</v>
      </c>
      <c r="S215" s="217" t="s">
        <v>35</v>
      </c>
      <c r="T215" s="216">
        <v>3.72350466608268</v>
      </c>
      <c r="U215" s="217" t="s">
        <v>35</v>
      </c>
      <c r="V215" s="216">
        <v>9.47045437018722</v>
      </c>
      <c r="W215" s="164" t="s">
        <v>35</v>
      </c>
      <c r="X215" s="163"/>
      <c r="Y215" s="162" t="s">
        <v>239</v>
      </c>
      <c r="Z215" s="201">
        <v>0.776258837440705</v>
      </c>
      <c r="AA215" s="164" t="s">
        <v>35</v>
      </c>
      <c r="AB215" s="201">
        <v>0.098376738263114</v>
      </c>
      <c r="AC215" s="205" t="s">
        <v>35</v>
      </c>
      <c r="AD215" s="187">
        <v>0.0866073993783605</v>
      </c>
      <c r="AE215" s="164" t="s">
        <v>35</v>
      </c>
      <c r="AF215" s="187">
        <v>0.0387570249178149</v>
      </c>
      <c r="AG215" s="164" t="s">
        <v>35</v>
      </c>
      <c r="AH215" s="74">
        <v>1</v>
      </c>
      <c r="AI215" s="164" t="s">
        <v>35</v>
      </c>
    </row>
    <row r="216" s="131" customFormat="1" spans="1:35">
      <c r="A216" s="165" t="s">
        <v>240</v>
      </c>
      <c r="B216" s="166">
        <v>438.581976575085</v>
      </c>
      <c r="C216" s="167" t="s">
        <v>35</v>
      </c>
      <c r="D216" s="166">
        <v>38.5724781646181</v>
      </c>
      <c r="E216" s="167" t="s">
        <v>35</v>
      </c>
      <c r="F216" s="166">
        <v>59.0000831296701</v>
      </c>
      <c r="G216" s="167" t="s">
        <v>35</v>
      </c>
      <c r="H216" s="166">
        <v>22.183872129735</v>
      </c>
      <c r="I216" s="167" t="s">
        <v>35</v>
      </c>
      <c r="J216" s="166">
        <v>558.338409999104</v>
      </c>
      <c r="K216" s="164" t="s">
        <v>35</v>
      </c>
      <c r="L216" s="280"/>
      <c r="M216" s="165" t="s">
        <v>240</v>
      </c>
      <c r="N216" s="218">
        <v>8.55267237259744</v>
      </c>
      <c r="O216" s="219" t="s">
        <v>35</v>
      </c>
      <c r="P216" s="218">
        <v>0.998252894643978</v>
      </c>
      <c r="Q216" s="219" t="s">
        <v>35</v>
      </c>
      <c r="R216" s="218">
        <v>1.56256297469226</v>
      </c>
      <c r="S216" s="219" t="s">
        <v>35</v>
      </c>
      <c r="T216" s="218">
        <v>1.39830700393488</v>
      </c>
      <c r="U216" s="219" t="s">
        <v>35</v>
      </c>
      <c r="V216" s="218">
        <v>4.72720980157225</v>
      </c>
      <c r="W216" s="167" t="s">
        <v>35</v>
      </c>
      <c r="X216" s="163"/>
      <c r="Y216" s="165" t="s">
        <v>240</v>
      </c>
      <c r="Z216" s="203">
        <v>0.785512815741601</v>
      </c>
      <c r="AA216" s="167" t="s">
        <v>35</v>
      </c>
      <c r="AB216" s="203">
        <v>0.0690844073662781</v>
      </c>
      <c r="AC216" s="207" t="s">
        <v>35</v>
      </c>
      <c r="AD216" s="203">
        <v>0.105670829864212</v>
      </c>
      <c r="AE216" s="167" t="s">
        <v>35</v>
      </c>
      <c r="AF216" s="203">
        <v>0.0397319470279156</v>
      </c>
      <c r="AG216" s="167" t="s">
        <v>35</v>
      </c>
      <c r="AH216" s="191">
        <v>1</v>
      </c>
      <c r="AI216" s="167" t="s">
        <v>35</v>
      </c>
    </row>
    <row r="217" s="131" customFormat="1" spans="1:35">
      <c r="A217" s="162" t="s">
        <v>241</v>
      </c>
      <c r="B217" s="163">
        <v>372.500622252234</v>
      </c>
      <c r="C217" s="164" t="s">
        <v>35</v>
      </c>
      <c r="D217" s="163">
        <v>25.2270919959862</v>
      </c>
      <c r="E217" s="164" t="s">
        <v>35</v>
      </c>
      <c r="F217" s="163">
        <v>50.7102895429209</v>
      </c>
      <c r="G217" s="164" t="s">
        <v>35</v>
      </c>
      <c r="H217" s="163">
        <v>16.7343262084029</v>
      </c>
      <c r="I217" s="164" t="s">
        <v>35</v>
      </c>
      <c r="J217" s="163">
        <v>465.172329999552</v>
      </c>
      <c r="K217" s="164" t="s">
        <v>35</v>
      </c>
      <c r="L217" s="280"/>
      <c r="M217" s="162" t="s">
        <v>241</v>
      </c>
      <c r="N217" s="216">
        <v>7.40424916357434</v>
      </c>
      <c r="O217" s="217" t="s">
        <v>35</v>
      </c>
      <c r="P217" s="216">
        <v>1.15185709617338</v>
      </c>
      <c r="Q217" s="217" t="s">
        <v>35</v>
      </c>
      <c r="R217" s="216">
        <v>1.24250908334877</v>
      </c>
      <c r="S217" s="217" t="s">
        <v>35</v>
      </c>
      <c r="T217" s="216">
        <v>1.4678689130541</v>
      </c>
      <c r="U217" s="217" t="s">
        <v>35</v>
      </c>
      <c r="V217" s="216">
        <v>4.444409124169</v>
      </c>
      <c r="W217" s="164" t="s">
        <v>35</v>
      </c>
      <c r="X217" s="163"/>
      <c r="Y217" s="162" t="s">
        <v>241</v>
      </c>
      <c r="Z217" s="201">
        <v>0.800779836265397</v>
      </c>
      <c r="AA217" s="164" t="s">
        <v>35</v>
      </c>
      <c r="AB217" s="201">
        <v>0.0542317123548826</v>
      </c>
      <c r="AC217" s="205" t="s">
        <v>35</v>
      </c>
      <c r="AD217" s="187">
        <v>0.109013985296524</v>
      </c>
      <c r="AE217" s="164" t="s">
        <v>35</v>
      </c>
      <c r="AF217" s="187">
        <v>0.0359744660831805</v>
      </c>
      <c r="AG217" s="164" t="s">
        <v>35</v>
      </c>
      <c r="AH217" s="74">
        <v>1</v>
      </c>
      <c r="AI217" s="164" t="s">
        <v>35</v>
      </c>
    </row>
    <row r="218" s="131" customFormat="1" spans="1:35">
      <c r="A218" s="162" t="s">
        <v>242</v>
      </c>
      <c r="B218" s="163">
        <v>501.974082669588</v>
      </c>
      <c r="C218" s="164" t="s">
        <v>35</v>
      </c>
      <c r="D218" s="163">
        <v>43.2106250129691</v>
      </c>
      <c r="E218" s="164" t="s">
        <v>35</v>
      </c>
      <c r="F218" s="163">
        <v>56.3404014917716</v>
      </c>
      <c r="G218" s="164" t="s">
        <v>35</v>
      </c>
      <c r="H218" s="163">
        <v>17.5499308266461</v>
      </c>
      <c r="I218" s="164" t="s">
        <v>35</v>
      </c>
      <c r="J218" s="163">
        <v>619.075040000979</v>
      </c>
      <c r="K218" s="164" t="s">
        <v>35</v>
      </c>
      <c r="L218" s="280"/>
      <c r="M218" s="162" t="s">
        <v>242</v>
      </c>
      <c r="N218" s="216">
        <v>21.2729558962834</v>
      </c>
      <c r="O218" s="217" t="s">
        <v>35</v>
      </c>
      <c r="P218" s="216">
        <v>1.27757304590538</v>
      </c>
      <c r="Q218" s="217" t="s">
        <v>35</v>
      </c>
      <c r="R218" s="216">
        <v>5.4506209202574</v>
      </c>
      <c r="S218" s="217" t="s">
        <v>35</v>
      </c>
      <c r="T218" s="216">
        <v>3.27636068745144</v>
      </c>
      <c r="U218" s="217" t="s">
        <v>35</v>
      </c>
      <c r="V218" s="216">
        <v>10.3910176428981</v>
      </c>
      <c r="W218" s="164" t="s">
        <v>35</v>
      </c>
      <c r="X218" s="163"/>
      <c r="Y218" s="162" t="s">
        <v>242</v>
      </c>
      <c r="Z218" s="201">
        <v>0.810845293760823</v>
      </c>
      <c r="AA218" s="164" t="s">
        <v>35</v>
      </c>
      <c r="AB218" s="201">
        <v>0.0697986871073024</v>
      </c>
      <c r="AC218" s="205" t="s">
        <v>35</v>
      </c>
      <c r="AD218" s="187">
        <v>0.0910073865870646</v>
      </c>
      <c r="AE218" s="164" t="s">
        <v>35</v>
      </c>
      <c r="AF218" s="187">
        <v>0.0283486325448016</v>
      </c>
      <c r="AG218" s="164" t="s">
        <v>35</v>
      </c>
      <c r="AH218" s="74">
        <v>1</v>
      </c>
      <c r="AI218" s="164" t="s">
        <v>35</v>
      </c>
    </row>
    <row r="219" s="131" customFormat="1" spans="1:35">
      <c r="A219" s="162" t="s">
        <v>243</v>
      </c>
      <c r="B219" s="163">
        <v>519.780701696255</v>
      </c>
      <c r="C219" s="164" t="s">
        <v>35</v>
      </c>
      <c r="D219" s="163">
        <v>128.314690449193</v>
      </c>
      <c r="E219" s="164" t="s">
        <v>35</v>
      </c>
      <c r="F219" s="163">
        <v>38.7656976921569</v>
      </c>
      <c r="G219" s="164" t="s">
        <v>35</v>
      </c>
      <c r="H219" s="163">
        <v>22.1022601034732</v>
      </c>
      <c r="I219" s="164" t="s">
        <v>35</v>
      </c>
      <c r="J219" s="163">
        <v>708.963349941082</v>
      </c>
      <c r="K219" s="164" t="s">
        <v>35</v>
      </c>
      <c r="L219" s="280"/>
      <c r="M219" s="162" t="s">
        <v>243</v>
      </c>
      <c r="N219" s="216">
        <v>11.3666200668807</v>
      </c>
      <c r="O219" s="217" t="s">
        <v>35</v>
      </c>
      <c r="P219" s="216">
        <v>3.83149700328371</v>
      </c>
      <c r="Q219" s="217" t="s">
        <v>35</v>
      </c>
      <c r="R219" s="216">
        <v>2.14226853280446</v>
      </c>
      <c r="S219" s="217" t="s">
        <v>35</v>
      </c>
      <c r="T219" s="216">
        <v>3.70114890517479</v>
      </c>
      <c r="U219" s="217" t="s">
        <v>35</v>
      </c>
      <c r="V219" s="216">
        <v>7.27965024131508</v>
      </c>
      <c r="W219" s="164" t="s">
        <v>35</v>
      </c>
      <c r="X219" s="163"/>
      <c r="Y219" s="162" t="s">
        <v>243</v>
      </c>
      <c r="Z219" s="201">
        <v>0.733155954732288</v>
      </c>
      <c r="AA219" s="164" t="s">
        <v>35</v>
      </c>
      <c r="AB219" s="201">
        <v>0.180989173079055</v>
      </c>
      <c r="AC219" s="205" t="s">
        <v>35</v>
      </c>
      <c r="AD219" s="187">
        <v>0.0546794100081176</v>
      </c>
      <c r="AE219" s="164" t="s">
        <v>35</v>
      </c>
      <c r="AF219" s="187">
        <v>0.0311754621805345</v>
      </c>
      <c r="AG219" s="164" t="s">
        <v>35</v>
      </c>
      <c r="AH219" s="74">
        <v>1</v>
      </c>
      <c r="AI219" s="164" t="s">
        <v>35</v>
      </c>
    </row>
    <row r="220" s="131" customFormat="1" spans="1:35">
      <c r="A220" s="162" t="s">
        <v>244</v>
      </c>
      <c r="B220" s="163">
        <v>943.406177667651</v>
      </c>
      <c r="C220" s="164" t="s">
        <v>35</v>
      </c>
      <c r="D220" s="163">
        <v>114.101517309644</v>
      </c>
      <c r="E220" s="164" t="s">
        <v>35</v>
      </c>
      <c r="F220" s="163">
        <v>49.7578334268732</v>
      </c>
      <c r="G220" s="164" t="s">
        <v>35</v>
      </c>
      <c r="H220" s="163">
        <v>49.621021595226</v>
      </c>
      <c r="I220" s="164" t="s">
        <v>35</v>
      </c>
      <c r="J220" s="163">
        <v>1156.88654999937</v>
      </c>
      <c r="K220" s="164" t="s">
        <v>35</v>
      </c>
      <c r="L220" s="280"/>
      <c r="M220" s="162" t="s">
        <v>244</v>
      </c>
      <c r="N220" s="216">
        <v>19.6480381261471</v>
      </c>
      <c r="O220" s="217" t="s">
        <v>35</v>
      </c>
      <c r="P220" s="216">
        <v>2.70481072065662</v>
      </c>
      <c r="Q220" s="217" t="s">
        <v>35</v>
      </c>
      <c r="R220" s="216">
        <v>3.94301107578323</v>
      </c>
      <c r="S220" s="217" t="s">
        <v>35</v>
      </c>
      <c r="T220" s="216">
        <v>6.10806599663386</v>
      </c>
      <c r="U220" s="217" t="s">
        <v>35</v>
      </c>
      <c r="V220" s="216">
        <v>11.3684459517267</v>
      </c>
      <c r="W220" s="164" t="s">
        <v>35</v>
      </c>
      <c r="X220" s="163"/>
      <c r="Y220" s="162" t="s">
        <v>244</v>
      </c>
      <c r="Z220" s="201">
        <v>0.815469915929238</v>
      </c>
      <c r="AA220" s="164" t="s">
        <v>35</v>
      </c>
      <c r="AB220" s="201">
        <v>0.0986280956500929</v>
      </c>
      <c r="AC220" s="205" t="s">
        <v>35</v>
      </c>
      <c r="AD220" s="187">
        <v>0.0430101235310415</v>
      </c>
      <c r="AE220" s="164" t="s">
        <v>35</v>
      </c>
      <c r="AF220" s="187">
        <v>0.0428918648896498</v>
      </c>
      <c r="AG220" s="164" t="s">
        <v>35</v>
      </c>
      <c r="AH220" s="74">
        <v>1</v>
      </c>
      <c r="AI220" s="164" t="s">
        <v>35</v>
      </c>
    </row>
    <row r="221" s="131" customFormat="1" spans="1:35">
      <c r="A221" s="162" t="s">
        <v>245</v>
      </c>
      <c r="B221" s="163">
        <v>1197.06431456571</v>
      </c>
      <c r="C221" s="164" t="s">
        <v>35</v>
      </c>
      <c r="D221" s="163">
        <v>180.832278123617</v>
      </c>
      <c r="E221" s="164" t="s">
        <v>35</v>
      </c>
      <c r="F221" s="163">
        <v>42.3210363859698</v>
      </c>
      <c r="G221" s="164" t="s">
        <v>35</v>
      </c>
      <c r="H221" s="163">
        <v>54.7170551160247</v>
      </c>
      <c r="I221" s="164" t="s">
        <v>35</v>
      </c>
      <c r="J221" s="163">
        <v>1474.93468419133</v>
      </c>
      <c r="K221" s="164" t="s">
        <v>35</v>
      </c>
      <c r="L221" s="280"/>
      <c r="M221" s="162" t="s">
        <v>245</v>
      </c>
      <c r="N221" s="216">
        <v>5.94424409597561</v>
      </c>
      <c r="O221" s="217" t="s">
        <v>35</v>
      </c>
      <c r="P221" s="216">
        <v>3.76584521739158</v>
      </c>
      <c r="Q221" s="217" t="s">
        <v>35</v>
      </c>
      <c r="R221" s="216">
        <v>0.847363907982544</v>
      </c>
      <c r="S221" s="217" t="s">
        <v>35</v>
      </c>
      <c r="T221" s="216">
        <v>2.05336178045534</v>
      </c>
      <c r="U221" s="217" t="s">
        <v>35</v>
      </c>
      <c r="V221" s="216">
        <v>4.87261290286432</v>
      </c>
      <c r="W221" s="164" t="s">
        <v>35</v>
      </c>
      <c r="X221" s="163"/>
      <c r="Y221" s="162" t="s">
        <v>245</v>
      </c>
      <c r="Z221" s="201">
        <v>0.811604966237559</v>
      </c>
      <c r="AA221" s="164" t="s">
        <v>35</v>
      </c>
      <c r="AB221" s="201">
        <v>0.122603583780229</v>
      </c>
      <c r="AC221" s="205" t="s">
        <v>35</v>
      </c>
      <c r="AD221" s="187">
        <v>0.028693498661043</v>
      </c>
      <c r="AE221" s="164" t="s">
        <v>35</v>
      </c>
      <c r="AF221" s="187">
        <v>0.0370979513211629</v>
      </c>
      <c r="AG221" s="164" t="s">
        <v>35</v>
      </c>
      <c r="AH221" s="74">
        <v>1</v>
      </c>
      <c r="AI221" s="164" t="s">
        <v>35</v>
      </c>
    </row>
    <row r="222" s="131" customFormat="1" spans="1:35">
      <c r="A222" s="162" t="s">
        <v>246</v>
      </c>
      <c r="B222" s="163">
        <v>1434.47607705155</v>
      </c>
      <c r="C222" s="164" t="s">
        <v>35</v>
      </c>
      <c r="D222" s="163">
        <v>124.216084542184</v>
      </c>
      <c r="E222" s="164" t="s">
        <v>35</v>
      </c>
      <c r="F222" s="163">
        <v>35.4406635515318</v>
      </c>
      <c r="G222" s="164" t="s">
        <v>35</v>
      </c>
      <c r="H222" s="163">
        <v>36.9342159728122</v>
      </c>
      <c r="I222" s="164" t="s">
        <v>35</v>
      </c>
      <c r="J222" s="163">
        <v>1631.06704111811</v>
      </c>
      <c r="K222" s="164" t="s">
        <v>35</v>
      </c>
      <c r="L222" s="280"/>
      <c r="M222" s="162" t="s">
        <v>246</v>
      </c>
      <c r="N222" s="216">
        <v>3.6837612394693</v>
      </c>
      <c r="O222" s="217" t="s">
        <v>35</v>
      </c>
      <c r="P222" s="216">
        <v>1.47183764399312</v>
      </c>
      <c r="Q222" s="217" t="s">
        <v>35</v>
      </c>
      <c r="R222" s="216">
        <v>0.0987041287871964</v>
      </c>
      <c r="S222" s="217" t="s">
        <v>35</v>
      </c>
      <c r="T222" s="216">
        <v>1.37355942012137</v>
      </c>
      <c r="U222" s="217" t="s">
        <v>35</v>
      </c>
      <c r="V222" s="216">
        <v>3.03394129275778</v>
      </c>
      <c r="W222" s="164" t="s">
        <v>35</v>
      </c>
      <c r="X222" s="163"/>
      <c r="Y222" s="162" t="s">
        <v>246</v>
      </c>
      <c r="Z222" s="201">
        <v>0.879470948090649</v>
      </c>
      <c r="AA222" s="164" t="s">
        <v>35</v>
      </c>
      <c r="AB222" s="201">
        <v>0.0761563328856382</v>
      </c>
      <c r="AC222" s="205" t="s">
        <v>35</v>
      </c>
      <c r="AD222" s="187">
        <v>0.0217285143149217</v>
      </c>
      <c r="AE222" s="164" t="s">
        <v>35</v>
      </c>
      <c r="AF222" s="187">
        <v>0.0226442047087736</v>
      </c>
      <c r="AG222" s="164" t="s">
        <v>35</v>
      </c>
      <c r="AH222" s="74">
        <v>1</v>
      </c>
      <c r="AI222" s="164" t="s">
        <v>35</v>
      </c>
    </row>
    <row r="223" s="131" customFormat="1" spans="1:35">
      <c r="A223" s="162" t="s">
        <v>247</v>
      </c>
      <c r="B223" s="163">
        <v>1862.06977196524</v>
      </c>
      <c r="C223" s="164" t="s">
        <v>35</v>
      </c>
      <c r="D223" s="163">
        <v>73.7086422729103</v>
      </c>
      <c r="E223" s="164" t="s">
        <v>35</v>
      </c>
      <c r="F223" s="163">
        <v>28.4875093509928</v>
      </c>
      <c r="G223" s="164" t="s">
        <v>35</v>
      </c>
      <c r="H223" s="163">
        <v>31.4635573193536</v>
      </c>
      <c r="I223" s="164" t="s">
        <v>35</v>
      </c>
      <c r="J223" s="163">
        <v>1995.72948090852</v>
      </c>
      <c r="K223" s="164" t="s">
        <v>35</v>
      </c>
      <c r="L223" s="280"/>
      <c r="M223" s="162" t="s">
        <v>247</v>
      </c>
      <c r="N223" s="216">
        <v>1.57034032227822</v>
      </c>
      <c r="O223" s="217" t="s">
        <v>35</v>
      </c>
      <c r="P223" s="216">
        <v>0.62590485310311</v>
      </c>
      <c r="Q223" s="217" t="s">
        <v>35</v>
      </c>
      <c r="R223" s="216">
        <v>0.0486043318316001</v>
      </c>
      <c r="S223" s="217" t="s">
        <v>35</v>
      </c>
      <c r="T223" s="216">
        <v>0.681850514374373</v>
      </c>
      <c r="U223" s="217" t="s">
        <v>35</v>
      </c>
      <c r="V223" s="216">
        <v>1.44678580733763</v>
      </c>
      <c r="W223" s="164" t="s">
        <v>35</v>
      </c>
      <c r="X223" s="163"/>
      <c r="Y223" s="162" t="s">
        <v>247</v>
      </c>
      <c r="Z223" s="201">
        <v>0.933027141092073</v>
      </c>
      <c r="AA223" s="164" t="s">
        <v>35</v>
      </c>
      <c r="AB223" s="201">
        <v>0.036933183068156</v>
      </c>
      <c r="AC223" s="205" t="s">
        <v>35</v>
      </c>
      <c r="AD223" s="187">
        <v>0.0142742338696247</v>
      </c>
      <c r="AE223" s="164" t="s">
        <v>35</v>
      </c>
      <c r="AF223" s="187">
        <v>0.0157654419701363</v>
      </c>
      <c r="AG223" s="164" t="s">
        <v>35</v>
      </c>
      <c r="AH223" s="74">
        <v>1</v>
      </c>
      <c r="AI223" s="164" t="s">
        <v>35</v>
      </c>
    </row>
    <row r="224" s="131" customFormat="1" spans="1:35">
      <c r="A224" s="162" t="s">
        <v>248</v>
      </c>
      <c r="B224" s="163">
        <v>1739.11584964258</v>
      </c>
      <c r="C224" s="164" t="s">
        <v>35</v>
      </c>
      <c r="D224" s="163">
        <v>114.707709146111</v>
      </c>
      <c r="E224" s="164" t="s">
        <v>35</v>
      </c>
      <c r="F224" s="163">
        <v>26.9221055100567</v>
      </c>
      <c r="G224" s="164" t="s">
        <v>35</v>
      </c>
      <c r="H224" s="163">
        <v>21.0063340410873</v>
      </c>
      <c r="I224" s="164" t="s">
        <v>35</v>
      </c>
      <c r="J224" s="163">
        <v>1901.75199833984</v>
      </c>
      <c r="K224" s="164" t="s">
        <v>35</v>
      </c>
      <c r="L224" s="280"/>
      <c r="M224" s="162" t="s">
        <v>248</v>
      </c>
      <c r="N224" s="216">
        <v>0.682761548598456</v>
      </c>
      <c r="O224" s="217" t="s">
        <v>35</v>
      </c>
      <c r="P224" s="216">
        <v>6.15948403708066</v>
      </c>
      <c r="Q224" s="217" t="s">
        <v>35</v>
      </c>
      <c r="R224" s="216">
        <v>0.57751638321239</v>
      </c>
      <c r="S224" s="217" t="s">
        <v>35</v>
      </c>
      <c r="T224" s="216">
        <v>1.06362961141526</v>
      </c>
      <c r="U224" s="217" t="s">
        <v>405</v>
      </c>
      <c r="V224" s="216">
        <v>0.766185908348335</v>
      </c>
      <c r="W224" s="164" t="s">
        <v>35</v>
      </c>
      <c r="X224" s="163"/>
      <c r="Y224" s="162" t="s">
        <v>248</v>
      </c>
      <c r="Z224" s="201">
        <v>0.914480884553174</v>
      </c>
      <c r="AA224" s="164" t="s">
        <v>35</v>
      </c>
      <c r="AB224" s="201">
        <v>0.060316860056541</v>
      </c>
      <c r="AC224" s="205" t="s">
        <v>35</v>
      </c>
      <c r="AD224" s="187">
        <v>0.0141564754676523</v>
      </c>
      <c r="AE224" s="164" t="s">
        <v>35</v>
      </c>
      <c r="AF224" s="187">
        <v>0.0110457799226319</v>
      </c>
      <c r="AG224" s="164" t="s">
        <v>35</v>
      </c>
      <c r="AH224" s="74">
        <v>1</v>
      </c>
      <c r="AI224" s="164" t="s">
        <v>35</v>
      </c>
    </row>
    <row r="225" s="131" customFormat="1" spans="1:35">
      <c r="A225" s="162" t="s">
        <v>249</v>
      </c>
      <c r="B225" s="163">
        <v>1404.83056825265</v>
      </c>
      <c r="C225" s="164" t="s">
        <v>35</v>
      </c>
      <c r="D225" s="163">
        <v>168.923461384442</v>
      </c>
      <c r="E225" s="164" t="s">
        <v>35</v>
      </c>
      <c r="F225" s="163">
        <v>38.5121058312049</v>
      </c>
      <c r="G225" s="164" t="s">
        <v>35</v>
      </c>
      <c r="H225" s="163">
        <v>30.1227153197542</v>
      </c>
      <c r="I225" s="164" t="s">
        <v>35</v>
      </c>
      <c r="J225" s="163">
        <v>1642.38885078807</v>
      </c>
      <c r="K225" s="164" t="s">
        <v>35</v>
      </c>
      <c r="L225" s="280"/>
      <c r="M225" s="162" t="s">
        <v>249</v>
      </c>
      <c r="N225" s="216">
        <v>0.82721070139759</v>
      </c>
      <c r="O225" s="217" t="s">
        <v>35</v>
      </c>
      <c r="P225" s="216">
        <v>1.72092859313602</v>
      </c>
      <c r="Q225" s="217" t="s">
        <v>35</v>
      </c>
      <c r="R225" s="216">
        <v>-0.0051746185807201</v>
      </c>
      <c r="S225" s="217" t="s">
        <v>35</v>
      </c>
      <c r="T225" s="216">
        <v>2.67778670175617</v>
      </c>
      <c r="U225" s="217" t="s">
        <v>35</v>
      </c>
      <c r="V225" s="216">
        <v>0.87097580638713</v>
      </c>
      <c r="W225" s="164" t="s">
        <v>35</v>
      </c>
      <c r="X225" s="163"/>
      <c r="Y225" s="162" t="s">
        <v>249</v>
      </c>
      <c r="Z225" s="201">
        <v>0.855358076486309</v>
      </c>
      <c r="AA225" s="164" t="s">
        <v>35</v>
      </c>
      <c r="AB225" s="201">
        <v>0.102852294268429</v>
      </c>
      <c r="AC225" s="205" t="s">
        <v>35</v>
      </c>
      <c r="AD225" s="187">
        <v>0.0234488354038238</v>
      </c>
      <c r="AE225" s="164" t="s">
        <v>35</v>
      </c>
      <c r="AF225" s="187">
        <v>0.0183407938414221</v>
      </c>
      <c r="AG225" s="164" t="s">
        <v>35</v>
      </c>
      <c r="AH225" s="74">
        <v>1</v>
      </c>
      <c r="AI225" s="164" t="s">
        <v>35</v>
      </c>
    </row>
    <row r="226" s="131" customFormat="1" spans="1:35">
      <c r="A226" s="162" t="s">
        <v>250</v>
      </c>
      <c r="B226" s="163">
        <v>1247.01309574859</v>
      </c>
      <c r="C226" s="164" t="s">
        <v>35</v>
      </c>
      <c r="D226" s="163">
        <v>152.128496883185</v>
      </c>
      <c r="E226" s="164" t="s">
        <v>35</v>
      </c>
      <c r="F226" s="163">
        <v>51.1308972563977</v>
      </c>
      <c r="G226" s="164" t="s">
        <v>35</v>
      </c>
      <c r="H226" s="163">
        <v>34.5652500825883</v>
      </c>
      <c r="I226" s="164" t="s">
        <v>35</v>
      </c>
      <c r="J226" s="163">
        <v>1484.83773997075</v>
      </c>
      <c r="K226" s="164" t="s">
        <v>35</v>
      </c>
      <c r="L226" s="280"/>
      <c r="M226" s="162" t="s">
        <v>250</v>
      </c>
      <c r="N226" s="216">
        <v>0.716358682002577</v>
      </c>
      <c r="O226" s="217" t="s">
        <v>35</v>
      </c>
      <c r="P226" s="216">
        <v>1.15364660373351</v>
      </c>
      <c r="Q226" s="217" t="s">
        <v>35</v>
      </c>
      <c r="R226" s="216">
        <v>-0.0540957572520727</v>
      </c>
      <c r="S226" s="217" t="s">
        <v>35</v>
      </c>
      <c r="T226" s="216">
        <v>0.97233189864035</v>
      </c>
      <c r="U226" s="217" t="s">
        <v>35</v>
      </c>
      <c r="V226" s="216">
        <v>0.709139204237193</v>
      </c>
      <c r="W226" s="164" t="s">
        <v>35</v>
      </c>
      <c r="X226" s="163"/>
      <c r="Y226" s="162" t="s">
        <v>250</v>
      </c>
      <c r="Z226" s="201">
        <v>0.839831223425905</v>
      </c>
      <c r="AA226" s="164" t="s">
        <v>35</v>
      </c>
      <c r="AB226" s="201">
        <v>0.102454627053177</v>
      </c>
      <c r="AC226" s="205" t="s">
        <v>35</v>
      </c>
      <c r="AD226" s="187">
        <v>0.0344353432567015</v>
      </c>
      <c r="AE226" s="164" t="s">
        <v>35</v>
      </c>
      <c r="AF226" s="187">
        <v>0.0232788062642246</v>
      </c>
      <c r="AG226" s="164" t="s">
        <v>35</v>
      </c>
      <c r="AH226" s="74">
        <v>1</v>
      </c>
      <c r="AI226" s="164" t="s">
        <v>35</v>
      </c>
    </row>
    <row r="227" spans="1:35">
      <c r="A227" s="162" t="s">
        <v>251</v>
      </c>
      <c r="B227" s="163">
        <v>760.333924906051</v>
      </c>
      <c r="C227" s="164" t="s">
        <v>35</v>
      </c>
      <c r="D227" s="163">
        <v>120.477340887316</v>
      </c>
      <c r="E227" s="164" t="s">
        <v>35</v>
      </c>
      <c r="F227" s="163">
        <v>48.633822189157</v>
      </c>
      <c r="G227" s="164" t="s">
        <v>35</v>
      </c>
      <c r="H227" s="163">
        <v>27.6780320175603</v>
      </c>
      <c r="I227" s="164" t="s">
        <v>35</v>
      </c>
      <c r="J227" s="163">
        <v>957.12312000009</v>
      </c>
      <c r="K227" s="164" t="s">
        <v>35</v>
      </c>
      <c r="L227" s="281"/>
      <c r="M227" s="162" t="s">
        <v>251</v>
      </c>
      <c r="N227" s="216">
        <v>0.589919707059144</v>
      </c>
      <c r="O227" s="217" t="s">
        <v>35</v>
      </c>
      <c r="P227" s="216">
        <v>0.987880784806604</v>
      </c>
      <c r="Q227" s="217" t="s">
        <v>35</v>
      </c>
      <c r="R227" s="216">
        <v>-0.0884913671276557</v>
      </c>
      <c r="S227" s="217" t="s">
        <v>35</v>
      </c>
      <c r="T227" s="216">
        <v>0.159210100799985</v>
      </c>
      <c r="U227" s="217" t="s">
        <v>35</v>
      </c>
      <c r="V227" s="216">
        <v>0.553621378056685</v>
      </c>
      <c r="W227" s="164" t="s">
        <v>35</v>
      </c>
      <c r="X227" s="163"/>
      <c r="Y227" s="162" t="s">
        <v>251</v>
      </c>
      <c r="Z227" s="201">
        <v>0.794395108652249</v>
      </c>
      <c r="AA227" s="164" t="s">
        <v>35</v>
      </c>
      <c r="AB227" s="201">
        <v>0.125874444331995</v>
      </c>
      <c r="AC227" s="205" t="s">
        <v>35</v>
      </c>
      <c r="AD227" s="187">
        <v>0.0508125038178499</v>
      </c>
      <c r="AE227" s="164" t="s">
        <v>35</v>
      </c>
      <c r="AF227" s="187">
        <v>0.0289179431979009</v>
      </c>
      <c r="AG227" s="164" t="s">
        <v>35</v>
      </c>
      <c r="AH227" s="74">
        <v>1</v>
      </c>
      <c r="AI227" s="164" t="s">
        <v>35</v>
      </c>
    </row>
    <row r="228" s="133" customFormat="1" spans="1:35">
      <c r="A228" s="165" t="s">
        <v>252</v>
      </c>
      <c r="B228" s="166">
        <v>662.927293781093</v>
      </c>
      <c r="C228" s="167" t="s">
        <v>35</v>
      </c>
      <c r="D228" s="166">
        <v>64.508200418803</v>
      </c>
      <c r="E228" s="167" t="s">
        <v>35</v>
      </c>
      <c r="F228" s="166">
        <v>62.003362096955</v>
      </c>
      <c r="G228" s="167" t="s">
        <v>35</v>
      </c>
      <c r="H228" s="166">
        <v>24.672793704913</v>
      </c>
      <c r="I228" s="167" t="s">
        <v>35</v>
      </c>
      <c r="J228" s="166">
        <v>814.111650001764</v>
      </c>
      <c r="K228" s="164" t="s">
        <v>35</v>
      </c>
      <c r="L228" s="181"/>
      <c r="M228" s="165" t="s">
        <v>252</v>
      </c>
      <c r="N228" s="218">
        <v>0.511524251310863</v>
      </c>
      <c r="O228" s="219" t="s">
        <v>35</v>
      </c>
      <c r="P228" s="218">
        <v>0.672389317157624</v>
      </c>
      <c r="Q228" s="219" t="s">
        <v>35</v>
      </c>
      <c r="R228" s="218">
        <v>0.0509029616226864</v>
      </c>
      <c r="S228" s="219" t="s">
        <v>35</v>
      </c>
      <c r="T228" s="218">
        <v>0.112195092030027</v>
      </c>
      <c r="U228" s="219" t="s">
        <v>35</v>
      </c>
      <c r="V228" s="218">
        <v>0.458097160113112</v>
      </c>
      <c r="W228" s="167" t="s">
        <v>35</v>
      </c>
      <c r="X228" s="163"/>
      <c r="Y228" s="165" t="s">
        <v>252</v>
      </c>
      <c r="Z228" s="203">
        <v>0.814295304310726</v>
      </c>
      <c r="AA228" s="167" t="s">
        <v>35</v>
      </c>
      <c r="AB228" s="203">
        <v>0.0792375350710965</v>
      </c>
      <c r="AC228" s="207" t="s">
        <v>35</v>
      </c>
      <c r="AD228" s="203">
        <v>0.0761607601326191</v>
      </c>
      <c r="AE228" s="167" t="s">
        <v>35</v>
      </c>
      <c r="AF228" s="203">
        <v>0.0303064004855594</v>
      </c>
      <c r="AG228" s="167" t="s">
        <v>35</v>
      </c>
      <c r="AH228" s="191">
        <v>1</v>
      </c>
      <c r="AI228" s="167" t="s">
        <v>35</v>
      </c>
    </row>
    <row r="229" s="131" customFormat="1" spans="1:35">
      <c r="A229" s="162" t="s">
        <v>253</v>
      </c>
      <c r="B229" s="163">
        <v>666.752413610119</v>
      </c>
      <c r="C229" s="164" t="s">
        <v>35</v>
      </c>
      <c r="D229" s="163">
        <v>57.5452340526313</v>
      </c>
      <c r="E229" s="164" t="s">
        <v>35</v>
      </c>
      <c r="F229" s="163">
        <v>52.08583420488</v>
      </c>
      <c r="G229" s="164" t="s">
        <v>35</v>
      </c>
      <c r="H229" s="163">
        <v>20.7665881333492</v>
      </c>
      <c r="I229" s="164" t="s">
        <v>35</v>
      </c>
      <c r="J229" s="163">
        <v>797.150070000982</v>
      </c>
      <c r="K229" s="164" t="s">
        <v>35</v>
      </c>
      <c r="L229" s="280"/>
      <c r="M229" s="162" t="s">
        <v>253</v>
      </c>
      <c r="N229" s="216">
        <v>0.789936375350901</v>
      </c>
      <c r="O229" s="217" t="s">
        <v>35</v>
      </c>
      <c r="P229" s="216">
        <v>1.28108868282508</v>
      </c>
      <c r="Q229" s="217" t="s">
        <v>35</v>
      </c>
      <c r="R229" s="216">
        <v>0.0271255533020545</v>
      </c>
      <c r="S229" s="217" t="s">
        <v>35</v>
      </c>
      <c r="T229" s="216">
        <v>0.240957530929543</v>
      </c>
      <c r="U229" s="217" t="s">
        <v>35</v>
      </c>
      <c r="V229" s="216">
        <v>0.71366613745437</v>
      </c>
      <c r="W229" s="164" t="s">
        <v>35</v>
      </c>
      <c r="X229" s="163"/>
      <c r="Y229" s="162" t="s">
        <v>253</v>
      </c>
      <c r="Z229" s="201">
        <v>0.836420190754419</v>
      </c>
      <c r="AA229" s="164" t="s">
        <v>35</v>
      </c>
      <c r="AB229" s="201">
        <v>0.0721887085233028</v>
      </c>
      <c r="AC229" s="205" t="s">
        <v>35</v>
      </c>
      <c r="AD229" s="187">
        <v>0.0653400610060987</v>
      </c>
      <c r="AE229" s="164" t="s">
        <v>35</v>
      </c>
      <c r="AF229" s="187">
        <v>0.0260510397161774</v>
      </c>
      <c r="AG229" s="164" t="s">
        <v>35</v>
      </c>
      <c r="AH229" s="74">
        <v>1</v>
      </c>
      <c r="AI229" s="164" t="s">
        <v>35</v>
      </c>
    </row>
    <row r="230" s="131" customFormat="1" spans="1:35">
      <c r="A230" s="162" t="s">
        <v>254</v>
      </c>
      <c r="B230" s="163">
        <v>736.863994797962</v>
      </c>
      <c r="C230" s="164" t="s">
        <v>35</v>
      </c>
      <c r="D230" s="163">
        <v>99.023684610182</v>
      </c>
      <c r="E230" s="164" t="s">
        <v>35</v>
      </c>
      <c r="F230" s="163">
        <v>58.6603432928472</v>
      </c>
      <c r="G230" s="164" t="s">
        <v>35</v>
      </c>
      <c r="H230" s="163">
        <v>35.6300884746758</v>
      </c>
      <c r="I230" s="164" t="s">
        <v>35</v>
      </c>
      <c r="J230" s="163">
        <v>930.178111175657</v>
      </c>
      <c r="K230" s="164" t="s">
        <v>35</v>
      </c>
      <c r="L230" s="280"/>
      <c r="M230" s="162" t="s">
        <v>254</v>
      </c>
      <c r="N230" s="216">
        <v>0.467932349971512</v>
      </c>
      <c r="O230" s="217" t="s">
        <v>35</v>
      </c>
      <c r="P230" s="216">
        <v>1.29165129133081</v>
      </c>
      <c r="Q230" s="217" t="s">
        <v>35</v>
      </c>
      <c r="R230" s="216">
        <v>0.0411772323172814</v>
      </c>
      <c r="S230" s="217" t="s">
        <v>35</v>
      </c>
      <c r="T230" s="216">
        <v>1.0302124735773</v>
      </c>
      <c r="U230" s="217" t="s">
        <v>35</v>
      </c>
      <c r="V230" s="216">
        <v>0.50252885526476</v>
      </c>
      <c r="W230" s="164" t="s">
        <v>35</v>
      </c>
      <c r="X230" s="163"/>
      <c r="Y230" s="162" t="s">
        <v>254</v>
      </c>
      <c r="Z230" s="201">
        <v>0.792175160805101</v>
      </c>
      <c r="AA230" s="164" t="s">
        <v>35</v>
      </c>
      <c r="AB230" s="201">
        <v>0.106456691917879</v>
      </c>
      <c r="AC230" s="205" t="s">
        <v>35</v>
      </c>
      <c r="AD230" s="187">
        <v>0.0630635601806476</v>
      </c>
      <c r="AE230" s="164" t="s">
        <v>35</v>
      </c>
      <c r="AF230" s="187">
        <v>0.0383045870963817</v>
      </c>
      <c r="AG230" s="164" t="s">
        <v>35</v>
      </c>
      <c r="AH230" s="74">
        <v>1</v>
      </c>
      <c r="AI230" s="164" t="s">
        <v>35</v>
      </c>
    </row>
    <row r="231" s="131" customFormat="1" spans="1:35">
      <c r="A231" s="162" t="s">
        <v>255</v>
      </c>
      <c r="B231" s="163">
        <v>791.329280839413</v>
      </c>
      <c r="C231" s="164" t="s">
        <v>35</v>
      </c>
      <c r="D231" s="163">
        <v>151.486369811021</v>
      </c>
      <c r="E231" s="164" t="s">
        <v>35</v>
      </c>
      <c r="F231" s="163">
        <v>57.2632861501364</v>
      </c>
      <c r="G231" s="164" t="s">
        <v>35</v>
      </c>
      <c r="H231" s="163">
        <v>52.5587140026625</v>
      </c>
      <c r="I231" s="164" t="s">
        <v>35</v>
      </c>
      <c r="J231" s="163">
        <v>1052.63765080321</v>
      </c>
      <c r="K231" s="164" t="s">
        <v>35</v>
      </c>
      <c r="L231" s="280"/>
      <c r="M231" s="162" t="s">
        <v>255</v>
      </c>
      <c r="N231" s="216">
        <v>0.522429128778704</v>
      </c>
      <c r="O231" s="217" t="s">
        <v>35</v>
      </c>
      <c r="P231" s="216">
        <v>0.180584773892299</v>
      </c>
      <c r="Q231" s="217" t="s">
        <v>35</v>
      </c>
      <c r="R231" s="216">
        <v>0.477163821605148</v>
      </c>
      <c r="S231" s="217" t="s">
        <v>35</v>
      </c>
      <c r="T231" s="216">
        <v>1.37797916396809</v>
      </c>
      <c r="U231" s="217" t="s">
        <v>35</v>
      </c>
      <c r="V231" s="216">
        <v>0.484756089141549</v>
      </c>
      <c r="W231" s="164" t="s">
        <v>35</v>
      </c>
      <c r="X231" s="163"/>
      <c r="Y231" s="162" t="s">
        <v>255</v>
      </c>
      <c r="Z231" s="201">
        <v>0.751758480456776</v>
      </c>
      <c r="AA231" s="164" t="s">
        <v>35</v>
      </c>
      <c r="AB231" s="201">
        <v>0.14391122120269</v>
      </c>
      <c r="AC231" s="205" t="s">
        <v>35</v>
      </c>
      <c r="AD231" s="187">
        <v>0.0543998080502269</v>
      </c>
      <c r="AE231" s="164" t="s">
        <v>35</v>
      </c>
      <c r="AF231" s="187">
        <v>0.0499304902903272</v>
      </c>
      <c r="AG231" s="164" t="s">
        <v>35</v>
      </c>
      <c r="AH231" s="74">
        <v>1</v>
      </c>
      <c r="AI231" s="164" t="s">
        <v>35</v>
      </c>
    </row>
    <row r="232" s="131" customFormat="1" spans="1:35">
      <c r="A232" s="162" t="s">
        <v>256</v>
      </c>
      <c r="B232" s="163">
        <v>1285.0150881304</v>
      </c>
      <c r="C232" s="164" t="s">
        <v>35</v>
      </c>
      <c r="D232" s="163">
        <v>136.123268542147</v>
      </c>
      <c r="E232" s="164" t="s">
        <v>35</v>
      </c>
      <c r="F232" s="163">
        <v>53.6126633464043</v>
      </c>
      <c r="G232" s="164" t="s">
        <v>35</v>
      </c>
      <c r="H232" s="163">
        <v>66.5190199798143</v>
      </c>
      <c r="I232" s="164" t="s">
        <v>35</v>
      </c>
      <c r="J232" s="163">
        <v>1541.27003999877</v>
      </c>
      <c r="K232" s="164" t="s">
        <v>35</v>
      </c>
      <c r="L232" s="280"/>
      <c r="M232" s="162" t="s">
        <v>256</v>
      </c>
      <c r="N232" s="216">
        <v>0.362101625523901</v>
      </c>
      <c r="O232" s="217" t="s">
        <v>35</v>
      </c>
      <c r="P232" s="216">
        <v>0.193001388165087</v>
      </c>
      <c r="Q232" s="217" t="s">
        <v>35</v>
      </c>
      <c r="R232" s="216">
        <v>0.0774718200943441</v>
      </c>
      <c r="S232" s="217" t="s">
        <v>35</v>
      </c>
      <c r="T232" s="216">
        <v>0.340541122317686</v>
      </c>
      <c r="U232" s="217" t="s">
        <v>35</v>
      </c>
      <c r="V232" s="216">
        <v>0.33225685785664</v>
      </c>
      <c r="W232" s="164" t="s">
        <v>35</v>
      </c>
      <c r="X232" s="163"/>
      <c r="Y232" s="162" t="s">
        <v>256</v>
      </c>
      <c r="Z232" s="201">
        <v>0.833737797259347</v>
      </c>
      <c r="AA232" s="164" t="s">
        <v>35</v>
      </c>
      <c r="AB232" s="201">
        <v>0.0883188961113242</v>
      </c>
      <c r="AC232" s="205" t="s">
        <v>35</v>
      </c>
      <c r="AD232" s="187">
        <v>0.034784730744813</v>
      </c>
      <c r="AE232" s="164" t="s">
        <v>35</v>
      </c>
      <c r="AF232" s="187">
        <v>0.0431585758845138</v>
      </c>
      <c r="AG232" s="164" t="s">
        <v>35</v>
      </c>
      <c r="AH232" s="74">
        <v>1</v>
      </c>
      <c r="AI232" s="164" t="s">
        <v>35</v>
      </c>
    </row>
    <row r="233" s="131" customFormat="1" spans="1:35">
      <c r="A233" s="162" t="s">
        <v>257</v>
      </c>
      <c r="B233" s="163">
        <v>1694.17784265715</v>
      </c>
      <c r="C233" s="164" t="s">
        <v>35</v>
      </c>
      <c r="D233" s="163">
        <v>91.4991347124811</v>
      </c>
      <c r="E233" s="164" t="s">
        <v>35</v>
      </c>
      <c r="F233" s="163">
        <v>89.8268034871509</v>
      </c>
      <c r="G233" s="164" t="s">
        <v>35</v>
      </c>
      <c r="H233" s="163">
        <v>48.7739738084879</v>
      </c>
      <c r="I233" s="164" t="s">
        <v>35</v>
      </c>
      <c r="J233" s="163">
        <v>1924.27775466529</v>
      </c>
      <c r="K233" s="164" t="s">
        <v>35</v>
      </c>
      <c r="L233" s="280"/>
      <c r="M233" s="162" t="s">
        <v>257</v>
      </c>
      <c r="N233" s="216">
        <v>0.415277209455364</v>
      </c>
      <c r="O233" s="217" t="s">
        <v>35</v>
      </c>
      <c r="P233" s="216">
        <v>-0.494011049012323</v>
      </c>
      <c r="Q233" s="217" t="s">
        <v>35</v>
      </c>
      <c r="R233" s="216">
        <v>1.12250954036017</v>
      </c>
      <c r="S233" s="217" t="s">
        <v>35</v>
      </c>
      <c r="T233" s="216">
        <v>-0.108614787380913</v>
      </c>
      <c r="U233" s="217" t="s">
        <v>35</v>
      </c>
      <c r="V233" s="216">
        <v>0.304652860421631</v>
      </c>
      <c r="W233" s="164" t="s">
        <v>35</v>
      </c>
      <c r="X233" s="163"/>
      <c r="Y233" s="162" t="s">
        <v>257</v>
      </c>
      <c r="Z233" s="201">
        <v>0.880422713690747</v>
      </c>
      <c r="AA233" s="164" t="s">
        <v>35</v>
      </c>
      <c r="AB233" s="201">
        <v>0.0475498583770701</v>
      </c>
      <c r="AC233" s="205" t="s">
        <v>35</v>
      </c>
      <c r="AD233" s="187">
        <v>0.0466807888151133</v>
      </c>
      <c r="AE233" s="164" t="s">
        <v>35</v>
      </c>
      <c r="AF233" s="187">
        <v>0.0253466391170601</v>
      </c>
      <c r="AG233" s="164" t="s">
        <v>35</v>
      </c>
      <c r="AH233" s="74">
        <v>1</v>
      </c>
      <c r="AI233" s="164" t="s">
        <v>35</v>
      </c>
    </row>
    <row r="234" s="131" customFormat="1" spans="1:35">
      <c r="A234" s="162" t="s">
        <v>258</v>
      </c>
      <c r="B234" s="163">
        <v>1582.23865244592</v>
      </c>
      <c r="C234" s="164" t="s">
        <v>35</v>
      </c>
      <c r="D234" s="163">
        <v>113.964154501329</v>
      </c>
      <c r="E234" s="164" t="s">
        <v>35</v>
      </c>
      <c r="F234" s="163">
        <v>59.9912681392988</v>
      </c>
      <c r="G234" s="164" t="s">
        <v>35</v>
      </c>
      <c r="H234" s="163">
        <v>63.5138949162049</v>
      </c>
      <c r="I234" s="164" t="s">
        <v>35</v>
      </c>
      <c r="J234" s="163">
        <v>1819.70797000276</v>
      </c>
      <c r="K234" s="164" t="s">
        <v>35</v>
      </c>
      <c r="L234" s="280"/>
      <c r="M234" s="162" t="s">
        <v>258</v>
      </c>
      <c r="N234" s="216">
        <v>0.103008044371208</v>
      </c>
      <c r="O234" s="217" t="s">
        <v>35</v>
      </c>
      <c r="P234" s="216">
        <v>-0.0825330316813627</v>
      </c>
      <c r="Q234" s="217" t="s">
        <v>35</v>
      </c>
      <c r="R234" s="216">
        <v>0.692724179728456</v>
      </c>
      <c r="S234" s="217" t="s">
        <v>35</v>
      </c>
      <c r="T234" s="216">
        <v>0.719649199077581</v>
      </c>
      <c r="U234" s="217" t="s">
        <v>35</v>
      </c>
      <c r="V234" s="216">
        <v>0.115654920447254</v>
      </c>
      <c r="W234" s="164" t="s">
        <v>35</v>
      </c>
      <c r="X234" s="163"/>
      <c r="Y234" s="162" t="s">
        <v>258</v>
      </c>
      <c r="Z234" s="201">
        <v>0.869501413704042</v>
      </c>
      <c r="AA234" s="164" t="s">
        <v>35</v>
      </c>
      <c r="AB234" s="201">
        <v>0.0626277163039275</v>
      </c>
      <c r="AC234" s="205" t="s">
        <v>35</v>
      </c>
      <c r="AD234" s="187">
        <v>0.0329675250799763</v>
      </c>
      <c r="AE234" s="164" t="s">
        <v>35</v>
      </c>
      <c r="AF234" s="187">
        <v>0.0349033449120457</v>
      </c>
      <c r="AG234" s="164" t="s">
        <v>35</v>
      </c>
      <c r="AH234" s="74">
        <v>1</v>
      </c>
      <c r="AI234" s="164" t="s">
        <v>35</v>
      </c>
    </row>
    <row r="235" s="131" customFormat="1" spans="1:35">
      <c r="A235" s="162" t="s">
        <v>259</v>
      </c>
      <c r="B235" s="163">
        <v>2124.64204236396</v>
      </c>
      <c r="C235" s="164" t="s">
        <v>35</v>
      </c>
      <c r="D235" s="163">
        <v>91.4770111788071</v>
      </c>
      <c r="E235" s="164" t="s">
        <v>35</v>
      </c>
      <c r="F235" s="163">
        <v>51.0146220926243</v>
      </c>
      <c r="G235" s="164" t="s">
        <v>35</v>
      </c>
      <c r="H235" s="163">
        <v>41.8870043633004</v>
      </c>
      <c r="I235" s="164" t="s">
        <v>35</v>
      </c>
      <c r="J235" s="163">
        <v>2309.02067999872</v>
      </c>
      <c r="K235" s="164" t="s">
        <v>35</v>
      </c>
      <c r="L235" s="280"/>
      <c r="M235" s="162" t="s">
        <v>259</v>
      </c>
      <c r="N235" s="216">
        <v>0.141010973032229</v>
      </c>
      <c r="O235" s="217" t="s">
        <v>35</v>
      </c>
      <c r="P235" s="216">
        <v>0.241062219544194</v>
      </c>
      <c r="Q235" s="217" t="s">
        <v>35</v>
      </c>
      <c r="R235" s="216">
        <v>0.790771578661944</v>
      </c>
      <c r="S235" s="217" t="s">
        <v>35</v>
      </c>
      <c r="T235" s="216">
        <v>0.331286349415271</v>
      </c>
      <c r="U235" s="217" t="s">
        <v>35</v>
      </c>
      <c r="V235" s="216">
        <v>0.156980794284594</v>
      </c>
      <c r="W235" s="164" t="s">
        <v>35</v>
      </c>
      <c r="X235" s="163"/>
      <c r="Y235" s="162" t="s">
        <v>259</v>
      </c>
      <c r="Z235" s="201">
        <v>0.92014855508576</v>
      </c>
      <c r="AA235" s="164" t="s">
        <v>35</v>
      </c>
      <c r="AB235" s="201">
        <v>0.039617233388684</v>
      </c>
      <c r="AC235" s="205" t="s">
        <v>35</v>
      </c>
      <c r="AD235" s="187">
        <v>0.0220936185346996</v>
      </c>
      <c r="AE235" s="164" t="s">
        <v>35</v>
      </c>
      <c r="AF235" s="187">
        <v>0.0181405929908448</v>
      </c>
      <c r="AG235" s="164" t="s">
        <v>35</v>
      </c>
      <c r="AH235" s="74">
        <v>1</v>
      </c>
      <c r="AI235" s="164" t="s">
        <v>35</v>
      </c>
    </row>
    <row r="236" s="131" customFormat="1" spans="1:35">
      <c r="A236" s="162" t="s">
        <v>260</v>
      </c>
      <c r="B236" s="163">
        <v>2055.83077255755</v>
      </c>
      <c r="C236" s="164" t="s">
        <v>35</v>
      </c>
      <c r="D236" s="163">
        <v>30.3284589568587</v>
      </c>
      <c r="E236" s="164" t="s">
        <v>35</v>
      </c>
      <c r="F236" s="163">
        <v>40.1688357462185</v>
      </c>
      <c r="G236" s="164" t="s">
        <v>35</v>
      </c>
      <c r="H236" s="163">
        <v>27.8821427380473</v>
      </c>
      <c r="I236" s="164" t="s">
        <v>35</v>
      </c>
      <c r="J236" s="163">
        <v>2154.21020999869</v>
      </c>
      <c r="K236" s="164" t="s">
        <v>35</v>
      </c>
      <c r="L236" s="280"/>
      <c r="M236" s="162" t="s">
        <v>260</v>
      </c>
      <c r="N236" s="216">
        <v>0.182112607955393</v>
      </c>
      <c r="O236" s="217" t="s">
        <v>35</v>
      </c>
      <c r="P236" s="216">
        <v>-0.735602260888785</v>
      </c>
      <c r="Q236" s="217" t="s">
        <v>35</v>
      </c>
      <c r="R236" s="216">
        <v>0.492039162063809</v>
      </c>
      <c r="S236" s="217" t="s">
        <v>35</v>
      </c>
      <c r="T236" s="216">
        <v>0.327320734951245</v>
      </c>
      <c r="U236" s="217" t="s">
        <v>35</v>
      </c>
      <c r="V236" s="216">
        <v>0.132750333313299</v>
      </c>
      <c r="W236" s="164" t="s">
        <v>35</v>
      </c>
      <c r="X236" s="163"/>
      <c r="Y236" s="162" t="s">
        <v>260</v>
      </c>
      <c r="Z236" s="201">
        <v>0.95433155177498</v>
      </c>
      <c r="AA236" s="164" t="s">
        <v>35</v>
      </c>
      <c r="AB236" s="201">
        <v>0.0140786905642217</v>
      </c>
      <c r="AC236" s="205" t="s">
        <v>35</v>
      </c>
      <c r="AD236" s="187">
        <v>0.0186466648239695</v>
      </c>
      <c r="AE236" s="164" t="s">
        <v>35</v>
      </c>
      <c r="AF236" s="187">
        <v>0.0129430928368241</v>
      </c>
      <c r="AG236" s="164" t="s">
        <v>35</v>
      </c>
      <c r="AH236" s="74">
        <v>1</v>
      </c>
      <c r="AI236" s="164" t="s">
        <v>35</v>
      </c>
    </row>
    <row r="237" s="131" customFormat="1" spans="1:35">
      <c r="A237" s="162" t="s">
        <v>261</v>
      </c>
      <c r="B237" s="163">
        <v>1612.31226486188</v>
      </c>
      <c r="C237" s="164" t="s">
        <v>35</v>
      </c>
      <c r="D237" s="163">
        <v>139.151084220028</v>
      </c>
      <c r="E237" s="164" t="s">
        <v>35</v>
      </c>
      <c r="F237" s="163">
        <v>34.0120549295861</v>
      </c>
      <c r="G237" s="164" t="s">
        <v>35</v>
      </c>
      <c r="H237" s="163">
        <v>33.1949559859285</v>
      </c>
      <c r="I237" s="164" t="s">
        <v>35</v>
      </c>
      <c r="J237" s="163">
        <v>1818.6703599974</v>
      </c>
      <c r="K237" s="164" t="s">
        <v>35</v>
      </c>
      <c r="L237" s="280"/>
      <c r="M237" s="162" t="s">
        <v>261</v>
      </c>
      <c r="N237" s="216">
        <v>0.147691615841834</v>
      </c>
      <c r="O237" s="217" t="s">
        <v>35</v>
      </c>
      <c r="P237" s="216">
        <v>-0.176247733265754</v>
      </c>
      <c r="Q237" s="217" t="s">
        <v>35</v>
      </c>
      <c r="R237" s="216">
        <v>-0.116847697743201</v>
      </c>
      <c r="S237" s="217" t="s">
        <v>35</v>
      </c>
      <c r="T237" s="216">
        <v>0.101990827638289</v>
      </c>
      <c r="U237" s="217" t="s">
        <v>35</v>
      </c>
      <c r="V237" s="216">
        <v>0.107332383025334</v>
      </c>
      <c r="W237" s="164" t="s">
        <v>35</v>
      </c>
      <c r="X237" s="163"/>
      <c r="Y237" s="162" t="s">
        <v>261</v>
      </c>
      <c r="Z237" s="201">
        <v>0.886533535887277</v>
      </c>
      <c r="AA237" s="164" t="s">
        <v>35</v>
      </c>
      <c r="AB237" s="201">
        <v>0.0765125375553092</v>
      </c>
      <c r="AC237" s="205" t="s">
        <v>35</v>
      </c>
      <c r="AD237" s="187">
        <v>0.0187016051274046</v>
      </c>
      <c r="AE237" s="164" t="s">
        <v>35</v>
      </c>
      <c r="AF237" s="187">
        <v>0.0182523214300232</v>
      </c>
      <c r="AG237" s="164" t="s">
        <v>35</v>
      </c>
      <c r="AH237" s="74">
        <v>1</v>
      </c>
      <c r="AI237" s="164" t="s">
        <v>35</v>
      </c>
    </row>
    <row r="238" s="131" customFormat="1" spans="1:35">
      <c r="A238" s="162" t="s">
        <v>262</v>
      </c>
      <c r="B238" s="163">
        <v>1352.65229268521</v>
      </c>
      <c r="C238" s="164" t="s">
        <v>35</v>
      </c>
      <c r="D238" s="163">
        <v>216.865180243836</v>
      </c>
      <c r="E238" s="164" t="s">
        <v>35</v>
      </c>
      <c r="F238" s="163">
        <v>64.6657127777752</v>
      </c>
      <c r="G238" s="164" t="s">
        <v>35</v>
      </c>
      <c r="H238" s="163">
        <v>35.6030342918193</v>
      </c>
      <c r="I238" s="164" t="s">
        <v>35</v>
      </c>
      <c r="J238" s="163">
        <v>1669.78621999862</v>
      </c>
      <c r="K238" s="164" t="s">
        <v>35</v>
      </c>
      <c r="L238" s="280"/>
      <c r="M238" s="162" t="s">
        <v>262</v>
      </c>
      <c r="N238" s="216">
        <v>0.0847137831164475</v>
      </c>
      <c r="O238" s="217" t="s">
        <v>35</v>
      </c>
      <c r="P238" s="216">
        <v>0.425539492514406</v>
      </c>
      <c r="Q238" s="217" t="s">
        <v>35</v>
      </c>
      <c r="R238" s="216">
        <v>0.264709133765179</v>
      </c>
      <c r="S238" s="217" t="s">
        <v>35</v>
      </c>
      <c r="T238" s="216">
        <v>0.030023917279679</v>
      </c>
      <c r="U238" s="217" t="s">
        <v>35</v>
      </c>
      <c r="V238" s="216">
        <v>0.124558040955712</v>
      </c>
      <c r="W238" s="164" t="s">
        <v>35</v>
      </c>
      <c r="X238" s="163"/>
      <c r="Y238" s="162" t="s">
        <v>262</v>
      </c>
      <c r="Z238" s="201">
        <v>0.810075132064709</v>
      </c>
      <c r="AA238" s="164" t="s">
        <v>35</v>
      </c>
      <c r="AB238" s="201">
        <v>0.129876015053002</v>
      </c>
      <c r="AC238" s="205" t="s">
        <v>35</v>
      </c>
      <c r="AD238" s="187">
        <v>0.0387269412115694</v>
      </c>
      <c r="AE238" s="164" t="s">
        <v>35</v>
      </c>
      <c r="AF238" s="187">
        <v>0.021321911670734</v>
      </c>
      <c r="AG238" s="164" t="s">
        <v>35</v>
      </c>
      <c r="AH238" s="74">
        <v>1</v>
      </c>
      <c r="AI238" s="164" t="s">
        <v>35</v>
      </c>
    </row>
    <row r="239" s="131" customFormat="1" spans="1:35">
      <c r="A239" s="162" t="s">
        <v>263</v>
      </c>
      <c r="B239" s="163">
        <v>907.976051706735</v>
      </c>
      <c r="C239" s="164" t="s">
        <v>35</v>
      </c>
      <c r="D239" s="163">
        <v>103.211748011094</v>
      </c>
      <c r="E239" s="164" t="s">
        <v>35</v>
      </c>
      <c r="F239" s="163">
        <v>85.2577114175797</v>
      </c>
      <c r="G239" s="164" t="s">
        <v>35</v>
      </c>
      <c r="H239" s="163">
        <v>49.1622288650887</v>
      </c>
      <c r="I239" s="164" t="s">
        <v>35</v>
      </c>
      <c r="J239" s="163">
        <v>1145.60774000049</v>
      </c>
      <c r="K239" s="164" t="s">
        <v>35</v>
      </c>
      <c r="L239" s="280"/>
      <c r="M239" s="162" t="s">
        <v>263</v>
      </c>
      <c r="N239" s="216">
        <v>0.194180638222774</v>
      </c>
      <c r="O239" s="217" t="s">
        <v>35</v>
      </c>
      <c r="P239" s="216">
        <v>-0.143309876770693</v>
      </c>
      <c r="Q239" s="217" t="s">
        <v>35</v>
      </c>
      <c r="R239" s="216">
        <v>0.753053895002893</v>
      </c>
      <c r="S239" s="217" t="s">
        <v>35</v>
      </c>
      <c r="T239" s="216">
        <v>0.77621836819532</v>
      </c>
      <c r="U239" s="217" t="s">
        <v>35</v>
      </c>
      <c r="V239" s="216">
        <v>0.196928290688858</v>
      </c>
      <c r="W239" s="164" t="s">
        <v>35</v>
      </c>
      <c r="X239" s="163"/>
      <c r="Y239" s="162" t="s">
        <v>263</v>
      </c>
      <c r="Z239" s="201">
        <v>0.792571505938275</v>
      </c>
      <c r="AA239" s="164" t="s">
        <v>35</v>
      </c>
      <c r="AB239" s="201">
        <v>0.0900934450836111</v>
      </c>
      <c r="AC239" s="205" t="s">
        <v>35</v>
      </c>
      <c r="AD239" s="187">
        <v>0.0744213821543689</v>
      </c>
      <c r="AE239" s="164" t="s">
        <v>35</v>
      </c>
      <c r="AF239" s="187">
        <v>0.0429136668237485</v>
      </c>
      <c r="AG239" s="164" t="s">
        <v>35</v>
      </c>
      <c r="AH239" s="74">
        <v>1</v>
      </c>
      <c r="AI239" s="164" t="s">
        <v>35</v>
      </c>
    </row>
    <row r="240" s="131" customFormat="1" spans="1:35">
      <c r="A240" s="165" t="s">
        <v>264</v>
      </c>
      <c r="B240" s="166">
        <v>818.051721165873</v>
      </c>
      <c r="C240" s="167" t="s">
        <v>35</v>
      </c>
      <c r="D240" s="166">
        <v>59.7324886793985</v>
      </c>
      <c r="E240" s="167" t="s">
        <v>35</v>
      </c>
      <c r="F240" s="166">
        <v>92.8113610927375</v>
      </c>
      <c r="G240" s="167" t="s">
        <v>35</v>
      </c>
      <c r="H240" s="166">
        <v>49.4995987230093</v>
      </c>
      <c r="I240" s="167" t="s">
        <v>35</v>
      </c>
      <c r="J240" s="166">
        <v>1020.09516966103</v>
      </c>
      <c r="K240" s="164" t="s">
        <v>35</v>
      </c>
      <c r="L240" s="280"/>
      <c r="M240" s="165" t="s">
        <v>264</v>
      </c>
      <c r="N240" s="218">
        <v>0.233999156227235</v>
      </c>
      <c r="O240" s="219" t="s">
        <v>35</v>
      </c>
      <c r="P240" s="218">
        <v>-0.074032630090429</v>
      </c>
      <c r="Q240" s="219" t="s">
        <v>35</v>
      </c>
      <c r="R240" s="218">
        <v>0.49687626531619</v>
      </c>
      <c r="S240" s="219" t="s">
        <v>35</v>
      </c>
      <c r="T240" s="218">
        <v>1.00624215137634</v>
      </c>
      <c r="U240" s="219" t="s">
        <v>35</v>
      </c>
      <c r="V240" s="218">
        <v>0.253016302688727</v>
      </c>
      <c r="W240" s="167" t="s">
        <v>35</v>
      </c>
      <c r="X240" s="163"/>
      <c r="Y240" s="165" t="s">
        <v>264</v>
      </c>
      <c r="Z240" s="203">
        <v>0.801936667769642</v>
      </c>
      <c r="AA240" s="167" t="s">
        <v>35</v>
      </c>
      <c r="AB240" s="203">
        <v>0.0585557999448691</v>
      </c>
      <c r="AC240" s="207" t="s">
        <v>35</v>
      </c>
      <c r="AD240" s="203">
        <v>0.0909830414387494</v>
      </c>
      <c r="AE240" s="167" t="s">
        <v>35</v>
      </c>
      <c r="AF240" s="203">
        <v>0.0485244908467293</v>
      </c>
      <c r="AG240" s="167" t="s">
        <v>35</v>
      </c>
      <c r="AH240" s="191">
        <v>1</v>
      </c>
      <c r="AI240" s="167" t="s">
        <v>35</v>
      </c>
    </row>
    <row r="241" s="131" customFormat="1" spans="1:35">
      <c r="A241" s="162" t="s">
        <v>265</v>
      </c>
      <c r="B241" s="163">
        <v>814.484594571787</v>
      </c>
      <c r="C241" s="164" t="s">
        <v>35</v>
      </c>
      <c r="D241" s="163">
        <v>38.5497337701731</v>
      </c>
      <c r="E241" s="164" t="s">
        <v>35</v>
      </c>
      <c r="F241" s="163">
        <v>76.2586927440306</v>
      </c>
      <c r="G241" s="164" t="s">
        <v>35</v>
      </c>
      <c r="H241" s="163">
        <v>29.4332089147041</v>
      </c>
      <c r="I241" s="164" t="s">
        <v>35</v>
      </c>
      <c r="J241" s="163">
        <v>958.726230000685</v>
      </c>
      <c r="K241" s="164" t="s">
        <v>35</v>
      </c>
      <c r="L241" s="280"/>
      <c r="M241" s="162" t="s">
        <v>265</v>
      </c>
      <c r="N241" s="216">
        <v>0.221569773046302</v>
      </c>
      <c r="O241" s="217" t="s">
        <v>35</v>
      </c>
      <c r="P241" s="216">
        <v>-0.330096846336307</v>
      </c>
      <c r="Q241" s="217" t="s">
        <v>35</v>
      </c>
      <c r="R241" s="216">
        <v>0.464096599548862</v>
      </c>
      <c r="S241" s="217" t="s">
        <v>35</v>
      </c>
      <c r="T241" s="216">
        <v>0.417334842185131</v>
      </c>
      <c r="U241" s="217" t="s">
        <v>35</v>
      </c>
      <c r="V241" s="216">
        <v>0.202692273488108</v>
      </c>
      <c r="W241" s="164" t="s">
        <v>35</v>
      </c>
      <c r="X241" s="163"/>
      <c r="Y241" s="162" t="s">
        <v>265</v>
      </c>
      <c r="Z241" s="201">
        <v>0.849548671022806</v>
      </c>
      <c r="AA241" s="164" t="s">
        <v>35</v>
      </c>
      <c r="AB241" s="201">
        <v>0.0402093241676985</v>
      </c>
      <c r="AC241" s="205" t="s">
        <v>35</v>
      </c>
      <c r="AD241" s="187">
        <v>0.0795416776528332</v>
      </c>
      <c r="AE241" s="164" t="s">
        <v>35</v>
      </c>
      <c r="AF241" s="187">
        <v>0.0307003271566723</v>
      </c>
      <c r="AG241" s="164" t="s">
        <v>35</v>
      </c>
      <c r="AH241" s="74">
        <v>1</v>
      </c>
      <c r="AI241" s="164" t="s">
        <v>35</v>
      </c>
    </row>
    <row r="242" s="131" customFormat="1" spans="1:35">
      <c r="A242" s="162" t="s">
        <v>266</v>
      </c>
      <c r="B242" s="163">
        <v>753.945591732982</v>
      </c>
      <c r="C242" s="164" t="s">
        <v>35</v>
      </c>
      <c r="D242" s="163">
        <v>171.645803508849</v>
      </c>
      <c r="E242" s="164" t="s">
        <v>35</v>
      </c>
      <c r="F242" s="163">
        <v>82.9636186727756</v>
      </c>
      <c r="G242" s="164" t="s">
        <v>35</v>
      </c>
      <c r="H242" s="163">
        <v>41.188747464652</v>
      </c>
      <c r="I242" s="164" t="s">
        <v>35</v>
      </c>
      <c r="J242" s="163">
        <v>1049.74376137928</v>
      </c>
      <c r="K242" s="164" t="s">
        <v>35</v>
      </c>
      <c r="L242" s="280"/>
      <c r="M242" s="162" t="s">
        <v>266</v>
      </c>
      <c r="N242" s="216">
        <v>0.0231814786115365</v>
      </c>
      <c r="O242" s="217" t="s">
        <v>35</v>
      </c>
      <c r="P242" s="216">
        <v>0.733381303518975</v>
      </c>
      <c r="Q242" s="217" t="s">
        <v>35</v>
      </c>
      <c r="R242" s="216">
        <v>0.414305031571335</v>
      </c>
      <c r="S242" s="217" t="s">
        <v>35</v>
      </c>
      <c r="T242" s="216">
        <v>0.156010249425203</v>
      </c>
      <c r="U242" s="217" t="s">
        <v>35</v>
      </c>
      <c r="V242" s="216">
        <v>0.12854059751256</v>
      </c>
      <c r="W242" s="164" t="s">
        <v>35</v>
      </c>
      <c r="X242" s="163"/>
      <c r="Y242" s="162" t="s">
        <v>266</v>
      </c>
      <c r="Z242" s="201">
        <v>0.718218692476302</v>
      </c>
      <c r="AA242" s="164" t="s">
        <v>35</v>
      </c>
      <c r="AB242" s="201">
        <v>0.163512096783809</v>
      </c>
      <c r="AC242" s="205" t="s">
        <v>35</v>
      </c>
      <c r="AD242" s="187">
        <v>0.0790322569421778</v>
      </c>
      <c r="AE242" s="164" t="s">
        <v>35</v>
      </c>
      <c r="AF242" s="187">
        <v>0.0392369537976898</v>
      </c>
      <c r="AG242" s="164" t="s">
        <v>35</v>
      </c>
      <c r="AH242" s="74">
        <v>1</v>
      </c>
      <c r="AI242" s="164" t="s">
        <v>35</v>
      </c>
    </row>
    <row r="243" s="131" customFormat="1" spans="1:35">
      <c r="A243" s="162" t="s">
        <v>267</v>
      </c>
      <c r="B243" s="163">
        <v>1036.43971168085</v>
      </c>
      <c r="C243" s="164" t="s">
        <v>35</v>
      </c>
      <c r="D243" s="163">
        <v>142.705629706951</v>
      </c>
      <c r="E243" s="164" t="s">
        <v>35</v>
      </c>
      <c r="F243" s="163">
        <v>117.688162917024</v>
      </c>
      <c r="G243" s="164" t="s">
        <v>35</v>
      </c>
      <c r="H243" s="163">
        <v>49.5954956947223</v>
      </c>
      <c r="I243" s="164" t="s">
        <v>35</v>
      </c>
      <c r="J243" s="163">
        <v>1346.42899999954</v>
      </c>
      <c r="K243" s="164" t="s">
        <v>35</v>
      </c>
      <c r="L243" s="280"/>
      <c r="M243" s="162" t="s">
        <v>267</v>
      </c>
      <c r="N243" s="216">
        <v>0.309745180389924</v>
      </c>
      <c r="O243" s="217" t="s">
        <v>35</v>
      </c>
      <c r="P243" s="216">
        <v>-0.0579638954648098</v>
      </c>
      <c r="Q243" s="217" t="s">
        <v>35</v>
      </c>
      <c r="R243" s="216">
        <v>1.05521147718386</v>
      </c>
      <c r="S243" s="217" t="s">
        <v>35</v>
      </c>
      <c r="T243" s="216">
        <v>-0.0563792011309513</v>
      </c>
      <c r="U243" s="217" t="s">
        <v>35</v>
      </c>
      <c r="V243" s="216">
        <v>0.279100171813303</v>
      </c>
      <c r="W243" s="164" t="s">
        <v>35</v>
      </c>
      <c r="X243" s="163"/>
      <c r="Y243" s="162" t="s">
        <v>267</v>
      </c>
      <c r="Z243" s="201">
        <v>0.769769302117824</v>
      </c>
      <c r="AA243" s="164" t="s">
        <v>35</v>
      </c>
      <c r="AB243" s="201">
        <v>0.105988232359077</v>
      </c>
      <c r="AC243" s="205" t="s">
        <v>35</v>
      </c>
      <c r="AD243" s="187">
        <v>0.0874076263338536</v>
      </c>
      <c r="AE243" s="164" t="s">
        <v>35</v>
      </c>
      <c r="AF243" s="187">
        <v>0.0368348391892474</v>
      </c>
      <c r="AG243" s="164" t="s">
        <v>35</v>
      </c>
      <c r="AH243" s="74">
        <v>1</v>
      </c>
      <c r="AI243" s="164" t="s">
        <v>35</v>
      </c>
    </row>
    <row r="244" s="131" customFormat="1" spans="1:35">
      <c r="A244" s="162" t="s">
        <v>268</v>
      </c>
      <c r="B244" s="163">
        <v>1318.50181167731</v>
      </c>
      <c r="C244" s="164" t="s">
        <v>35</v>
      </c>
      <c r="D244" s="163">
        <v>147.394078226509</v>
      </c>
      <c r="E244" s="164" t="s">
        <v>35</v>
      </c>
      <c r="F244" s="163">
        <v>88.820581076141</v>
      </c>
      <c r="G244" s="164" t="s">
        <v>35</v>
      </c>
      <c r="H244" s="163">
        <v>114.756116636766</v>
      </c>
      <c r="I244" s="164" t="s">
        <v>35</v>
      </c>
      <c r="J244" s="163">
        <v>1669.47258761676</v>
      </c>
      <c r="K244" s="164" t="s">
        <v>35</v>
      </c>
      <c r="L244" s="280"/>
      <c r="M244" s="162" t="s">
        <v>268</v>
      </c>
      <c r="N244" s="216">
        <v>0.0260594010578026</v>
      </c>
      <c r="O244" s="217" t="s">
        <v>35</v>
      </c>
      <c r="P244" s="216">
        <v>0.0827985531428239</v>
      </c>
      <c r="Q244" s="217" t="s">
        <v>35</v>
      </c>
      <c r="R244" s="216">
        <v>0.656708985006954</v>
      </c>
      <c r="S244" s="217" t="s">
        <v>35</v>
      </c>
      <c r="T244" s="216">
        <v>0.72516246739037</v>
      </c>
      <c r="U244" s="217" t="s">
        <v>35</v>
      </c>
      <c r="V244" s="216">
        <v>0.0831798090476696</v>
      </c>
      <c r="W244" s="164" t="s">
        <v>35</v>
      </c>
      <c r="X244" s="163"/>
      <c r="Y244" s="162" t="s">
        <v>268</v>
      </c>
      <c r="Z244" s="201">
        <v>0.789771465226351</v>
      </c>
      <c r="AA244" s="164" t="s">
        <v>35</v>
      </c>
      <c r="AB244" s="201">
        <v>0.0882878097668681</v>
      </c>
      <c r="AC244" s="205" t="s">
        <v>35</v>
      </c>
      <c r="AD244" s="187">
        <v>0.0532027789704149</v>
      </c>
      <c r="AE244" s="164" t="s">
        <v>35</v>
      </c>
      <c r="AF244" s="187">
        <v>0.0687379460363497</v>
      </c>
      <c r="AG244" s="164" t="s">
        <v>35</v>
      </c>
      <c r="AH244" s="74">
        <v>1</v>
      </c>
      <c r="AI244" s="164" t="s">
        <v>35</v>
      </c>
    </row>
    <row r="245" spans="1:35">
      <c r="A245" s="162" t="s">
        <v>269</v>
      </c>
      <c r="B245" s="163">
        <v>1742.96482428714</v>
      </c>
      <c r="C245" s="164" t="s">
        <v>35</v>
      </c>
      <c r="D245" s="163">
        <v>145.342865043536</v>
      </c>
      <c r="E245" s="164" t="s">
        <v>35</v>
      </c>
      <c r="F245" s="163">
        <v>85.200560761179</v>
      </c>
      <c r="G245" s="164" t="s">
        <v>35</v>
      </c>
      <c r="H245" s="163">
        <v>65.099387992542</v>
      </c>
      <c r="I245" s="164" t="s">
        <v>35</v>
      </c>
      <c r="J245" s="163">
        <v>2038.60763808443</v>
      </c>
      <c r="K245" s="164" t="s">
        <v>35</v>
      </c>
      <c r="L245" s="281"/>
      <c r="M245" s="162" t="s">
        <v>269</v>
      </c>
      <c r="N245" s="216">
        <v>0.0287968478878649</v>
      </c>
      <c r="O245" s="217" t="s">
        <v>35</v>
      </c>
      <c r="P245" s="216">
        <v>0.588461634093576</v>
      </c>
      <c r="Q245" s="217" t="s">
        <v>35</v>
      </c>
      <c r="R245" s="216">
        <v>-0.0515018073267375</v>
      </c>
      <c r="S245" s="217" t="s">
        <v>35</v>
      </c>
      <c r="T245" s="216">
        <v>0.334715687677124</v>
      </c>
      <c r="U245" s="217" t="s">
        <v>35</v>
      </c>
      <c r="V245" s="216">
        <v>0.0594144390756246</v>
      </c>
      <c r="W245" s="164" t="s">
        <v>35</v>
      </c>
      <c r="X245" s="163"/>
      <c r="Y245" s="162" t="s">
        <v>269</v>
      </c>
      <c r="Z245" s="201">
        <v>0.854978070191531</v>
      </c>
      <c r="AA245" s="164" t="s">
        <v>35</v>
      </c>
      <c r="AB245" s="201">
        <v>0.0712951635853316</v>
      </c>
      <c r="AC245" s="205" t="s">
        <v>35</v>
      </c>
      <c r="AD245" s="187">
        <v>0.0417935061016633</v>
      </c>
      <c r="AE245" s="164" t="s">
        <v>35</v>
      </c>
      <c r="AF245" s="187">
        <v>0.0319332601214584</v>
      </c>
      <c r="AG245" s="164" t="s">
        <v>35</v>
      </c>
      <c r="AH245" s="74">
        <v>1</v>
      </c>
      <c r="AI245" s="164" t="s">
        <v>35</v>
      </c>
    </row>
    <row r="246" s="133" customFormat="1" spans="1:35">
      <c r="A246" s="162" t="s">
        <v>270</v>
      </c>
      <c r="B246" s="163">
        <v>1731.73460205394</v>
      </c>
      <c r="C246" s="164" t="s">
        <v>35</v>
      </c>
      <c r="D246" s="163">
        <v>125.15796010632</v>
      </c>
      <c r="E246" s="164" t="s">
        <v>35</v>
      </c>
      <c r="F246" s="163">
        <v>75.5781001664201</v>
      </c>
      <c r="G246" s="164" t="s">
        <v>35</v>
      </c>
      <c r="H246" s="163">
        <v>71.3923276756661</v>
      </c>
      <c r="I246" s="164" t="s">
        <v>35</v>
      </c>
      <c r="J246" s="163">
        <v>2003.86299000235</v>
      </c>
      <c r="K246" s="164" t="s">
        <v>35</v>
      </c>
      <c r="L246" s="181"/>
      <c r="M246" s="162" t="s">
        <v>270</v>
      </c>
      <c r="N246" s="216">
        <v>0.0944838184662717</v>
      </c>
      <c r="O246" s="217" t="s">
        <v>35</v>
      </c>
      <c r="P246" s="216">
        <v>0.0982221616434713</v>
      </c>
      <c r="Q246" s="217" t="s">
        <v>35</v>
      </c>
      <c r="R246" s="216">
        <v>0.259818345412017</v>
      </c>
      <c r="S246" s="217" t="s">
        <v>35</v>
      </c>
      <c r="T246" s="216">
        <v>0.124042664520186</v>
      </c>
      <c r="U246" s="217" t="s">
        <v>35</v>
      </c>
      <c r="V246" s="216">
        <v>0.101200315124909</v>
      </c>
      <c r="W246" s="164" t="s">
        <v>35</v>
      </c>
      <c r="X246" s="163"/>
      <c r="Y246" s="162" t="s">
        <v>270</v>
      </c>
      <c r="Z246" s="201">
        <v>0.864198106703843</v>
      </c>
      <c r="AA246" s="164" t="s">
        <v>35</v>
      </c>
      <c r="AB246" s="201">
        <v>0.0624583420776552</v>
      </c>
      <c r="AC246" s="205" t="s">
        <v>35</v>
      </c>
      <c r="AD246" s="187">
        <v>0.0377162014286872</v>
      </c>
      <c r="AE246" s="164" t="s">
        <v>35</v>
      </c>
      <c r="AF246" s="187">
        <v>0.0356273497898088</v>
      </c>
      <c r="AG246" s="164" t="s">
        <v>35</v>
      </c>
      <c r="AH246" s="74">
        <v>1</v>
      </c>
      <c r="AI246" s="164" t="s">
        <v>35</v>
      </c>
    </row>
    <row r="247" s="131" customFormat="1" spans="1:35">
      <c r="A247" s="162" t="s">
        <v>271</v>
      </c>
      <c r="B247" s="163">
        <v>2207.95375316707</v>
      </c>
      <c r="C247" s="164" t="s">
        <v>35</v>
      </c>
      <c r="D247" s="163">
        <v>81.061680080754</v>
      </c>
      <c r="E247" s="164" t="s">
        <v>35</v>
      </c>
      <c r="F247" s="163">
        <v>67.824143768992</v>
      </c>
      <c r="G247" s="164" t="s">
        <v>35</v>
      </c>
      <c r="H247" s="163">
        <v>37.695672982848</v>
      </c>
      <c r="I247" s="164" t="s">
        <v>35</v>
      </c>
      <c r="J247" s="163">
        <v>2394.53524999968</v>
      </c>
      <c r="K247" s="164" t="s">
        <v>35</v>
      </c>
      <c r="L247" s="280"/>
      <c r="M247" s="162" t="s">
        <v>271</v>
      </c>
      <c r="N247" s="216">
        <v>0.0392121162727312</v>
      </c>
      <c r="O247" s="217" t="s">
        <v>35</v>
      </c>
      <c r="P247" s="216">
        <v>-0.11385736114284</v>
      </c>
      <c r="Q247" s="217" t="s">
        <v>35</v>
      </c>
      <c r="R247" s="216">
        <v>0.329503992911045</v>
      </c>
      <c r="S247" s="217" t="s">
        <v>35</v>
      </c>
      <c r="T247" s="216">
        <v>-0.100062810510379</v>
      </c>
      <c r="U247" s="217" t="s">
        <v>35</v>
      </c>
      <c r="V247" s="216">
        <v>0.037034995286835</v>
      </c>
      <c r="W247" s="164" t="s">
        <v>35</v>
      </c>
      <c r="X247" s="163"/>
      <c r="Y247" s="162" t="s">
        <v>271</v>
      </c>
      <c r="Z247" s="201">
        <v>0.922080288092384</v>
      </c>
      <c r="AA247" s="164" t="s">
        <v>35</v>
      </c>
      <c r="AB247" s="201">
        <v>0.0338527821132577</v>
      </c>
      <c r="AC247" s="205" t="s">
        <v>35</v>
      </c>
      <c r="AD247" s="187">
        <v>0.028324554323851</v>
      </c>
      <c r="AE247" s="164" t="s">
        <v>35</v>
      </c>
      <c r="AF247" s="187">
        <v>0.0157423754705023</v>
      </c>
      <c r="AG247" s="164" t="s">
        <v>35</v>
      </c>
      <c r="AH247" s="74">
        <v>1</v>
      </c>
      <c r="AI247" s="164" t="s">
        <v>35</v>
      </c>
    </row>
    <row r="248" s="131" customFormat="1" spans="1:35">
      <c r="A248" s="209" t="s">
        <v>272</v>
      </c>
      <c r="B248" s="210">
        <v>2181.10572607554</v>
      </c>
      <c r="C248" s="211" t="s">
        <v>35</v>
      </c>
      <c r="D248" s="210">
        <v>30.507492933544</v>
      </c>
      <c r="E248" s="211" t="s">
        <v>35</v>
      </c>
      <c r="F248" s="210">
        <v>48.7002668854893</v>
      </c>
      <c r="G248" s="211" t="s">
        <v>35</v>
      </c>
      <c r="H248" s="210">
        <v>27.5320342445015</v>
      </c>
      <c r="I248" s="211" t="s">
        <v>405</v>
      </c>
      <c r="J248" s="210">
        <v>2287.84552013905</v>
      </c>
      <c r="K248" s="211" t="s">
        <v>35</v>
      </c>
      <c r="L248" s="280"/>
      <c r="M248" s="209" t="s">
        <v>272</v>
      </c>
      <c r="N248" s="236">
        <v>0.0609364132448214</v>
      </c>
      <c r="O248" s="232" t="s">
        <v>35</v>
      </c>
      <c r="P248" s="236">
        <v>0.00590316761362675</v>
      </c>
      <c r="Q248" s="232" t="s">
        <v>35</v>
      </c>
      <c r="R248" s="236">
        <v>0.212389305808396</v>
      </c>
      <c r="S248" s="232" t="s">
        <v>35</v>
      </c>
      <c r="T248" s="236">
        <v>-0.0125567283990721</v>
      </c>
      <c r="U248" s="211" t="s">
        <v>405</v>
      </c>
      <c r="V248" s="236">
        <v>0.0620344799779031</v>
      </c>
      <c r="W248" s="211" t="s">
        <v>35</v>
      </c>
      <c r="X248" s="163"/>
      <c r="Y248" s="209" t="s">
        <v>272</v>
      </c>
      <c r="Z248" s="234">
        <v>0.953344842069137</v>
      </c>
      <c r="AA248" s="211" t="s">
        <v>35</v>
      </c>
      <c r="AB248" s="234">
        <v>0.0133345947814212</v>
      </c>
      <c r="AC248" s="235" t="s">
        <v>35</v>
      </c>
      <c r="AD248" s="236">
        <v>0.0212865188915943</v>
      </c>
      <c r="AE248" s="211" t="s">
        <v>35</v>
      </c>
      <c r="AF248" s="236">
        <v>0.0120340442578606</v>
      </c>
      <c r="AG248" s="211" t="s">
        <v>405</v>
      </c>
      <c r="AH248" s="302">
        <v>1</v>
      </c>
      <c r="AI248" s="211" t="s">
        <v>35</v>
      </c>
    </row>
    <row r="249" s="131" customFormat="1" spans="1:35">
      <c r="A249" s="162"/>
      <c r="B249" s="212"/>
      <c r="C249" s="164"/>
      <c r="D249" s="212"/>
      <c r="E249" s="164"/>
      <c r="F249" s="163"/>
      <c r="G249" s="164"/>
      <c r="H249" s="163"/>
      <c r="I249" s="164"/>
      <c r="J249" s="163"/>
      <c r="K249" s="164"/>
      <c r="L249" s="280"/>
      <c r="M249" s="162"/>
      <c r="N249" s="222"/>
      <c r="O249" s="223"/>
      <c r="P249" s="187"/>
      <c r="Q249" s="164"/>
      <c r="R249" s="187"/>
      <c r="S249" s="164"/>
      <c r="T249" s="187"/>
      <c r="U249" s="164"/>
      <c r="V249" s="187"/>
      <c r="W249" s="164"/>
      <c r="X249" s="163"/>
      <c r="Y249" s="162"/>
      <c r="Z249" s="222"/>
      <c r="AA249" s="164"/>
      <c r="AB249" s="222"/>
      <c r="AC249" s="205"/>
      <c r="AD249" s="222"/>
      <c r="AE249" s="164"/>
      <c r="AF249" s="222"/>
      <c r="AG249" s="164"/>
      <c r="AH249" s="212"/>
      <c r="AI249" s="164"/>
    </row>
    <row r="250" s="131" customFormat="1" spans="1:35">
      <c r="A250" s="213" t="s">
        <v>273</v>
      </c>
      <c r="B250" s="214"/>
      <c r="C250" s="215"/>
      <c r="D250" s="214"/>
      <c r="E250" s="215"/>
      <c r="F250" s="214"/>
      <c r="G250" s="215"/>
      <c r="H250" s="214"/>
      <c r="I250" s="215"/>
      <c r="J250" s="214"/>
      <c r="K250" s="215"/>
      <c r="L250" s="280"/>
      <c r="M250" s="213" t="s">
        <v>273</v>
      </c>
      <c r="N250" s="224"/>
      <c r="O250" s="215"/>
      <c r="P250" s="224"/>
      <c r="Q250" s="215"/>
      <c r="R250" s="224"/>
      <c r="S250" s="215"/>
      <c r="T250" s="224"/>
      <c r="U250" s="215"/>
      <c r="V250" s="224"/>
      <c r="W250" s="215"/>
      <c r="X250" s="298"/>
      <c r="Y250" s="213" t="s">
        <v>273</v>
      </c>
      <c r="Z250" s="224"/>
      <c r="AA250" s="215"/>
      <c r="AB250" s="224"/>
      <c r="AC250" s="235"/>
      <c r="AD250" s="224"/>
      <c r="AE250" s="215"/>
      <c r="AF250" s="224"/>
      <c r="AG250" s="215"/>
      <c r="AH250" s="214"/>
      <c r="AI250" s="215"/>
    </row>
    <row r="251" s="131" customFormat="1" spans="1:35">
      <c r="A251" s="159" t="s">
        <v>274</v>
      </c>
      <c r="B251" s="160">
        <v>1353.814</v>
      </c>
      <c r="C251" s="161" t="s">
        <v>35</v>
      </c>
      <c r="D251" s="160">
        <v>402.176</v>
      </c>
      <c r="E251" s="161" t="s">
        <v>35</v>
      </c>
      <c r="F251" s="160">
        <v>246.405</v>
      </c>
      <c r="G251" s="161" t="s">
        <v>35</v>
      </c>
      <c r="H251" s="160">
        <v>124.607</v>
      </c>
      <c r="I251" s="161" t="s">
        <v>35</v>
      </c>
      <c r="J251" s="160">
        <v>2127.002</v>
      </c>
      <c r="K251" s="161" t="s">
        <v>35</v>
      </c>
      <c r="L251" s="280"/>
      <c r="M251" s="159" t="s">
        <v>274</v>
      </c>
      <c r="N251" s="225">
        <v>0.264355771727213</v>
      </c>
      <c r="O251" s="226" t="s">
        <v>35</v>
      </c>
      <c r="P251" s="186">
        <v>-0.0294043826624192</v>
      </c>
      <c r="Q251" s="161" t="s">
        <v>35</v>
      </c>
      <c r="R251" s="186">
        <v>0.200277655998831</v>
      </c>
      <c r="S251" s="161" t="s">
        <v>35</v>
      </c>
      <c r="T251" s="186">
        <v>-0.00100214860661258</v>
      </c>
      <c r="U251" s="161" t="s">
        <v>35</v>
      </c>
      <c r="V251" s="186">
        <v>0.171812926517392</v>
      </c>
      <c r="W251" s="161" t="s">
        <v>35</v>
      </c>
      <c r="X251" s="163"/>
      <c r="Y251" s="159" t="s">
        <v>274</v>
      </c>
      <c r="Z251" s="201">
        <v>0.636489293381012</v>
      </c>
      <c r="AA251" s="164" t="s">
        <v>35</v>
      </c>
      <c r="AB251" s="201">
        <v>0.189081157422513</v>
      </c>
      <c r="AC251" s="205" t="s">
        <v>35</v>
      </c>
      <c r="AD251" s="201">
        <v>0.115846153412174</v>
      </c>
      <c r="AE251" s="161" t="s">
        <v>35</v>
      </c>
      <c r="AF251" s="201">
        <v>0.0585833957843011</v>
      </c>
      <c r="AG251" s="161" t="s">
        <v>35</v>
      </c>
      <c r="AH251" s="201">
        <v>1</v>
      </c>
      <c r="AI251" s="161" t="s">
        <v>35</v>
      </c>
    </row>
    <row r="252" s="131" customFormat="1" spans="1:35">
      <c r="A252" s="162" t="s">
        <v>275</v>
      </c>
      <c r="B252" s="163">
        <v>2820.246</v>
      </c>
      <c r="C252" s="164" t="s">
        <v>35</v>
      </c>
      <c r="D252" s="163">
        <v>531.186</v>
      </c>
      <c r="E252" s="164" t="s">
        <v>35</v>
      </c>
      <c r="F252" s="163">
        <v>287.576</v>
      </c>
      <c r="G252" s="164" t="s">
        <v>35</v>
      </c>
      <c r="H252" s="163">
        <v>106.919</v>
      </c>
      <c r="I252" s="164" t="s">
        <v>35</v>
      </c>
      <c r="J252" s="163">
        <v>3745.929</v>
      </c>
      <c r="K252" s="164" t="s">
        <v>35</v>
      </c>
      <c r="L252" s="280"/>
      <c r="M252" s="162" t="s">
        <v>275</v>
      </c>
      <c r="N252" s="222">
        <v>0.108167780828248</v>
      </c>
      <c r="O252" s="223" t="s">
        <v>35</v>
      </c>
      <c r="P252" s="187">
        <v>0.027395352615556</v>
      </c>
      <c r="Q252" s="164" t="s">
        <v>35</v>
      </c>
      <c r="R252" s="187">
        <v>0.378778653037546</v>
      </c>
      <c r="S252" s="164" t="s">
        <v>35</v>
      </c>
      <c r="T252" s="187">
        <v>-0.113160754128547</v>
      </c>
      <c r="U252" s="164" t="s">
        <v>35</v>
      </c>
      <c r="V252" s="187">
        <v>0.104629179925564</v>
      </c>
      <c r="W252" s="164" t="s">
        <v>35</v>
      </c>
      <c r="X252" s="163"/>
      <c r="Y252" s="162" t="s">
        <v>275</v>
      </c>
      <c r="Z252" s="201">
        <v>0.752882929708492</v>
      </c>
      <c r="AA252" s="164" t="s">
        <v>35</v>
      </c>
      <c r="AB252" s="201">
        <v>0.141803541925114</v>
      </c>
      <c r="AC252" s="205" t="s">
        <v>35</v>
      </c>
      <c r="AD252" s="201">
        <v>0.0767702751440297</v>
      </c>
      <c r="AE252" s="164" t="s">
        <v>35</v>
      </c>
      <c r="AF252" s="201">
        <v>0.0285427193094156</v>
      </c>
      <c r="AG252" s="164" t="s">
        <v>35</v>
      </c>
      <c r="AH252" s="201">
        <v>1</v>
      </c>
      <c r="AI252" s="164" t="s">
        <v>35</v>
      </c>
    </row>
    <row r="253" s="131" customFormat="1" spans="1:35">
      <c r="A253" s="162" t="s">
        <v>276</v>
      </c>
      <c r="B253" s="163">
        <v>4422.83</v>
      </c>
      <c r="C253" s="164" t="s">
        <v>35</v>
      </c>
      <c r="D253" s="163">
        <v>484.396</v>
      </c>
      <c r="E253" s="164" t="s">
        <v>35</v>
      </c>
      <c r="F253" s="163">
        <v>369.75</v>
      </c>
      <c r="G253" s="164" t="s">
        <v>35</v>
      </c>
      <c r="H253" s="163">
        <v>207.274</v>
      </c>
      <c r="I253" s="164" t="s">
        <v>35</v>
      </c>
      <c r="J253" s="163">
        <v>5484.252</v>
      </c>
      <c r="K253" s="164" t="s">
        <v>35</v>
      </c>
      <c r="L253" s="280"/>
      <c r="M253" s="162" t="s">
        <v>276</v>
      </c>
      <c r="N253" s="222">
        <v>0.110250645641967</v>
      </c>
      <c r="O253" s="223" t="s">
        <v>35</v>
      </c>
      <c r="P253" s="187">
        <v>0.185043473155265</v>
      </c>
      <c r="Q253" s="164" t="s">
        <v>35</v>
      </c>
      <c r="R253" s="187">
        <v>0.152554947024554</v>
      </c>
      <c r="S253" s="164" t="s">
        <v>35</v>
      </c>
      <c r="T253" s="187">
        <v>0.260229580359206</v>
      </c>
      <c r="U253" s="164" t="s">
        <v>35</v>
      </c>
      <c r="V253" s="187">
        <v>0.124358044428553</v>
      </c>
      <c r="W253" s="164" t="s">
        <v>35</v>
      </c>
      <c r="X253" s="163"/>
      <c r="Y253" s="162" t="s">
        <v>276</v>
      </c>
      <c r="Z253" s="201">
        <v>0.806460024083503</v>
      </c>
      <c r="AA253" s="164" t="s">
        <v>35</v>
      </c>
      <c r="AB253" s="201">
        <v>0.0883248982723624</v>
      </c>
      <c r="AC253" s="205" t="s">
        <v>35</v>
      </c>
      <c r="AD253" s="201">
        <v>0.0674203154778446</v>
      </c>
      <c r="AE253" s="164" t="s">
        <v>35</v>
      </c>
      <c r="AF253" s="201">
        <v>0.0377943974857465</v>
      </c>
      <c r="AG253" s="164" t="s">
        <v>35</v>
      </c>
      <c r="AH253" s="201">
        <v>1</v>
      </c>
      <c r="AI253" s="164" t="s">
        <v>35</v>
      </c>
    </row>
    <row r="254" s="131" customFormat="1" spans="1:35">
      <c r="A254" s="165" t="s">
        <v>277</v>
      </c>
      <c r="B254" s="166">
        <v>1836.178</v>
      </c>
      <c r="C254" s="167" t="s">
        <v>35</v>
      </c>
      <c r="D254" s="166">
        <v>414.577</v>
      </c>
      <c r="E254" s="167" t="s">
        <v>35</v>
      </c>
      <c r="F254" s="166">
        <v>280.235</v>
      </c>
      <c r="G254" s="167" t="s">
        <v>35</v>
      </c>
      <c r="H254" s="166">
        <v>140.462</v>
      </c>
      <c r="I254" s="167" t="s">
        <v>35</v>
      </c>
      <c r="J254" s="166">
        <v>2671.452</v>
      </c>
      <c r="K254" s="167" t="s">
        <v>35</v>
      </c>
      <c r="L254" s="280"/>
      <c r="M254" s="165" t="s">
        <v>277</v>
      </c>
      <c r="N254" s="227">
        <v>0.120439198878205</v>
      </c>
      <c r="O254" s="228" t="s">
        <v>35</v>
      </c>
      <c r="P254" s="189">
        <v>-0.00613230728660985</v>
      </c>
      <c r="Q254" s="167" t="s">
        <v>35</v>
      </c>
      <c r="R254" s="189">
        <v>0.121994674994495</v>
      </c>
      <c r="S254" s="167" t="s">
        <v>35</v>
      </c>
      <c r="T254" s="189">
        <v>0.293483866214822</v>
      </c>
      <c r="U254" s="167" t="s">
        <v>35</v>
      </c>
      <c r="V254" s="189">
        <v>0.106514782375303</v>
      </c>
      <c r="W254" s="167" t="s">
        <v>35</v>
      </c>
      <c r="X254" s="163"/>
      <c r="Y254" s="165" t="s">
        <v>277</v>
      </c>
      <c r="Z254" s="227">
        <v>0.687333330338707</v>
      </c>
      <c r="AA254" s="167" t="s">
        <v>35</v>
      </c>
      <c r="AB254" s="227">
        <v>0.155187890330801</v>
      </c>
      <c r="AC254" s="207" t="s">
        <v>35</v>
      </c>
      <c r="AD254" s="227">
        <v>0.104899882161461</v>
      </c>
      <c r="AE254" s="167" t="s">
        <v>35</v>
      </c>
      <c r="AF254" s="227">
        <v>0.0525788971690302</v>
      </c>
      <c r="AG254" s="167" t="s">
        <v>35</v>
      </c>
      <c r="AH254" s="227">
        <v>1</v>
      </c>
      <c r="AI254" s="167" t="s">
        <v>35</v>
      </c>
    </row>
    <row r="255" s="131" customFormat="1" spans="1:35">
      <c r="A255" s="162" t="s">
        <v>278</v>
      </c>
      <c r="B255" s="163">
        <v>1497.5</v>
      </c>
      <c r="C255" s="164" t="s">
        <v>35</v>
      </c>
      <c r="D255" s="163">
        <v>401.444</v>
      </c>
      <c r="E255" s="164" t="s">
        <v>35</v>
      </c>
      <c r="F255" s="163">
        <v>255.884</v>
      </c>
      <c r="G255" s="164" t="s">
        <v>35</v>
      </c>
      <c r="H255" s="163">
        <v>180.747</v>
      </c>
      <c r="I255" s="164" t="s">
        <v>35</v>
      </c>
      <c r="J255" s="163">
        <v>2335.573</v>
      </c>
      <c r="K255" s="164" t="s">
        <v>35</v>
      </c>
      <c r="L255" s="280"/>
      <c r="M255" s="162" t="s">
        <v>278</v>
      </c>
      <c r="N255" s="222">
        <v>0.106134225233304</v>
      </c>
      <c r="O255" s="223" t="s">
        <v>35</v>
      </c>
      <c r="P255" s="187">
        <v>-0.0018200986632718</v>
      </c>
      <c r="Q255" s="164" t="s">
        <v>35</v>
      </c>
      <c r="R255" s="187">
        <v>0.0384691869077332</v>
      </c>
      <c r="S255" s="164" t="s">
        <v>35</v>
      </c>
      <c r="T255" s="187">
        <v>0.450528461482902</v>
      </c>
      <c r="U255" s="164" t="s">
        <v>35</v>
      </c>
      <c r="V255" s="187">
        <v>0.0980591922617808</v>
      </c>
      <c r="W255" s="164" t="s">
        <v>35</v>
      </c>
      <c r="X255" s="163"/>
      <c r="Y255" s="162" t="s">
        <v>278</v>
      </c>
      <c r="Z255" s="201">
        <v>0.641170282410355</v>
      </c>
      <c r="AA255" s="164" t="s">
        <v>35</v>
      </c>
      <c r="AB255" s="201">
        <v>0.171882445977925</v>
      </c>
      <c r="AC255" s="205" t="s">
        <v>35</v>
      </c>
      <c r="AD255" s="201">
        <v>0.109559410046271</v>
      </c>
      <c r="AE255" s="164" t="s">
        <v>35</v>
      </c>
      <c r="AF255" s="201">
        <v>0.0773887178863602</v>
      </c>
      <c r="AG255" s="164" t="s">
        <v>35</v>
      </c>
      <c r="AH255" s="201">
        <v>1</v>
      </c>
      <c r="AI255" s="164" t="s">
        <v>35</v>
      </c>
    </row>
    <row r="256" s="131" customFormat="1" spans="1:35">
      <c r="A256" s="162" t="s">
        <v>279</v>
      </c>
      <c r="B256" s="163">
        <v>3253.727</v>
      </c>
      <c r="C256" s="164" t="s">
        <v>35</v>
      </c>
      <c r="D256" s="163">
        <v>502.48</v>
      </c>
      <c r="E256" s="164" t="s">
        <v>35</v>
      </c>
      <c r="F256" s="163">
        <v>289.027</v>
      </c>
      <c r="G256" s="164" t="s">
        <v>35</v>
      </c>
      <c r="H256" s="163">
        <v>182.358</v>
      </c>
      <c r="I256" s="164" t="s">
        <v>35</v>
      </c>
      <c r="J256" s="163">
        <v>4227.598</v>
      </c>
      <c r="K256" s="164" t="s">
        <v>35</v>
      </c>
      <c r="L256" s="280"/>
      <c r="M256" s="162" t="s">
        <v>279</v>
      </c>
      <c r="N256" s="222">
        <v>0.153703258510073</v>
      </c>
      <c r="O256" s="223" t="s">
        <v>35</v>
      </c>
      <c r="P256" s="187">
        <v>-0.0540413339206982</v>
      </c>
      <c r="Q256" s="164" t="s">
        <v>35</v>
      </c>
      <c r="R256" s="187">
        <v>0.00504562272234122</v>
      </c>
      <c r="S256" s="164" t="s">
        <v>35</v>
      </c>
      <c r="T256" s="187">
        <v>0.705583613916947</v>
      </c>
      <c r="U256" s="164" t="s">
        <v>35</v>
      </c>
      <c r="V256" s="187">
        <v>0.128584391215103</v>
      </c>
      <c r="W256" s="164" t="s">
        <v>35</v>
      </c>
      <c r="X256" s="163"/>
      <c r="Y256" s="162" t="s">
        <v>279</v>
      </c>
      <c r="Z256" s="201">
        <v>0.7696396393413</v>
      </c>
      <c r="AA256" s="164" t="s">
        <v>35</v>
      </c>
      <c r="AB256" s="201">
        <v>0.118857090953303</v>
      </c>
      <c r="AC256" s="205" t="s">
        <v>35</v>
      </c>
      <c r="AD256" s="201">
        <v>0.0683667179329728</v>
      </c>
      <c r="AE256" s="164" t="s">
        <v>35</v>
      </c>
      <c r="AF256" s="201">
        <v>0.0431351325267918</v>
      </c>
      <c r="AG256" s="164" t="s">
        <v>35</v>
      </c>
      <c r="AH256" s="201">
        <v>1</v>
      </c>
      <c r="AI256" s="164" t="s">
        <v>35</v>
      </c>
    </row>
    <row r="257" s="131" customFormat="1" spans="1:35">
      <c r="A257" s="162" t="s">
        <v>280</v>
      </c>
      <c r="B257" s="163">
        <v>4765.736</v>
      </c>
      <c r="C257" s="164" t="s">
        <v>35</v>
      </c>
      <c r="D257" s="163">
        <v>370.458</v>
      </c>
      <c r="E257" s="164" t="s">
        <v>35</v>
      </c>
      <c r="F257" s="163">
        <v>370.457</v>
      </c>
      <c r="G257" s="164" t="s">
        <v>35</v>
      </c>
      <c r="H257" s="163">
        <v>231.811</v>
      </c>
      <c r="I257" s="164" t="s">
        <v>35</v>
      </c>
      <c r="J257" s="163">
        <v>5738.46</v>
      </c>
      <c r="K257" s="164" t="s">
        <v>35</v>
      </c>
      <c r="L257" s="280"/>
      <c r="M257" s="162" t="s">
        <v>280</v>
      </c>
      <c r="N257" s="222">
        <v>0.0775309021599293</v>
      </c>
      <c r="O257" s="223" t="s">
        <v>35</v>
      </c>
      <c r="P257" s="187">
        <v>-0.235216640930148</v>
      </c>
      <c r="Q257" s="164" t="s">
        <v>35</v>
      </c>
      <c r="R257" s="187">
        <v>0.00191210277214334</v>
      </c>
      <c r="S257" s="164" t="s">
        <v>35</v>
      </c>
      <c r="T257" s="187">
        <v>0.11836931612592</v>
      </c>
      <c r="U257" s="164" t="s">
        <v>35</v>
      </c>
      <c r="V257" s="187">
        <v>0.0463525381401146</v>
      </c>
      <c r="W257" s="164" t="s">
        <v>35</v>
      </c>
      <c r="X257" s="163"/>
      <c r="Y257" s="162" t="s">
        <v>280</v>
      </c>
      <c r="Z257" s="201">
        <v>0.830490410319145</v>
      </c>
      <c r="AA257" s="164" t="s">
        <v>35</v>
      </c>
      <c r="AB257" s="201">
        <v>0.0645570414362041</v>
      </c>
      <c r="AC257" s="205" t="s">
        <v>35</v>
      </c>
      <c r="AD257" s="201">
        <v>0.0645568671734228</v>
      </c>
      <c r="AE257" s="164" t="s">
        <v>35</v>
      </c>
      <c r="AF257" s="201">
        <v>0.0403960295967908</v>
      </c>
      <c r="AG257" s="164" t="s">
        <v>35</v>
      </c>
      <c r="AH257" s="201">
        <v>1</v>
      </c>
      <c r="AI257" s="164" t="s">
        <v>35</v>
      </c>
    </row>
    <row r="258" s="131" customFormat="1" spans="1:35">
      <c r="A258" s="165" t="s">
        <v>281</v>
      </c>
      <c r="B258" s="166">
        <v>1966.659</v>
      </c>
      <c r="C258" s="167" t="s">
        <v>35</v>
      </c>
      <c r="D258" s="166">
        <v>446.459</v>
      </c>
      <c r="E258" s="167" t="s">
        <v>35</v>
      </c>
      <c r="F258" s="166">
        <v>255.665</v>
      </c>
      <c r="G258" s="167" t="s">
        <v>35</v>
      </c>
      <c r="H258" s="166">
        <v>146.673</v>
      </c>
      <c r="I258" s="167" t="s">
        <v>35</v>
      </c>
      <c r="J258" s="166">
        <v>2815.454</v>
      </c>
      <c r="K258" s="167" t="s">
        <v>35</v>
      </c>
      <c r="L258" s="280"/>
      <c r="M258" s="165" t="s">
        <v>281</v>
      </c>
      <c r="N258" s="227">
        <v>0.0710611934137104</v>
      </c>
      <c r="O258" s="228" t="s">
        <v>35</v>
      </c>
      <c r="P258" s="189">
        <v>0.0769024813243378</v>
      </c>
      <c r="Q258" s="167" t="s">
        <v>35</v>
      </c>
      <c r="R258" s="189">
        <v>-0.0876764144378825</v>
      </c>
      <c r="S258" s="167" t="s">
        <v>35</v>
      </c>
      <c r="T258" s="189">
        <v>0.0442112457461805</v>
      </c>
      <c r="U258" s="167" t="s">
        <v>35</v>
      </c>
      <c r="V258" s="189">
        <v>0.0539043935657463</v>
      </c>
      <c r="W258" s="167" t="s">
        <v>35</v>
      </c>
      <c r="X258" s="163"/>
      <c r="Y258" s="165" t="s">
        <v>281</v>
      </c>
      <c r="Z258" s="227">
        <v>0.698522867004753</v>
      </c>
      <c r="AA258" s="167" t="s">
        <v>35</v>
      </c>
      <c r="AB258" s="227">
        <v>0.15857442529695</v>
      </c>
      <c r="AC258" s="207" t="s">
        <v>35</v>
      </c>
      <c r="AD258" s="227">
        <v>0.0908077347383406</v>
      </c>
      <c r="AE258" s="167" t="s">
        <v>35</v>
      </c>
      <c r="AF258" s="227">
        <v>0.0520956833249629</v>
      </c>
      <c r="AG258" s="167" t="s">
        <v>35</v>
      </c>
      <c r="AH258" s="227">
        <v>1</v>
      </c>
      <c r="AI258" s="167" t="s">
        <v>35</v>
      </c>
    </row>
    <row r="259" ht="12.75" customHeight="1" spans="1:35">
      <c r="A259" s="162" t="s">
        <v>282</v>
      </c>
      <c r="B259" s="163">
        <v>1646.564</v>
      </c>
      <c r="C259" s="164" t="s">
        <v>35</v>
      </c>
      <c r="D259" s="163">
        <v>451.044</v>
      </c>
      <c r="E259" s="164" t="s">
        <v>35</v>
      </c>
      <c r="F259" s="163">
        <v>177.899</v>
      </c>
      <c r="G259" s="164" t="s">
        <v>35</v>
      </c>
      <c r="H259" s="163">
        <v>139.342</v>
      </c>
      <c r="I259" s="164" t="s">
        <v>35</v>
      </c>
      <c r="J259" s="163">
        <v>2414.849</v>
      </c>
      <c r="K259" s="164" t="s">
        <v>35</v>
      </c>
      <c r="L259" s="281"/>
      <c r="M259" s="162" t="s">
        <v>282</v>
      </c>
      <c r="N259" s="222">
        <v>0.0995419031719533</v>
      </c>
      <c r="O259" s="223" t="s">
        <v>35</v>
      </c>
      <c r="P259" s="187">
        <v>0.123553970167695</v>
      </c>
      <c r="Q259" s="164" t="s">
        <v>35</v>
      </c>
      <c r="R259" s="187">
        <v>-0.304767003798596</v>
      </c>
      <c r="S259" s="164" t="s">
        <v>35</v>
      </c>
      <c r="T259" s="187">
        <v>-0.229072842552532</v>
      </c>
      <c r="U259" s="164" t="s">
        <v>35</v>
      </c>
      <c r="V259" s="187">
        <v>0.0339428482860523</v>
      </c>
      <c r="W259" s="164" t="s">
        <v>35</v>
      </c>
      <c r="X259" s="163"/>
      <c r="Y259" s="162" t="s">
        <v>282</v>
      </c>
      <c r="Z259" s="201">
        <v>0.681849672588224</v>
      </c>
      <c r="AA259" s="164" t="s">
        <v>35</v>
      </c>
      <c r="AB259" s="201">
        <v>0.186779380408464</v>
      </c>
      <c r="AC259" s="205" t="s">
        <v>35</v>
      </c>
      <c r="AD259" s="201">
        <v>0.0736687884004341</v>
      </c>
      <c r="AE259" s="164" t="s">
        <v>35</v>
      </c>
      <c r="AF259" s="201">
        <v>0.0577021586028774</v>
      </c>
      <c r="AG259" s="164" t="s">
        <v>35</v>
      </c>
      <c r="AH259" s="201">
        <v>1</v>
      </c>
      <c r="AI259" s="164" t="s">
        <v>35</v>
      </c>
    </row>
    <row r="260" s="133" customFormat="1" spans="1:35">
      <c r="A260" s="162" t="s">
        <v>283</v>
      </c>
      <c r="B260" s="163">
        <v>3419.758</v>
      </c>
      <c r="C260" s="164" t="s">
        <v>35</v>
      </c>
      <c r="D260" s="163">
        <v>359.578</v>
      </c>
      <c r="E260" s="164" t="s">
        <v>35</v>
      </c>
      <c r="F260" s="163">
        <v>235.087</v>
      </c>
      <c r="G260" s="164" t="s">
        <v>35</v>
      </c>
      <c r="H260" s="163">
        <v>183.89</v>
      </c>
      <c r="I260" s="164" t="s">
        <v>35</v>
      </c>
      <c r="J260" s="163">
        <v>4198.311</v>
      </c>
      <c r="K260" s="164" t="s">
        <v>35</v>
      </c>
      <c r="L260" s="181"/>
      <c r="M260" s="162" t="s">
        <v>283</v>
      </c>
      <c r="N260" s="222">
        <v>0.0510279442620724</v>
      </c>
      <c r="O260" s="223" t="s">
        <v>35</v>
      </c>
      <c r="P260" s="187">
        <v>-0.284393408692883</v>
      </c>
      <c r="Q260" s="164" t="s">
        <v>35</v>
      </c>
      <c r="R260" s="187">
        <v>-0.186626162953634</v>
      </c>
      <c r="S260" s="164" t="s">
        <v>35</v>
      </c>
      <c r="T260" s="187">
        <v>0.0083789845416509</v>
      </c>
      <c r="U260" s="164" t="s">
        <v>35</v>
      </c>
      <c r="V260" s="187">
        <v>-0.00692710303276306</v>
      </c>
      <c r="W260" s="164" t="s">
        <v>35</v>
      </c>
      <c r="X260" s="163"/>
      <c r="Y260" s="162" t="s">
        <v>283</v>
      </c>
      <c r="Z260" s="201">
        <v>0.814555662979708</v>
      </c>
      <c r="AA260" s="164" t="s">
        <v>35</v>
      </c>
      <c r="AB260" s="201">
        <v>0.0856482523567215</v>
      </c>
      <c r="AC260" s="205" t="s">
        <v>35</v>
      </c>
      <c r="AD260" s="201">
        <v>0.0559956134740852</v>
      </c>
      <c r="AE260" s="164" t="s">
        <v>35</v>
      </c>
      <c r="AF260" s="201">
        <v>0.0438009475715353</v>
      </c>
      <c r="AG260" s="164" t="s">
        <v>35</v>
      </c>
      <c r="AH260" s="201">
        <v>1</v>
      </c>
      <c r="AI260" s="164" t="s">
        <v>35</v>
      </c>
    </row>
    <row r="261" s="131" customFormat="1" spans="1:35">
      <c r="A261" s="162" t="s">
        <v>284</v>
      </c>
      <c r="B261" s="163">
        <v>4914.811</v>
      </c>
      <c r="C261" s="164" t="s">
        <v>35</v>
      </c>
      <c r="D261" s="163">
        <v>338.495</v>
      </c>
      <c r="E261" s="164" t="s">
        <v>35</v>
      </c>
      <c r="F261" s="163">
        <v>332.072</v>
      </c>
      <c r="G261" s="164" t="s">
        <v>35</v>
      </c>
      <c r="H261" s="163">
        <v>171.299</v>
      </c>
      <c r="I261" s="164" t="s">
        <v>35</v>
      </c>
      <c r="J261" s="163">
        <v>5756.679</v>
      </c>
      <c r="K261" s="164" t="s">
        <v>35</v>
      </c>
      <c r="L261" s="280"/>
      <c r="M261" s="162" t="s">
        <v>284</v>
      </c>
      <c r="N261" s="222">
        <v>0.0312805828942266</v>
      </c>
      <c r="O261" s="223" t="s">
        <v>35</v>
      </c>
      <c r="P261" s="187">
        <v>-0.0862796862262389</v>
      </c>
      <c r="Q261" s="164" t="s">
        <v>35</v>
      </c>
      <c r="R261" s="187">
        <v>-0.103615264389659</v>
      </c>
      <c r="S261" s="164" t="s">
        <v>35</v>
      </c>
      <c r="T261" s="187">
        <v>-0.261032742332082</v>
      </c>
      <c r="U261" s="164" t="s">
        <v>35</v>
      </c>
      <c r="V261" s="187">
        <v>0.00317489305930632</v>
      </c>
      <c r="W261" s="164" t="s">
        <v>35</v>
      </c>
      <c r="X261" s="163"/>
      <c r="Y261" s="162" t="s">
        <v>284</v>
      </c>
      <c r="Z261" s="201">
        <v>0.853758043483057</v>
      </c>
      <c r="AA261" s="164" t="s">
        <v>35</v>
      </c>
      <c r="AB261" s="201">
        <v>0.0588003951583891</v>
      </c>
      <c r="AC261" s="205" t="s">
        <v>35</v>
      </c>
      <c r="AD261" s="201">
        <v>0.0576846476935747</v>
      </c>
      <c r="AE261" s="164" t="s">
        <v>35</v>
      </c>
      <c r="AF261" s="201">
        <v>0.0297565662424464</v>
      </c>
      <c r="AG261" s="164" t="s">
        <v>35</v>
      </c>
      <c r="AH261" s="201">
        <v>1</v>
      </c>
      <c r="AI261" s="164" t="s">
        <v>35</v>
      </c>
    </row>
    <row r="262" s="131" customFormat="1" spans="1:35">
      <c r="A262" s="165" t="s">
        <v>285</v>
      </c>
      <c r="B262" s="166">
        <v>2094.701</v>
      </c>
      <c r="C262" s="167" t="s">
        <v>35</v>
      </c>
      <c r="D262" s="166">
        <v>455.568</v>
      </c>
      <c r="E262" s="167" t="s">
        <v>35</v>
      </c>
      <c r="F262" s="166">
        <v>188.572</v>
      </c>
      <c r="G262" s="167" t="s">
        <v>35</v>
      </c>
      <c r="H262" s="166">
        <v>125.042</v>
      </c>
      <c r="I262" s="167" t="s">
        <v>35</v>
      </c>
      <c r="J262" s="166">
        <v>2863.883</v>
      </c>
      <c r="K262" s="167" t="s">
        <v>35</v>
      </c>
      <c r="L262" s="280"/>
      <c r="M262" s="165" t="s">
        <v>285</v>
      </c>
      <c r="N262" s="227">
        <v>0.065106355499352</v>
      </c>
      <c r="O262" s="228" t="s">
        <v>35</v>
      </c>
      <c r="P262" s="189">
        <v>0.0204027693472413</v>
      </c>
      <c r="Q262" s="167" t="s">
        <v>35</v>
      </c>
      <c r="R262" s="189">
        <v>-0.262425439540023</v>
      </c>
      <c r="S262" s="167" t="s">
        <v>35</v>
      </c>
      <c r="T262" s="189">
        <v>-0.14747191011236</v>
      </c>
      <c r="U262" s="167" t="s">
        <v>35</v>
      </c>
      <c r="V262" s="189">
        <v>0.0172004169841109</v>
      </c>
      <c r="W262" s="167" t="s">
        <v>35</v>
      </c>
      <c r="X262" s="163"/>
      <c r="Y262" s="165" t="s">
        <v>285</v>
      </c>
      <c r="Z262" s="227">
        <v>0.731419893899297</v>
      </c>
      <c r="AA262" s="167" t="s">
        <v>35</v>
      </c>
      <c r="AB262" s="227">
        <v>0.159073537571193</v>
      </c>
      <c r="AC262" s="207" t="s">
        <v>35</v>
      </c>
      <c r="AD262" s="227">
        <v>0.0658448686625815</v>
      </c>
      <c r="AE262" s="167" t="s">
        <v>35</v>
      </c>
      <c r="AF262" s="227">
        <v>0.0436616998669289</v>
      </c>
      <c r="AG262" s="167" t="s">
        <v>35</v>
      </c>
      <c r="AH262" s="227">
        <v>1</v>
      </c>
      <c r="AI262" s="167" t="s">
        <v>35</v>
      </c>
    </row>
    <row r="263" s="131" customFormat="1" spans="1:35">
      <c r="A263" s="162" t="s">
        <v>286</v>
      </c>
      <c r="B263" s="163">
        <v>1723.147</v>
      </c>
      <c r="C263" s="164" t="s">
        <v>35</v>
      </c>
      <c r="D263" s="163">
        <v>472.528</v>
      </c>
      <c r="E263" s="164" t="s">
        <v>35</v>
      </c>
      <c r="F263" s="163">
        <v>171.47</v>
      </c>
      <c r="G263" s="164" t="s">
        <v>35</v>
      </c>
      <c r="H263" s="163">
        <v>156.238</v>
      </c>
      <c r="I263" s="164" t="s">
        <v>35</v>
      </c>
      <c r="J263" s="163">
        <v>2523.381</v>
      </c>
      <c r="K263" s="164" t="s">
        <v>35</v>
      </c>
      <c r="L263" s="280"/>
      <c r="M263" s="162" t="s">
        <v>286</v>
      </c>
      <c r="N263" s="222">
        <v>0.0465107946001492</v>
      </c>
      <c r="O263" s="223" t="s">
        <v>35</v>
      </c>
      <c r="P263" s="187">
        <v>0.0476317166396183</v>
      </c>
      <c r="Q263" s="164" t="s">
        <v>35</v>
      </c>
      <c r="R263" s="187">
        <v>-0.0361384830718554</v>
      </c>
      <c r="S263" s="164" t="s">
        <v>35</v>
      </c>
      <c r="T263" s="187">
        <v>0.121248439092305</v>
      </c>
      <c r="U263" s="164" t="s">
        <v>35</v>
      </c>
      <c r="V263" s="187">
        <v>0.0449435968874244</v>
      </c>
      <c r="W263" s="164" t="s">
        <v>35</v>
      </c>
      <c r="X263" s="163"/>
      <c r="Y263" s="162" t="s">
        <v>286</v>
      </c>
      <c r="Z263" s="201">
        <v>0.682872305054211</v>
      </c>
      <c r="AA263" s="164" t="s">
        <v>35</v>
      </c>
      <c r="AB263" s="201">
        <v>0.187259870784475</v>
      </c>
      <c r="AC263" s="205" t="s">
        <v>35</v>
      </c>
      <c r="AD263" s="201">
        <v>0.0679524812146878</v>
      </c>
      <c r="AE263" s="164" t="s">
        <v>35</v>
      </c>
      <c r="AF263" s="201">
        <v>0.0619161355340315</v>
      </c>
      <c r="AG263" s="164" t="s">
        <v>35</v>
      </c>
      <c r="AH263" s="201">
        <v>1</v>
      </c>
      <c r="AI263" s="164" t="s">
        <v>35</v>
      </c>
    </row>
    <row r="264" s="131" customFormat="1" spans="1:35">
      <c r="A264" s="162" t="s">
        <v>287</v>
      </c>
      <c r="B264" s="163">
        <v>3410.773</v>
      </c>
      <c r="C264" s="164" t="s">
        <v>35</v>
      </c>
      <c r="D264" s="163">
        <v>348.766</v>
      </c>
      <c r="E264" s="164" t="s">
        <v>35</v>
      </c>
      <c r="F264" s="163">
        <v>224.602</v>
      </c>
      <c r="G264" s="164" t="s">
        <v>35</v>
      </c>
      <c r="H264" s="163">
        <v>240.015</v>
      </c>
      <c r="I264" s="164" t="s">
        <v>35</v>
      </c>
      <c r="J264" s="163">
        <v>4224.156</v>
      </c>
      <c r="K264" s="164" t="s">
        <v>35</v>
      </c>
      <c r="L264" s="280"/>
      <c r="M264" s="162" t="s">
        <v>287</v>
      </c>
      <c r="N264" s="222">
        <v>-0.00262737889640144</v>
      </c>
      <c r="O264" s="223" t="s">
        <v>35</v>
      </c>
      <c r="P264" s="187">
        <v>-0.0300685803914589</v>
      </c>
      <c r="Q264" s="164" t="s">
        <v>35</v>
      </c>
      <c r="R264" s="187">
        <v>-0.0446005095985741</v>
      </c>
      <c r="S264" s="164" t="s">
        <v>35</v>
      </c>
      <c r="T264" s="187">
        <v>0.305216734008016</v>
      </c>
      <c r="U264" s="164" t="s">
        <v>35</v>
      </c>
      <c r="V264" s="187">
        <v>0.00615580738163338</v>
      </c>
      <c r="W264" s="164" t="s">
        <v>35</v>
      </c>
      <c r="X264" s="163"/>
      <c r="Y264" s="162" t="s">
        <v>287</v>
      </c>
      <c r="Z264" s="201">
        <v>0.807444848154282</v>
      </c>
      <c r="AA264" s="164" t="s">
        <v>35</v>
      </c>
      <c r="AB264" s="201">
        <v>0.0825646590703563</v>
      </c>
      <c r="AC264" s="205" t="s">
        <v>35</v>
      </c>
      <c r="AD264" s="201">
        <v>0.0531708582732267</v>
      </c>
      <c r="AE264" s="164" t="s">
        <v>35</v>
      </c>
      <c r="AF264" s="201">
        <v>0.0568196345021349</v>
      </c>
      <c r="AG264" s="164" t="s">
        <v>35</v>
      </c>
      <c r="AH264" s="201">
        <v>1</v>
      </c>
      <c r="AI264" s="164" t="s">
        <v>35</v>
      </c>
    </row>
    <row r="265" s="131" customFormat="1" spans="1:35">
      <c r="A265" s="162" t="s">
        <v>288</v>
      </c>
      <c r="B265" s="163">
        <v>4337.344</v>
      </c>
      <c r="C265" s="164" t="s">
        <v>35</v>
      </c>
      <c r="D265" s="163">
        <v>284.657</v>
      </c>
      <c r="E265" s="164" t="s">
        <v>35</v>
      </c>
      <c r="F265" s="163">
        <v>259.165</v>
      </c>
      <c r="G265" s="164" t="s">
        <v>35</v>
      </c>
      <c r="H265" s="163">
        <v>177.299</v>
      </c>
      <c r="I265" s="164" t="s">
        <v>35</v>
      </c>
      <c r="J265" s="163">
        <v>5058.463</v>
      </c>
      <c r="K265" s="164" t="s">
        <v>35</v>
      </c>
      <c r="L265" s="280"/>
      <c r="M265" s="162" t="s">
        <v>288</v>
      </c>
      <c r="N265" s="222">
        <v>-0.117495260753669</v>
      </c>
      <c r="O265" s="223" t="s">
        <v>35</v>
      </c>
      <c r="P265" s="187">
        <v>-0.159051093812316</v>
      </c>
      <c r="Q265" s="164" t="s">
        <v>35</v>
      </c>
      <c r="R265" s="187">
        <v>-0.219551783950469</v>
      </c>
      <c r="S265" s="164" t="s">
        <v>35</v>
      </c>
      <c r="T265" s="187">
        <v>0.0350145942790426</v>
      </c>
      <c r="U265" s="164" t="s">
        <v>35</v>
      </c>
      <c r="V265" s="187">
        <v>-0.121288138301938</v>
      </c>
      <c r="W265" s="164" t="s">
        <v>35</v>
      </c>
      <c r="X265" s="163"/>
      <c r="Y265" s="162" t="s">
        <v>288</v>
      </c>
      <c r="Z265" s="201">
        <v>0.857443061261889</v>
      </c>
      <c r="AA265" s="164" t="s">
        <v>35</v>
      </c>
      <c r="AB265" s="201">
        <v>0.0562734174392498</v>
      </c>
      <c r="AC265" s="205" t="s">
        <v>35</v>
      </c>
      <c r="AD265" s="201">
        <v>0.0512339420096579</v>
      </c>
      <c r="AE265" s="164" t="s">
        <v>35</v>
      </c>
      <c r="AF265" s="201">
        <v>0.0350499746662178</v>
      </c>
      <c r="AG265" s="164" t="s">
        <v>35</v>
      </c>
      <c r="AH265" s="201">
        <v>1</v>
      </c>
      <c r="AI265" s="164" t="s">
        <v>35</v>
      </c>
    </row>
    <row r="266" s="131" customFormat="1" spans="1:35">
      <c r="A266" s="165" t="s">
        <v>289</v>
      </c>
      <c r="B266" s="166">
        <v>1904.441</v>
      </c>
      <c r="C266" s="167" t="s">
        <v>35</v>
      </c>
      <c r="D266" s="166">
        <v>316.489</v>
      </c>
      <c r="E266" s="167" t="s">
        <v>35</v>
      </c>
      <c r="F266" s="166">
        <v>181.502</v>
      </c>
      <c r="G266" s="167" t="s">
        <v>35</v>
      </c>
      <c r="H266" s="166">
        <v>135.899</v>
      </c>
      <c r="I266" s="167" t="s">
        <v>35</v>
      </c>
      <c r="J266" s="166">
        <v>2538.333</v>
      </c>
      <c r="K266" s="167" t="s">
        <v>35</v>
      </c>
      <c r="L266" s="280"/>
      <c r="M266" s="165" t="s">
        <v>289</v>
      </c>
      <c r="N266" s="227">
        <v>-0.0908291923286426</v>
      </c>
      <c r="O266" s="228" t="s">
        <v>35</v>
      </c>
      <c r="P266" s="189">
        <v>-0.305287026305623</v>
      </c>
      <c r="Q266" s="167" t="s">
        <v>35</v>
      </c>
      <c r="R266" s="189">
        <v>-0.0374923106293617</v>
      </c>
      <c r="S266" s="167" t="s">
        <v>35</v>
      </c>
      <c r="T266" s="189">
        <v>0.0868348234993042</v>
      </c>
      <c r="U266" s="167" t="s">
        <v>35</v>
      </c>
      <c r="V266" s="189">
        <v>-0.113674027072344</v>
      </c>
      <c r="W266" s="167" t="s">
        <v>35</v>
      </c>
      <c r="X266" s="163"/>
      <c r="Y266" s="165" t="s">
        <v>289</v>
      </c>
      <c r="Z266" s="227">
        <v>0.750272324395578</v>
      </c>
      <c r="AA266" s="167" t="s">
        <v>35</v>
      </c>
      <c r="AB266" s="227">
        <v>0.124683798382639</v>
      </c>
      <c r="AC266" s="207" t="s">
        <v>35</v>
      </c>
      <c r="AD266" s="227">
        <v>0.0715044086020235</v>
      </c>
      <c r="AE266" s="167" t="s">
        <v>35</v>
      </c>
      <c r="AF266" s="227">
        <v>0.0535386807010743</v>
      </c>
      <c r="AG266" s="167" t="s">
        <v>35</v>
      </c>
      <c r="AH266" s="227">
        <v>1</v>
      </c>
      <c r="AI266" s="167" t="s">
        <v>35</v>
      </c>
    </row>
    <row r="267" s="131" customFormat="1" spans="1:35">
      <c r="A267" s="162" t="s">
        <v>290</v>
      </c>
      <c r="B267" s="163">
        <v>1456.042</v>
      </c>
      <c r="C267" s="164" t="s">
        <v>35</v>
      </c>
      <c r="D267" s="163">
        <v>314.321</v>
      </c>
      <c r="E267" s="164" t="s">
        <v>35</v>
      </c>
      <c r="F267" s="163">
        <v>201.067</v>
      </c>
      <c r="G267" s="164" t="s">
        <v>35</v>
      </c>
      <c r="H267" s="163">
        <v>148.22</v>
      </c>
      <c r="I267" s="164" t="s">
        <v>35</v>
      </c>
      <c r="J267" s="163">
        <v>2119.656</v>
      </c>
      <c r="K267" s="164" t="s">
        <v>35</v>
      </c>
      <c r="L267" s="280"/>
      <c r="M267" s="162" t="s">
        <v>290</v>
      </c>
      <c r="N267" s="222">
        <v>-0.155009990441907</v>
      </c>
      <c r="O267" s="223" t="s">
        <v>35</v>
      </c>
      <c r="P267" s="187">
        <v>-0.334809789049538</v>
      </c>
      <c r="Q267" s="164" t="s">
        <v>35</v>
      </c>
      <c r="R267" s="187">
        <v>0.17260745319881</v>
      </c>
      <c r="S267" s="164" t="s">
        <v>35</v>
      </c>
      <c r="T267" s="187">
        <v>-0.0512938676497885</v>
      </c>
      <c r="U267" s="164" t="s">
        <v>35</v>
      </c>
      <c r="V267" s="187">
        <v>-0.159994071446207</v>
      </c>
      <c r="W267" s="164" t="s">
        <v>35</v>
      </c>
      <c r="X267" s="163"/>
      <c r="Y267" s="162" t="s">
        <v>290</v>
      </c>
      <c r="Z267" s="201">
        <v>0.686923727246308</v>
      </c>
      <c r="AA267" s="164" t="s">
        <v>35</v>
      </c>
      <c r="AB267" s="201">
        <v>0.148288684579007</v>
      </c>
      <c r="AC267" s="205" t="s">
        <v>35</v>
      </c>
      <c r="AD267" s="201">
        <v>0.0948583166325102</v>
      </c>
      <c r="AE267" s="164" t="s">
        <v>35</v>
      </c>
      <c r="AF267" s="201">
        <v>0.0699264408941828</v>
      </c>
      <c r="AG267" s="164" t="s">
        <v>35</v>
      </c>
      <c r="AH267" s="201">
        <v>1</v>
      </c>
      <c r="AI267" s="164" t="s">
        <v>35</v>
      </c>
    </row>
    <row r="268" s="131" customFormat="1" spans="1:35">
      <c r="A268" s="162" t="s">
        <v>291</v>
      </c>
      <c r="B268" s="163">
        <v>3027.068</v>
      </c>
      <c r="C268" s="164" t="s">
        <v>35</v>
      </c>
      <c r="D268" s="163">
        <v>337.714</v>
      </c>
      <c r="E268" s="164" t="s">
        <v>35</v>
      </c>
      <c r="F268" s="163">
        <v>207.834</v>
      </c>
      <c r="G268" s="164" t="s">
        <v>35</v>
      </c>
      <c r="H268" s="163">
        <v>184.054</v>
      </c>
      <c r="I268" s="164" t="s">
        <v>35</v>
      </c>
      <c r="J268" s="163">
        <v>3756.668</v>
      </c>
      <c r="K268" s="164" t="s">
        <v>35</v>
      </c>
      <c r="L268" s="280"/>
      <c r="M268" s="162" t="s">
        <v>291</v>
      </c>
      <c r="N268" s="222">
        <v>-0.112497958673884</v>
      </c>
      <c r="O268" s="223" t="s">
        <v>35</v>
      </c>
      <c r="P268" s="187">
        <v>-0.0316888687544084</v>
      </c>
      <c r="Q268" s="164" t="s">
        <v>35</v>
      </c>
      <c r="R268" s="187">
        <v>-0.0746565035039759</v>
      </c>
      <c r="S268" s="164" t="s">
        <v>35</v>
      </c>
      <c r="T268" s="187">
        <v>-0.233160427473283</v>
      </c>
      <c r="U268" s="164" t="s">
        <v>35</v>
      </c>
      <c r="V268" s="187">
        <v>-0.110670155174193</v>
      </c>
      <c r="W268" s="164" t="s">
        <v>35</v>
      </c>
      <c r="X268" s="163"/>
      <c r="Y268" s="162" t="s">
        <v>291</v>
      </c>
      <c r="Z268" s="201">
        <v>0.805785339561548</v>
      </c>
      <c r="AA268" s="164" t="s">
        <v>35</v>
      </c>
      <c r="AB268" s="201">
        <v>0.0898972174277844</v>
      </c>
      <c r="AC268" s="205" t="s">
        <v>35</v>
      </c>
      <c r="AD268" s="201">
        <v>0.0553240265043384</v>
      </c>
      <c r="AE268" s="164" t="s">
        <v>35</v>
      </c>
      <c r="AF268" s="201">
        <v>0.0489939488930084</v>
      </c>
      <c r="AG268" s="164" t="s">
        <v>35</v>
      </c>
      <c r="AH268" s="201">
        <v>1</v>
      </c>
      <c r="AI268" s="164" t="s">
        <v>35</v>
      </c>
    </row>
    <row r="269" s="131" customFormat="1" spans="1:35">
      <c r="A269" s="162" t="s">
        <v>292</v>
      </c>
      <c r="B269" s="163">
        <v>3773.26</v>
      </c>
      <c r="C269" s="164" t="s">
        <v>35</v>
      </c>
      <c r="D269" s="163">
        <v>201.318</v>
      </c>
      <c r="E269" s="164" t="s">
        <v>35</v>
      </c>
      <c r="F269" s="163">
        <v>326.665</v>
      </c>
      <c r="G269" s="164" t="s">
        <v>35</v>
      </c>
      <c r="H269" s="163">
        <v>212.79</v>
      </c>
      <c r="I269" s="164" t="s">
        <v>35</v>
      </c>
      <c r="J269" s="163">
        <v>4514.033</v>
      </c>
      <c r="K269" s="164" t="s">
        <v>35</v>
      </c>
      <c r="L269" s="280"/>
      <c r="M269" s="162" t="s">
        <v>292</v>
      </c>
      <c r="N269" s="222">
        <v>-0.130052861843561</v>
      </c>
      <c r="O269" s="223" t="s">
        <v>35</v>
      </c>
      <c r="P269" s="187">
        <v>-0.292769894996434</v>
      </c>
      <c r="Q269" s="164" t="s">
        <v>35</v>
      </c>
      <c r="R269" s="187">
        <v>0.260451835703123</v>
      </c>
      <c r="S269" s="164" t="s">
        <v>35</v>
      </c>
      <c r="T269" s="187">
        <v>0.200182743178152</v>
      </c>
      <c r="U269" s="164" t="s">
        <v>35</v>
      </c>
      <c r="V269" s="187">
        <v>-0.107627554061382</v>
      </c>
      <c r="W269" s="164" t="s">
        <v>35</v>
      </c>
      <c r="X269" s="163"/>
      <c r="Y269" s="162" t="s">
        <v>292</v>
      </c>
      <c r="Z269" s="201">
        <v>0.835895528455375</v>
      </c>
      <c r="AA269" s="164" t="s">
        <v>35</v>
      </c>
      <c r="AB269" s="201">
        <v>0.0445982561492129</v>
      </c>
      <c r="AC269" s="205" t="s">
        <v>35</v>
      </c>
      <c r="AD269" s="201">
        <v>0.0723665511528161</v>
      </c>
      <c r="AE269" s="164" t="s">
        <v>35</v>
      </c>
      <c r="AF269" s="201">
        <v>0.0471396642425964</v>
      </c>
      <c r="AG269" s="164" t="s">
        <v>35</v>
      </c>
      <c r="AH269" s="201">
        <v>1</v>
      </c>
      <c r="AI269" s="164" t="s">
        <v>35</v>
      </c>
    </row>
    <row r="270" s="131" customFormat="1" spans="1:35">
      <c r="A270" s="165" t="s">
        <v>293</v>
      </c>
      <c r="B270" s="166">
        <v>1675.444</v>
      </c>
      <c r="C270" s="167" t="s">
        <v>35</v>
      </c>
      <c r="D270" s="166">
        <v>265.764</v>
      </c>
      <c r="E270" s="167" t="s">
        <v>35</v>
      </c>
      <c r="F270" s="166">
        <v>210.964</v>
      </c>
      <c r="G270" s="167" t="s">
        <v>35</v>
      </c>
      <c r="H270" s="166">
        <v>162.058</v>
      </c>
      <c r="I270" s="167" t="s">
        <v>35</v>
      </c>
      <c r="J270" s="166">
        <v>2314.228</v>
      </c>
      <c r="K270" s="167" t="s">
        <v>35</v>
      </c>
      <c r="L270" s="280"/>
      <c r="M270" s="165" t="s">
        <v>293</v>
      </c>
      <c r="N270" s="227">
        <v>-0.120243683054503</v>
      </c>
      <c r="O270" s="228" t="s">
        <v>35</v>
      </c>
      <c r="P270" s="189">
        <v>-0.160274132750269</v>
      </c>
      <c r="Q270" s="167" t="s">
        <v>35</v>
      </c>
      <c r="R270" s="189">
        <v>0.16232328018424</v>
      </c>
      <c r="S270" s="167" t="s">
        <v>35</v>
      </c>
      <c r="T270" s="189">
        <v>0.192472406181015</v>
      </c>
      <c r="U270" s="167" t="s">
        <v>35</v>
      </c>
      <c r="V270" s="189">
        <v>-0.0882878645158062</v>
      </c>
      <c r="W270" s="167" t="s">
        <v>35</v>
      </c>
      <c r="X270" s="163"/>
      <c r="Y270" s="165" t="s">
        <v>293</v>
      </c>
      <c r="Z270" s="227">
        <v>0.723975338644248</v>
      </c>
      <c r="AA270" s="167" t="s">
        <v>35</v>
      </c>
      <c r="AB270" s="227">
        <v>0.114839160186464</v>
      </c>
      <c r="AC270" s="207" t="s">
        <v>35</v>
      </c>
      <c r="AD270" s="227">
        <v>0.0911595573124169</v>
      </c>
      <c r="AE270" s="167" t="s">
        <v>35</v>
      </c>
      <c r="AF270" s="227">
        <v>0.0700268080759545</v>
      </c>
      <c r="AG270" s="167" t="s">
        <v>35</v>
      </c>
      <c r="AH270" s="227">
        <v>1</v>
      </c>
      <c r="AI270" s="167" t="s">
        <v>35</v>
      </c>
    </row>
    <row r="271" s="131" customFormat="1" spans="1:35">
      <c r="A271" s="162" t="s">
        <v>294</v>
      </c>
      <c r="B271" s="163">
        <v>1361.857</v>
      </c>
      <c r="C271" s="164" t="s">
        <v>35</v>
      </c>
      <c r="D271" s="163">
        <v>329.835</v>
      </c>
      <c r="E271" s="164" t="s">
        <v>35</v>
      </c>
      <c r="F271" s="163">
        <v>242.228</v>
      </c>
      <c r="G271" s="164" t="s">
        <v>35</v>
      </c>
      <c r="H271" s="163">
        <v>161.887</v>
      </c>
      <c r="I271" s="164" t="s">
        <v>35</v>
      </c>
      <c r="J271" s="163">
        <v>2095.803</v>
      </c>
      <c r="K271" s="164" t="s">
        <v>35</v>
      </c>
      <c r="L271" s="280"/>
      <c r="M271" s="162" t="s">
        <v>294</v>
      </c>
      <c r="N271" s="222">
        <v>-0.064685634068248</v>
      </c>
      <c r="O271" s="223" t="s">
        <v>35</v>
      </c>
      <c r="P271" s="187">
        <v>0.0493571858068662</v>
      </c>
      <c r="Q271" s="164" t="s">
        <v>35</v>
      </c>
      <c r="R271" s="187">
        <v>0.204712856908394</v>
      </c>
      <c r="S271" s="164" t="s">
        <v>35</v>
      </c>
      <c r="T271" s="187">
        <v>0.0921719301323007</v>
      </c>
      <c r="U271" s="164" t="s">
        <v>35</v>
      </c>
      <c r="V271" s="187">
        <v>-0.0112523028511715</v>
      </c>
      <c r="W271" s="164" t="s">
        <v>35</v>
      </c>
      <c r="X271" s="163"/>
      <c r="Y271" s="162" t="s">
        <v>294</v>
      </c>
      <c r="Z271" s="201">
        <v>0.649802009062875</v>
      </c>
      <c r="AA271" s="164" t="s">
        <v>35</v>
      </c>
      <c r="AB271" s="201">
        <v>0.157378818524451</v>
      </c>
      <c r="AC271" s="205" t="s">
        <v>35</v>
      </c>
      <c r="AD271" s="201">
        <v>0.115577656869467</v>
      </c>
      <c r="AE271" s="164" t="s">
        <v>35</v>
      </c>
      <c r="AF271" s="201">
        <v>0.077243424119538</v>
      </c>
      <c r="AG271" s="164" t="s">
        <v>35</v>
      </c>
      <c r="AH271" s="201">
        <v>1</v>
      </c>
      <c r="AI271" s="164" t="s">
        <v>35</v>
      </c>
    </row>
    <row r="272" s="131" customFormat="1" spans="1:35">
      <c r="A272" s="162" t="s">
        <v>295</v>
      </c>
      <c r="B272" s="163">
        <v>2880.681</v>
      </c>
      <c r="C272" s="164" t="s">
        <v>35</v>
      </c>
      <c r="D272" s="163">
        <v>433.171</v>
      </c>
      <c r="E272" s="164" t="s">
        <v>35</v>
      </c>
      <c r="F272" s="163">
        <v>233.459</v>
      </c>
      <c r="G272" s="164" t="s">
        <v>35</v>
      </c>
      <c r="H272" s="163">
        <v>181.863</v>
      </c>
      <c r="I272" s="164" t="s">
        <v>35</v>
      </c>
      <c r="J272" s="163">
        <v>3729.174</v>
      </c>
      <c r="K272" s="164" t="s">
        <v>35</v>
      </c>
      <c r="L272" s="280"/>
      <c r="M272" s="162" t="s">
        <v>295</v>
      </c>
      <c r="N272" s="222">
        <v>-0.0483593364932667</v>
      </c>
      <c r="O272" s="223" t="s">
        <v>35</v>
      </c>
      <c r="P272" s="187">
        <v>0.28265633050451</v>
      </c>
      <c r="Q272" s="164" t="s">
        <v>35</v>
      </c>
      <c r="R272" s="187">
        <v>0.123295514689608</v>
      </c>
      <c r="S272" s="164" t="s">
        <v>35</v>
      </c>
      <c r="T272" s="187">
        <v>-0.0118987465566983</v>
      </c>
      <c r="U272" s="164" t="s">
        <v>35</v>
      </c>
      <c r="V272" s="187">
        <v>-0.00731845348058439</v>
      </c>
      <c r="W272" s="164" t="s">
        <v>35</v>
      </c>
      <c r="X272" s="163"/>
      <c r="Y272" s="162" t="s">
        <v>295</v>
      </c>
      <c r="Z272" s="201">
        <v>0.772471598268142</v>
      </c>
      <c r="AA272" s="164" t="s">
        <v>35</v>
      </c>
      <c r="AB272" s="201">
        <v>0.116157358171005</v>
      </c>
      <c r="AC272" s="205" t="s">
        <v>35</v>
      </c>
      <c r="AD272" s="201">
        <v>0.06260340761788</v>
      </c>
      <c r="AE272" s="164" t="s">
        <v>35</v>
      </c>
      <c r="AF272" s="201">
        <v>0.0487676359429729</v>
      </c>
      <c r="AG272" s="164" t="s">
        <v>35</v>
      </c>
      <c r="AH272" s="201">
        <v>1</v>
      </c>
      <c r="AI272" s="164" t="s">
        <v>35</v>
      </c>
    </row>
    <row r="273" s="131" customFormat="1" spans="1:35">
      <c r="A273" s="162" t="s">
        <v>296</v>
      </c>
      <c r="B273" s="163">
        <v>4260.137</v>
      </c>
      <c r="C273" s="164" t="s">
        <v>35</v>
      </c>
      <c r="D273" s="163">
        <v>277.423</v>
      </c>
      <c r="E273" s="164" t="s">
        <v>35</v>
      </c>
      <c r="F273" s="163">
        <v>244.221</v>
      </c>
      <c r="G273" s="164" t="s">
        <v>35</v>
      </c>
      <c r="H273" s="163">
        <v>147.348</v>
      </c>
      <c r="I273" s="164" t="s">
        <v>35</v>
      </c>
      <c r="J273" s="163">
        <v>4929.133</v>
      </c>
      <c r="K273" s="164" t="s">
        <v>35</v>
      </c>
      <c r="L273" s="280"/>
      <c r="M273" s="162" t="s">
        <v>296</v>
      </c>
      <c r="N273" s="222">
        <v>0.129033514785623</v>
      </c>
      <c r="O273" s="223" t="s">
        <v>35</v>
      </c>
      <c r="P273" s="187">
        <v>0.378033757537826</v>
      </c>
      <c r="Q273" s="164" t="s">
        <v>35</v>
      </c>
      <c r="R273" s="187">
        <v>-0.252380879494283</v>
      </c>
      <c r="S273" s="164" t="s">
        <v>35</v>
      </c>
      <c r="T273" s="187">
        <v>-0.307533248742892</v>
      </c>
      <c r="U273" s="164" t="s">
        <v>35</v>
      </c>
      <c r="V273" s="187">
        <v>0.0919574579982025</v>
      </c>
      <c r="W273" s="164" t="s">
        <v>35</v>
      </c>
      <c r="X273" s="163"/>
      <c r="Y273" s="162" t="s">
        <v>296</v>
      </c>
      <c r="Z273" s="201">
        <v>0.864277145696819</v>
      </c>
      <c r="AA273" s="164" t="s">
        <v>35</v>
      </c>
      <c r="AB273" s="201">
        <v>0.0562823117168881</v>
      </c>
      <c r="AC273" s="205" t="s">
        <v>35</v>
      </c>
      <c r="AD273" s="201">
        <v>0.0495464415344443</v>
      </c>
      <c r="AE273" s="164" t="s">
        <v>35</v>
      </c>
      <c r="AF273" s="201">
        <v>0.0298932895501095</v>
      </c>
      <c r="AG273" s="164" t="s">
        <v>35</v>
      </c>
      <c r="AH273" s="201">
        <v>1</v>
      </c>
      <c r="AI273" s="164" t="s">
        <v>35</v>
      </c>
    </row>
    <row r="274" s="131" customFormat="1" spans="1:35">
      <c r="A274" s="165" t="s">
        <v>297</v>
      </c>
      <c r="B274" s="166">
        <v>1745.763</v>
      </c>
      <c r="C274" s="167" t="s">
        <v>35</v>
      </c>
      <c r="D274" s="166">
        <v>328.343</v>
      </c>
      <c r="E274" s="167" t="s">
        <v>35</v>
      </c>
      <c r="F274" s="166">
        <v>199.45</v>
      </c>
      <c r="G274" s="167" t="s">
        <v>35</v>
      </c>
      <c r="H274" s="166">
        <v>126.864</v>
      </c>
      <c r="I274" s="167" t="s">
        <v>35</v>
      </c>
      <c r="J274" s="166">
        <v>2400.418</v>
      </c>
      <c r="K274" s="167" t="s">
        <v>35</v>
      </c>
      <c r="L274" s="280"/>
      <c r="M274" s="165" t="s">
        <v>297</v>
      </c>
      <c r="N274" s="227">
        <v>0.0419703672578731</v>
      </c>
      <c r="O274" s="228" t="s">
        <v>35</v>
      </c>
      <c r="P274" s="189">
        <v>0.235468310230129</v>
      </c>
      <c r="Q274" s="167" t="s">
        <v>35</v>
      </c>
      <c r="R274" s="189">
        <v>-0.0545780322709088</v>
      </c>
      <c r="S274" s="167" t="s">
        <v>35</v>
      </c>
      <c r="T274" s="189">
        <v>-0.217170501737043</v>
      </c>
      <c r="U274" s="167" t="s">
        <v>35</v>
      </c>
      <c r="V274" s="189">
        <v>0.0372430731790156</v>
      </c>
      <c r="W274" s="167" t="s">
        <v>35</v>
      </c>
      <c r="X274" s="163"/>
      <c r="Y274" s="165" t="s">
        <v>297</v>
      </c>
      <c r="Z274" s="227">
        <v>0.727274583010126</v>
      </c>
      <c r="AA274" s="167" t="s">
        <v>35</v>
      </c>
      <c r="AB274" s="227">
        <v>0.136785759813499</v>
      </c>
      <c r="AC274" s="207" t="s">
        <v>35</v>
      </c>
      <c r="AD274" s="227">
        <v>0.0830896952114173</v>
      </c>
      <c r="AE274" s="167" t="s">
        <v>35</v>
      </c>
      <c r="AF274" s="227">
        <v>0.0528507951531775</v>
      </c>
      <c r="AG274" s="167" t="s">
        <v>35</v>
      </c>
      <c r="AH274" s="227">
        <v>1</v>
      </c>
      <c r="AI274" s="167" t="s">
        <v>35</v>
      </c>
    </row>
    <row r="275" s="131" customFormat="1" spans="1:35">
      <c r="A275" s="162" t="s">
        <v>298</v>
      </c>
      <c r="B275" s="163">
        <v>1341.713</v>
      </c>
      <c r="C275" s="164" t="s">
        <v>35</v>
      </c>
      <c r="D275" s="163">
        <v>319.574</v>
      </c>
      <c r="E275" s="164" t="s">
        <v>35</v>
      </c>
      <c r="F275" s="163">
        <v>208.557</v>
      </c>
      <c r="G275" s="164" t="s">
        <v>35</v>
      </c>
      <c r="H275" s="163">
        <v>98.325</v>
      </c>
      <c r="I275" s="164" t="s">
        <v>35</v>
      </c>
      <c r="J275" s="163">
        <v>1968.171</v>
      </c>
      <c r="K275" s="164" t="s">
        <v>35</v>
      </c>
      <c r="L275" s="280"/>
      <c r="M275" s="162" t="s">
        <v>298</v>
      </c>
      <c r="N275" s="222">
        <v>-0.0147915676902935</v>
      </c>
      <c r="O275" s="223" t="s">
        <v>35</v>
      </c>
      <c r="P275" s="187">
        <v>-0.0311094941410099</v>
      </c>
      <c r="Q275" s="164" t="s">
        <v>35</v>
      </c>
      <c r="R275" s="187">
        <v>-0.139005399871196</v>
      </c>
      <c r="S275" s="164" t="s">
        <v>35</v>
      </c>
      <c r="T275" s="187">
        <v>-0.392618216635266</v>
      </c>
      <c r="U275" s="164" t="s">
        <v>35</v>
      </c>
      <c r="V275" s="187">
        <v>-0.0608997787961088</v>
      </c>
      <c r="W275" s="164" t="s">
        <v>35</v>
      </c>
      <c r="X275" s="163"/>
      <c r="Y275" s="162" t="s">
        <v>298</v>
      </c>
      <c r="Z275" s="201">
        <v>0.681705502215001</v>
      </c>
      <c r="AA275" s="164" t="s">
        <v>35</v>
      </c>
      <c r="AB275" s="201">
        <v>0.162371054141129</v>
      </c>
      <c r="AC275" s="205" t="s">
        <v>35</v>
      </c>
      <c r="AD275" s="201">
        <v>0.105964878051755</v>
      </c>
      <c r="AE275" s="164" t="s">
        <v>35</v>
      </c>
      <c r="AF275" s="201">
        <v>0.0499575494202485</v>
      </c>
      <c r="AG275" s="164" t="s">
        <v>35</v>
      </c>
      <c r="AH275" s="201">
        <v>1</v>
      </c>
      <c r="AI275" s="164" t="s">
        <v>35</v>
      </c>
    </row>
    <row r="276" s="131" customFormat="1" spans="1:35">
      <c r="A276" s="162" t="s">
        <v>299</v>
      </c>
      <c r="B276" s="163">
        <v>2858.675</v>
      </c>
      <c r="C276" s="164" t="s">
        <v>35</v>
      </c>
      <c r="D276" s="163">
        <v>485.593</v>
      </c>
      <c r="E276" s="164" t="s">
        <v>35</v>
      </c>
      <c r="F276" s="163">
        <v>187.888</v>
      </c>
      <c r="G276" s="164" t="s">
        <v>35</v>
      </c>
      <c r="H276" s="163">
        <v>174.6</v>
      </c>
      <c r="I276" s="164" t="s">
        <v>35</v>
      </c>
      <c r="J276" s="163">
        <v>3706.758</v>
      </c>
      <c r="K276" s="164" t="s">
        <v>35</v>
      </c>
      <c r="L276" s="280"/>
      <c r="M276" s="162" t="s">
        <v>299</v>
      </c>
      <c r="N276" s="222">
        <v>-0.0076391658777907</v>
      </c>
      <c r="O276" s="223" t="s">
        <v>35</v>
      </c>
      <c r="P276" s="187">
        <v>0.121019181801182</v>
      </c>
      <c r="Q276" s="164" t="s">
        <v>35</v>
      </c>
      <c r="R276" s="187">
        <v>-0.195199157025431</v>
      </c>
      <c r="S276" s="164" t="s">
        <v>35</v>
      </c>
      <c r="T276" s="187">
        <v>-0.0399311569698069</v>
      </c>
      <c r="U276" s="164" t="s">
        <v>35</v>
      </c>
      <c r="V276" s="187">
        <v>-0.00601124913687344</v>
      </c>
      <c r="W276" s="164" t="s">
        <v>35</v>
      </c>
      <c r="X276" s="163"/>
      <c r="Y276" s="162" t="s">
        <v>299</v>
      </c>
      <c r="Z276" s="201">
        <v>0.771206267039823</v>
      </c>
      <c r="AA276" s="164" t="s">
        <v>35</v>
      </c>
      <c r="AB276" s="201">
        <v>0.1310020778265</v>
      </c>
      <c r="AC276" s="205" t="s">
        <v>35</v>
      </c>
      <c r="AD276" s="201">
        <v>0.0506879596671809</v>
      </c>
      <c r="AE276" s="164" t="s">
        <v>35</v>
      </c>
      <c r="AF276" s="201">
        <v>0.0471031559114461</v>
      </c>
      <c r="AG276" s="164" t="s">
        <v>35</v>
      </c>
      <c r="AH276" s="201">
        <v>1</v>
      </c>
      <c r="AI276" s="164" t="s">
        <v>35</v>
      </c>
    </row>
    <row r="277" ht="12.75" customHeight="1" spans="1:35">
      <c r="A277" s="162" t="s">
        <v>300</v>
      </c>
      <c r="B277" s="163">
        <v>4433.544</v>
      </c>
      <c r="C277" s="164" t="s">
        <v>35</v>
      </c>
      <c r="D277" s="163">
        <v>257.016</v>
      </c>
      <c r="E277" s="164" t="s">
        <v>35</v>
      </c>
      <c r="F277" s="163">
        <v>193.043</v>
      </c>
      <c r="G277" s="164" t="s">
        <v>35</v>
      </c>
      <c r="H277" s="163">
        <v>117.771</v>
      </c>
      <c r="I277" s="164" t="s">
        <v>35</v>
      </c>
      <c r="J277" s="163">
        <v>5001.376</v>
      </c>
      <c r="K277" s="164" t="s">
        <v>35</v>
      </c>
      <c r="L277" s="281"/>
      <c r="M277" s="162" t="s">
        <v>300</v>
      </c>
      <c r="N277" s="222">
        <v>0.0407045595012555</v>
      </c>
      <c r="O277" s="223" t="s">
        <v>35</v>
      </c>
      <c r="P277" s="187">
        <v>-0.0735591497460557</v>
      </c>
      <c r="Q277" s="164" t="s">
        <v>35</v>
      </c>
      <c r="R277" s="187">
        <v>-0.209556098779384</v>
      </c>
      <c r="S277" s="164" t="s">
        <v>35</v>
      </c>
      <c r="T277" s="187">
        <v>-0.200732948761452</v>
      </c>
      <c r="U277" s="164" t="s">
        <v>35</v>
      </c>
      <c r="V277" s="187">
        <v>0.0146563330014291</v>
      </c>
      <c r="W277" s="164" t="s">
        <v>35</v>
      </c>
      <c r="X277" s="163"/>
      <c r="Y277" s="162" t="s">
        <v>300</v>
      </c>
      <c r="Z277" s="201">
        <v>0.88646484487469</v>
      </c>
      <c r="AA277" s="164" t="s">
        <v>35</v>
      </c>
      <c r="AB277" s="201">
        <v>0.0513890577313123</v>
      </c>
      <c r="AC277" s="205" t="s">
        <v>35</v>
      </c>
      <c r="AD277" s="201">
        <v>0.0385979778364994</v>
      </c>
      <c r="AE277" s="164" t="s">
        <v>35</v>
      </c>
      <c r="AF277" s="201">
        <v>0.0235477196675475</v>
      </c>
      <c r="AG277" s="164" t="s">
        <v>35</v>
      </c>
      <c r="AH277" s="201">
        <v>1</v>
      </c>
      <c r="AI277" s="164" t="s">
        <v>35</v>
      </c>
    </row>
    <row r="278" s="133" customFormat="1" spans="1:35">
      <c r="A278" s="165" t="s">
        <v>301</v>
      </c>
      <c r="B278" s="166">
        <v>1904.331</v>
      </c>
      <c r="C278" s="167" t="s">
        <v>35</v>
      </c>
      <c r="D278" s="166">
        <v>299.225</v>
      </c>
      <c r="E278" s="167" t="s">
        <v>35</v>
      </c>
      <c r="F278" s="166">
        <v>161.46</v>
      </c>
      <c r="G278" s="167" t="s">
        <v>35</v>
      </c>
      <c r="H278" s="166">
        <v>101.845</v>
      </c>
      <c r="I278" s="167" t="s">
        <v>35</v>
      </c>
      <c r="J278" s="166">
        <v>2466.865</v>
      </c>
      <c r="K278" s="167" t="s">
        <v>35</v>
      </c>
      <c r="L278" s="181"/>
      <c r="M278" s="165" t="s">
        <v>301</v>
      </c>
      <c r="N278" s="227">
        <v>0.090830198600841</v>
      </c>
      <c r="O278" s="228" t="s">
        <v>35</v>
      </c>
      <c r="P278" s="189">
        <v>-0.0886816530274743</v>
      </c>
      <c r="Q278" s="167" t="s">
        <v>35</v>
      </c>
      <c r="R278" s="189">
        <v>-0.190473802958135</v>
      </c>
      <c r="S278" s="167" t="s">
        <v>35</v>
      </c>
      <c r="T278" s="189">
        <v>-0.197189093746798</v>
      </c>
      <c r="U278" s="167" t="s">
        <v>35</v>
      </c>
      <c r="V278" s="189">
        <v>0.0276814288178142</v>
      </c>
      <c r="W278" s="167" t="s">
        <v>35</v>
      </c>
      <c r="X278" s="163"/>
      <c r="Y278" s="165" t="s">
        <v>301</v>
      </c>
      <c r="Z278" s="227">
        <v>0.771964011001818</v>
      </c>
      <c r="AA278" s="167" t="s">
        <v>35</v>
      </c>
      <c r="AB278" s="227">
        <v>0.121297679443342</v>
      </c>
      <c r="AC278" s="207" t="s">
        <v>35</v>
      </c>
      <c r="AD278" s="227">
        <v>0.065451494102839</v>
      </c>
      <c r="AE278" s="167" t="s">
        <v>35</v>
      </c>
      <c r="AF278" s="227">
        <v>0.0412851939607559</v>
      </c>
      <c r="AG278" s="167" t="s">
        <v>35</v>
      </c>
      <c r="AH278" s="227">
        <v>1</v>
      </c>
      <c r="AI278" s="167" t="s">
        <v>35</v>
      </c>
    </row>
    <row r="279" s="131" customFormat="1" spans="1:35">
      <c r="A279" s="162" t="s">
        <v>302</v>
      </c>
      <c r="B279" s="163">
        <v>1512.222</v>
      </c>
      <c r="C279" s="164" t="s">
        <v>35</v>
      </c>
      <c r="D279" s="163">
        <v>364.781</v>
      </c>
      <c r="E279" s="164" t="s">
        <v>35</v>
      </c>
      <c r="F279" s="163">
        <v>173.18</v>
      </c>
      <c r="G279" s="164" t="s">
        <v>35</v>
      </c>
      <c r="H279" s="163">
        <v>114.243</v>
      </c>
      <c r="I279" s="164" t="s">
        <v>35</v>
      </c>
      <c r="J279" s="163">
        <v>2164.426</v>
      </c>
      <c r="K279" s="164" t="s">
        <v>35</v>
      </c>
      <c r="L279" s="280"/>
      <c r="M279" s="162" t="s">
        <v>302</v>
      </c>
      <c r="N279" s="222">
        <v>0.12708306470907</v>
      </c>
      <c r="O279" s="223" t="s">
        <v>35</v>
      </c>
      <c r="P279" s="187">
        <v>0.141460193883107</v>
      </c>
      <c r="Q279" s="164" t="s">
        <v>35</v>
      </c>
      <c r="R279" s="187">
        <v>-0.169627487928959</v>
      </c>
      <c r="S279" s="164" t="s">
        <v>35</v>
      </c>
      <c r="T279" s="187">
        <v>0.16187986900718</v>
      </c>
      <c r="U279" s="164" t="s">
        <v>35</v>
      </c>
      <c r="V279" s="187">
        <v>0.099714963646433</v>
      </c>
      <c r="W279" s="164" t="s">
        <v>35</v>
      </c>
      <c r="X279" s="163"/>
      <c r="Y279" s="162" t="s">
        <v>302</v>
      </c>
      <c r="Z279" s="201">
        <v>0.698671148840385</v>
      </c>
      <c r="AA279" s="164" t="s">
        <v>35</v>
      </c>
      <c r="AB279" s="201">
        <v>0.168534752400867</v>
      </c>
      <c r="AC279" s="205" t="s">
        <v>35</v>
      </c>
      <c r="AD279" s="201">
        <v>0.0800119754613925</v>
      </c>
      <c r="AE279" s="164" t="s">
        <v>35</v>
      </c>
      <c r="AF279" s="201">
        <v>0.0527821232973546</v>
      </c>
      <c r="AG279" s="164" t="s">
        <v>35</v>
      </c>
      <c r="AH279" s="201">
        <v>1</v>
      </c>
      <c r="AI279" s="164" t="s">
        <v>35</v>
      </c>
    </row>
    <row r="280" s="131" customFormat="1" spans="1:35">
      <c r="A280" s="162" t="s">
        <v>303</v>
      </c>
      <c r="B280" s="163">
        <v>3432.711</v>
      </c>
      <c r="C280" s="164" t="s">
        <v>35</v>
      </c>
      <c r="D280" s="163">
        <v>444.788</v>
      </c>
      <c r="E280" s="164" t="s">
        <v>35</v>
      </c>
      <c r="F280" s="163">
        <v>140.729</v>
      </c>
      <c r="G280" s="164" t="s">
        <v>35</v>
      </c>
      <c r="H280" s="163">
        <v>143.328</v>
      </c>
      <c r="I280" s="164" t="s">
        <v>35</v>
      </c>
      <c r="J280" s="163">
        <v>4161.558</v>
      </c>
      <c r="K280" s="164" t="s">
        <v>35</v>
      </c>
      <c r="L280" s="280"/>
      <c r="M280" s="162" t="s">
        <v>303</v>
      </c>
      <c r="N280" s="222">
        <v>0.200804918362528</v>
      </c>
      <c r="O280" s="223" t="s">
        <v>35</v>
      </c>
      <c r="P280" s="187">
        <v>-0.084031277221871</v>
      </c>
      <c r="Q280" s="164" t="s">
        <v>35</v>
      </c>
      <c r="R280" s="187">
        <v>-0.250995273780124</v>
      </c>
      <c r="S280" s="164" t="s">
        <v>35</v>
      </c>
      <c r="T280" s="187">
        <v>-0.179105503404906</v>
      </c>
      <c r="U280" s="164" t="s">
        <v>35</v>
      </c>
      <c r="V280" s="187">
        <v>0.122694818490983</v>
      </c>
      <c r="W280" s="164" t="s">
        <v>35</v>
      </c>
      <c r="X280" s="163"/>
      <c r="Y280" s="162" t="s">
        <v>303</v>
      </c>
      <c r="Z280" s="201">
        <v>0.824861986784757</v>
      </c>
      <c r="AA280" s="164" t="s">
        <v>35</v>
      </c>
      <c r="AB280" s="201">
        <v>0.106880163631025</v>
      </c>
      <c r="AC280" s="205" t="s">
        <v>35</v>
      </c>
      <c r="AD280" s="201">
        <v>0.0338164216382422</v>
      </c>
      <c r="AE280" s="164" t="s">
        <v>35</v>
      </c>
      <c r="AF280" s="201">
        <v>0.0344409473567351</v>
      </c>
      <c r="AG280" s="164" t="s">
        <v>35</v>
      </c>
      <c r="AH280" s="201">
        <v>1</v>
      </c>
      <c r="AI280" s="164" t="s">
        <v>35</v>
      </c>
    </row>
    <row r="281" s="131" customFormat="1" spans="1:35">
      <c r="A281" s="162" t="s">
        <v>304</v>
      </c>
      <c r="B281" s="163">
        <v>4936.966</v>
      </c>
      <c r="C281" s="164" t="s">
        <v>35</v>
      </c>
      <c r="D281" s="163">
        <v>324.337</v>
      </c>
      <c r="E281" s="164" t="s">
        <v>35</v>
      </c>
      <c r="F281" s="163">
        <v>183.637</v>
      </c>
      <c r="G281" s="164" t="s">
        <v>35</v>
      </c>
      <c r="H281" s="163">
        <v>110.478</v>
      </c>
      <c r="I281" s="164" t="s">
        <v>35</v>
      </c>
      <c r="J281" s="163">
        <v>5555.422</v>
      </c>
      <c r="K281" s="164" t="s">
        <v>35</v>
      </c>
      <c r="L281" s="280"/>
      <c r="M281" s="162" t="s">
        <v>304</v>
      </c>
      <c r="N281" s="222">
        <v>0.113548438901249</v>
      </c>
      <c r="O281" s="223" t="s">
        <v>35</v>
      </c>
      <c r="P281" s="187">
        <v>0.261933109222772</v>
      </c>
      <c r="Q281" s="164" t="s">
        <v>35</v>
      </c>
      <c r="R281" s="187">
        <v>-0.0487248954896059</v>
      </c>
      <c r="S281" s="164" t="s">
        <v>35</v>
      </c>
      <c r="T281" s="187">
        <v>-0.0619162449478654</v>
      </c>
      <c r="U281" s="164" t="s">
        <v>35</v>
      </c>
      <c r="V281" s="187">
        <v>0.110778735847642</v>
      </c>
      <c r="W281" s="164" t="s">
        <v>35</v>
      </c>
      <c r="X281" s="163"/>
      <c r="Y281" s="162" t="s">
        <v>304</v>
      </c>
      <c r="Z281" s="201">
        <v>0.88867524375286</v>
      </c>
      <c r="AA281" s="164" t="s">
        <v>35</v>
      </c>
      <c r="AB281" s="201">
        <v>0.0583820635048067</v>
      </c>
      <c r="AC281" s="205" t="s">
        <v>35</v>
      </c>
      <c r="AD281" s="201">
        <v>0.0330554546531299</v>
      </c>
      <c r="AE281" s="164" t="s">
        <v>35</v>
      </c>
      <c r="AF281" s="201">
        <v>0.0198865180718944</v>
      </c>
      <c r="AG281" s="164" t="s">
        <v>35</v>
      </c>
      <c r="AH281" s="201">
        <v>1</v>
      </c>
      <c r="AI281" s="164" t="s">
        <v>35</v>
      </c>
    </row>
    <row r="282" s="131" customFormat="1" spans="1:35">
      <c r="A282" s="165" t="s">
        <v>305</v>
      </c>
      <c r="B282" s="166">
        <v>2026.381</v>
      </c>
      <c r="C282" s="167" t="s">
        <v>35</v>
      </c>
      <c r="D282" s="166">
        <v>309.969</v>
      </c>
      <c r="E282" s="167" t="s">
        <v>35</v>
      </c>
      <c r="F282" s="166">
        <v>135.664</v>
      </c>
      <c r="G282" s="167" t="s">
        <v>35</v>
      </c>
      <c r="H282" s="166">
        <v>86.335</v>
      </c>
      <c r="I282" s="167" t="s">
        <v>35</v>
      </c>
      <c r="J282" s="166">
        <v>2558.349</v>
      </c>
      <c r="K282" s="167" t="s">
        <v>35</v>
      </c>
      <c r="L282" s="280"/>
      <c r="M282" s="165" t="s">
        <v>305</v>
      </c>
      <c r="N282" s="227">
        <v>0.0640907489296766</v>
      </c>
      <c r="O282" s="228" t="s">
        <v>35</v>
      </c>
      <c r="P282" s="189">
        <v>0.0359060907343972</v>
      </c>
      <c r="Q282" s="167" t="s">
        <v>35</v>
      </c>
      <c r="R282" s="189">
        <v>-0.159767124984516</v>
      </c>
      <c r="S282" s="167" t="s">
        <v>35</v>
      </c>
      <c r="T282" s="189">
        <v>-0.152306891710114</v>
      </c>
      <c r="U282" s="167" t="s">
        <v>35</v>
      </c>
      <c r="V282" s="189">
        <v>0.0370851262634964</v>
      </c>
      <c r="W282" s="167" t="s">
        <v>35</v>
      </c>
      <c r="X282" s="163"/>
      <c r="Y282" s="165" t="s">
        <v>305</v>
      </c>
      <c r="Z282" s="227">
        <v>0.792065898749545</v>
      </c>
      <c r="AA282" s="167" t="s">
        <v>35</v>
      </c>
      <c r="AB282" s="227">
        <v>0.121159779216987</v>
      </c>
      <c r="AC282" s="207" t="s">
        <v>35</v>
      </c>
      <c r="AD282" s="227">
        <v>0.0530279488842218</v>
      </c>
      <c r="AE282" s="165" t="s">
        <v>35</v>
      </c>
      <c r="AF282" s="227">
        <v>0.0337463731492459</v>
      </c>
      <c r="AG282" s="165" t="s">
        <v>35</v>
      </c>
      <c r="AH282" s="227">
        <v>1</v>
      </c>
      <c r="AI282" s="167" t="s">
        <v>35</v>
      </c>
    </row>
    <row r="283" s="131" customFormat="1" spans="1:35">
      <c r="A283" s="162" t="s">
        <v>306</v>
      </c>
      <c r="B283" s="163">
        <v>1680.413</v>
      </c>
      <c r="C283" s="164" t="s">
        <v>35</v>
      </c>
      <c r="D283" s="163">
        <v>424.533</v>
      </c>
      <c r="E283" s="164" t="s">
        <v>35</v>
      </c>
      <c r="F283" s="163">
        <v>139.696</v>
      </c>
      <c r="G283" s="164" t="s">
        <v>35</v>
      </c>
      <c r="H283" s="163">
        <v>75.318</v>
      </c>
      <c r="I283" s="164" t="s">
        <v>35</v>
      </c>
      <c r="J283" s="163">
        <v>2319.96</v>
      </c>
      <c r="K283" s="164" t="s">
        <v>35</v>
      </c>
      <c r="L283" s="280"/>
      <c r="M283" s="162" t="s">
        <v>306</v>
      </c>
      <c r="N283" s="222">
        <v>0.111221103779736</v>
      </c>
      <c r="O283" s="223" t="s">
        <v>35</v>
      </c>
      <c r="P283" s="187">
        <v>0.163802391023655</v>
      </c>
      <c r="Q283" s="164" t="s">
        <v>35</v>
      </c>
      <c r="R283" s="187">
        <v>-0.19334796165839</v>
      </c>
      <c r="S283" s="164" t="s">
        <v>35</v>
      </c>
      <c r="T283" s="187">
        <v>-0.340721094509073</v>
      </c>
      <c r="U283" s="164" t="s">
        <v>35</v>
      </c>
      <c r="V283" s="187">
        <v>0.0718592365828169</v>
      </c>
      <c r="W283" s="164" t="s">
        <v>35</v>
      </c>
      <c r="X283" s="163"/>
      <c r="Y283" s="162" t="s">
        <v>306</v>
      </c>
      <c r="Z283" s="201">
        <v>0.724328436697184</v>
      </c>
      <c r="AA283" s="164" t="s">
        <v>35</v>
      </c>
      <c r="AB283" s="201">
        <v>0.182991517095122</v>
      </c>
      <c r="AC283" s="205" t="s">
        <v>35</v>
      </c>
      <c r="AD283" s="201">
        <v>0.0602148312901947</v>
      </c>
      <c r="AE283" s="164" t="s">
        <v>35</v>
      </c>
      <c r="AF283" s="201">
        <v>0.0324652149174986</v>
      </c>
      <c r="AG283" s="164" t="s">
        <v>35</v>
      </c>
      <c r="AH283" s="201">
        <v>1</v>
      </c>
      <c r="AI283" s="164" t="s">
        <v>35</v>
      </c>
    </row>
    <row r="284" s="131" customFormat="1" spans="1:35">
      <c r="A284" s="162" t="s">
        <v>307</v>
      </c>
      <c r="B284" s="163">
        <v>3633.311</v>
      </c>
      <c r="C284" s="164" t="s">
        <v>35</v>
      </c>
      <c r="D284" s="163">
        <v>456.51</v>
      </c>
      <c r="E284" s="164" t="s">
        <v>35</v>
      </c>
      <c r="F284" s="163">
        <v>105.983</v>
      </c>
      <c r="G284" s="164" t="s">
        <v>35</v>
      </c>
      <c r="H284" s="163">
        <v>167.687</v>
      </c>
      <c r="I284" s="164" t="s">
        <v>35</v>
      </c>
      <c r="J284" s="163">
        <v>4363.491</v>
      </c>
      <c r="K284" s="164" t="s">
        <v>35</v>
      </c>
      <c r="L284" s="280"/>
      <c r="M284" s="162" t="s">
        <v>307</v>
      </c>
      <c r="N284" s="222">
        <v>0.058437777022301</v>
      </c>
      <c r="O284" s="223" t="s">
        <v>35</v>
      </c>
      <c r="P284" s="187">
        <v>0.0263541282588559</v>
      </c>
      <c r="Q284" s="164" t="s">
        <v>35</v>
      </c>
      <c r="R284" s="187">
        <v>-0.246900070347974</v>
      </c>
      <c r="S284" s="164" t="s">
        <v>35</v>
      </c>
      <c r="T284" s="187">
        <v>0.16994467274592</v>
      </c>
      <c r="U284" s="164" t="s">
        <v>35</v>
      </c>
      <c r="V284" s="187">
        <v>0.0485234135869307</v>
      </c>
      <c r="W284" s="164" t="s">
        <v>35</v>
      </c>
      <c r="X284" s="163"/>
      <c r="Y284" s="162" t="s">
        <v>307</v>
      </c>
      <c r="Z284" s="201">
        <v>0.832661508869848</v>
      </c>
      <c r="AA284" s="164" t="s">
        <v>35</v>
      </c>
      <c r="AB284" s="201">
        <v>0.104620360165748</v>
      </c>
      <c r="AC284" s="205" t="s">
        <v>35</v>
      </c>
      <c r="AD284" s="201">
        <v>0.0242885799466528</v>
      </c>
      <c r="AE284" s="164" t="s">
        <v>35</v>
      </c>
      <c r="AF284" s="201">
        <v>0.0384295510177516</v>
      </c>
      <c r="AG284" s="164" t="s">
        <v>35</v>
      </c>
      <c r="AH284" s="201">
        <v>1</v>
      </c>
      <c r="AI284" s="164" t="s">
        <v>35</v>
      </c>
    </row>
    <row r="285" s="131" customFormat="1" spans="1:35">
      <c r="A285" s="162" t="s">
        <v>308</v>
      </c>
      <c r="B285" s="163">
        <v>5283.933</v>
      </c>
      <c r="C285" s="164" t="s">
        <v>35</v>
      </c>
      <c r="D285" s="163">
        <v>382.888</v>
      </c>
      <c r="E285" s="164" t="s">
        <v>35</v>
      </c>
      <c r="F285" s="163">
        <v>175.652</v>
      </c>
      <c r="G285" s="164" t="s">
        <v>35</v>
      </c>
      <c r="H285" s="163">
        <v>127.829</v>
      </c>
      <c r="I285" s="164" t="s">
        <v>35</v>
      </c>
      <c r="J285" s="163">
        <v>5970.302</v>
      </c>
      <c r="K285" s="164" t="s">
        <v>35</v>
      </c>
      <c r="L285" s="280"/>
      <c r="M285" s="162" t="s">
        <v>308</v>
      </c>
      <c r="N285" s="222">
        <v>0.0702793983187245</v>
      </c>
      <c r="O285" s="223" t="s">
        <v>35</v>
      </c>
      <c r="P285" s="187">
        <v>0.180525194473649</v>
      </c>
      <c r="Q285" s="164" t="s">
        <v>35</v>
      </c>
      <c r="R285" s="187">
        <v>-0.0434825225853178</v>
      </c>
      <c r="S285" s="164" t="s">
        <v>35</v>
      </c>
      <c r="T285" s="187">
        <v>0.157032947139754</v>
      </c>
      <c r="U285" s="164" t="s">
        <v>35</v>
      </c>
      <c r="V285" s="187">
        <v>0.0746803887590157</v>
      </c>
      <c r="W285" s="164" t="s">
        <v>35</v>
      </c>
      <c r="X285" s="163"/>
      <c r="Y285" s="162" t="s">
        <v>308</v>
      </c>
      <c r="Z285" s="316">
        <v>0.885036133850515</v>
      </c>
      <c r="AA285" s="164" t="s">
        <v>35</v>
      </c>
      <c r="AB285" s="316">
        <v>0.0641320991802425</v>
      </c>
      <c r="AC285" s="205" t="s">
        <v>35</v>
      </c>
      <c r="AD285" s="316">
        <v>0.0294209572648084</v>
      </c>
      <c r="AE285" s="164" t="s">
        <v>35</v>
      </c>
      <c r="AF285" s="316">
        <v>0.0214108097044337</v>
      </c>
      <c r="AG285" s="164" t="s">
        <v>35</v>
      </c>
      <c r="AH285" s="316">
        <v>1</v>
      </c>
      <c r="AI285" s="164" t="s">
        <v>35</v>
      </c>
    </row>
    <row r="286" s="131" customFormat="1" spans="1:35">
      <c r="A286" s="165" t="s">
        <v>309</v>
      </c>
      <c r="B286" s="166">
        <v>2340.672</v>
      </c>
      <c r="C286" s="167" t="s">
        <v>35</v>
      </c>
      <c r="D286" s="166">
        <v>405.513</v>
      </c>
      <c r="E286" s="167" t="s">
        <v>35</v>
      </c>
      <c r="F286" s="166">
        <v>126.784</v>
      </c>
      <c r="G286" s="167" t="s">
        <v>35</v>
      </c>
      <c r="H286" s="166">
        <v>104.794</v>
      </c>
      <c r="I286" s="167" t="s">
        <v>35</v>
      </c>
      <c r="J286" s="166">
        <v>2977.763</v>
      </c>
      <c r="K286" s="167" t="s">
        <v>35</v>
      </c>
      <c r="L286" s="280"/>
      <c r="M286" s="165" t="s">
        <v>309</v>
      </c>
      <c r="N286" s="227">
        <v>0.155099657961657</v>
      </c>
      <c r="O286" s="228" t="s">
        <v>35</v>
      </c>
      <c r="P286" s="189">
        <v>0.308237275340437</v>
      </c>
      <c r="Q286" s="167" t="s">
        <v>35</v>
      </c>
      <c r="R286" s="189">
        <v>-0.0654558320556669</v>
      </c>
      <c r="S286" s="167" t="s">
        <v>35</v>
      </c>
      <c r="T286" s="189">
        <v>0.213806683268663</v>
      </c>
      <c r="U286" s="167" t="s">
        <v>35</v>
      </c>
      <c r="V286" s="189">
        <v>0.163938930927719</v>
      </c>
      <c r="W286" s="167" t="s">
        <v>35</v>
      </c>
      <c r="X286" s="163"/>
      <c r="Y286" s="165" t="s">
        <v>309</v>
      </c>
      <c r="Z286" s="227">
        <v>0.786050468086278</v>
      </c>
      <c r="AA286" s="167" t="s">
        <v>35</v>
      </c>
      <c r="AB286" s="227">
        <v>0.136180414626685</v>
      </c>
      <c r="AC286" s="207" t="s">
        <v>35</v>
      </c>
      <c r="AD286" s="227">
        <v>0.0425769277138577</v>
      </c>
      <c r="AE286" s="167" t="s">
        <v>35</v>
      </c>
      <c r="AF286" s="227">
        <v>0.0351921895731796</v>
      </c>
      <c r="AG286" s="167" t="s">
        <v>35</v>
      </c>
      <c r="AH286" s="227">
        <v>1</v>
      </c>
      <c r="AI286" s="167" t="s">
        <v>35</v>
      </c>
    </row>
    <row r="287" s="131" customFormat="1" spans="1:35">
      <c r="A287" s="162" t="s">
        <v>310</v>
      </c>
      <c r="B287" s="163">
        <v>1847.975</v>
      </c>
      <c r="C287" s="164" t="s">
        <v>35</v>
      </c>
      <c r="D287" s="163">
        <v>461.726</v>
      </c>
      <c r="E287" s="164" t="s">
        <v>35</v>
      </c>
      <c r="F287" s="163">
        <v>150.586</v>
      </c>
      <c r="G287" s="164" t="s">
        <v>35</v>
      </c>
      <c r="H287" s="163">
        <v>87.469</v>
      </c>
      <c r="I287" s="164" t="s">
        <v>35</v>
      </c>
      <c r="J287" s="163">
        <v>2547.752</v>
      </c>
      <c r="K287" s="164" t="s">
        <v>35</v>
      </c>
      <c r="L287" s="280"/>
      <c r="M287" s="162" t="s">
        <v>310</v>
      </c>
      <c r="N287" s="222">
        <v>0.0997147724993796</v>
      </c>
      <c r="O287" s="223" t="s">
        <v>35</v>
      </c>
      <c r="P287" s="187">
        <v>0.0876092082358733</v>
      </c>
      <c r="Q287" s="164" t="s">
        <v>35</v>
      </c>
      <c r="R287" s="187">
        <v>0.0779549879738862</v>
      </c>
      <c r="S287" s="164" t="s">
        <v>35</v>
      </c>
      <c r="T287" s="187">
        <v>0.161302743036193</v>
      </c>
      <c r="U287" s="164" t="s">
        <v>35</v>
      </c>
      <c r="V287" s="187">
        <v>0.0981883308332902</v>
      </c>
      <c r="W287" s="164" t="s">
        <v>35</v>
      </c>
      <c r="X287" s="163"/>
      <c r="Y287" s="162" t="s">
        <v>310</v>
      </c>
      <c r="Z287" s="201">
        <v>0.725335511462654</v>
      </c>
      <c r="AA287" s="164" t="s">
        <v>35</v>
      </c>
      <c r="AB287" s="201">
        <v>0.181228785219284</v>
      </c>
      <c r="AC287" s="205" t="s">
        <v>35</v>
      </c>
      <c r="AD287" s="201">
        <v>0.059105438833921</v>
      </c>
      <c r="AE287" s="164" t="s">
        <v>35</v>
      </c>
      <c r="AF287" s="201">
        <v>0.0343318344956652</v>
      </c>
      <c r="AG287" s="164" t="s">
        <v>35</v>
      </c>
      <c r="AH287" s="201">
        <v>1</v>
      </c>
      <c r="AI287" s="164" t="s">
        <v>35</v>
      </c>
    </row>
    <row r="288" s="131" customFormat="1" spans="1:35">
      <c r="A288" s="162" t="s">
        <v>311</v>
      </c>
      <c r="B288" s="163">
        <v>3722.793</v>
      </c>
      <c r="C288" s="164" t="s">
        <v>35</v>
      </c>
      <c r="D288" s="163">
        <v>483.943</v>
      </c>
      <c r="E288" s="164" t="s">
        <v>35</v>
      </c>
      <c r="F288" s="163">
        <v>145.286</v>
      </c>
      <c r="G288" s="164" t="s">
        <v>35</v>
      </c>
      <c r="H288" s="163">
        <v>224.141</v>
      </c>
      <c r="I288" s="164" t="s">
        <v>35</v>
      </c>
      <c r="J288" s="163">
        <v>4576.165</v>
      </c>
      <c r="K288" s="164" t="s">
        <v>35</v>
      </c>
      <c r="L288" s="280"/>
      <c r="M288" s="162" t="s">
        <v>311</v>
      </c>
      <c r="N288" s="222">
        <v>0.0246282247789963</v>
      </c>
      <c r="O288" s="223" t="s">
        <v>35</v>
      </c>
      <c r="P288" s="187">
        <v>0.0600928785787825</v>
      </c>
      <c r="Q288" s="164" t="s">
        <v>35</v>
      </c>
      <c r="R288" s="187">
        <v>0.370842493607465</v>
      </c>
      <c r="S288" s="164" t="s">
        <v>35</v>
      </c>
      <c r="T288" s="187">
        <v>0.336668912915134</v>
      </c>
      <c r="U288" s="164" t="s">
        <v>35</v>
      </c>
      <c r="V288" s="187">
        <v>0.0487394152984388</v>
      </c>
      <c r="W288" s="164" t="s">
        <v>35</v>
      </c>
      <c r="X288" s="163"/>
      <c r="Y288" s="162" t="s">
        <v>311</v>
      </c>
      <c r="Z288" s="201">
        <v>0.813518087743777</v>
      </c>
      <c r="AA288" s="164" t="s">
        <v>35</v>
      </c>
      <c r="AB288" s="201">
        <v>0.105752961267786</v>
      </c>
      <c r="AC288" s="205" t="s">
        <v>35</v>
      </c>
      <c r="AD288" s="201">
        <v>0.0317484181623696</v>
      </c>
      <c r="AE288" s="164" t="s">
        <v>35</v>
      </c>
      <c r="AF288" s="201">
        <v>0.0489800957788891</v>
      </c>
      <c r="AG288" s="164" t="s">
        <v>35</v>
      </c>
      <c r="AH288" s="201">
        <v>1</v>
      </c>
      <c r="AI288" s="164" t="s">
        <v>35</v>
      </c>
    </row>
    <row r="289" s="131" customFormat="1" spans="1:35">
      <c r="A289" s="162" t="s">
        <v>312</v>
      </c>
      <c r="B289" s="163">
        <v>5655.145</v>
      </c>
      <c r="C289" s="164" t="s">
        <v>35</v>
      </c>
      <c r="D289" s="163">
        <v>384.481</v>
      </c>
      <c r="E289" s="164" t="s">
        <v>35</v>
      </c>
      <c r="F289" s="163">
        <v>188.275</v>
      </c>
      <c r="G289" s="164" t="s">
        <v>35</v>
      </c>
      <c r="H289" s="163">
        <v>127.988</v>
      </c>
      <c r="I289" s="164" t="s">
        <v>35</v>
      </c>
      <c r="J289" s="163">
        <v>6355.895</v>
      </c>
      <c r="K289" s="164" t="s">
        <v>35</v>
      </c>
      <c r="L289" s="280"/>
      <c r="M289" s="162" t="s">
        <v>312</v>
      </c>
      <c r="N289" s="222">
        <v>0.0702529725490463</v>
      </c>
      <c r="O289" s="223" t="s">
        <v>35</v>
      </c>
      <c r="P289" s="187">
        <v>0.00416048557280458</v>
      </c>
      <c r="Q289" s="164" t="s">
        <v>35</v>
      </c>
      <c r="R289" s="187">
        <v>0.0718636850135495</v>
      </c>
      <c r="S289" s="164" t="s">
        <v>35</v>
      </c>
      <c r="T289" s="187">
        <v>0.00126731805771773</v>
      </c>
      <c r="U289" s="164" t="s">
        <v>35</v>
      </c>
      <c r="V289" s="187">
        <v>0.0645851750882954</v>
      </c>
      <c r="W289" s="164" t="s">
        <v>35</v>
      </c>
      <c r="X289" s="163"/>
      <c r="Y289" s="162" t="s">
        <v>312</v>
      </c>
      <c r="Z289" s="201">
        <v>0.889748021325085</v>
      </c>
      <c r="AA289" s="164" t="s">
        <v>35</v>
      </c>
      <c r="AB289" s="201">
        <v>0.0604920314133572</v>
      </c>
      <c r="AC289" s="205" t="s">
        <v>35</v>
      </c>
      <c r="AD289" s="201">
        <v>0.029622106721398</v>
      </c>
      <c r="AE289" s="164" t="s">
        <v>35</v>
      </c>
      <c r="AF289" s="201">
        <v>0.0201368965346344</v>
      </c>
      <c r="AG289" s="164" t="s">
        <v>35</v>
      </c>
      <c r="AH289" s="201">
        <v>1</v>
      </c>
      <c r="AI289" s="164" t="s">
        <v>35</v>
      </c>
    </row>
    <row r="290" s="131" customFormat="1" spans="1:35">
      <c r="A290" s="165" t="s">
        <v>313</v>
      </c>
      <c r="B290" s="166">
        <v>2738.943</v>
      </c>
      <c r="C290" s="167" t="s">
        <v>35</v>
      </c>
      <c r="D290" s="166">
        <v>340.273</v>
      </c>
      <c r="E290" s="167" t="s">
        <v>35</v>
      </c>
      <c r="F290" s="166">
        <v>127.036</v>
      </c>
      <c r="G290" s="167" t="s">
        <v>35</v>
      </c>
      <c r="H290" s="166">
        <v>107.756</v>
      </c>
      <c r="I290" s="167" t="s">
        <v>35</v>
      </c>
      <c r="J290" s="166">
        <v>3314.006</v>
      </c>
      <c r="K290" s="167" t="s">
        <v>35</v>
      </c>
      <c r="L290" s="280"/>
      <c r="M290" s="165" t="s">
        <v>313</v>
      </c>
      <c r="N290" s="227">
        <v>0.170152417767205</v>
      </c>
      <c r="O290" s="228" t="s">
        <v>35</v>
      </c>
      <c r="P290" s="189">
        <v>-0.160882635081983</v>
      </c>
      <c r="Q290" s="167" t="s">
        <v>35</v>
      </c>
      <c r="R290" s="189">
        <v>0.00198763250883392</v>
      </c>
      <c r="S290" s="167" t="s">
        <v>35</v>
      </c>
      <c r="T290" s="189">
        <v>0.0282554344714392</v>
      </c>
      <c r="U290" s="167" t="s">
        <v>35</v>
      </c>
      <c r="V290" s="189">
        <v>0.112918023670125</v>
      </c>
      <c r="W290" s="167" t="s">
        <v>35</v>
      </c>
      <c r="X290" s="163"/>
      <c r="Y290" s="165" t="s">
        <v>313</v>
      </c>
      <c r="Z290" s="227">
        <v>0.826474967154556</v>
      </c>
      <c r="AA290" s="167" t="s">
        <v>35</v>
      </c>
      <c r="AB290" s="227">
        <v>0.102677243191473</v>
      </c>
      <c r="AC290" s="207" t="s">
        <v>35</v>
      </c>
      <c r="AD290" s="227">
        <v>0.0383330627645212</v>
      </c>
      <c r="AE290" s="167" t="s">
        <v>35</v>
      </c>
      <c r="AF290" s="227">
        <v>0.0325153303886595</v>
      </c>
      <c r="AG290" s="167" t="s">
        <v>35</v>
      </c>
      <c r="AH290" s="227">
        <v>1</v>
      </c>
      <c r="AI290" s="167" t="s">
        <v>35</v>
      </c>
    </row>
    <row r="291" s="131" customFormat="1" spans="1:35">
      <c r="A291" s="162" t="s">
        <v>314</v>
      </c>
      <c r="B291" s="163">
        <v>1899.107</v>
      </c>
      <c r="C291" s="164" t="s">
        <v>35</v>
      </c>
      <c r="D291" s="163">
        <v>533.521</v>
      </c>
      <c r="E291" s="164" t="s">
        <v>35</v>
      </c>
      <c r="F291" s="163">
        <v>122.762</v>
      </c>
      <c r="G291" s="164" t="s">
        <v>35</v>
      </c>
      <c r="H291" s="163">
        <v>125.5</v>
      </c>
      <c r="I291" s="164" t="s">
        <v>35</v>
      </c>
      <c r="J291" s="163">
        <v>2680.888</v>
      </c>
      <c r="K291" s="164" t="s">
        <v>35</v>
      </c>
      <c r="L291" s="280"/>
      <c r="M291" s="162" t="s">
        <v>314</v>
      </c>
      <c r="N291" s="222">
        <v>0.0276692054816759</v>
      </c>
      <c r="O291" s="223" t="s">
        <v>35</v>
      </c>
      <c r="P291" s="187">
        <v>0.155492651485946</v>
      </c>
      <c r="Q291" s="164" t="s">
        <v>35</v>
      </c>
      <c r="R291" s="187">
        <v>-0.184771492701845</v>
      </c>
      <c r="S291" s="164" t="s">
        <v>35</v>
      </c>
      <c r="T291" s="187">
        <v>0.434815416099786</v>
      </c>
      <c r="U291" s="164" t="s">
        <v>35</v>
      </c>
      <c r="V291" s="187">
        <v>0.0522562430502486</v>
      </c>
      <c r="W291" s="164" t="s">
        <v>35</v>
      </c>
      <c r="X291" s="163"/>
      <c r="Y291" s="162" t="s">
        <v>314</v>
      </c>
      <c r="Z291" s="201">
        <v>0.708387295552817</v>
      </c>
      <c r="AA291" s="164" t="s">
        <v>35</v>
      </c>
      <c r="AB291" s="201">
        <v>0.199009059684701</v>
      </c>
      <c r="AC291" s="205" t="s">
        <v>35</v>
      </c>
      <c r="AD291" s="201">
        <v>0.0457915436974614</v>
      </c>
      <c r="AE291" s="164" t="s">
        <v>35</v>
      </c>
      <c r="AF291" s="201">
        <v>0.0468128470864878</v>
      </c>
      <c r="AG291" s="164" t="s">
        <v>35</v>
      </c>
      <c r="AH291" s="201">
        <v>1</v>
      </c>
      <c r="AI291" s="164" t="s">
        <v>35</v>
      </c>
    </row>
    <row r="292" s="131" customFormat="1" spans="1:35">
      <c r="A292" s="162" t="s">
        <v>315</v>
      </c>
      <c r="B292" s="163">
        <v>3892.681</v>
      </c>
      <c r="C292" s="164" t="s">
        <v>35</v>
      </c>
      <c r="D292" s="163">
        <v>537.448</v>
      </c>
      <c r="E292" s="164" t="s">
        <v>35</v>
      </c>
      <c r="F292" s="163">
        <v>161.493</v>
      </c>
      <c r="G292" s="164" t="s">
        <v>35</v>
      </c>
      <c r="H292" s="163">
        <v>167.868</v>
      </c>
      <c r="I292" s="164" t="s">
        <v>35</v>
      </c>
      <c r="J292" s="163">
        <v>4759.488</v>
      </c>
      <c r="K292" s="164" t="s">
        <v>35</v>
      </c>
      <c r="L292" s="280"/>
      <c r="M292" s="162" t="s">
        <v>315</v>
      </c>
      <c r="N292" s="222">
        <v>0.0456345544863762</v>
      </c>
      <c r="O292" s="223" t="s">
        <v>35</v>
      </c>
      <c r="P292" s="187">
        <v>0.110560541220764</v>
      </c>
      <c r="Q292" s="164" t="s">
        <v>35</v>
      </c>
      <c r="R292" s="187">
        <v>0.111552386327657</v>
      </c>
      <c r="S292" s="164" t="s">
        <v>35</v>
      </c>
      <c r="T292" s="187">
        <v>-0.251068519063808</v>
      </c>
      <c r="U292" s="164" t="s">
        <v>35</v>
      </c>
      <c r="V292" s="187">
        <v>0.0400603999200204</v>
      </c>
      <c r="W292" s="164" t="s">
        <v>35</v>
      </c>
      <c r="X292" s="163"/>
      <c r="Y292" s="162" t="s">
        <v>315</v>
      </c>
      <c r="Z292" s="201">
        <v>0.817878099493055</v>
      </c>
      <c r="AA292" s="164" t="s">
        <v>35</v>
      </c>
      <c r="AB292" s="201">
        <v>0.112921389863784</v>
      </c>
      <c r="AC292" s="205" t="s">
        <v>35</v>
      </c>
      <c r="AD292" s="201">
        <v>0.0339307505345113</v>
      </c>
      <c r="AE292" s="164" t="s">
        <v>35</v>
      </c>
      <c r="AF292" s="201">
        <v>0.035270180321917</v>
      </c>
      <c r="AG292" s="164" t="s">
        <v>35</v>
      </c>
      <c r="AH292" s="201">
        <v>1</v>
      </c>
      <c r="AI292" s="164" t="s">
        <v>35</v>
      </c>
    </row>
    <row r="293" s="131" customFormat="1" spans="1:35">
      <c r="A293" s="162" t="s">
        <v>316</v>
      </c>
      <c r="B293" s="163">
        <v>5678.823</v>
      </c>
      <c r="C293" s="164" t="s">
        <v>35</v>
      </c>
      <c r="D293" s="163">
        <v>509.406</v>
      </c>
      <c r="E293" s="164" t="s">
        <v>35</v>
      </c>
      <c r="F293" s="163">
        <v>199.142</v>
      </c>
      <c r="G293" s="164" t="s">
        <v>35</v>
      </c>
      <c r="H293" s="163">
        <v>113.01</v>
      </c>
      <c r="I293" s="164" t="s">
        <v>35</v>
      </c>
      <c r="J293" s="163">
        <v>6500.383</v>
      </c>
      <c r="K293" s="164" t="s">
        <v>35</v>
      </c>
      <c r="L293" s="280"/>
      <c r="M293" s="162" t="s">
        <v>316</v>
      </c>
      <c r="N293" s="222">
        <v>0.00418698371129299</v>
      </c>
      <c r="O293" s="223" t="s">
        <v>35</v>
      </c>
      <c r="P293" s="187">
        <v>0.324918526533171</v>
      </c>
      <c r="Q293" s="164" t="s">
        <v>35</v>
      </c>
      <c r="R293" s="187">
        <v>0.057718762448546</v>
      </c>
      <c r="S293" s="164" t="s">
        <v>35</v>
      </c>
      <c r="T293" s="187">
        <v>-0.117039479338391</v>
      </c>
      <c r="U293" s="164" t="s">
        <v>35</v>
      </c>
      <c r="V293" s="187">
        <v>0.0227329117299767</v>
      </c>
      <c r="W293" s="164" t="s">
        <v>35</v>
      </c>
      <c r="X293" s="163"/>
      <c r="Y293" s="162" t="s">
        <v>316</v>
      </c>
      <c r="Z293" s="201">
        <v>0.873613600921669</v>
      </c>
      <c r="AA293" s="164" t="s">
        <v>35</v>
      </c>
      <c r="AB293" s="201">
        <v>0.0783655363076299</v>
      </c>
      <c r="AC293" s="205" t="s">
        <v>35</v>
      </c>
      <c r="AD293" s="201">
        <v>0.0306354256356895</v>
      </c>
      <c r="AE293" s="164" t="s">
        <v>35</v>
      </c>
      <c r="AF293" s="201">
        <v>0.0173851294608333</v>
      </c>
      <c r="AG293" s="164" t="s">
        <v>35</v>
      </c>
      <c r="AH293" s="201">
        <v>1</v>
      </c>
      <c r="AI293" s="164" t="s">
        <v>35</v>
      </c>
    </row>
    <row r="294" s="131" customFormat="1" spans="1:35">
      <c r="A294" s="165" t="s">
        <v>317</v>
      </c>
      <c r="B294" s="166">
        <v>2560.8071483745</v>
      </c>
      <c r="C294" s="167" t="s">
        <v>35</v>
      </c>
      <c r="D294" s="166">
        <v>395.794842552128</v>
      </c>
      <c r="E294" s="167" t="s">
        <v>35</v>
      </c>
      <c r="F294" s="166">
        <v>368.090670870111</v>
      </c>
      <c r="G294" s="167" t="s">
        <v>35</v>
      </c>
      <c r="H294" s="166">
        <v>116.636385148425</v>
      </c>
      <c r="I294" s="167" t="s">
        <v>35</v>
      </c>
      <c r="J294" s="166">
        <v>3441.32904694517</v>
      </c>
      <c r="K294" s="167" t="s">
        <v>35</v>
      </c>
      <c r="L294" s="280"/>
      <c r="M294" s="165" t="s">
        <v>317</v>
      </c>
      <c r="N294" s="227">
        <v>-0.0583865076607028</v>
      </c>
      <c r="O294" s="228" t="s">
        <v>35</v>
      </c>
      <c r="P294" s="189">
        <v>0.38078891041925</v>
      </c>
      <c r="Q294" s="167" t="s">
        <v>35</v>
      </c>
      <c r="R294" s="189" t="s">
        <v>220</v>
      </c>
      <c r="S294" s="167" t="s">
        <v>35</v>
      </c>
      <c r="T294" s="189" t="s">
        <v>220</v>
      </c>
      <c r="U294" s="167" t="s">
        <v>35</v>
      </c>
      <c r="V294" s="189">
        <v>0.0403112929876026</v>
      </c>
      <c r="W294" s="167" t="s">
        <v>35</v>
      </c>
      <c r="X294" s="163"/>
      <c r="Y294" s="165" t="s">
        <v>317</v>
      </c>
      <c r="Z294" s="227">
        <v>0.744133186173434</v>
      </c>
      <c r="AA294" s="167" t="s">
        <v>35</v>
      </c>
      <c r="AB294" s="227">
        <v>0.115012205212829</v>
      </c>
      <c r="AC294" s="207" t="s">
        <v>35</v>
      </c>
      <c r="AD294" s="227">
        <v>0.10696177722292</v>
      </c>
      <c r="AE294" s="167" t="s">
        <v>35</v>
      </c>
      <c r="AF294" s="227">
        <v>0.0338928313908145</v>
      </c>
      <c r="AG294" s="167" t="s">
        <v>35</v>
      </c>
      <c r="AH294" s="227">
        <v>1</v>
      </c>
      <c r="AI294" s="167" t="s">
        <v>35</v>
      </c>
    </row>
    <row r="295" ht="12.75" customHeight="1" spans="1:35">
      <c r="A295" s="162" t="s">
        <v>318</v>
      </c>
      <c r="B295" s="163">
        <v>2058.19259918538</v>
      </c>
      <c r="C295" s="164" t="s">
        <v>35</v>
      </c>
      <c r="D295" s="163">
        <v>431.688452674662</v>
      </c>
      <c r="E295" s="164" t="s">
        <v>35</v>
      </c>
      <c r="F295" s="163">
        <v>256.775450054396</v>
      </c>
      <c r="G295" s="164" t="s">
        <v>35</v>
      </c>
      <c r="H295" s="163">
        <v>125.973788809662</v>
      </c>
      <c r="I295" s="164" t="s">
        <v>35</v>
      </c>
      <c r="J295" s="163">
        <v>2872.6302907241</v>
      </c>
      <c r="K295" s="164" t="s">
        <v>35</v>
      </c>
      <c r="L295" s="281"/>
      <c r="M295" s="162" t="s">
        <v>318</v>
      </c>
      <c r="N295" s="222">
        <v>0.0824388652169181</v>
      </c>
      <c r="O295" s="223" t="s">
        <v>35</v>
      </c>
      <c r="P295" s="187">
        <v>0.0332928837534512</v>
      </c>
      <c r="Q295" s="164" t="s">
        <v>35</v>
      </c>
      <c r="R295" s="187" t="s">
        <v>220</v>
      </c>
      <c r="S295" s="164" t="s">
        <v>35</v>
      </c>
      <c r="T295" s="187" t="s">
        <v>220</v>
      </c>
      <c r="U295" s="164" t="s">
        <v>35</v>
      </c>
      <c r="V295" s="187">
        <v>0.0922777884919867</v>
      </c>
      <c r="W295" s="164" t="s">
        <v>35</v>
      </c>
      <c r="X295" s="163"/>
      <c r="Y295" s="162" t="s">
        <v>318</v>
      </c>
      <c r="Z295" s="201">
        <v>0.716483637254473</v>
      </c>
      <c r="AA295" s="164" t="s">
        <v>35</v>
      </c>
      <c r="AB295" s="201">
        <v>0.150276370080971</v>
      </c>
      <c r="AC295" s="205" t="s">
        <v>35</v>
      </c>
      <c r="AD295" s="201">
        <v>0.0893868768576103</v>
      </c>
      <c r="AE295" s="164" t="s">
        <v>35</v>
      </c>
      <c r="AF295" s="201">
        <v>0.0438531158069449</v>
      </c>
      <c r="AG295" s="164" t="s">
        <v>35</v>
      </c>
      <c r="AH295" s="201">
        <v>1</v>
      </c>
      <c r="AI295" s="164" t="s">
        <v>35</v>
      </c>
    </row>
    <row r="296" s="133" customFormat="1" spans="1:35">
      <c r="A296" s="162" t="s">
        <v>319</v>
      </c>
      <c r="B296" s="163">
        <v>4086.70651827383</v>
      </c>
      <c r="C296" s="164" t="s">
        <v>35</v>
      </c>
      <c r="D296" s="163">
        <v>473.113146680817</v>
      </c>
      <c r="E296" s="164" t="s">
        <v>35</v>
      </c>
      <c r="F296" s="163">
        <v>233.859781756536</v>
      </c>
      <c r="G296" s="164" t="s">
        <v>35</v>
      </c>
      <c r="H296" s="163">
        <v>170.597972396271</v>
      </c>
      <c r="I296" s="164" t="s">
        <v>35</v>
      </c>
      <c r="J296" s="163">
        <v>4964.27741910743</v>
      </c>
      <c r="K296" s="164" t="s">
        <v>35</v>
      </c>
      <c r="L296" s="181"/>
      <c r="M296" s="162" t="s">
        <v>319</v>
      </c>
      <c r="N296" s="222">
        <v>0.0470701516408399</v>
      </c>
      <c r="O296" s="223" t="s">
        <v>35</v>
      </c>
      <c r="P296" s="187">
        <v>-0.120434230536128</v>
      </c>
      <c r="Q296" s="164" t="s">
        <v>35</v>
      </c>
      <c r="R296" s="187" t="s">
        <v>220</v>
      </c>
      <c r="S296" s="164" t="s">
        <v>35</v>
      </c>
      <c r="T296" s="187" t="s">
        <v>220</v>
      </c>
      <c r="U296" s="164" t="s">
        <v>35</v>
      </c>
      <c r="V296" s="187">
        <v>0.0376265914954763</v>
      </c>
      <c r="W296" s="164" t="s">
        <v>35</v>
      </c>
      <c r="X296" s="163"/>
      <c r="Y296" s="162" t="s">
        <v>319</v>
      </c>
      <c r="Z296" s="201">
        <v>0.823222832500086</v>
      </c>
      <c r="AA296" s="164" t="s">
        <v>35</v>
      </c>
      <c r="AB296" s="201">
        <v>0.0953035269261568</v>
      </c>
      <c r="AC296" s="205" t="s">
        <v>35</v>
      </c>
      <c r="AD296" s="201">
        <v>0.0471085239629062</v>
      </c>
      <c r="AE296" s="164" t="s">
        <v>35</v>
      </c>
      <c r="AF296" s="201">
        <v>0.034365116610857</v>
      </c>
      <c r="AG296" s="164" t="s">
        <v>35</v>
      </c>
      <c r="AH296" s="201">
        <v>1</v>
      </c>
      <c r="AI296" s="164" t="s">
        <v>35</v>
      </c>
    </row>
    <row r="297" s="131" customFormat="1" spans="1:35">
      <c r="A297" s="162" t="s">
        <v>320</v>
      </c>
      <c r="B297" s="163">
        <v>6086.62982269715</v>
      </c>
      <c r="C297" s="164" t="s">
        <v>35</v>
      </c>
      <c r="D297" s="163">
        <v>295.033535143098</v>
      </c>
      <c r="E297" s="164" t="s">
        <v>35</v>
      </c>
      <c r="F297" s="163">
        <v>236.274219561122</v>
      </c>
      <c r="G297" s="164" t="s">
        <v>35</v>
      </c>
      <c r="H297" s="163">
        <v>154.995174602803</v>
      </c>
      <c r="I297" s="164" t="s">
        <v>35</v>
      </c>
      <c r="J297" s="163">
        <v>6772.93275200415</v>
      </c>
      <c r="K297" s="164" t="s">
        <v>35</v>
      </c>
      <c r="L297" s="280"/>
      <c r="M297" s="162" t="s">
        <v>320</v>
      </c>
      <c r="N297" s="222">
        <v>0.0641999748996485</v>
      </c>
      <c r="O297" s="223" t="s">
        <v>35</v>
      </c>
      <c r="P297" s="187">
        <v>-0.409205956113116</v>
      </c>
      <c r="Q297" s="164" t="s">
        <v>35</v>
      </c>
      <c r="R297" s="187" t="s">
        <v>220</v>
      </c>
      <c r="S297" s="164" t="s">
        <v>35</v>
      </c>
      <c r="T297" s="187" t="s">
        <v>220</v>
      </c>
      <c r="U297" s="164" t="s">
        <v>35</v>
      </c>
      <c r="V297" s="187">
        <v>0.0382310068287137</v>
      </c>
      <c r="W297" s="164" t="s">
        <v>35</v>
      </c>
      <c r="X297" s="163"/>
      <c r="Y297" s="162" t="s">
        <v>320</v>
      </c>
      <c r="Z297" s="201">
        <v>0.898669755859613</v>
      </c>
      <c r="AA297" s="164" t="s">
        <v>35</v>
      </c>
      <c r="AB297" s="201">
        <v>0.0435606768804542</v>
      </c>
      <c r="AC297" s="205" t="s">
        <v>35</v>
      </c>
      <c r="AD297" s="201">
        <v>0.0348850679923268</v>
      </c>
      <c r="AE297" s="164" t="s">
        <v>35</v>
      </c>
      <c r="AF297" s="201">
        <v>0.0228844992676089</v>
      </c>
      <c r="AG297" s="164" t="s">
        <v>35</v>
      </c>
      <c r="AH297" s="201">
        <v>1</v>
      </c>
      <c r="AI297" s="164" t="s">
        <v>35</v>
      </c>
    </row>
    <row r="298" s="131" customFormat="1" spans="1:35">
      <c r="A298" s="165" t="s">
        <v>321</v>
      </c>
      <c r="B298" s="166">
        <v>2654.28742848392</v>
      </c>
      <c r="C298" s="167" t="s">
        <v>35</v>
      </c>
      <c r="D298" s="166">
        <v>482.792397739783</v>
      </c>
      <c r="E298" s="167" t="s">
        <v>35</v>
      </c>
      <c r="F298" s="166">
        <v>264.890582078631</v>
      </c>
      <c r="G298" s="167" t="s">
        <v>35</v>
      </c>
      <c r="H298" s="166">
        <v>127.366065627576</v>
      </c>
      <c r="I298" s="167" t="s">
        <v>35</v>
      </c>
      <c r="J298" s="166">
        <v>3529.33647392995</v>
      </c>
      <c r="K298" s="167" t="s">
        <v>35</v>
      </c>
      <c r="L298" s="280"/>
      <c r="M298" s="165" t="s">
        <v>321</v>
      </c>
      <c r="N298" s="227">
        <v>0.0365042288971438</v>
      </c>
      <c r="O298" s="228" t="s">
        <v>35</v>
      </c>
      <c r="P298" s="189">
        <v>0.219804659403847</v>
      </c>
      <c r="Q298" s="167" t="s">
        <v>35</v>
      </c>
      <c r="R298" s="189">
        <v>-0.280365945019825</v>
      </c>
      <c r="S298" s="167" t="s">
        <v>35</v>
      </c>
      <c r="T298" s="189">
        <v>0.0919925670321208</v>
      </c>
      <c r="U298" s="167" t="s">
        <v>35</v>
      </c>
      <c r="V298" s="189">
        <v>0.0255736747986945</v>
      </c>
      <c r="W298" s="167" t="s">
        <v>35</v>
      </c>
      <c r="X298" s="163"/>
      <c r="Y298" s="165" t="s">
        <v>321</v>
      </c>
      <c r="Z298" s="227">
        <v>0.7520641480602</v>
      </c>
      <c r="AA298" s="167" t="s">
        <v>35</v>
      </c>
      <c r="AB298" s="227">
        <v>0.136794097504166</v>
      </c>
      <c r="AC298" s="207" t="s">
        <v>35</v>
      </c>
      <c r="AD298" s="227">
        <v>0.0750539326684465</v>
      </c>
      <c r="AE298" s="167" t="s">
        <v>35</v>
      </c>
      <c r="AF298" s="227">
        <v>0.0360878217671755</v>
      </c>
      <c r="AG298" s="167" t="s">
        <v>35</v>
      </c>
      <c r="AH298" s="227">
        <v>1</v>
      </c>
      <c r="AI298" s="167" t="s">
        <v>35</v>
      </c>
    </row>
    <row r="299" s="131" customFormat="1" spans="1:35">
      <c r="A299" s="162" t="s">
        <v>322</v>
      </c>
      <c r="B299" s="163">
        <v>2301.69359098052</v>
      </c>
      <c r="C299" s="164" t="s">
        <v>35</v>
      </c>
      <c r="D299" s="163">
        <v>363.216706342072</v>
      </c>
      <c r="E299" s="164" t="s">
        <v>35</v>
      </c>
      <c r="F299" s="163">
        <v>220.547434287917</v>
      </c>
      <c r="G299" s="164" t="s">
        <v>35</v>
      </c>
      <c r="H299" s="163">
        <v>104.956418999503</v>
      </c>
      <c r="I299" s="164" t="s">
        <v>35</v>
      </c>
      <c r="J299" s="163">
        <v>2990.41415061003</v>
      </c>
      <c r="K299" s="164" t="s">
        <v>35</v>
      </c>
      <c r="L299" s="280"/>
      <c r="M299" s="162" t="s">
        <v>322</v>
      </c>
      <c r="N299" s="222">
        <v>0.11830816605381</v>
      </c>
      <c r="O299" s="223" t="s">
        <v>35</v>
      </c>
      <c r="P299" s="187">
        <v>-0.158613801014023</v>
      </c>
      <c r="Q299" s="164" t="s">
        <v>35</v>
      </c>
      <c r="R299" s="187">
        <v>-0.141088315720231</v>
      </c>
      <c r="S299" s="164" t="s">
        <v>35</v>
      </c>
      <c r="T299" s="187">
        <v>-0.166839229086891</v>
      </c>
      <c r="U299" s="164" t="s">
        <v>35</v>
      </c>
      <c r="V299" s="187">
        <v>0.0410020949323924</v>
      </c>
      <c r="W299" s="164" t="s">
        <v>35</v>
      </c>
      <c r="X299" s="163"/>
      <c r="Y299" s="162" t="s">
        <v>322</v>
      </c>
      <c r="Z299" s="201">
        <v>0.769690576307294</v>
      </c>
      <c r="AA299" s="164" t="s">
        <v>35</v>
      </c>
      <c r="AB299" s="201">
        <v>0.121460335608691</v>
      </c>
      <c r="AC299" s="205" t="s">
        <v>35</v>
      </c>
      <c r="AD299" s="201">
        <v>0.073751468251622</v>
      </c>
      <c r="AE299" s="164" t="s">
        <v>35</v>
      </c>
      <c r="AF299" s="201">
        <v>0.0350976198323875</v>
      </c>
      <c r="AG299" s="164" t="s">
        <v>35</v>
      </c>
      <c r="AH299" s="201">
        <v>1</v>
      </c>
      <c r="AI299" s="164" t="s">
        <v>35</v>
      </c>
    </row>
    <row r="300" s="131" customFormat="1" spans="1:35">
      <c r="A300" s="162" t="s">
        <v>323</v>
      </c>
      <c r="B300" s="163">
        <v>4797.08494514028</v>
      </c>
      <c r="C300" s="164" t="s">
        <v>35</v>
      </c>
      <c r="D300" s="163">
        <v>426.177471868582</v>
      </c>
      <c r="E300" s="164" t="s">
        <v>35</v>
      </c>
      <c r="F300" s="163">
        <v>260.571828990327</v>
      </c>
      <c r="G300" s="164" t="s">
        <v>35</v>
      </c>
      <c r="H300" s="163">
        <v>218.487357084675</v>
      </c>
      <c r="I300" s="164" t="s">
        <v>35</v>
      </c>
      <c r="J300" s="163">
        <v>5702.32160308381</v>
      </c>
      <c r="K300" s="164" t="s">
        <v>35</v>
      </c>
      <c r="L300" s="280"/>
      <c r="M300" s="162" t="s">
        <v>323</v>
      </c>
      <c r="N300" s="222">
        <v>0.17382663122247</v>
      </c>
      <c r="O300" s="223" t="s">
        <v>35</v>
      </c>
      <c r="P300" s="187">
        <v>-0.0992060253271698</v>
      </c>
      <c r="Q300" s="164" t="s">
        <v>35</v>
      </c>
      <c r="R300" s="187">
        <v>0.114222492782449</v>
      </c>
      <c r="S300" s="164" t="s">
        <v>35</v>
      </c>
      <c r="T300" s="187">
        <v>0.280714852678111</v>
      </c>
      <c r="U300" s="164" t="s">
        <v>35</v>
      </c>
      <c r="V300" s="187">
        <v>0.148671019297927</v>
      </c>
      <c r="W300" s="164" t="s">
        <v>35</v>
      </c>
      <c r="X300" s="163"/>
      <c r="Y300" s="162" t="s">
        <v>323</v>
      </c>
      <c r="Z300" s="201">
        <v>0.841251209427757</v>
      </c>
      <c r="AA300" s="164" t="s">
        <v>35</v>
      </c>
      <c r="AB300" s="201">
        <v>0.0747375370126627</v>
      </c>
      <c r="AC300" s="205" t="s">
        <v>35</v>
      </c>
      <c r="AD300" s="201">
        <v>0.0456957441420719</v>
      </c>
      <c r="AE300" s="164" t="s">
        <v>35</v>
      </c>
      <c r="AF300" s="201">
        <v>0.0383155094175181</v>
      </c>
      <c r="AG300" s="164" t="s">
        <v>35</v>
      </c>
      <c r="AH300" s="201">
        <v>1</v>
      </c>
      <c r="AI300" s="164" t="s">
        <v>35</v>
      </c>
    </row>
    <row r="301" s="131" customFormat="1" spans="1:35">
      <c r="A301" s="162" t="s">
        <v>324</v>
      </c>
      <c r="B301" s="163">
        <v>6369.51164244483</v>
      </c>
      <c r="C301" s="164" t="s">
        <v>35</v>
      </c>
      <c r="D301" s="163">
        <v>360.137044867334</v>
      </c>
      <c r="E301" s="164" t="s">
        <v>35</v>
      </c>
      <c r="F301" s="163">
        <v>202.872093391756</v>
      </c>
      <c r="G301" s="164" t="s">
        <v>35</v>
      </c>
      <c r="H301" s="163">
        <v>191.905415270549</v>
      </c>
      <c r="I301" s="164" t="s">
        <v>35</v>
      </c>
      <c r="J301" s="163">
        <v>7124.4261959745</v>
      </c>
      <c r="K301" s="164" t="s">
        <v>35</v>
      </c>
      <c r="L301" s="280"/>
      <c r="M301" s="162" t="s">
        <v>324</v>
      </c>
      <c r="N301" s="222">
        <v>0.0464759362714668</v>
      </c>
      <c r="O301" s="223" t="s">
        <v>35</v>
      </c>
      <c r="P301" s="187">
        <v>0.22066477864172</v>
      </c>
      <c r="Q301" s="164" t="s">
        <v>35</v>
      </c>
      <c r="R301" s="187">
        <v>-0.141370168236765</v>
      </c>
      <c r="S301" s="164" t="s">
        <v>35</v>
      </c>
      <c r="T301" s="187">
        <v>0.238137998568879</v>
      </c>
      <c r="U301" s="164" t="s">
        <v>35</v>
      </c>
      <c r="V301" s="187">
        <v>0.0518967863465549</v>
      </c>
      <c r="W301" s="164" t="s">
        <v>35</v>
      </c>
      <c r="X301" s="163"/>
      <c r="Y301" s="162" t="s">
        <v>324</v>
      </c>
      <c r="Z301" s="201">
        <v>0.894038546717458</v>
      </c>
      <c r="AA301" s="164" t="s">
        <v>35</v>
      </c>
      <c r="AB301" s="201">
        <v>0.0505496211148657</v>
      </c>
      <c r="AC301" s="205" t="s">
        <v>35</v>
      </c>
      <c r="AD301" s="201">
        <v>0.0284755695141294</v>
      </c>
      <c r="AE301" s="164" t="s">
        <v>35</v>
      </c>
      <c r="AF301" s="201">
        <v>0.0269362626535426</v>
      </c>
      <c r="AG301" s="164" t="s">
        <v>35</v>
      </c>
      <c r="AH301" s="201">
        <v>1</v>
      </c>
      <c r="AI301" s="164" t="s">
        <v>35</v>
      </c>
    </row>
    <row r="302" s="131" customFormat="1" spans="1:35">
      <c r="A302" s="165" t="s">
        <v>325</v>
      </c>
      <c r="B302" s="166">
        <v>2624.65948088037</v>
      </c>
      <c r="C302" s="167" t="s">
        <v>35</v>
      </c>
      <c r="D302" s="166">
        <v>374.568918455009</v>
      </c>
      <c r="E302" s="167" t="s">
        <v>35</v>
      </c>
      <c r="F302" s="166">
        <v>193.548025875766</v>
      </c>
      <c r="G302" s="167" t="s">
        <v>35</v>
      </c>
      <c r="H302" s="166">
        <v>108.48219482505</v>
      </c>
      <c r="I302" s="167" t="s">
        <v>35</v>
      </c>
      <c r="J302" s="166">
        <v>3301.25862003619</v>
      </c>
      <c r="K302" s="167" t="s">
        <v>35</v>
      </c>
      <c r="L302" s="280"/>
      <c r="M302" s="165" t="s">
        <v>325</v>
      </c>
      <c r="N302" s="227">
        <v>-0.0111622981315453</v>
      </c>
      <c r="O302" s="228" t="s">
        <v>35</v>
      </c>
      <c r="P302" s="189">
        <v>-0.224161523237374</v>
      </c>
      <c r="Q302" s="167" t="s">
        <v>35</v>
      </c>
      <c r="R302" s="189">
        <v>-0.269328398325945</v>
      </c>
      <c r="S302" s="167" t="s">
        <v>35</v>
      </c>
      <c r="T302" s="189">
        <v>-0.148264537414096</v>
      </c>
      <c r="U302" s="167" t="s">
        <v>35</v>
      </c>
      <c r="V302" s="189">
        <v>-0.064623437175372</v>
      </c>
      <c r="W302" s="167" t="s">
        <v>35</v>
      </c>
      <c r="X302" s="163"/>
      <c r="Y302" s="165" t="s">
        <v>325</v>
      </c>
      <c r="Z302" s="227">
        <v>0.795048126478379</v>
      </c>
      <c r="AA302" s="167" t="s">
        <v>35</v>
      </c>
      <c r="AB302" s="227">
        <v>0.113462458282321</v>
      </c>
      <c r="AC302" s="207" t="s">
        <v>35</v>
      </c>
      <c r="AD302" s="227">
        <v>0.0586285560001489</v>
      </c>
      <c r="AE302" s="167" t="s">
        <v>35</v>
      </c>
      <c r="AF302" s="227">
        <v>0.032860859239153</v>
      </c>
      <c r="AG302" s="167" t="s">
        <v>35</v>
      </c>
      <c r="AH302" s="227">
        <v>1</v>
      </c>
      <c r="AI302" s="167" t="s">
        <v>35</v>
      </c>
    </row>
    <row r="303" s="131" customFormat="1" spans="1:35">
      <c r="A303" s="162" t="s">
        <v>326</v>
      </c>
      <c r="B303" s="163">
        <v>2415.10719510049</v>
      </c>
      <c r="C303" s="164" t="s">
        <v>35</v>
      </c>
      <c r="D303" s="163">
        <v>349.329841389317</v>
      </c>
      <c r="E303" s="164" t="s">
        <v>35</v>
      </c>
      <c r="F303" s="163">
        <v>232.861285520152</v>
      </c>
      <c r="G303" s="164" t="s">
        <v>35</v>
      </c>
      <c r="H303" s="163">
        <v>100.621784147363</v>
      </c>
      <c r="I303" s="164" t="s">
        <v>35</v>
      </c>
      <c r="J303" s="163">
        <v>3097.92010615731</v>
      </c>
      <c r="K303" s="164" t="s">
        <v>35</v>
      </c>
      <c r="L303" s="280"/>
      <c r="M303" s="162" t="s">
        <v>326</v>
      </c>
      <c r="N303" s="222">
        <v>0.0492739800659798</v>
      </c>
      <c r="O303" s="223" t="s">
        <v>35</v>
      </c>
      <c r="P303" s="187">
        <v>-0.0382330017047081</v>
      </c>
      <c r="Q303" s="164" t="s">
        <v>35</v>
      </c>
      <c r="R303" s="187">
        <v>0.0558331194012451</v>
      </c>
      <c r="S303" s="164" t="s">
        <v>35</v>
      </c>
      <c r="T303" s="187">
        <v>-0.0412993782891965</v>
      </c>
      <c r="U303" s="164" t="s">
        <v>35</v>
      </c>
      <c r="V303" s="187">
        <v>0.0359501895499506</v>
      </c>
      <c r="W303" s="164" t="s">
        <v>35</v>
      </c>
      <c r="X303" s="163"/>
      <c r="Y303" s="162" t="s">
        <v>326</v>
      </c>
      <c r="Z303" s="201">
        <v>0.779589890100881</v>
      </c>
      <c r="AA303" s="164" t="s">
        <v>35</v>
      </c>
      <c r="AB303" s="201">
        <v>0.112762701883435</v>
      </c>
      <c r="AC303" s="205" t="s">
        <v>35</v>
      </c>
      <c r="AD303" s="201">
        <v>0.0751669757581307</v>
      </c>
      <c r="AE303" s="164" t="s">
        <v>35</v>
      </c>
      <c r="AF303" s="201">
        <v>0.0324804322575559</v>
      </c>
      <c r="AG303" s="164" t="s">
        <v>35</v>
      </c>
      <c r="AH303" s="201">
        <v>1</v>
      </c>
      <c r="AI303" s="164" t="s">
        <v>35</v>
      </c>
    </row>
    <row r="304" s="131" customFormat="1" spans="1:35">
      <c r="A304" s="162" t="s">
        <v>327</v>
      </c>
      <c r="B304" s="163">
        <v>4674.20795694239</v>
      </c>
      <c r="C304" s="164" t="s">
        <v>35</v>
      </c>
      <c r="D304" s="163">
        <v>437.268689166608</v>
      </c>
      <c r="E304" s="164" t="s">
        <v>35</v>
      </c>
      <c r="F304" s="163">
        <v>259.257088940246</v>
      </c>
      <c r="G304" s="164" t="s">
        <v>35</v>
      </c>
      <c r="H304" s="163">
        <v>189.903534540096</v>
      </c>
      <c r="I304" s="164" t="s">
        <v>35</v>
      </c>
      <c r="J304" s="163">
        <v>5560.63726958935</v>
      </c>
      <c r="K304" s="164" t="s">
        <v>35</v>
      </c>
      <c r="L304" s="280"/>
      <c r="M304" s="162" t="s">
        <v>327</v>
      </c>
      <c r="N304" s="222">
        <v>-0.0256149285666446</v>
      </c>
      <c r="O304" s="223" t="s">
        <v>35</v>
      </c>
      <c r="P304" s="187">
        <v>0.0260248793757112</v>
      </c>
      <c r="Q304" s="164" t="s">
        <v>35</v>
      </c>
      <c r="R304" s="187">
        <v>-0.00504559550882833</v>
      </c>
      <c r="S304" s="164" t="s">
        <v>35</v>
      </c>
      <c r="T304" s="187">
        <v>-0.130825979708753</v>
      </c>
      <c r="U304" s="164" t="s">
        <v>35</v>
      </c>
      <c r="V304" s="187">
        <v>-0.0248467805494943</v>
      </c>
      <c r="W304" s="164" t="s">
        <v>35</v>
      </c>
      <c r="X304" s="163"/>
      <c r="Y304" s="162" t="s">
        <v>327</v>
      </c>
      <c r="Z304" s="201">
        <v>0.840588538746311</v>
      </c>
      <c r="AA304" s="164" t="s">
        <v>35</v>
      </c>
      <c r="AB304" s="201">
        <v>0.0786364346327701</v>
      </c>
      <c r="AC304" s="205" t="s">
        <v>35</v>
      </c>
      <c r="AD304" s="201">
        <v>0.046623628978301</v>
      </c>
      <c r="AE304" s="164" t="s">
        <v>35</v>
      </c>
      <c r="AF304" s="201">
        <v>0.034151397642616</v>
      </c>
      <c r="AG304" s="164" t="s">
        <v>35</v>
      </c>
      <c r="AH304" s="201">
        <v>1</v>
      </c>
      <c r="AI304" s="164" t="s">
        <v>35</v>
      </c>
    </row>
    <row r="305" s="131" customFormat="1" spans="1:35">
      <c r="A305" s="162" t="s">
        <v>328</v>
      </c>
      <c r="B305" s="163">
        <v>6219.34592633587</v>
      </c>
      <c r="C305" s="164" t="s">
        <v>35</v>
      </c>
      <c r="D305" s="163">
        <v>260.6004176082</v>
      </c>
      <c r="E305" s="164" t="s">
        <v>35</v>
      </c>
      <c r="F305" s="163">
        <v>169.120990411532</v>
      </c>
      <c r="G305" s="164" t="s">
        <v>35</v>
      </c>
      <c r="H305" s="163">
        <v>219.548891363632</v>
      </c>
      <c r="I305" s="164" t="s">
        <v>35</v>
      </c>
      <c r="J305" s="163">
        <v>6868.61622571924</v>
      </c>
      <c r="K305" s="164" t="s">
        <v>35</v>
      </c>
      <c r="L305" s="280"/>
      <c r="M305" s="162" t="s">
        <v>328</v>
      </c>
      <c r="N305" s="222">
        <v>-0.0235757032153436</v>
      </c>
      <c r="O305" s="223" t="s">
        <v>35</v>
      </c>
      <c r="P305" s="187">
        <v>-0.276385416823202</v>
      </c>
      <c r="Q305" s="164" t="s">
        <v>35</v>
      </c>
      <c r="R305" s="187">
        <v>-0.166366415488448</v>
      </c>
      <c r="S305" s="164" t="s">
        <v>35</v>
      </c>
      <c r="T305" s="187">
        <v>0.144047399882446</v>
      </c>
      <c r="U305" s="164" t="s">
        <v>35</v>
      </c>
      <c r="V305" s="187">
        <v>-0.035906045373843</v>
      </c>
      <c r="W305" s="164" t="s">
        <v>35</v>
      </c>
      <c r="X305" s="163"/>
      <c r="Y305" s="162" t="s">
        <v>328</v>
      </c>
      <c r="Z305" s="201">
        <v>0.905472910693102</v>
      </c>
      <c r="AA305" s="164" t="s">
        <v>35</v>
      </c>
      <c r="AB305" s="201">
        <v>0.0379407451288941</v>
      </c>
      <c r="AC305" s="205" t="s">
        <v>35</v>
      </c>
      <c r="AD305" s="201">
        <v>0.0246222797800619</v>
      </c>
      <c r="AE305" s="164" t="s">
        <v>35</v>
      </c>
      <c r="AF305" s="201">
        <v>0.031964064397941</v>
      </c>
      <c r="AG305" s="164" t="s">
        <v>35</v>
      </c>
      <c r="AH305" s="201">
        <v>1</v>
      </c>
      <c r="AI305" s="164" t="s">
        <v>35</v>
      </c>
    </row>
    <row r="306" s="131" customFormat="1" spans="1:35">
      <c r="A306" s="165" t="s">
        <v>329</v>
      </c>
      <c r="B306" s="166">
        <v>3073.67873627976</v>
      </c>
      <c r="C306" s="167" t="s">
        <v>35</v>
      </c>
      <c r="D306" s="166">
        <v>314.685268278021</v>
      </c>
      <c r="E306" s="167" t="s">
        <v>35</v>
      </c>
      <c r="F306" s="166">
        <v>206.441408570512</v>
      </c>
      <c r="G306" s="167" t="s">
        <v>35</v>
      </c>
      <c r="H306" s="166">
        <v>74.3653822564545</v>
      </c>
      <c r="I306" s="167" t="s">
        <v>35</v>
      </c>
      <c r="J306" s="166">
        <v>3669.17079538477</v>
      </c>
      <c r="K306" s="167" t="s">
        <v>35</v>
      </c>
      <c r="L306" s="280"/>
      <c r="M306" s="165" t="s">
        <v>329</v>
      </c>
      <c r="N306" s="227">
        <v>0.171077146833836</v>
      </c>
      <c r="O306" s="228" t="s">
        <v>35</v>
      </c>
      <c r="P306" s="189">
        <v>-0.159873516531995</v>
      </c>
      <c r="Q306" s="167" t="s">
        <v>35</v>
      </c>
      <c r="R306" s="189">
        <v>0.0666159349154083</v>
      </c>
      <c r="S306" s="167" t="s">
        <v>35</v>
      </c>
      <c r="T306" s="189">
        <v>-0.314492277959675</v>
      </c>
      <c r="U306" s="167" t="s">
        <v>35</v>
      </c>
      <c r="V306" s="189">
        <v>0.111446032466414</v>
      </c>
      <c r="W306" s="167" t="s">
        <v>35</v>
      </c>
      <c r="X306" s="163"/>
      <c r="Y306" s="165" t="s">
        <v>329</v>
      </c>
      <c r="Z306" s="227">
        <v>0.837703913959512</v>
      </c>
      <c r="AA306" s="167" t="s">
        <v>35</v>
      </c>
      <c r="AB306" s="227">
        <v>0.0857646824927977</v>
      </c>
      <c r="AC306" s="207" t="s">
        <v>35</v>
      </c>
      <c r="AD306" s="227">
        <v>0.0562637773172571</v>
      </c>
      <c r="AE306" s="167" t="s">
        <v>35</v>
      </c>
      <c r="AF306" s="227">
        <v>0.0202676262304263</v>
      </c>
      <c r="AG306" s="167" t="s">
        <v>35</v>
      </c>
      <c r="AH306" s="227">
        <v>1</v>
      </c>
      <c r="AI306" s="167" t="s">
        <v>35</v>
      </c>
    </row>
    <row r="307" s="131" customFormat="1" spans="1:35">
      <c r="A307" s="162" t="s">
        <v>330</v>
      </c>
      <c r="B307" s="163">
        <v>2585.16314553655</v>
      </c>
      <c r="C307" s="164" t="s">
        <v>35</v>
      </c>
      <c r="D307" s="163">
        <v>349.026241126055</v>
      </c>
      <c r="E307" s="164" t="s">
        <v>35</v>
      </c>
      <c r="F307" s="163">
        <v>197.430602569991</v>
      </c>
      <c r="G307" s="164" t="s">
        <v>35</v>
      </c>
      <c r="H307" s="163">
        <v>89.8717307650833</v>
      </c>
      <c r="I307" s="164" t="s">
        <v>35</v>
      </c>
      <c r="J307" s="163">
        <v>3221.49171999766</v>
      </c>
      <c r="K307" s="164" t="s">
        <v>35</v>
      </c>
      <c r="L307" s="280"/>
      <c r="M307" s="162" t="s">
        <v>330</v>
      </c>
      <c r="N307" s="222">
        <v>0.0704134171688324</v>
      </c>
      <c r="O307" s="223" t="s">
        <v>35</v>
      </c>
      <c r="P307" s="187">
        <v>-0.000869093410554744</v>
      </c>
      <c r="Q307" s="164" t="s">
        <v>35</v>
      </c>
      <c r="R307" s="187">
        <v>-0.15215360024754</v>
      </c>
      <c r="S307" s="164" t="s">
        <v>35</v>
      </c>
      <c r="T307" s="187">
        <v>-0.106836243000183</v>
      </c>
      <c r="U307" s="164" t="s">
        <v>35</v>
      </c>
      <c r="V307" s="187">
        <v>0.0398885734963728</v>
      </c>
      <c r="W307" s="164" t="s">
        <v>35</v>
      </c>
      <c r="X307" s="163"/>
      <c r="Y307" s="162" t="s">
        <v>330</v>
      </c>
      <c r="Z307" s="201">
        <v>0.802473937613729</v>
      </c>
      <c r="AA307" s="164" t="s">
        <v>35</v>
      </c>
      <c r="AB307" s="201">
        <v>0.108343050816939</v>
      </c>
      <c r="AC307" s="205" t="s">
        <v>35</v>
      </c>
      <c r="AD307" s="201">
        <v>0.0612854601936193</v>
      </c>
      <c r="AE307" s="164" t="s">
        <v>35</v>
      </c>
      <c r="AF307" s="201">
        <v>0.0278975513757175</v>
      </c>
      <c r="AG307" s="164" t="s">
        <v>35</v>
      </c>
      <c r="AH307" s="201">
        <v>1</v>
      </c>
      <c r="AI307" s="164" t="s">
        <v>35</v>
      </c>
    </row>
    <row r="308" s="131" customFormat="1" spans="1:35">
      <c r="A308" s="162" t="s">
        <v>331</v>
      </c>
      <c r="B308" s="163">
        <v>4792.7004845116</v>
      </c>
      <c r="C308" s="164" t="s">
        <v>35</v>
      </c>
      <c r="D308" s="163">
        <v>549.422919485662</v>
      </c>
      <c r="E308" s="164" t="s">
        <v>35</v>
      </c>
      <c r="F308" s="163">
        <v>200.537899458565</v>
      </c>
      <c r="G308" s="164" t="s">
        <v>35</v>
      </c>
      <c r="H308" s="163">
        <v>140.620047268407</v>
      </c>
      <c r="I308" s="164" t="s">
        <v>35</v>
      </c>
      <c r="J308" s="163">
        <v>5683.28135072422</v>
      </c>
      <c r="K308" s="164" t="s">
        <v>35</v>
      </c>
      <c r="L308" s="280"/>
      <c r="M308" s="162" t="s">
        <v>331</v>
      </c>
      <c r="N308" s="222">
        <v>0.025350290072828</v>
      </c>
      <c r="O308" s="223" t="s">
        <v>35</v>
      </c>
      <c r="P308" s="187">
        <v>0.256488134407266</v>
      </c>
      <c r="Q308" s="164" t="s">
        <v>35</v>
      </c>
      <c r="R308" s="187">
        <v>-0.226490198288136</v>
      </c>
      <c r="S308" s="164" t="s">
        <v>35</v>
      </c>
      <c r="T308" s="187">
        <v>-0.259518536034847</v>
      </c>
      <c r="U308" s="164" t="s">
        <v>35</v>
      </c>
      <c r="V308" s="187">
        <v>0.0220557600125448</v>
      </c>
      <c r="W308" s="164" t="s">
        <v>35</v>
      </c>
      <c r="X308" s="163"/>
      <c r="Y308" s="162" t="s">
        <v>331</v>
      </c>
      <c r="Z308" s="201">
        <v>0.843298121058333</v>
      </c>
      <c r="AA308" s="164" t="s">
        <v>35</v>
      </c>
      <c r="AB308" s="201">
        <v>0.0966735386794899</v>
      </c>
      <c r="AC308" s="205" t="s">
        <v>35</v>
      </c>
      <c r="AD308" s="201">
        <v>0.0352855836413959</v>
      </c>
      <c r="AE308" s="164" t="s">
        <v>35</v>
      </c>
      <c r="AF308" s="201">
        <v>0.0247427566207835</v>
      </c>
      <c r="AG308" s="164" t="s">
        <v>35</v>
      </c>
      <c r="AH308" s="201">
        <v>1</v>
      </c>
      <c r="AI308" s="164" t="s">
        <v>35</v>
      </c>
    </row>
    <row r="309" s="131" customFormat="1" spans="1:35">
      <c r="A309" s="162" t="s">
        <v>332</v>
      </c>
      <c r="B309" s="163">
        <v>6113.38535781524</v>
      </c>
      <c r="C309" s="164" t="s">
        <v>35</v>
      </c>
      <c r="D309" s="163">
        <v>324.110825277687</v>
      </c>
      <c r="E309" s="164" t="s">
        <v>35</v>
      </c>
      <c r="F309" s="163">
        <v>172.315586363412</v>
      </c>
      <c r="G309" s="164" t="s">
        <v>35</v>
      </c>
      <c r="H309" s="163">
        <v>143.815980546307</v>
      </c>
      <c r="I309" s="164" t="s">
        <v>35</v>
      </c>
      <c r="J309" s="163">
        <v>6753.62775000262</v>
      </c>
      <c r="K309" s="164" t="s">
        <v>35</v>
      </c>
      <c r="L309" s="280"/>
      <c r="M309" s="162" t="s">
        <v>332</v>
      </c>
      <c r="N309" s="222">
        <v>-0.0170372527554615</v>
      </c>
      <c r="O309" s="223" t="s">
        <v>35</v>
      </c>
      <c r="P309" s="187">
        <v>0.243708004201943</v>
      </c>
      <c r="Q309" s="164" t="s">
        <v>35</v>
      </c>
      <c r="R309" s="187">
        <v>0.018889411326803</v>
      </c>
      <c r="S309" s="164" t="s">
        <v>35</v>
      </c>
      <c r="T309" s="187">
        <v>-0.344947817075927</v>
      </c>
      <c r="U309" s="164" t="s">
        <v>35</v>
      </c>
      <c r="V309" s="187">
        <v>-0.0167411414377829</v>
      </c>
      <c r="W309" s="164" t="s">
        <v>35</v>
      </c>
      <c r="X309" s="163"/>
      <c r="Y309" s="162" t="s">
        <v>332</v>
      </c>
      <c r="Z309" s="201">
        <v>0.905200224844027</v>
      </c>
      <c r="AA309" s="164" t="s">
        <v>35</v>
      </c>
      <c r="AB309" s="201">
        <v>0.0479906262641677</v>
      </c>
      <c r="AC309" s="205" t="s">
        <v>35</v>
      </c>
      <c r="AD309" s="201">
        <v>0.0255145223784868</v>
      </c>
      <c r="AE309" s="164" t="s">
        <v>35</v>
      </c>
      <c r="AF309" s="201">
        <v>0.0212946265133211</v>
      </c>
      <c r="AG309" s="164" t="s">
        <v>35</v>
      </c>
      <c r="AH309" s="201">
        <v>1</v>
      </c>
      <c r="AI309" s="164" t="s">
        <v>35</v>
      </c>
    </row>
    <row r="310" s="131" customFormat="1" spans="1:35">
      <c r="A310" s="165" t="s">
        <v>333</v>
      </c>
      <c r="B310" s="166">
        <v>3060.97267358357</v>
      </c>
      <c r="C310" s="167" t="s">
        <v>35</v>
      </c>
      <c r="D310" s="166">
        <v>388.711488535001</v>
      </c>
      <c r="E310" s="167" t="s">
        <v>35</v>
      </c>
      <c r="F310" s="166">
        <v>170.253997882496</v>
      </c>
      <c r="G310" s="167" t="s">
        <v>35</v>
      </c>
      <c r="H310" s="166">
        <v>96.8135000007387</v>
      </c>
      <c r="I310" s="167" t="s">
        <v>35</v>
      </c>
      <c r="J310" s="166">
        <v>3716.75166000179</v>
      </c>
      <c r="K310" s="167" t="s">
        <v>35</v>
      </c>
      <c r="L310" s="280"/>
      <c r="M310" s="165" t="s">
        <v>333</v>
      </c>
      <c r="N310" s="227">
        <v>-0.00413382912996696</v>
      </c>
      <c r="O310" s="228" t="s">
        <v>35</v>
      </c>
      <c r="P310" s="189">
        <v>0.235238912396682</v>
      </c>
      <c r="Q310" s="167" t="s">
        <v>35</v>
      </c>
      <c r="R310" s="189">
        <v>-0.175291434691291</v>
      </c>
      <c r="S310" s="167" t="s">
        <v>35</v>
      </c>
      <c r="T310" s="189">
        <v>0.301862466959024</v>
      </c>
      <c r="U310" s="167" t="s">
        <v>35</v>
      </c>
      <c r="V310" s="189">
        <v>0.0129677431960555</v>
      </c>
      <c r="W310" s="167" t="s">
        <v>35</v>
      </c>
      <c r="X310" s="163"/>
      <c r="Y310" s="165" t="s">
        <v>333</v>
      </c>
      <c r="Z310" s="227">
        <v>0.823561258214947</v>
      </c>
      <c r="AA310" s="167" t="s">
        <v>35</v>
      </c>
      <c r="AB310" s="227">
        <v>0.104583659090856</v>
      </c>
      <c r="AC310" s="207" t="s">
        <v>35</v>
      </c>
      <c r="AD310" s="227">
        <v>0.0458072030248085</v>
      </c>
      <c r="AE310" s="165" t="s">
        <v>35</v>
      </c>
      <c r="AF310" s="227">
        <v>0.0260478796693918</v>
      </c>
      <c r="AG310" s="165" t="s">
        <v>35</v>
      </c>
      <c r="AH310" s="227">
        <v>1</v>
      </c>
      <c r="AI310" s="167" t="s">
        <v>35</v>
      </c>
    </row>
    <row r="311" s="131" customFormat="1" spans="1:35">
      <c r="A311" s="162" t="s">
        <v>334</v>
      </c>
      <c r="B311" s="163">
        <v>1783.8411600895</v>
      </c>
      <c r="C311" s="164" t="s">
        <v>35</v>
      </c>
      <c r="D311" s="163">
        <v>230.107469349713</v>
      </c>
      <c r="E311" s="164" t="s">
        <v>35</v>
      </c>
      <c r="F311" s="163">
        <v>162.723476806079</v>
      </c>
      <c r="G311" s="164" t="s">
        <v>35</v>
      </c>
      <c r="H311" s="163">
        <v>58.9808185682085</v>
      </c>
      <c r="I311" s="164" t="s">
        <v>35</v>
      </c>
      <c r="J311" s="163">
        <v>2235.65292481348</v>
      </c>
      <c r="K311" s="164" t="s">
        <v>35</v>
      </c>
      <c r="L311" s="280"/>
      <c r="M311" s="162" t="s">
        <v>334</v>
      </c>
      <c r="N311" s="222">
        <v>-0.30996959972549</v>
      </c>
      <c r="O311" s="223" t="s">
        <v>35</v>
      </c>
      <c r="P311" s="187">
        <v>-0.340715848162812</v>
      </c>
      <c r="Q311" s="164" t="s">
        <v>35</v>
      </c>
      <c r="R311" s="187">
        <v>-0.175794052756376</v>
      </c>
      <c r="S311" s="164" t="s">
        <v>35</v>
      </c>
      <c r="T311" s="187">
        <v>-0.343722235389245</v>
      </c>
      <c r="U311" s="164" t="s">
        <v>35</v>
      </c>
      <c r="V311" s="187">
        <v>-0.306019347827129</v>
      </c>
      <c r="W311" s="164" t="s">
        <v>35</v>
      </c>
      <c r="X311" s="163"/>
      <c r="Y311" s="162" t="s">
        <v>334</v>
      </c>
      <c r="Z311" s="201">
        <v>0.797906124108384</v>
      </c>
      <c r="AA311" s="164" t="s">
        <v>35</v>
      </c>
      <c r="AB311" s="201">
        <v>0.102926293610137</v>
      </c>
      <c r="AC311" s="205" t="s">
        <v>35</v>
      </c>
      <c r="AD311" s="201">
        <v>0.072785661405674</v>
      </c>
      <c r="AE311" s="164" t="s">
        <v>35</v>
      </c>
      <c r="AF311" s="201">
        <v>0.0263819208758127</v>
      </c>
      <c r="AG311" s="164" t="s">
        <v>35</v>
      </c>
      <c r="AH311" s="201">
        <v>1</v>
      </c>
      <c r="AI311" s="164" t="s">
        <v>35</v>
      </c>
    </row>
    <row r="312" s="131" customFormat="1" spans="1:35">
      <c r="A312" s="162" t="s">
        <v>335</v>
      </c>
      <c r="B312" s="163">
        <v>65.1088832928867</v>
      </c>
      <c r="C312" s="164" t="s">
        <v>35</v>
      </c>
      <c r="D312" s="163">
        <v>2.2669283239132</v>
      </c>
      <c r="E312" s="164" t="s">
        <v>35</v>
      </c>
      <c r="F312" s="163">
        <v>3.3566253794234</v>
      </c>
      <c r="G312" s="164" t="s">
        <v>35</v>
      </c>
      <c r="H312" s="163">
        <v>6.0473130040863</v>
      </c>
      <c r="I312" s="164" t="s">
        <v>405</v>
      </c>
      <c r="J312" s="163">
        <v>76.7797500003098</v>
      </c>
      <c r="K312" s="164" t="s">
        <v>35</v>
      </c>
      <c r="L312" s="280"/>
      <c r="M312" s="162" t="s">
        <v>335</v>
      </c>
      <c r="N312" s="222">
        <v>-0.986414990149437</v>
      </c>
      <c r="O312" s="223" t="s">
        <v>35</v>
      </c>
      <c r="P312" s="187">
        <v>-0.995873982967374</v>
      </c>
      <c r="Q312" s="164" t="s">
        <v>35</v>
      </c>
      <c r="R312" s="187">
        <v>-0.983261890203867</v>
      </c>
      <c r="S312" s="164" t="s">
        <v>35</v>
      </c>
      <c r="T312" s="187">
        <v>-0.956995370705974</v>
      </c>
      <c r="U312" s="164" t="s">
        <v>405</v>
      </c>
      <c r="V312" s="187">
        <v>-0.986490243001866</v>
      </c>
      <c r="W312" s="164" t="s">
        <v>35</v>
      </c>
      <c r="X312" s="163"/>
      <c r="Y312" s="162" t="s">
        <v>335</v>
      </c>
      <c r="Z312" s="201">
        <v>0.847995510438937</v>
      </c>
      <c r="AA312" s="164" t="s">
        <v>35</v>
      </c>
      <c r="AB312" s="201">
        <v>0.0295250808175861</v>
      </c>
      <c r="AC312" s="205" t="s">
        <v>35</v>
      </c>
      <c r="AD312" s="201">
        <v>0.0437175867257949</v>
      </c>
      <c r="AE312" s="164" t="s">
        <v>35</v>
      </c>
      <c r="AF312" s="201">
        <v>0.0787618220176791</v>
      </c>
      <c r="AG312" s="164" t="s">
        <v>405</v>
      </c>
      <c r="AH312" s="201">
        <v>1</v>
      </c>
      <c r="AI312" s="164" t="s">
        <v>35</v>
      </c>
    </row>
    <row r="313" ht="12.75" customHeight="1" spans="1:35">
      <c r="A313" s="162" t="s">
        <v>336</v>
      </c>
      <c r="B313" s="163">
        <v>1020.71313061006</v>
      </c>
      <c r="C313" s="164" t="s">
        <v>35</v>
      </c>
      <c r="D313" s="163">
        <v>47.0055785885963</v>
      </c>
      <c r="E313" s="164" t="s">
        <v>35</v>
      </c>
      <c r="F313" s="163">
        <v>52.1620052821409</v>
      </c>
      <c r="G313" s="164" t="s">
        <v>35</v>
      </c>
      <c r="H313" s="163">
        <v>50.6150355184522</v>
      </c>
      <c r="I313" s="164" t="s">
        <v>35</v>
      </c>
      <c r="J313" s="163">
        <v>1170.49574999924</v>
      </c>
      <c r="K313" s="164" t="s">
        <v>35</v>
      </c>
      <c r="L313" s="281"/>
      <c r="M313" s="162" t="s">
        <v>336</v>
      </c>
      <c r="N313" s="222">
        <v>-0.833036350423224</v>
      </c>
      <c r="O313" s="223" t="s">
        <v>35</v>
      </c>
      <c r="P313" s="187">
        <v>-0.854970661506528</v>
      </c>
      <c r="Q313" s="164" t="s">
        <v>35</v>
      </c>
      <c r="R313" s="187">
        <v>-0.697287944851769</v>
      </c>
      <c r="S313" s="164" t="s">
        <v>35</v>
      </c>
      <c r="T313" s="187">
        <v>-0.648056945228318</v>
      </c>
      <c r="U313" s="164" t="s">
        <v>35</v>
      </c>
      <c r="V313" s="187">
        <v>-0.826686368670706</v>
      </c>
      <c r="W313" s="164" t="s">
        <v>35</v>
      </c>
      <c r="X313" s="163"/>
      <c r="Y313" s="162" t="s">
        <v>336</v>
      </c>
      <c r="Z313" s="201">
        <v>0.872034888303283</v>
      </c>
      <c r="AA313" s="164" t="s">
        <v>35</v>
      </c>
      <c r="AB313" s="201">
        <v>0.0401586922367097</v>
      </c>
      <c r="AC313" s="205" t="s">
        <v>35</v>
      </c>
      <c r="AD313" s="201">
        <v>0.0445640279190886</v>
      </c>
      <c r="AE313" s="164" t="s">
        <v>35</v>
      </c>
      <c r="AF313" s="201">
        <v>0.0432423915409218</v>
      </c>
      <c r="AG313" s="164" t="s">
        <v>35</v>
      </c>
      <c r="AH313" s="201">
        <v>1</v>
      </c>
      <c r="AI313" s="164" t="s">
        <v>35</v>
      </c>
    </row>
    <row r="314" s="133" customFormat="1" spans="1:35">
      <c r="A314" s="165" t="s">
        <v>337</v>
      </c>
      <c r="B314" s="166">
        <v>257.064021102769</v>
      </c>
      <c r="C314" s="167" t="s">
        <v>35</v>
      </c>
      <c r="D314" s="166">
        <v>50.4329256065307</v>
      </c>
      <c r="E314" s="167" t="s">
        <v>35</v>
      </c>
      <c r="F314" s="166">
        <v>57.7171832650242</v>
      </c>
      <c r="G314" s="167" t="s">
        <v>35</v>
      </c>
      <c r="H314" s="166">
        <v>22.1161600259338</v>
      </c>
      <c r="I314" s="167" t="s">
        <v>35</v>
      </c>
      <c r="J314" s="166">
        <v>387.330290000255</v>
      </c>
      <c r="K314" s="167" t="s">
        <v>35</v>
      </c>
      <c r="L314" s="181"/>
      <c r="M314" s="165" t="s">
        <v>337</v>
      </c>
      <c r="N314" s="227">
        <v>-0.916018844819736</v>
      </c>
      <c r="O314" s="228" t="s">
        <v>35</v>
      </c>
      <c r="P314" s="189">
        <v>-0.870256148598526</v>
      </c>
      <c r="Q314" s="167" t="s">
        <v>35</v>
      </c>
      <c r="R314" s="189">
        <v>-0.660993668384464</v>
      </c>
      <c r="S314" s="167" t="s">
        <v>35</v>
      </c>
      <c r="T314" s="189">
        <v>-0.771559131466531</v>
      </c>
      <c r="U314" s="167" t="s">
        <v>35</v>
      </c>
      <c r="V314" s="189">
        <v>-0.895787955335152</v>
      </c>
      <c r="W314" s="167" t="s">
        <v>35</v>
      </c>
      <c r="X314" s="163"/>
      <c r="Y314" s="165" t="s">
        <v>337</v>
      </c>
      <c r="Z314" s="227">
        <v>0.663681689089174</v>
      </c>
      <c r="AA314" s="167" t="s">
        <v>35</v>
      </c>
      <c r="AB314" s="227">
        <v>0.130206510847622</v>
      </c>
      <c r="AC314" s="207" t="s">
        <v>35</v>
      </c>
      <c r="AD314" s="227">
        <v>0.149012831568082</v>
      </c>
      <c r="AE314" s="167" t="s">
        <v>35</v>
      </c>
      <c r="AF314" s="227">
        <v>0.0570989684951292</v>
      </c>
      <c r="AG314" s="167" t="s">
        <v>35</v>
      </c>
      <c r="AH314" s="227">
        <v>1</v>
      </c>
      <c r="AI314" s="167" t="s">
        <v>35</v>
      </c>
    </row>
    <row r="315" s="131" customFormat="1" spans="1:35">
      <c r="A315" s="162" t="s">
        <v>338</v>
      </c>
      <c r="B315" s="163">
        <v>108.891214732496</v>
      </c>
      <c r="C315" s="164" t="s">
        <v>35</v>
      </c>
      <c r="D315" s="163">
        <v>57.2535856151155</v>
      </c>
      <c r="E315" s="164" t="s">
        <v>35</v>
      </c>
      <c r="F315" s="163">
        <v>43.6841483275823</v>
      </c>
      <c r="G315" s="164" t="s">
        <v>35</v>
      </c>
      <c r="H315" s="163">
        <v>15.5862813249101</v>
      </c>
      <c r="I315" s="164" t="s">
        <v>35</v>
      </c>
      <c r="J315" s="163">
        <v>225.415230000104</v>
      </c>
      <c r="K315" s="164" t="s">
        <v>35</v>
      </c>
      <c r="L315" s="280"/>
      <c r="M315" s="162" t="s">
        <v>338</v>
      </c>
      <c r="N315" s="237">
        <v>-0.938956888556696</v>
      </c>
      <c r="O315" s="238" t="s">
        <v>35</v>
      </c>
      <c r="P315" s="216">
        <v>-0.751187626473339</v>
      </c>
      <c r="Q315" s="217" t="s">
        <v>35</v>
      </c>
      <c r="R315" s="216">
        <v>-0.731543664227125</v>
      </c>
      <c r="S315" s="217" t="s">
        <v>35</v>
      </c>
      <c r="T315" s="216">
        <v>-0.735739826891597</v>
      </c>
      <c r="U315" s="217" t="s">
        <v>35</v>
      </c>
      <c r="V315" s="216">
        <v>-0.89917252919797</v>
      </c>
      <c r="W315" s="164" t="s">
        <v>35</v>
      </c>
      <c r="X315" s="163"/>
      <c r="Y315" s="162" t="s">
        <v>338</v>
      </c>
      <c r="Z315" s="201">
        <v>0.483069465769662</v>
      </c>
      <c r="AA315" s="164" t="s">
        <v>35</v>
      </c>
      <c r="AB315" s="201">
        <v>0.253991647392632</v>
      </c>
      <c r="AC315" s="205" t="s">
        <v>35</v>
      </c>
      <c r="AD315" s="201">
        <v>0.193794129738093</v>
      </c>
      <c r="AE315" s="164" t="s">
        <v>35</v>
      </c>
      <c r="AF315" s="201">
        <v>0.0691447570996107</v>
      </c>
      <c r="AG315" s="164" t="s">
        <v>35</v>
      </c>
      <c r="AH315" s="201">
        <v>1</v>
      </c>
      <c r="AI315" s="164" t="s">
        <v>35</v>
      </c>
    </row>
    <row r="316" s="131" customFormat="1" spans="1:35">
      <c r="A316" s="162" t="s">
        <v>339</v>
      </c>
      <c r="B316" s="163">
        <v>524.337945979928</v>
      </c>
      <c r="C316" s="164" t="s">
        <v>35</v>
      </c>
      <c r="D316" s="163">
        <v>118.994110304605</v>
      </c>
      <c r="E316" s="164" t="s">
        <v>35</v>
      </c>
      <c r="F316" s="163">
        <v>65.231964918588</v>
      </c>
      <c r="G316" s="164" t="s">
        <v>35</v>
      </c>
      <c r="H316" s="163">
        <v>40.4618987970172</v>
      </c>
      <c r="I316" s="164" t="s">
        <v>35</v>
      </c>
      <c r="J316" s="163">
        <v>749.025920000127</v>
      </c>
      <c r="K316" s="164" t="s">
        <v>35</v>
      </c>
      <c r="L316" s="280"/>
      <c r="M316" s="162" t="s">
        <v>339</v>
      </c>
      <c r="N316" s="237">
        <v>7.05324741358623</v>
      </c>
      <c r="O316" s="238" t="s">
        <v>35</v>
      </c>
      <c r="P316" s="216">
        <v>51.4913421608303</v>
      </c>
      <c r="Q316" s="217" t="s">
        <v>35</v>
      </c>
      <c r="R316" s="216">
        <v>18.4337936304925</v>
      </c>
      <c r="S316" s="217" t="s">
        <v>35</v>
      </c>
      <c r="T316" s="216">
        <v>5.6908887913816</v>
      </c>
      <c r="U316" s="217" t="s">
        <v>405</v>
      </c>
      <c r="V316" s="216">
        <v>8.75551392127617</v>
      </c>
      <c r="W316" s="164" t="s">
        <v>35</v>
      </c>
      <c r="X316" s="163"/>
      <c r="Y316" s="162" t="s">
        <v>339</v>
      </c>
      <c r="Z316" s="201">
        <v>0.700026436975424</v>
      </c>
      <c r="AA316" s="164" t="s">
        <v>35</v>
      </c>
      <c r="AB316" s="201">
        <v>0.158865143551488</v>
      </c>
      <c r="AC316" s="205" t="s">
        <v>35</v>
      </c>
      <c r="AD316" s="201">
        <v>0.0870890621763489</v>
      </c>
      <c r="AE316" s="164" t="s">
        <v>35</v>
      </c>
      <c r="AF316" s="201">
        <v>0.0540193572967546</v>
      </c>
      <c r="AG316" s="164" t="s">
        <v>35</v>
      </c>
      <c r="AH316" s="201">
        <v>1</v>
      </c>
      <c r="AI316" s="164" t="s">
        <v>35</v>
      </c>
    </row>
    <row r="317" s="131" customFormat="1" spans="1:35">
      <c r="A317" s="162" t="s">
        <v>340</v>
      </c>
      <c r="B317" s="163">
        <v>2526.77286016404</v>
      </c>
      <c r="C317" s="164" t="s">
        <v>35</v>
      </c>
      <c r="D317" s="163">
        <v>123.438724336399</v>
      </c>
      <c r="E317" s="164" t="s">
        <v>35</v>
      </c>
      <c r="F317" s="163">
        <v>82.9456335500187</v>
      </c>
      <c r="G317" s="164" t="s">
        <v>35</v>
      </c>
      <c r="H317" s="163">
        <v>37.0774621046231</v>
      </c>
      <c r="I317" s="164" t="s">
        <v>35</v>
      </c>
      <c r="J317" s="163">
        <v>2770.23468015506</v>
      </c>
      <c r="K317" s="164" t="s">
        <v>35</v>
      </c>
      <c r="L317" s="280"/>
      <c r="M317" s="162" t="s">
        <v>340</v>
      </c>
      <c r="N317" s="237">
        <v>1.47549755596251</v>
      </c>
      <c r="O317" s="238" t="s">
        <v>35</v>
      </c>
      <c r="P317" s="216">
        <v>1.62604414290404</v>
      </c>
      <c r="Q317" s="217" t="s">
        <v>35</v>
      </c>
      <c r="R317" s="216">
        <v>0.590154233936583</v>
      </c>
      <c r="S317" s="217" t="s">
        <v>35</v>
      </c>
      <c r="T317" s="216">
        <v>-0.267461501807972</v>
      </c>
      <c r="U317" s="217" t="s">
        <v>35</v>
      </c>
      <c r="V317" s="216">
        <v>1.36671912747812</v>
      </c>
      <c r="W317" s="164" t="s">
        <v>35</v>
      </c>
      <c r="X317" s="163"/>
      <c r="Y317" s="162" t="s">
        <v>340</v>
      </c>
      <c r="Z317" s="201">
        <v>0.912115092004624</v>
      </c>
      <c r="AA317" s="164" t="s">
        <v>35</v>
      </c>
      <c r="AB317" s="201">
        <v>0.0445589412408516</v>
      </c>
      <c r="AC317" s="205" t="s">
        <v>35</v>
      </c>
      <c r="AD317" s="201">
        <v>0.029941735313694</v>
      </c>
      <c r="AE317" s="164" t="s">
        <v>35</v>
      </c>
      <c r="AF317" s="201">
        <v>0.0133842314408351</v>
      </c>
      <c r="AG317" s="164" t="s">
        <v>35</v>
      </c>
      <c r="AH317" s="201">
        <v>1</v>
      </c>
      <c r="AI317" s="164" t="s">
        <v>35</v>
      </c>
    </row>
    <row r="318" s="131" customFormat="1" spans="1:35">
      <c r="A318" s="165" t="s">
        <v>341</v>
      </c>
      <c r="B318" s="166">
        <v>1643.3493072882</v>
      </c>
      <c r="C318" s="167" t="s">
        <v>35</v>
      </c>
      <c r="D318" s="166">
        <v>169.816028985403</v>
      </c>
      <c r="E318" s="167" t="s">
        <v>35</v>
      </c>
      <c r="F318" s="166">
        <v>166.410435203394</v>
      </c>
      <c r="G318" s="167" t="s">
        <v>35</v>
      </c>
      <c r="H318" s="166">
        <v>63.5855710092721</v>
      </c>
      <c r="I318" s="167" t="s">
        <v>35</v>
      </c>
      <c r="J318" s="166">
        <v>2043.16134248627</v>
      </c>
      <c r="K318" s="167" t="s">
        <v>35</v>
      </c>
      <c r="L318" s="280"/>
      <c r="M318" s="165" t="s">
        <v>341</v>
      </c>
      <c r="N318" s="239">
        <v>5.39276278429965</v>
      </c>
      <c r="O318" s="240" t="s">
        <v>35</v>
      </c>
      <c r="P318" s="218">
        <v>2.36716593263454</v>
      </c>
      <c r="Q318" s="219" t="s">
        <v>35</v>
      </c>
      <c r="R318" s="218">
        <v>1.88320437328473</v>
      </c>
      <c r="S318" s="219" t="s">
        <v>35</v>
      </c>
      <c r="T318" s="218">
        <v>1.87507283971135</v>
      </c>
      <c r="U318" s="219" t="s">
        <v>35</v>
      </c>
      <c r="V318" s="218">
        <v>4.27498467131225</v>
      </c>
      <c r="W318" s="167" t="s">
        <v>35</v>
      </c>
      <c r="X318" s="163"/>
      <c r="Y318" s="165" t="s">
        <v>341</v>
      </c>
      <c r="Z318" s="227">
        <v>0.804316953886984</v>
      </c>
      <c r="AA318" s="167" t="s">
        <v>35</v>
      </c>
      <c r="AB318" s="227">
        <v>0.0831143510080107</v>
      </c>
      <c r="AC318" s="207" t="s">
        <v>35</v>
      </c>
      <c r="AD318" s="227">
        <v>0.0814475253338989</v>
      </c>
      <c r="AE318" s="167" t="s">
        <v>35</v>
      </c>
      <c r="AF318" s="227">
        <v>0.031121169771104</v>
      </c>
      <c r="AG318" s="167" t="s">
        <v>35</v>
      </c>
      <c r="AH318" s="227">
        <v>1</v>
      </c>
      <c r="AI318" s="167" t="s">
        <v>35</v>
      </c>
    </row>
    <row r="319" s="131" customFormat="1" spans="1:35">
      <c r="A319" s="162" t="s">
        <v>342</v>
      </c>
      <c r="B319" s="163">
        <v>1394.25540661808</v>
      </c>
      <c r="C319" s="164" t="s">
        <v>35</v>
      </c>
      <c r="D319" s="163">
        <v>196.752407458148</v>
      </c>
      <c r="E319" s="164" t="s">
        <v>35</v>
      </c>
      <c r="F319" s="163">
        <v>145.816388726849</v>
      </c>
      <c r="G319" s="164" t="s">
        <v>35</v>
      </c>
      <c r="H319" s="163">
        <v>56.3865171385222</v>
      </c>
      <c r="I319" s="164" t="s">
        <v>35</v>
      </c>
      <c r="J319" s="163">
        <v>1793.21071994161</v>
      </c>
      <c r="K319" s="164" t="s">
        <v>35</v>
      </c>
      <c r="L319" s="280"/>
      <c r="M319" s="162" t="s">
        <v>342</v>
      </c>
      <c r="N319" s="237">
        <v>11.804112894169</v>
      </c>
      <c r="O319" s="238" t="s">
        <v>35</v>
      </c>
      <c r="P319" s="216">
        <v>2.43650804302122</v>
      </c>
      <c r="Q319" s="217" t="s">
        <v>35</v>
      </c>
      <c r="R319" s="216">
        <v>2.33797027776276</v>
      </c>
      <c r="S319" s="217" t="s">
        <v>35</v>
      </c>
      <c r="T319" s="216">
        <v>2.617701744444</v>
      </c>
      <c r="U319" s="217" t="s">
        <v>35</v>
      </c>
      <c r="V319" s="216">
        <v>6.95514446801479</v>
      </c>
      <c r="W319" s="164" t="s">
        <v>35</v>
      </c>
      <c r="X319" s="163"/>
      <c r="Y319" s="162" t="s">
        <v>342</v>
      </c>
      <c r="Z319" s="201">
        <v>0.777519000479472</v>
      </c>
      <c r="AA319" s="164" t="s">
        <v>35</v>
      </c>
      <c r="AB319" s="201">
        <v>0.109720740161845</v>
      </c>
      <c r="AC319" s="205" t="s">
        <v>35</v>
      </c>
      <c r="AD319" s="201">
        <v>0.0813158136438071</v>
      </c>
      <c r="AE319" s="164" t="s">
        <v>35</v>
      </c>
      <c r="AF319" s="201">
        <v>0.0314444457148673</v>
      </c>
      <c r="AG319" s="164" t="s">
        <v>35</v>
      </c>
      <c r="AH319" s="201">
        <v>1</v>
      </c>
      <c r="AI319" s="164" t="s">
        <v>35</v>
      </c>
    </row>
    <row r="320" s="131" customFormat="1" spans="1:35">
      <c r="A320" s="162" t="s">
        <v>343</v>
      </c>
      <c r="B320" s="163">
        <v>3574.94656928491</v>
      </c>
      <c r="C320" s="164" t="s">
        <v>35</v>
      </c>
      <c r="D320" s="163">
        <v>419.149879975445</v>
      </c>
      <c r="E320" s="164" t="s">
        <v>35</v>
      </c>
      <c r="F320" s="163">
        <v>127.519533364375</v>
      </c>
      <c r="G320" s="164" t="s">
        <v>35</v>
      </c>
      <c r="H320" s="163">
        <v>141.272292684063</v>
      </c>
      <c r="I320" s="164" t="s">
        <v>35</v>
      </c>
      <c r="J320" s="163">
        <v>4262.88827530881</v>
      </c>
      <c r="K320" s="164" t="s">
        <v>35</v>
      </c>
      <c r="L320" s="280"/>
      <c r="M320" s="162" t="s">
        <v>343</v>
      </c>
      <c r="N320" s="237">
        <v>5.81801993674851</v>
      </c>
      <c r="O320" s="238" t="s">
        <v>35</v>
      </c>
      <c r="P320" s="216">
        <v>2.52244223602739</v>
      </c>
      <c r="Q320" s="217" t="s">
        <v>35</v>
      </c>
      <c r="R320" s="216">
        <v>0.954862673898053</v>
      </c>
      <c r="S320" s="217" t="s">
        <v>35</v>
      </c>
      <c r="T320" s="216">
        <v>2.49148944770919</v>
      </c>
      <c r="U320" s="217" t="s">
        <v>35</v>
      </c>
      <c r="V320" s="216">
        <v>4.69124266795478</v>
      </c>
      <c r="W320" s="164" t="s">
        <v>35</v>
      </c>
      <c r="X320" s="163"/>
      <c r="Y320" s="162" t="s">
        <v>343</v>
      </c>
      <c r="Z320" s="201">
        <v>0.838620751566833</v>
      </c>
      <c r="AA320" s="164" t="s">
        <v>35</v>
      </c>
      <c r="AB320" s="201">
        <v>0.0983253261417182</v>
      </c>
      <c r="AC320" s="205" t="s">
        <v>35</v>
      </c>
      <c r="AD320" s="201">
        <v>0.0299138811830899</v>
      </c>
      <c r="AE320" s="164" t="s">
        <v>35</v>
      </c>
      <c r="AF320" s="201">
        <v>0.033140041108356</v>
      </c>
      <c r="AG320" s="164" t="s">
        <v>35</v>
      </c>
      <c r="AH320" s="201">
        <v>1</v>
      </c>
      <c r="AI320" s="164" t="s">
        <v>35</v>
      </c>
    </row>
    <row r="321" s="131" customFormat="1" spans="1:35">
      <c r="A321" s="162" t="s">
        <v>344</v>
      </c>
      <c r="B321" s="163">
        <v>5006.01618986047</v>
      </c>
      <c r="C321" s="164" t="s">
        <v>35</v>
      </c>
      <c r="D321" s="163">
        <v>357.339812803463</v>
      </c>
      <c r="E321" s="164" t="s">
        <v>35</v>
      </c>
      <c r="F321" s="163">
        <v>93.9217206922544</v>
      </c>
      <c r="G321" s="164" t="s">
        <v>35</v>
      </c>
      <c r="H321" s="163">
        <v>82.5926066801951</v>
      </c>
      <c r="I321" s="164" t="s">
        <v>35</v>
      </c>
      <c r="J321" s="163">
        <v>5539.87033003643</v>
      </c>
      <c r="K321" s="164" t="s">
        <v>35</v>
      </c>
      <c r="L321" s="280"/>
      <c r="M321" s="162" t="s">
        <v>344</v>
      </c>
      <c r="N321" s="237">
        <v>0.981189630767003</v>
      </c>
      <c r="O321" s="238" t="s">
        <v>35</v>
      </c>
      <c r="P321" s="216">
        <v>1.89487609925091</v>
      </c>
      <c r="Q321" s="217" t="s">
        <v>35</v>
      </c>
      <c r="R321" s="216">
        <v>0.132328691366457</v>
      </c>
      <c r="S321" s="217" t="s">
        <v>35</v>
      </c>
      <c r="T321" s="216">
        <v>1.22756904038199</v>
      </c>
      <c r="U321" s="217" t="s">
        <v>35</v>
      </c>
      <c r="V321" s="216">
        <v>0.999783761903645</v>
      </c>
      <c r="W321" s="164" t="s">
        <v>35</v>
      </c>
      <c r="X321" s="163"/>
      <c r="Y321" s="162" t="s">
        <v>344</v>
      </c>
      <c r="Z321" s="201">
        <v>0.903634181240403</v>
      </c>
      <c r="AA321" s="164" t="s">
        <v>35</v>
      </c>
      <c r="AB321" s="201">
        <v>0.0645032810363836</v>
      </c>
      <c r="AC321" s="205" t="s">
        <v>35</v>
      </c>
      <c r="AD321" s="201">
        <v>0.0169537760086231</v>
      </c>
      <c r="AE321" s="164" t="s">
        <v>35</v>
      </c>
      <c r="AF321" s="201">
        <v>0.0149087617145818</v>
      </c>
      <c r="AG321" s="164" t="s">
        <v>35</v>
      </c>
      <c r="AH321" s="201">
        <v>1</v>
      </c>
      <c r="AI321" s="164" t="s">
        <v>35</v>
      </c>
    </row>
    <row r="322" s="131" customFormat="1" spans="1:35">
      <c r="A322" s="165" t="s">
        <v>345</v>
      </c>
      <c r="B322" s="166">
        <v>2670.27431443574</v>
      </c>
      <c r="C322" s="167" t="s">
        <v>35</v>
      </c>
      <c r="D322" s="166">
        <v>337.114038189305</v>
      </c>
      <c r="E322" s="167" t="s">
        <v>35</v>
      </c>
      <c r="F322" s="166">
        <v>161.76808154251</v>
      </c>
      <c r="G322" s="167" t="s">
        <v>35</v>
      </c>
      <c r="H322" s="166">
        <v>86.9160758050616</v>
      </c>
      <c r="I322" s="167" t="s">
        <v>35</v>
      </c>
      <c r="J322" s="166">
        <v>3256.07250997261</v>
      </c>
      <c r="K322" s="167" t="s">
        <v>35</v>
      </c>
      <c r="L322" s="280"/>
      <c r="M322" s="165" t="s">
        <v>345</v>
      </c>
      <c r="N322" s="239">
        <v>0.624897581173497</v>
      </c>
      <c r="O322" s="240" t="s">
        <v>35</v>
      </c>
      <c r="P322" s="218">
        <v>0.985172072409509</v>
      </c>
      <c r="Q322" s="219" t="s">
        <v>35</v>
      </c>
      <c r="R322" s="218">
        <v>-0.0278970105162566</v>
      </c>
      <c r="S322" s="219" t="s">
        <v>35</v>
      </c>
      <c r="T322" s="218">
        <v>0.366915078774513</v>
      </c>
      <c r="U322" s="219" t="s">
        <v>35</v>
      </c>
      <c r="V322" s="218">
        <v>0.593644340397695</v>
      </c>
      <c r="W322" s="167" t="s">
        <v>35</v>
      </c>
      <c r="X322" s="163"/>
      <c r="Y322" s="165" t="s">
        <v>345</v>
      </c>
      <c r="Z322" s="227">
        <v>0.820090555802212</v>
      </c>
      <c r="AA322" s="167" t="s">
        <v>35</v>
      </c>
      <c r="AB322" s="227">
        <v>0.103533946850631</v>
      </c>
      <c r="AC322" s="207" t="s">
        <v>35</v>
      </c>
      <c r="AD322" s="227">
        <v>0.0496819653269548</v>
      </c>
      <c r="AE322" s="167" t="s">
        <v>35</v>
      </c>
      <c r="AF322" s="227">
        <v>0.0266935320202045</v>
      </c>
      <c r="AG322" s="167" t="s">
        <v>35</v>
      </c>
      <c r="AH322" s="227">
        <v>1</v>
      </c>
      <c r="AI322" s="167" t="s">
        <v>35</v>
      </c>
    </row>
    <row r="323" s="131" customFormat="1" spans="1:35">
      <c r="A323" s="162" t="s">
        <v>346</v>
      </c>
      <c r="B323" s="163">
        <v>2194.94568924749</v>
      </c>
      <c r="C323" s="164" t="s">
        <v>35</v>
      </c>
      <c r="D323" s="163">
        <v>308.055288473834</v>
      </c>
      <c r="E323" s="164" t="s">
        <v>35</v>
      </c>
      <c r="F323" s="163">
        <v>168.009463647864</v>
      </c>
      <c r="G323" s="164" t="s">
        <v>35</v>
      </c>
      <c r="H323" s="163">
        <v>108.955390610688</v>
      </c>
      <c r="I323" s="164" t="s">
        <v>35</v>
      </c>
      <c r="J323" s="163">
        <v>2779.96583197985</v>
      </c>
      <c r="K323" s="164" t="s">
        <v>35</v>
      </c>
      <c r="L323" s="280"/>
      <c r="M323" s="162" t="s">
        <v>346</v>
      </c>
      <c r="N323" s="237">
        <v>0.574278054672623</v>
      </c>
      <c r="O323" s="238" t="s">
        <v>35</v>
      </c>
      <c r="P323" s="216">
        <v>0.565700224223997</v>
      </c>
      <c r="Q323" s="217" t="s">
        <v>35</v>
      </c>
      <c r="R323" s="216">
        <v>0.152198769389272</v>
      </c>
      <c r="S323" s="217" t="s">
        <v>35</v>
      </c>
      <c r="T323" s="216">
        <v>0.932295097124402</v>
      </c>
      <c r="U323" s="217" t="s">
        <v>35</v>
      </c>
      <c r="V323" s="216">
        <v>0.550272815718147</v>
      </c>
      <c r="W323" s="164" t="s">
        <v>35</v>
      </c>
      <c r="X323" s="163"/>
      <c r="Y323" s="162" t="s">
        <v>346</v>
      </c>
      <c r="Z323" s="201">
        <v>0.789558513272908</v>
      </c>
      <c r="AA323" s="164" t="s">
        <v>35</v>
      </c>
      <c r="AB323" s="201">
        <v>0.110812616806316</v>
      </c>
      <c r="AC323" s="205" t="s">
        <v>35</v>
      </c>
      <c r="AD323" s="201">
        <v>0.0604358016617095</v>
      </c>
      <c r="AE323" s="164" t="s">
        <v>35</v>
      </c>
      <c r="AF323" s="201">
        <v>0.0391930682590768</v>
      </c>
      <c r="AG323" s="164" t="s">
        <v>35</v>
      </c>
      <c r="AH323" s="201">
        <v>1</v>
      </c>
      <c r="AI323" s="164" t="s">
        <v>35</v>
      </c>
    </row>
    <row r="324" s="131" customFormat="1" spans="1:35">
      <c r="A324" s="162" t="s">
        <v>347</v>
      </c>
      <c r="B324" s="163">
        <v>4561.43158323347</v>
      </c>
      <c r="C324" s="164" t="s">
        <v>35</v>
      </c>
      <c r="D324" s="163">
        <v>341.586557755957</v>
      </c>
      <c r="E324" s="164" t="s">
        <v>35</v>
      </c>
      <c r="F324" s="163">
        <v>203.430734972854</v>
      </c>
      <c r="G324" s="164" t="s">
        <v>35</v>
      </c>
      <c r="H324" s="163">
        <v>178.806888704507</v>
      </c>
      <c r="I324" s="164" t="s">
        <v>35</v>
      </c>
      <c r="J324" s="163">
        <v>5285.25576466682</v>
      </c>
      <c r="K324" s="164" t="s">
        <v>35</v>
      </c>
      <c r="L324" s="280"/>
      <c r="M324" s="162" t="s">
        <v>347</v>
      </c>
      <c r="N324" s="237">
        <v>0.275943988205082</v>
      </c>
      <c r="O324" s="238" t="s">
        <v>35</v>
      </c>
      <c r="P324" s="216">
        <v>-0.185049133794411</v>
      </c>
      <c r="Q324" s="217" t="s">
        <v>35</v>
      </c>
      <c r="R324" s="216">
        <v>0.595290773152143</v>
      </c>
      <c r="S324" s="217" t="s">
        <v>35</v>
      </c>
      <c r="T324" s="216">
        <v>0.265689720944684</v>
      </c>
      <c r="U324" s="217" t="s">
        <v>35</v>
      </c>
      <c r="V324" s="216">
        <v>0.239829764077961</v>
      </c>
      <c r="W324" s="164" t="s">
        <v>35</v>
      </c>
      <c r="X324" s="163"/>
      <c r="Y324" s="162" t="s">
        <v>347</v>
      </c>
      <c r="Z324" s="201">
        <v>0.863048409828661</v>
      </c>
      <c r="AA324" s="164" t="s">
        <v>35</v>
      </c>
      <c r="AB324" s="201">
        <v>0.0646300903807804</v>
      </c>
      <c r="AC324" s="205" t="s">
        <v>35</v>
      </c>
      <c r="AD324" s="201">
        <v>0.0384902347267348</v>
      </c>
      <c r="AE324" s="164" t="s">
        <v>35</v>
      </c>
      <c r="AF324" s="201">
        <v>0.0338312650638165</v>
      </c>
      <c r="AG324" s="164" t="s">
        <v>35</v>
      </c>
      <c r="AH324" s="201">
        <v>1</v>
      </c>
      <c r="AI324" s="164" t="s">
        <v>35</v>
      </c>
    </row>
    <row r="325" s="131" customFormat="1" spans="1:35">
      <c r="A325" s="162" t="s">
        <v>348</v>
      </c>
      <c r="B325" s="163">
        <v>5792.7850797834</v>
      </c>
      <c r="C325" s="164" t="s">
        <v>35</v>
      </c>
      <c r="D325" s="163">
        <v>260.956554355694</v>
      </c>
      <c r="E325" s="164" t="s">
        <v>35</v>
      </c>
      <c r="F325" s="163">
        <v>125.195512768429</v>
      </c>
      <c r="G325" s="164" t="s">
        <v>35</v>
      </c>
      <c r="H325" s="163">
        <v>102.964103087276</v>
      </c>
      <c r="I325" s="164" t="s">
        <v>35</v>
      </c>
      <c r="J325" s="163">
        <v>6281.9012499948</v>
      </c>
      <c r="K325" s="164" t="s">
        <v>35</v>
      </c>
      <c r="L325" s="280"/>
      <c r="M325" s="162" t="s">
        <v>348</v>
      </c>
      <c r="N325" s="237">
        <v>0.157164671483983</v>
      </c>
      <c r="O325" s="238" t="s">
        <v>35</v>
      </c>
      <c r="P325" s="216">
        <v>-0.269724377173668</v>
      </c>
      <c r="Q325" s="217" t="s">
        <v>35</v>
      </c>
      <c r="R325" s="216">
        <v>0.33297720533301</v>
      </c>
      <c r="S325" s="217" t="s">
        <v>35</v>
      </c>
      <c r="T325" s="216">
        <v>0.246650362858277</v>
      </c>
      <c r="U325" s="217" t="s">
        <v>35</v>
      </c>
      <c r="V325" s="216">
        <v>0.133943734375005</v>
      </c>
      <c r="W325" s="164" t="s">
        <v>35</v>
      </c>
      <c r="X325" s="163"/>
      <c r="Y325" s="162" t="s">
        <v>348</v>
      </c>
      <c r="Z325" s="201">
        <v>0.922138831741137</v>
      </c>
      <c r="AA325" s="164" t="s">
        <v>35</v>
      </c>
      <c r="AB325" s="201">
        <v>0.0415410150479379</v>
      </c>
      <c r="AC325" s="205" t="s">
        <v>35</v>
      </c>
      <c r="AD325" s="201">
        <v>0.0199295575950883</v>
      </c>
      <c r="AE325" s="164" t="s">
        <v>35</v>
      </c>
      <c r="AF325" s="201">
        <v>0.0163905956158355</v>
      </c>
      <c r="AG325" s="164" t="s">
        <v>35</v>
      </c>
      <c r="AH325" s="201">
        <v>1</v>
      </c>
      <c r="AI325" s="164" t="s">
        <v>35</v>
      </c>
    </row>
    <row r="326" s="131" customFormat="1" spans="1:35">
      <c r="A326" s="165" t="s">
        <v>349</v>
      </c>
      <c r="B326" s="166">
        <v>3078.68006555782</v>
      </c>
      <c r="C326" s="167" t="s">
        <v>35</v>
      </c>
      <c r="D326" s="166">
        <v>379.809416934328</v>
      </c>
      <c r="E326" s="167" t="s">
        <v>35</v>
      </c>
      <c r="F326" s="166">
        <v>242.734785288092</v>
      </c>
      <c r="G326" s="167" t="s">
        <v>35</v>
      </c>
      <c r="H326" s="166">
        <v>134.264861879917</v>
      </c>
      <c r="I326" s="167" t="s">
        <v>35</v>
      </c>
      <c r="J326" s="166">
        <v>3835.48912966014</v>
      </c>
      <c r="K326" s="167" t="s">
        <v>35</v>
      </c>
      <c r="L326" s="280"/>
      <c r="M326" s="165" t="s">
        <v>349</v>
      </c>
      <c r="N326" s="239">
        <v>0.152945241960424</v>
      </c>
      <c r="O326" s="240" t="s">
        <v>35</v>
      </c>
      <c r="P326" s="218">
        <v>0.126649661266993</v>
      </c>
      <c r="Q326" s="219" t="s">
        <v>35</v>
      </c>
      <c r="R326" s="218">
        <v>0.500510996814326</v>
      </c>
      <c r="S326" s="219" t="s">
        <v>35</v>
      </c>
      <c r="T326" s="218">
        <v>0.544764425180118</v>
      </c>
      <c r="U326" s="219" t="s">
        <v>35</v>
      </c>
      <c r="V326" s="218">
        <v>0.177949544401395</v>
      </c>
      <c r="W326" s="167" t="s">
        <v>35</v>
      </c>
      <c r="X326" s="163"/>
      <c r="Y326" s="165" t="s">
        <v>349</v>
      </c>
      <c r="Z326" s="227">
        <v>0.802682516227238</v>
      </c>
      <c r="AA326" s="167" t="s">
        <v>35</v>
      </c>
      <c r="AB326" s="227">
        <v>0.099025027602668</v>
      </c>
      <c r="AC326" s="207" t="s">
        <v>35</v>
      </c>
      <c r="AD326" s="227">
        <v>0.0632865267198921</v>
      </c>
      <c r="AE326" s="167" t="s">
        <v>35</v>
      </c>
      <c r="AF326" s="227">
        <v>0.0350059294502067</v>
      </c>
      <c r="AG326" s="167" t="s">
        <v>35</v>
      </c>
      <c r="AH326" s="227">
        <v>1</v>
      </c>
      <c r="AI326" s="167" t="s">
        <v>35</v>
      </c>
    </row>
    <row r="327" s="131" customFormat="1" spans="1:35">
      <c r="A327" s="162" t="s">
        <v>350</v>
      </c>
      <c r="B327" s="163">
        <v>2604.86989798562</v>
      </c>
      <c r="C327" s="164" t="s">
        <v>35</v>
      </c>
      <c r="D327" s="163">
        <v>352.901166985973</v>
      </c>
      <c r="E327" s="164" t="s">
        <v>35</v>
      </c>
      <c r="F327" s="163">
        <v>276.91047433383</v>
      </c>
      <c r="G327" s="164" t="s">
        <v>35</v>
      </c>
      <c r="H327" s="163">
        <v>120.217452074078</v>
      </c>
      <c r="I327" s="164" t="s">
        <v>35</v>
      </c>
      <c r="J327" s="163">
        <v>3354.89899137951</v>
      </c>
      <c r="K327" s="164" t="s">
        <v>35</v>
      </c>
      <c r="L327" s="280"/>
      <c r="M327" s="162" t="s">
        <v>350</v>
      </c>
      <c r="N327" s="237">
        <v>0.18675824679683</v>
      </c>
      <c r="O327" s="238" t="s">
        <v>35</v>
      </c>
      <c r="P327" s="216">
        <v>0.145577369355724</v>
      </c>
      <c r="Q327" s="217" t="s">
        <v>35</v>
      </c>
      <c r="R327" s="216">
        <v>0.648183788707376</v>
      </c>
      <c r="S327" s="217" t="s">
        <v>35</v>
      </c>
      <c r="T327" s="216">
        <v>0.103363967585888</v>
      </c>
      <c r="U327" s="217" t="s">
        <v>35</v>
      </c>
      <c r="V327" s="216">
        <v>0.206813030860238</v>
      </c>
      <c r="W327" s="164" t="s">
        <v>35</v>
      </c>
      <c r="X327" s="163"/>
      <c r="Y327" s="162" t="s">
        <v>350</v>
      </c>
      <c r="Z327" s="201">
        <v>0.776437652721853</v>
      </c>
      <c r="AA327" s="164" t="s">
        <v>35</v>
      </c>
      <c r="AB327" s="201">
        <v>0.105189803893578</v>
      </c>
      <c r="AC327" s="205" t="s">
        <v>35</v>
      </c>
      <c r="AD327" s="201">
        <v>0.0825391390457233</v>
      </c>
      <c r="AE327" s="164" t="s">
        <v>35</v>
      </c>
      <c r="AF327" s="201">
        <v>0.035833404338843</v>
      </c>
      <c r="AG327" s="164" t="s">
        <v>35</v>
      </c>
      <c r="AH327" s="201">
        <v>1</v>
      </c>
      <c r="AI327" s="164" t="s">
        <v>35</v>
      </c>
    </row>
    <row r="328" s="131" customFormat="1" spans="1:35">
      <c r="A328" s="209" t="s">
        <v>351</v>
      </c>
      <c r="B328" s="210">
        <v>4793.20123801839</v>
      </c>
      <c r="C328" s="211" t="s">
        <v>35</v>
      </c>
      <c r="D328" s="210">
        <v>417.894903376365</v>
      </c>
      <c r="E328" s="211" t="s">
        <v>35</v>
      </c>
      <c r="F328" s="210">
        <v>249.59924200374</v>
      </c>
      <c r="G328" s="211" t="s">
        <v>35</v>
      </c>
      <c r="H328" s="210">
        <v>251.247832304974</v>
      </c>
      <c r="I328" s="211" t="s">
        <v>35</v>
      </c>
      <c r="J328" s="210">
        <v>5711.94321570354</v>
      </c>
      <c r="K328" s="211" t="s">
        <v>35</v>
      </c>
      <c r="L328" s="280"/>
      <c r="M328" s="209" t="s">
        <v>351</v>
      </c>
      <c r="N328" s="254">
        <v>0.0508107269737081</v>
      </c>
      <c r="O328" s="246" t="s">
        <v>35</v>
      </c>
      <c r="P328" s="236">
        <v>0.223393877445627</v>
      </c>
      <c r="Q328" s="211" t="s">
        <v>35</v>
      </c>
      <c r="R328" s="236">
        <v>0.226949516930403</v>
      </c>
      <c r="S328" s="211" t="s">
        <v>35</v>
      </c>
      <c r="T328" s="236">
        <v>0.405135082464195</v>
      </c>
      <c r="U328" s="211" t="s">
        <v>35</v>
      </c>
      <c r="V328" s="236">
        <v>0.0807316561459952</v>
      </c>
      <c r="W328" s="211" t="s">
        <v>35</v>
      </c>
      <c r="X328" s="163"/>
      <c r="Y328" s="209" t="s">
        <v>351</v>
      </c>
      <c r="Z328" s="234">
        <v>0.839154217226932</v>
      </c>
      <c r="AA328" s="211" t="s">
        <v>35</v>
      </c>
      <c r="AB328" s="234">
        <v>0.0731615997560111</v>
      </c>
      <c r="AC328" s="235" t="s">
        <v>35</v>
      </c>
      <c r="AD328" s="234">
        <v>0.0436977806987874</v>
      </c>
      <c r="AE328" s="211" t="s">
        <v>35</v>
      </c>
      <c r="AF328" s="234">
        <v>0.0439864023182569</v>
      </c>
      <c r="AG328" s="211" t="s">
        <v>35</v>
      </c>
      <c r="AH328" s="234">
        <v>1</v>
      </c>
      <c r="AI328" s="211" t="s">
        <v>35</v>
      </c>
    </row>
    <row r="329" ht="12.75" customHeight="1" spans="1:35">
      <c r="A329" s="162"/>
      <c r="B329" s="212"/>
      <c r="C329" s="164"/>
      <c r="D329" s="212"/>
      <c r="E329" s="164"/>
      <c r="F329" s="163"/>
      <c r="G329" s="164"/>
      <c r="H329" s="163"/>
      <c r="I329" s="164"/>
      <c r="J329" s="163"/>
      <c r="K329" s="164"/>
      <c r="L329" s="281"/>
      <c r="M329" s="162"/>
      <c r="N329" s="222"/>
      <c r="O329" s="223"/>
      <c r="P329" s="187"/>
      <c r="Q329" s="164"/>
      <c r="R329" s="187"/>
      <c r="S329" s="164"/>
      <c r="T329" s="187"/>
      <c r="U329" s="164"/>
      <c r="V329" s="187"/>
      <c r="W329" s="164"/>
      <c r="X329" s="163"/>
      <c r="Y329" s="162"/>
      <c r="Z329" s="301"/>
      <c r="AA329" s="164"/>
      <c r="AB329" s="201"/>
      <c r="AC329" s="205"/>
      <c r="AD329" s="222"/>
      <c r="AE329" s="164"/>
      <c r="AF329" s="222"/>
      <c r="AG329" s="164"/>
      <c r="AH329" s="212"/>
      <c r="AI329" s="164"/>
    </row>
    <row r="330" s="133" customFormat="1" spans="1:35">
      <c r="A330" s="213" t="s">
        <v>352</v>
      </c>
      <c r="B330" s="214"/>
      <c r="C330" s="215"/>
      <c r="D330" s="214"/>
      <c r="E330" s="215"/>
      <c r="F330" s="214"/>
      <c r="G330" s="215"/>
      <c r="H330" s="214"/>
      <c r="I330" s="215"/>
      <c r="J330" s="214"/>
      <c r="K330" s="215"/>
      <c r="L330" s="181"/>
      <c r="M330" s="213" t="s">
        <v>352</v>
      </c>
      <c r="N330" s="224"/>
      <c r="O330" s="215"/>
      <c r="P330" s="224"/>
      <c r="Q330" s="215"/>
      <c r="R330" s="224"/>
      <c r="S330" s="215"/>
      <c r="T330" s="224"/>
      <c r="U330" s="215"/>
      <c r="V330" s="224"/>
      <c r="W330" s="215"/>
      <c r="X330" s="298"/>
      <c r="Y330" s="213" t="s">
        <v>352</v>
      </c>
      <c r="Z330" s="224"/>
      <c r="AA330" s="215"/>
      <c r="AB330" s="224"/>
      <c r="AC330" s="258"/>
      <c r="AD330" s="224"/>
      <c r="AE330" s="215"/>
      <c r="AF330" s="224"/>
      <c r="AG330" s="215"/>
      <c r="AH330" s="214"/>
      <c r="AI330" s="215"/>
    </row>
    <row r="331" s="131" customFormat="1" spans="1:35">
      <c r="A331" s="242" t="s">
        <v>353</v>
      </c>
      <c r="B331" s="163">
        <v>5421.992</v>
      </c>
      <c r="C331" s="164" t="s">
        <v>35</v>
      </c>
      <c r="D331" s="163">
        <v>649.535</v>
      </c>
      <c r="E331" s="164" t="s">
        <v>35</v>
      </c>
      <c r="F331" s="163">
        <v>451.846</v>
      </c>
      <c r="G331" s="164" t="s">
        <v>35</v>
      </c>
      <c r="H331" s="163">
        <v>250.598</v>
      </c>
      <c r="I331" s="164" t="s">
        <v>35</v>
      </c>
      <c r="J331" s="163">
        <v>6773.973</v>
      </c>
      <c r="K331" s="164" t="s">
        <v>35</v>
      </c>
      <c r="L331" s="280"/>
      <c r="M331" s="242" t="s">
        <v>353</v>
      </c>
      <c r="N331" s="225">
        <v>0.1068174297669</v>
      </c>
      <c r="O331" s="226" t="s">
        <v>35</v>
      </c>
      <c r="P331" s="225">
        <v>0.214081842837677</v>
      </c>
      <c r="Q331" s="226" t="s">
        <v>35</v>
      </c>
      <c r="R331" s="225">
        <v>0.219748300678649</v>
      </c>
      <c r="S331" s="226" t="s">
        <v>35</v>
      </c>
      <c r="T331" s="225">
        <v>0.257238178853631</v>
      </c>
      <c r="U331" s="226" t="s">
        <v>35</v>
      </c>
      <c r="V331" s="225">
        <v>0.128338994761548</v>
      </c>
      <c r="W331" s="164" t="s">
        <v>35</v>
      </c>
      <c r="X331" s="163"/>
      <c r="Y331" s="242" t="s">
        <v>353</v>
      </c>
      <c r="Z331" s="201">
        <v>0.800415354475136</v>
      </c>
      <c r="AA331" s="164" t="s">
        <v>35</v>
      </c>
      <c r="AB331" s="201">
        <v>0.0958868598974339</v>
      </c>
      <c r="AC331" s="205" t="s">
        <v>35</v>
      </c>
      <c r="AD331" s="225">
        <v>0.0667032478576457</v>
      </c>
      <c r="AE331" s="164" t="s">
        <v>35</v>
      </c>
      <c r="AF331" s="225">
        <v>0.0369942425220768</v>
      </c>
      <c r="AG331" s="164" t="s">
        <v>35</v>
      </c>
      <c r="AH331" s="307">
        <v>1</v>
      </c>
      <c r="AI331" s="164" t="s">
        <v>35</v>
      </c>
    </row>
    <row r="332" s="131" customFormat="1" spans="1:35">
      <c r="A332" s="243" t="s">
        <v>354</v>
      </c>
      <c r="B332" s="163">
        <v>5863.466</v>
      </c>
      <c r="C332" s="164" t="s">
        <v>35</v>
      </c>
      <c r="D332" s="163">
        <v>514.629</v>
      </c>
      <c r="E332" s="164" t="s">
        <v>35</v>
      </c>
      <c r="F332" s="163">
        <v>444.923</v>
      </c>
      <c r="G332" s="164" t="s">
        <v>35</v>
      </c>
      <c r="H332" s="163">
        <v>294.308</v>
      </c>
      <c r="I332" s="164" t="s">
        <v>35</v>
      </c>
      <c r="J332" s="163">
        <v>7117.326</v>
      </c>
      <c r="K332" s="164" t="s">
        <v>35</v>
      </c>
      <c r="L332" s="280"/>
      <c r="M332" s="243" t="s">
        <v>354</v>
      </c>
      <c r="N332" s="222">
        <v>0.081422842379701</v>
      </c>
      <c r="O332" s="223" t="s">
        <v>35</v>
      </c>
      <c r="P332" s="222">
        <v>-0.20769627502752</v>
      </c>
      <c r="Q332" s="223" t="s">
        <v>35</v>
      </c>
      <c r="R332" s="222">
        <v>-0.0153215918697963</v>
      </c>
      <c r="S332" s="223" t="s">
        <v>35</v>
      </c>
      <c r="T332" s="222">
        <v>0.174418094246186</v>
      </c>
      <c r="U332" s="223" t="s">
        <v>35</v>
      </c>
      <c r="V332" s="222">
        <v>0.0506870930840734</v>
      </c>
      <c r="W332" s="164" t="s">
        <v>35</v>
      </c>
      <c r="X332" s="163"/>
      <c r="Y332" s="243" t="s">
        <v>354</v>
      </c>
      <c r="Z332" s="201">
        <v>0.823829904658013</v>
      </c>
      <c r="AA332" s="164" t="s">
        <v>35</v>
      </c>
      <c r="AB332" s="201">
        <v>0.0723065094952795</v>
      </c>
      <c r="AC332" s="205" t="s">
        <v>35</v>
      </c>
      <c r="AD332" s="222">
        <v>0.0625126627612674</v>
      </c>
      <c r="AE332" s="164" t="s">
        <v>35</v>
      </c>
      <c r="AF332" s="222">
        <v>0.0413509230854397</v>
      </c>
      <c r="AG332" s="164" t="s">
        <v>35</v>
      </c>
      <c r="AH332" s="59">
        <v>1</v>
      </c>
      <c r="AI332" s="164" t="s">
        <v>35</v>
      </c>
    </row>
    <row r="333" s="131" customFormat="1" spans="1:35">
      <c r="A333" s="243" t="s">
        <v>355</v>
      </c>
      <c r="B333" s="163">
        <v>6131.859</v>
      </c>
      <c r="C333" s="164" t="s">
        <v>35</v>
      </c>
      <c r="D333" s="163">
        <v>457.53</v>
      </c>
      <c r="E333" s="164" t="s">
        <v>35</v>
      </c>
      <c r="F333" s="163">
        <v>403.598</v>
      </c>
      <c r="G333" s="164" t="s">
        <v>35</v>
      </c>
      <c r="H333" s="163">
        <v>218.354</v>
      </c>
      <c r="I333" s="164" t="s">
        <v>35</v>
      </c>
      <c r="J333" s="163">
        <v>7211.343</v>
      </c>
      <c r="K333" s="164" t="s">
        <v>35</v>
      </c>
      <c r="L333" s="280"/>
      <c r="M333" s="243" t="s">
        <v>355</v>
      </c>
      <c r="N333" s="222">
        <v>0.0457737795358581</v>
      </c>
      <c r="O333" s="223" t="s">
        <v>35</v>
      </c>
      <c r="P333" s="222">
        <v>-0.110951773024839</v>
      </c>
      <c r="Q333" s="223" t="s">
        <v>35</v>
      </c>
      <c r="R333" s="222">
        <v>-0.0928812401246957</v>
      </c>
      <c r="S333" s="223" t="s">
        <v>35</v>
      </c>
      <c r="T333" s="222">
        <v>-0.258073175041113</v>
      </c>
      <c r="U333" s="164" t="s">
        <v>35</v>
      </c>
      <c r="V333" s="222">
        <v>0.0132095958510261</v>
      </c>
      <c r="W333" s="164" t="s">
        <v>35</v>
      </c>
      <c r="X333" s="163"/>
      <c r="Y333" s="243" t="s">
        <v>355</v>
      </c>
      <c r="Z333" s="201">
        <v>0.850307494734337</v>
      </c>
      <c r="AA333" s="164" t="s">
        <v>35</v>
      </c>
      <c r="AB333" s="201">
        <v>0.0634458796371217</v>
      </c>
      <c r="AC333" s="205" t="s">
        <v>35</v>
      </c>
      <c r="AD333" s="222">
        <v>0.0559671062657816</v>
      </c>
      <c r="AE333" s="164" t="s">
        <v>35</v>
      </c>
      <c r="AF333" s="222">
        <v>0.0302792420219091</v>
      </c>
      <c r="AG333" s="164" t="s">
        <v>35</v>
      </c>
      <c r="AH333" s="59">
        <v>1</v>
      </c>
      <c r="AI333" s="164" t="s">
        <v>35</v>
      </c>
    </row>
    <row r="334" s="131" customFormat="1" spans="1:35">
      <c r="A334" s="243" t="s">
        <v>356</v>
      </c>
      <c r="B334" s="163">
        <v>5578.131</v>
      </c>
      <c r="C334" s="164" t="s">
        <v>35</v>
      </c>
      <c r="D334" s="163">
        <v>399.567</v>
      </c>
      <c r="E334" s="164" t="s">
        <v>35</v>
      </c>
      <c r="F334" s="163">
        <v>332.618</v>
      </c>
      <c r="G334" s="164" t="s">
        <v>35</v>
      </c>
      <c r="H334" s="163">
        <v>252.249</v>
      </c>
      <c r="I334" s="164" t="s">
        <v>35</v>
      </c>
      <c r="J334" s="163">
        <v>6562.563</v>
      </c>
      <c r="K334" s="164" t="s">
        <v>35</v>
      </c>
      <c r="L334" s="280"/>
      <c r="M334" s="243" t="s">
        <v>356</v>
      </c>
      <c r="N334" s="222">
        <v>-0.0903034463121217</v>
      </c>
      <c r="O334" s="223" t="s">
        <v>35</v>
      </c>
      <c r="P334" s="222">
        <v>-0.126686774637729</v>
      </c>
      <c r="Q334" s="223" t="s">
        <v>35</v>
      </c>
      <c r="R334" s="222">
        <v>-0.175868066739677</v>
      </c>
      <c r="S334" s="223" t="s">
        <v>35</v>
      </c>
      <c r="T334" s="222">
        <v>0.155219711021044</v>
      </c>
      <c r="U334" s="164" t="s">
        <v>35</v>
      </c>
      <c r="V334" s="222">
        <v>-0.0899665984546845</v>
      </c>
      <c r="W334" s="164" t="s">
        <v>35</v>
      </c>
      <c r="X334" s="163"/>
      <c r="Y334" s="243" t="s">
        <v>356</v>
      </c>
      <c r="Z334" s="201">
        <v>0.849992754355273</v>
      </c>
      <c r="AA334" s="164" t="s">
        <v>35</v>
      </c>
      <c r="AB334" s="201">
        <v>0.0608858154961712</v>
      </c>
      <c r="AC334" s="205" t="s">
        <v>35</v>
      </c>
      <c r="AD334" s="222">
        <v>0.0506841610511015</v>
      </c>
      <c r="AE334" s="164" t="s">
        <v>35</v>
      </c>
      <c r="AF334" s="222">
        <v>0.0384375738564338</v>
      </c>
      <c r="AG334" s="164" t="s">
        <v>35</v>
      </c>
      <c r="AH334" s="59">
        <v>1</v>
      </c>
      <c r="AI334" s="164" t="s">
        <v>35</v>
      </c>
    </row>
    <row r="335" s="131" customFormat="1" spans="1:35">
      <c r="A335" s="243" t="s">
        <v>357</v>
      </c>
      <c r="B335" s="163">
        <v>4793.624</v>
      </c>
      <c r="C335" s="164" t="s">
        <v>35</v>
      </c>
      <c r="D335" s="163">
        <v>325.576</v>
      </c>
      <c r="E335" s="164" t="s">
        <v>35</v>
      </c>
      <c r="F335" s="163">
        <v>392.563</v>
      </c>
      <c r="G335" s="164" t="s">
        <v>35</v>
      </c>
      <c r="H335" s="163">
        <v>271.581</v>
      </c>
      <c r="I335" s="164" t="s">
        <v>35</v>
      </c>
      <c r="J335" s="163">
        <v>5783.342</v>
      </c>
      <c r="K335" s="164" t="s">
        <v>35</v>
      </c>
      <c r="L335" s="280"/>
      <c r="M335" s="243" t="s">
        <v>357</v>
      </c>
      <c r="N335" s="222">
        <v>-0.140639759087766</v>
      </c>
      <c r="O335" s="223" t="s">
        <v>35</v>
      </c>
      <c r="P335" s="222">
        <v>-0.185177955136435</v>
      </c>
      <c r="Q335" s="223" t="s">
        <v>35</v>
      </c>
      <c r="R335" s="222">
        <v>0.180221755888136</v>
      </c>
      <c r="S335" s="223" t="s">
        <v>35</v>
      </c>
      <c r="T335" s="222">
        <v>0.0766388633408392</v>
      </c>
      <c r="U335" s="164" t="s">
        <v>35</v>
      </c>
      <c r="V335" s="222">
        <v>-0.118737298217175</v>
      </c>
      <c r="W335" s="164" t="s">
        <v>35</v>
      </c>
      <c r="X335" s="163"/>
      <c r="Y335" s="243" t="s">
        <v>357</v>
      </c>
      <c r="Z335" s="201">
        <v>0.828867461063171</v>
      </c>
      <c r="AA335" s="164" t="s">
        <v>35</v>
      </c>
      <c r="AB335" s="201">
        <v>0.0562954775975552</v>
      </c>
      <c r="AC335" s="205" t="s">
        <v>35</v>
      </c>
      <c r="AD335" s="222">
        <v>0.0678782268107264</v>
      </c>
      <c r="AE335" s="164" t="s">
        <v>35</v>
      </c>
      <c r="AF335" s="222">
        <v>0.0469591803493551</v>
      </c>
      <c r="AG335" s="164" t="s">
        <v>35</v>
      </c>
      <c r="AH335" s="59">
        <v>1</v>
      </c>
      <c r="AI335" s="164" t="s">
        <v>35</v>
      </c>
    </row>
    <row r="336" s="131" customFormat="1" spans="1:35">
      <c r="A336" s="243" t="s">
        <v>358</v>
      </c>
      <c r="B336" s="163">
        <v>5324.927</v>
      </c>
      <c r="C336" s="164" t="s">
        <v>35</v>
      </c>
      <c r="D336" s="163">
        <v>409.687</v>
      </c>
      <c r="E336" s="164" t="s">
        <v>35</v>
      </c>
      <c r="F336" s="163">
        <v>299.747</v>
      </c>
      <c r="G336" s="164" t="s">
        <v>35</v>
      </c>
      <c r="H336" s="163">
        <v>195.829</v>
      </c>
      <c r="I336" s="164" t="s">
        <v>35</v>
      </c>
      <c r="J336" s="163">
        <v>6230.196</v>
      </c>
      <c r="K336" s="164" t="s">
        <v>35</v>
      </c>
      <c r="L336" s="280"/>
      <c r="M336" s="243" t="s">
        <v>358</v>
      </c>
      <c r="N336" s="222">
        <v>0.110835351291632</v>
      </c>
      <c r="O336" s="223" t="s">
        <v>35</v>
      </c>
      <c r="P336" s="222">
        <v>0.258345209720618</v>
      </c>
      <c r="Q336" s="223" t="s">
        <v>35</v>
      </c>
      <c r="R336" s="222">
        <v>-0.236435935123789</v>
      </c>
      <c r="S336" s="223" t="s">
        <v>35</v>
      </c>
      <c r="T336" s="222">
        <v>-0.278915973193902</v>
      </c>
      <c r="U336" s="164" t="s">
        <v>35</v>
      </c>
      <c r="V336" s="222">
        <v>0.077265705538424</v>
      </c>
      <c r="W336" s="164" t="s">
        <v>35</v>
      </c>
      <c r="X336" s="163"/>
      <c r="Y336" s="243" t="s">
        <v>358</v>
      </c>
      <c r="Z336" s="201">
        <v>0.854696545662448</v>
      </c>
      <c r="AA336" s="164" t="s">
        <v>35</v>
      </c>
      <c r="AB336" s="201">
        <v>0.0657582843300596</v>
      </c>
      <c r="AC336" s="205" t="s">
        <v>35</v>
      </c>
      <c r="AD336" s="222">
        <v>0.0481119695110716</v>
      </c>
      <c r="AE336" s="164" t="s">
        <v>35</v>
      </c>
      <c r="AF336" s="222">
        <v>0.0314322374448573</v>
      </c>
      <c r="AG336" s="164" t="s">
        <v>35</v>
      </c>
      <c r="AH336" s="59">
        <v>1</v>
      </c>
      <c r="AI336" s="164" t="s">
        <v>35</v>
      </c>
    </row>
    <row r="337" s="131" customFormat="1" spans="1:35">
      <c r="A337" s="243" t="s">
        <v>359</v>
      </c>
      <c r="B337" s="163">
        <v>5517.124</v>
      </c>
      <c r="C337" s="164" t="s">
        <v>35</v>
      </c>
      <c r="D337" s="163">
        <v>427.616</v>
      </c>
      <c r="E337" s="164" t="s">
        <v>35</v>
      </c>
      <c r="F337" s="163">
        <v>259.198</v>
      </c>
      <c r="G337" s="164" t="s">
        <v>35</v>
      </c>
      <c r="H337" s="163">
        <v>176.086</v>
      </c>
      <c r="I337" s="164" t="s">
        <v>35</v>
      </c>
      <c r="J337" s="163">
        <v>6380.024</v>
      </c>
      <c r="K337" s="164" t="s">
        <v>35</v>
      </c>
      <c r="L337" s="280"/>
      <c r="M337" s="243" t="s">
        <v>359</v>
      </c>
      <c r="N337" s="222">
        <v>0.0360938281407426</v>
      </c>
      <c r="O337" s="223" t="s">
        <v>35</v>
      </c>
      <c r="P337" s="222">
        <v>0.0437626773610097</v>
      </c>
      <c r="Q337" s="223" t="s">
        <v>35</v>
      </c>
      <c r="R337" s="222">
        <v>-0.13527741728858</v>
      </c>
      <c r="S337" s="223" t="s">
        <v>35</v>
      </c>
      <c r="T337" s="222">
        <v>-0.10083132480902</v>
      </c>
      <c r="U337" s="164" t="s">
        <v>35</v>
      </c>
      <c r="V337" s="222">
        <v>0.024048681614511</v>
      </c>
      <c r="W337" s="164" t="s">
        <v>35</v>
      </c>
      <c r="X337" s="163"/>
      <c r="Y337" s="243" t="s">
        <v>359</v>
      </c>
      <c r="Z337" s="201">
        <v>0.864749725079404</v>
      </c>
      <c r="AA337" s="164" t="s">
        <v>35</v>
      </c>
      <c r="AB337" s="201">
        <v>0.067024199282009</v>
      </c>
      <c r="AC337" s="205" t="s">
        <v>35</v>
      </c>
      <c r="AD337" s="222">
        <v>0.0406264929410924</v>
      </c>
      <c r="AE337" s="164" t="s">
        <v>35</v>
      </c>
      <c r="AF337" s="222">
        <v>0.0275995826974946</v>
      </c>
      <c r="AG337" s="164" t="s">
        <v>35</v>
      </c>
      <c r="AH337" s="59">
        <v>1</v>
      </c>
      <c r="AI337" s="164" t="s">
        <v>35</v>
      </c>
    </row>
    <row r="338" s="131" customFormat="1" spans="1:35">
      <c r="A338" s="243" t="s">
        <v>360</v>
      </c>
      <c r="B338" s="163">
        <v>6243.286</v>
      </c>
      <c r="C338" s="164" t="s">
        <v>35</v>
      </c>
      <c r="D338" s="163">
        <v>464.407</v>
      </c>
      <c r="E338" s="164" t="s">
        <v>35</v>
      </c>
      <c r="F338" s="163">
        <v>232.789</v>
      </c>
      <c r="G338" s="164" t="s">
        <v>35</v>
      </c>
      <c r="H338" s="163">
        <v>147.831</v>
      </c>
      <c r="I338" s="164" t="s">
        <v>35</v>
      </c>
      <c r="J338" s="163">
        <v>7088.315</v>
      </c>
      <c r="K338" s="164" t="s">
        <v>35</v>
      </c>
      <c r="L338" s="280"/>
      <c r="M338" s="243" t="s">
        <v>360</v>
      </c>
      <c r="N338" s="222">
        <v>0.131619662708324</v>
      </c>
      <c r="O338" s="223" t="s">
        <v>35</v>
      </c>
      <c r="P338" s="222">
        <v>0.0860374728728579</v>
      </c>
      <c r="Q338" s="223" t="s">
        <v>35</v>
      </c>
      <c r="R338" s="222">
        <v>-0.101887360241977</v>
      </c>
      <c r="S338" s="223" t="s">
        <v>35</v>
      </c>
      <c r="T338" s="222">
        <v>-0.160455686425951</v>
      </c>
      <c r="U338" s="164" t="s">
        <v>35</v>
      </c>
      <c r="V338" s="222">
        <v>0.111016980500387</v>
      </c>
      <c r="W338" s="164" t="s">
        <v>35</v>
      </c>
      <c r="X338" s="163"/>
      <c r="Y338" s="243" t="s">
        <v>360</v>
      </c>
      <c r="Z338" s="201">
        <v>0.880785630999751</v>
      </c>
      <c r="AA338" s="164" t="s">
        <v>35</v>
      </c>
      <c r="AB338" s="201">
        <v>0.065517263270608</v>
      </c>
      <c r="AC338" s="205" t="s">
        <v>35</v>
      </c>
      <c r="AD338" s="222">
        <v>0.0328412323662253</v>
      </c>
      <c r="AE338" s="164" t="s">
        <v>35</v>
      </c>
      <c r="AF338" s="222">
        <v>0.0208555912089121</v>
      </c>
      <c r="AG338" s="164" t="s">
        <v>35</v>
      </c>
      <c r="AH338" s="59">
        <v>1</v>
      </c>
      <c r="AI338" s="164" t="s">
        <v>35</v>
      </c>
    </row>
    <row r="339" s="131" customFormat="1" spans="1:35">
      <c r="A339" s="243" t="s">
        <v>361</v>
      </c>
      <c r="B339" s="163">
        <v>6683.015</v>
      </c>
      <c r="C339" s="164" t="s">
        <v>35</v>
      </c>
      <c r="D339" s="163">
        <v>539.215</v>
      </c>
      <c r="E339" s="164" t="s">
        <v>35</v>
      </c>
      <c r="F339" s="163">
        <v>212.082</v>
      </c>
      <c r="G339" s="164" t="s">
        <v>35</v>
      </c>
      <c r="H339" s="163">
        <v>173.929</v>
      </c>
      <c r="I339" s="164" t="s">
        <v>35</v>
      </c>
      <c r="J339" s="163">
        <v>7608.241</v>
      </c>
      <c r="K339" s="164" t="s">
        <v>35</v>
      </c>
      <c r="L339" s="280"/>
      <c r="M339" s="243" t="s">
        <v>361</v>
      </c>
      <c r="N339" s="222">
        <v>0.070432301195236</v>
      </c>
      <c r="O339" s="223" t="s">
        <v>35</v>
      </c>
      <c r="P339" s="222">
        <v>0.161082843281863</v>
      </c>
      <c r="Q339" s="223" t="s">
        <v>35</v>
      </c>
      <c r="R339" s="222">
        <v>-0.0889517975505715</v>
      </c>
      <c r="S339" s="223" t="s">
        <v>35</v>
      </c>
      <c r="T339" s="222">
        <v>0.176531468153039</v>
      </c>
      <c r="U339" s="164" t="s">
        <v>35</v>
      </c>
      <c r="V339" s="222">
        <v>0.073349731212566</v>
      </c>
      <c r="W339" s="164" t="s">
        <v>35</v>
      </c>
      <c r="X339" s="163"/>
      <c r="Y339" s="243" t="s">
        <v>361</v>
      </c>
      <c r="Z339" s="201">
        <v>0.878391601948466</v>
      </c>
      <c r="AA339" s="164" t="s">
        <v>35</v>
      </c>
      <c r="AB339" s="201">
        <v>0.0708724920779981</v>
      </c>
      <c r="AC339" s="205" t="s">
        <v>35</v>
      </c>
      <c r="AD339" s="222">
        <v>0.0278752999543521</v>
      </c>
      <c r="AE339" s="164" t="s">
        <v>35</v>
      </c>
      <c r="AF339" s="222">
        <v>0.0228606060191837</v>
      </c>
      <c r="AG339" s="164" t="s">
        <v>35</v>
      </c>
      <c r="AH339" s="59">
        <v>1</v>
      </c>
      <c r="AI339" s="164" t="s">
        <v>35</v>
      </c>
    </row>
    <row r="340" s="131" customFormat="1" spans="1:35">
      <c r="A340" s="243" t="s">
        <v>362</v>
      </c>
      <c r="B340" s="163">
        <v>7065.581</v>
      </c>
      <c r="C340" s="164" t="s">
        <v>35</v>
      </c>
      <c r="D340" s="163">
        <v>551.298</v>
      </c>
      <c r="E340" s="164" t="s">
        <v>35</v>
      </c>
      <c r="F340" s="163">
        <v>224.206</v>
      </c>
      <c r="G340" s="164" t="s">
        <v>35</v>
      </c>
      <c r="H340" s="163">
        <v>191.613</v>
      </c>
      <c r="I340" s="164" t="s">
        <v>35</v>
      </c>
      <c r="J340" s="163">
        <v>8032.702</v>
      </c>
      <c r="K340" s="164" t="s">
        <v>35</v>
      </c>
      <c r="L340" s="280"/>
      <c r="M340" s="243" t="s">
        <v>362</v>
      </c>
      <c r="N340" s="222">
        <v>0.0572445221206297</v>
      </c>
      <c r="O340" s="223" t="s">
        <v>35</v>
      </c>
      <c r="P340" s="222">
        <v>0.0224085012471834</v>
      </c>
      <c r="Q340" s="223" t="s">
        <v>35</v>
      </c>
      <c r="R340" s="222">
        <v>0.0571665676483624</v>
      </c>
      <c r="S340" s="223" t="s">
        <v>35</v>
      </c>
      <c r="T340" s="222">
        <v>0.101685170385617</v>
      </c>
      <c r="U340" s="164" t="s">
        <v>35</v>
      </c>
      <c r="V340" s="222">
        <v>0.0557896365270238</v>
      </c>
      <c r="W340" s="164" t="s">
        <v>35</v>
      </c>
      <c r="X340" s="163"/>
      <c r="Y340" s="243" t="s">
        <v>362</v>
      </c>
      <c r="Z340" s="201">
        <v>0.879602031794532</v>
      </c>
      <c r="AA340" s="164" t="s">
        <v>35</v>
      </c>
      <c r="AB340" s="201">
        <v>0.0686317007651971</v>
      </c>
      <c r="AC340" s="205" t="s">
        <v>35</v>
      </c>
      <c r="AD340" s="222">
        <v>0.0279116541358064</v>
      </c>
      <c r="AE340" s="164" t="s">
        <v>35</v>
      </c>
      <c r="AF340" s="222">
        <v>0.0238541153400188</v>
      </c>
      <c r="AG340" s="164" t="s">
        <v>35</v>
      </c>
      <c r="AH340" s="59">
        <v>1</v>
      </c>
      <c r="AI340" s="164" t="s">
        <v>35</v>
      </c>
    </row>
    <row r="341" s="131" customFormat="1" spans="1:35">
      <c r="A341" s="243" t="s">
        <v>363</v>
      </c>
      <c r="B341" s="163">
        <v>7127.356</v>
      </c>
      <c r="C341" s="164" t="s">
        <v>35</v>
      </c>
      <c r="D341" s="163">
        <v>684.338</v>
      </c>
      <c r="E341" s="164" t="s">
        <v>35</v>
      </c>
      <c r="F341" s="163">
        <v>245.518</v>
      </c>
      <c r="G341" s="164" t="s">
        <v>35</v>
      </c>
      <c r="H341" s="163">
        <v>150.05</v>
      </c>
      <c r="I341" s="164" t="s">
        <v>35</v>
      </c>
      <c r="J341" s="163">
        <v>8207.262</v>
      </c>
      <c r="K341" s="164" t="s">
        <v>35</v>
      </c>
      <c r="L341" s="280"/>
      <c r="M341" s="243" t="s">
        <v>363</v>
      </c>
      <c r="N341" s="222">
        <v>0.00874308850185144</v>
      </c>
      <c r="O341" s="223" t="s">
        <v>35</v>
      </c>
      <c r="P341" s="222">
        <v>0.241321390609072</v>
      </c>
      <c r="Q341" s="223" t="s">
        <v>35</v>
      </c>
      <c r="R341" s="222">
        <v>0.0950554400863492</v>
      </c>
      <c r="S341" s="223" t="s">
        <v>35</v>
      </c>
      <c r="T341" s="222">
        <v>-0.216919343475198</v>
      </c>
      <c r="U341" s="164" t="s">
        <v>35</v>
      </c>
      <c r="V341" s="222">
        <v>0.0217311684163062</v>
      </c>
      <c r="W341" s="164" t="s">
        <v>35</v>
      </c>
      <c r="X341" s="163"/>
      <c r="Y341" s="243" t="s">
        <v>363</v>
      </c>
      <c r="Z341" s="201">
        <v>0.868420674276025</v>
      </c>
      <c r="AA341" s="164" t="s">
        <v>35</v>
      </c>
      <c r="AB341" s="201">
        <v>0.0833820097372303</v>
      </c>
      <c r="AC341" s="205" t="s">
        <v>35</v>
      </c>
      <c r="AD341" s="222">
        <v>0.0299147267383446</v>
      </c>
      <c r="AE341" s="164" t="s">
        <v>35</v>
      </c>
      <c r="AF341" s="222">
        <v>0.0182825892483998</v>
      </c>
      <c r="AG341" s="164" t="s">
        <v>35</v>
      </c>
      <c r="AH341" s="59">
        <v>1</v>
      </c>
      <c r="AI341" s="164" t="s">
        <v>35</v>
      </c>
    </row>
    <row r="342" s="131" customFormat="1" spans="1:35">
      <c r="A342" s="243" t="s">
        <v>364</v>
      </c>
      <c r="B342" s="163">
        <v>7626.93665822919</v>
      </c>
      <c r="C342" s="164" t="s">
        <v>35</v>
      </c>
      <c r="D342" s="163">
        <v>453.770056159774</v>
      </c>
      <c r="E342" s="164" t="s">
        <v>35</v>
      </c>
      <c r="F342" s="163">
        <v>333.992994136381</v>
      </c>
      <c r="G342" s="164" t="s">
        <v>35</v>
      </c>
      <c r="H342" s="163">
        <v>209.055752572654</v>
      </c>
      <c r="I342" s="164" t="s">
        <v>35</v>
      </c>
      <c r="J342" s="163">
        <v>8623.75546109798</v>
      </c>
      <c r="K342" s="164" t="s">
        <v>35</v>
      </c>
      <c r="L342" s="280"/>
      <c r="M342" s="243" t="s">
        <v>364</v>
      </c>
      <c r="N342" s="222">
        <v>0.0643630436372543</v>
      </c>
      <c r="O342" s="223" t="s">
        <v>35</v>
      </c>
      <c r="P342" s="222">
        <v>-0.331971597055417</v>
      </c>
      <c r="Q342" s="223" t="s">
        <v>35</v>
      </c>
      <c r="R342" s="222" t="s">
        <v>220</v>
      </c>
      <c r="S342" s="223" t="s">
        <v>35</v>
      </c>
      <c r="T342" s="222" t="s">
        <v>220</v>
      </c>
      <c r="U342" s="164" t="s">
        <v>35</v>
      </c>
      <c r="V342" s="222">
        <v>0.0474582807939989</v>
      </c>
      <c r="W342" s="164" t="s">
        <v>35</v>
      </c>
      <c r="X342" s="163"/>
      <c r="Y342" s="243" t="s">
        <v>364</v>
      </c>
      <c r="Z342" s="201">
        <v>0.884410126497038</v>
      </c>
      <c r="AA342" s="164" t="s">
        <v>35</v>
      </c>
      <c r="AB342" s="201">
        <v>0.0526186135734883</v>
      </c>
      <c r="AC342" s="205" t="s">
        <v>35</v>
      </c>
      <c r="AD342" s="222">
        <v>0.0387294138433115</v>
      </c>
      <c r="AE342" s="164" t="s">
        <v>35</v>
      </c>
      <c r="AF342" s="222">
        <v>0.0242418460861641</v>
      </c>
      <c r="AG342" s="164" t="s">
        <v>35</v>
      </c>
      <c r="AH342" s="59">
        <v>1</v>
      </c>
      <c r="AI342" s="164" t="s">
        <v>35</v>
      </c>
    </row>
    <row r="343" s="131" customFormat="1" spans="1:35">
      <c r="A343" s="243" t="s">
        <v>365</v>
      </c>
      <c r="B343" s="163">
        <v>8079.00014372712</v>
      </c>
      <c r="C343" s="164" t="s">
        <v>35</v>
      </c>
      <c r="D343" s="163">
        <v>522.862185810667</v>
      </c>
      <c r="E343" s="164" t="s">
        <v>35</v>
      </c>
      <c r="F343" s="163">
        <v>296.405266944918</v>
      </c>
      <c r="G343" s="164" t="s">
        <v>35</v>
      </c>
      <c r="H343" s="163">
        <v>252.514662576134</v>
      </c>
      <c r="I343" s="164" t="s">
        <v>35</v>
      </c>
      <c r="J343" s="163">
        <v>9150.78225905889</v>
      </c>
      <c r="K343" s="164" t="s">
        <v>35</v>
      </c>
      <c r="L343" s="280"/>
      <c r="M343" s="243" t="s">
        <v>365</v>
      </c>
      <c r="N343" s="222">
        <v>0.0592719601270286</v>
      </c>
      <c r="O343" s="223" t="s">
        <v>35</v>
      </c>
      <c r="P343" s="222">
        <v>0.15226242611867</v>
      </c>
      <c r="Q343" s="223" t="s">
        <v>35</v>
      </c>
      <c r="R343" s="222">
        <v>-0.112540465971914</v>
      </c>
      <c r="S343" s="223" t="s">
        <v>35</v>
      </c>
      <c r="T343" s="222">
        <v>0.207881914124209</v>
      </c>
      <c r="U343" s="164" t="s">
        <v>35</v>
      </c>
      <c r="V343" s="222">
        <v>0.0611133746009309</v>
      </c>
      <c r="W343" s="164" t="s">
        <v>35</v>
      </c>
      <c r="X343" s="163"/>
      <c r="Y343" s="243" t="s">
        <v>365</v>
      </c>
      <c r="Z343" s="201">
        <v>0.882875355899683</v>
      </c>
      <c r="AA343" s="164" t="s">
        <v>35</v>
      </c>
      <c r="AB343" s="201">
        <v>0.0571385233533511</v>
      </c>
      <c r="AC343" s="205" t="s">
        <v>35</v>
      </c>
      <c r="AD343" s="222">
        <v>0.0323912490269878</v>
      </c>
      <c r="AE343" s="164" t="s">
        <v>35</v>
      </c>
      <c r="AF343" s="222">
        <v>0.027594871719973</v>
      </c>
      <c r="AG343" s="164" t="s">
        <v>35</v>
      </c>
      <c r="AH343" s="59">
        <v>1</v>
      </c>
      <c r="AI343" s="164" t="s">
        <v>35</v>
      </c>
    </row>
    <row r="344" s="131" customFormat="1" spans="1:35">
      <c r="A344" s="243" t="s">
        <v>366</v>
      </c>
      <c r="B344" s="163">
        <v>8015.64781758148</v>
      </c>
      <c r="C344" s="164" t="s">
        <v>35</v>
      </c>
      <c r="D344" s="163">
        <v>383.762749328974</v>
      </c>
      <c r="E344" s="164" t="s">
        <v>35</v>
      </c>
      <c r="F344" s="163">
        <v>269.082155073347</v>
      </c>
      <c r="G344" s="164" t="s">
        <v>35</v>
      </c>
      <c r="H344" s="163">
        <v>304.496658456892</v>
      </c>
      <c r="I344" s="164" t="s">
        <v>35</v>
      </c>
      <c r="J344" s="163">
        <v>8972.98938044064</v>
      </c>
      <c r="K344" s="164" t="s">
        <v>35</v>
      </c>
      <c r="L344" s="280"/>
      <c r="M344" s="243" t="s">
        <v>366</v>
      </c>
      <c r="N344" s="222">
        <v>-0.00784160478012008</v>
      </c>
      <c r="O344" s="223" t="s">
        <v>35</v>
      </c>
      <c r="P344" s="222">
        <v>-0.266034607696916</v>
      </c>
      <c r="Q344" s="223" t="s">
        <v>35</v>
      </c>
      <c r="R344" s="222">
        <v>-0.0921816003919009</v>
      </c>
      <c r="S344" s="223" t="s">
        <v>35</v>
      </c>
      <c r="T344" s="222">
        <v>0.20585733656193</v>
      </c>
      <c r="U344" s="164" t="s">
        <v>35</v>
      </c>
      <c r="V344" s="222">
        <v>-0.0194292546347321</v>
      </c>
      <c r="W344" s="164" t="s">
        <v>35</v>
      </c>
      <c r="X344" s="163"/>
      <c r="Y344" s="243" t="s">
        <v>366</v>
      </c>
      <c r="Z344" s="201">
        <v>0.893308514891818</v>
      </c>
      <c r="AA344" s="164" t="s">
        <v>35</v>
      </c>
      <c r="AB344" s="201">
        <v>0.0427686619317194</v>
      </c>
      <c r="AC344" s="205" t="s">
        <v>35</v>
      </c>
      <c r="AD344" s="222">
        <v>0.0299880166647576</v>
      </c>
      <c r="AE344" s="164" t="s">
        <v>35</v>
      </c>
      <c r="AF344" s="222">
        <v>0.0339348065117111</v>
      </c>
      <c r="AG344" s="164" t="s">
        <v>35</v>
      </c>
      <c r="AH344" s="59">
        <v>1</v>
      </c>
      <c r="AI344" s="164" t="s">
        <v>35</v>
      </c>
    </row>
    <row r="345" s="131" customFormat="1" spans="1:35">
      <c r="A345" s="243" t="s">
        <v>367</v>
      </c>
      <c r="B345" s="163">
        <v>7937.08919151985</v>
      </c>
      <c r="C345" s="164" t="s">
        <v>35</v>
      </c>
      <c r="D345" s="163">
        <v>571.569735758404</v>
      </c>
      <c r="E345" s="164" t="s">
        <v>35</v>
      </c>
      <c r="F345" s="163">
        <v>234.920662500434</v>
      </c>
      <c r="G345" s="164" t="s">
        <v>35</v>
      </c>
      <c r="H345" s="163">
        <v>186.773950945804</v>
      </c>
      <c r="I345" s="164" t="s">
        <v>35</v>
      </c>
      <c r="J345" s="163">
        <v>8930.35354072448</v>
      </c>
      <c r="K345" s="164" t="s">
        <v>35</v>
      </c>
      <c r="L345" s="280"/>
      <c r="M345" s="243" t="s">
        <v>367</v>
      </c>
      <c r="N345" s="222">
        <v>-0.00980065839336375</v>
      </c>
      <c r="O345" s="223" t="s">
        <v>35</v>
      </c>
      <c r="P345" s="222">
        <v>0.489383054394462</v>
      </c>
      <c r="Q345" s="223" t="s">
        <v>35</v>
      </c>
      <c r="R345" s="222">
        <v>-0.126955622767335</v>
      </c>
      <c r="S345" s="223" t="s">
        <v>35</v>
      </c>
      <c r="T345" s="222">
        <v>-0.386614119536402</v>
      </c>
      <c r="U345" s="164" t="s">
        <v>35</v>
      </c>
      <c r="V345" s="222">
        <v>-0.00475157585821939</v>
      </c>
      <c r="W345" s="164" t="s">
        <v>35</v>
      </c>
      <c r="X345" s="163"/>
      <c r="Y345" s="243" t="s">
        <v>367</v>
      </c>
      <c r="Z345" s="201">
        <v>0.888776592698698</v>
      </c>
      <c r="AA345" s="164" t="s">
        <v>35</v>
      </c>
      <c r="AB345" s="201">
        <v>0.064003035619129</v>
      </c>
      <c r="AC345" s="205" t="s">
        <v>35</v>
      </c>
      <c r="AD345" s="222">
        <v>0.0263058636401281</v>
      </c>
      <c r="AE345" s="164" t="s">
        <v>35</v>
      </c>
      <c r="AF345" s="222">
        <v>0.0209145080420469</v>
      </c>
      <c r="AG345" s="164" t="s">
        <v>35</v>
      </c>
      <c r="AH345" s="59">
        <v>1</v>
      </c>
      <c r="AI345" s="164" t="s">
        <v>35</v>
      </c>
    </row>
    <row r="346" s="131" customFormat="1" spans="1:35">
      <c r="A346" s="243" t="s">
        <v>368</v>
      </c>
      <c r="B346" s="163">
        <v>1085.82201390294</v>
      </c>
      <c r="C346" s="164" t="s">
        <v>35</v>
      </c>
      <c r="D346" s="163">
        <v>49.2725069125095</v>
      </c>
      <c r="E346" s="164" t="s">
        <v>35</v>
      </c>
      <c r="F346" s="163">
        <v>55.5186306615643</v>
      </c>
      <c r="G346" s="164" t="s">
        <v>35</v>
      </c>
      <c r="H346" s="163">
        <v>56.6623485225385</v>
      </c>
      <c r="I346" s="164" t="s">
        <v>35</v>
      </c>
      <c r="J346" s="163">
        <v>1247.27549999955</v>
      </c>
      <c r="K346" s="164" t="s">
        <v>35</v>
      </c>
      <c r="L346" s="280"/>
      <c r="M346" s="243" t="s">
        <v>368</v>
      </c>
      <c r="N346" s="222">
        <v>-0.863196445484944</v>
      </c>
      <c r="O346" s="223" t="s">
        <v>35</v>
      </c>
      <c r="P346" s="222">
        <v>-0.91379440892347</v>
      </c>
      <c r="Q346" s="223" t="s">
        <v>35</v>
      </c>
      <c r="R346" s="222">
        <v>-0.763670721550678</v>
      </c>
      <c r="S346" s="223" t="s">
        <v>35</v>
      </c>
      <c r="T346" s="222">
        <v>-0.696626064632642</v>
      </c>
      <c r="U346" s="164" t="s">
        <v>35</v>
      </c>
      <c r="V346" s="222">
        <v>-0.860333021048754</v>
      </c>
      <c r="W346" s="164" t="s">
        <v>35</v>
      </c>
      <c r="X346" s="163"/>
      <c r="Y346" s="243" t="s">
        <v>368</v>
      </c>
      <c r="Z346" s="201">
        <v>0.870555072959689</v>
      </c>
      <c r="AA346" s="164" t="s">
        <v>35</v>
      </c>
      <c r="AB346" s="201">
        <v>0.0395041086853122</v>
      </c>
      <c r="AC346" s="205" t="s">
        <v>35</v>
      </c>
      <c r="AD346" s="222">
        <v>0.0445119227160191</v>
      </c>
      <c r="AE346" s="164" t="s">
        <v>35</v>
      </c>
      <c r="AF346" s="222">
        <v>0.0454288956389817</v>
      </c>
      <c r="AG346" s="164" t="s">
        <v>35</v>
      </c>
      <c r="AH346" s="59">
        <v>1</v>
      </c>
      <c r="AI346" s="164" t="s">
        <v>35</v>
      </c>
    </row>
    <row r="347" ht="12.75" customHeight="1" spans="1:35">
      <c r="A347" s="243" t="s">
        <v>369</v>
      </c>
      <c r="B347" s="163">
        <v>2833.03870159153</v>
      </c>
      <c r="C347" s="164" t="s">
        <v>35</v>
      </c>
      <c r="D347" s="163">
        <v>173.691249960015</v>
      </c>
      <c r="E347" s="164" t="s">
        <v>35</v>
      </c>
      <c r="F347" s="163">
        <v>115.202419178605</v>
      </c>
      <c r="G347" s="164" t="s">
        <v>35</v>
      </c>
      <c r="H347" s="163">
        <v>52.6381494249867</v>
      </c>
      <c r="I347" s="164" t="s">
        <v>35</v>
      </c>
      <c r="J347" s="163">
        <v>3174.57052015512</v>
      </c>
      <c r="K347" s="164" t="s">
        <v>35</v>
      </c>
      <c r="L347" s="281"/>
      <c r="M347" s="243" t="s">
        <v>369</v>
      </c>
      <c r="N347" s="222">
        <v>1.6091188659993</v>
      </c>
      <c r="O347" s="223" t="s">
        <v>35</v>
      </c>
      <c r="P347" s="222">
        <v>2.52511493414429</v>
      </c>
      <c r="Q347" s="223" t="s">
        <v>35</v>
      </c>
      <c r="R347" s="222">
        <v>1.07502270509637</v>
      </c>
      <c r="S347" s="223" t="s">
        <v>35</v>
      </c>
      <c r="T347" s="222">
        <v>-0.0710206901493166</v>
      </c>
      <c r="U347" s="164" t="s">
        <v>35</v>
      </c>
      <c r="V347" s="222">
        <v>1.54520394263838</v>
      </c>
      <c r="W347" s="164" t="s">
        <v>35</v>
      </c>
      <c r="X347" s="163"/>
      <c r="Y347" s="243" t="s">
        <v>369</v>
      </c>
      <c r="Z347" s="201">
        <v>0.892416370530998</v>
      </c>
      <c r="AA347" s="164" t="s">
        <v>35</v>
      </c>
      <c r="AB347" s="201">
        <v>0.054713306526745</v>
      </c>
      <c r="AC347" s="205" t="s">
        <v>35</v>
      </c>
      <c r="AD347" s="222">
        <v>0.0362891353167913</v>
      </c>
      <c r="AE347" s="164" t="s">
        <v>35</v>
      </c>
      <c r="AF347" s="222">
        <v>0.0165811876254728</v>
      </c>
      <c r="AG347" s="164" t="s">
        <v>35</v>
      </c>
      <c r="AH347" s="59">
        <v>1</v>
      </c>
      <c r="AI347" s="164" t="s">
        <v>35</v>
      </c>
    </row>
    <row r="348" s="133" customFormat="1" spans="1:35">
      <c r="A348" s="243" t="s">
        <v>370</v>
      </c>
      <c r="B348" s="163">
        <v>6440.49226691203</v>
      </c>
      <c r="C348" s="164" t="s">
        <v>35</v>
      </c>
      <c r="D348" s="163">
        <v>481.555897345647</v>
      </c>
      <c r="E348" s="164" t="s">
        <v>35</v>
      </c>
      <c r="F348" s="163">
        <v>129.362384243786</v>
      </c>
      <c r="G348" s="164" t="s">
        <v>35</v>
      </c>
      <c r="H348" s="163">
        <v>119.526822653007</v>
      </c>
      <c r="I348" s="164" t="s">
        <v>35</v>
      </c>
      <c r="J348" s="163">
        <v>7170.93737115455</v>
      </c>
      <c r="K348" s="164" t="s">
        <v>35</v>
      </c>
      <c r="L348" s="181"/>
      <c r="M348" s="243" t="s">
        <v>370</v>
      </c>
      <c r="N348" s="222">
        <v>1.27335131824846</v>
      </c>
      <c r="O348" s="223" t="s">
        <v>35</v>
      </c>
      <c r="P348" s="222">
        <v>1.77248219156984</v>
      </c>
      <c r="Q348" s="223" t="s">
        <v>35</v>
      </c>
      <c r="R348" s="222">
        <v>0.122913782246427</v>
      </c>
      <c r="S348" s="223" t="s">
        <v>35</v>
      </c>
      <c r="T348" s="222">
        <v>1.27072615505494</v>
      </c>
      <c r="U348" s="164" t="s">
        <v>35</v>
      </c>
      <c r="V348" s="222">
        <v>1.25886850697655</v>
      </c>
      <c r="W348" s="164" t="s">
        <v>35</v>
      </c>
      <c r="X348" s="163"/>
      <c r="Y348" s="243" t="s">
        <v>370</v>
      </c>
      <c r="Z348" s="201">
        <v>0.898138128052719</v>
      </c>
      <c r="AA348" s="164" t="s">
        <v>35</v>
      </c>
      <c r="AB348" s="201">
        <v>0.0671538283520269</v>
      </c>
      <c r="AC348" s="205" t="s">
        <v>35</v>
      </c>
      <c r="AD348" s="222">
        <v>0.0180398150964409</v>
      </c>
      <c r="AE348" s="164" t="s">
        <v>35</v>
      </c>
      <c r="AF348" s="222">
        <v>0.0166682284988027</v>
      </c>
      <c r="AG348" s="164" t="s">
        <v>35</v>
      </c>
      <c r="AH348" s="59">
        <v>1</v>
      </c>
      <c r="AI348" s="164" t="s">
        <v>35</v>
      </c>
    </row>
    <row r="349" s="134" customFormat="1" ht="12" customHeight="1" spans="1:35">
      <c r="A349" s="244" t="s">
        <v>371</v>
      </c>
      <c r="B349" s="245">
        <v>7375.02373222931</v>
      </c>
      <c r="C349" s="211" t="s">
        <v>35</v>
      </c>
      <c r="D349" s="245">
        <v>374.920708857023</v>
      </c>
      <c r="E349" s="211" t="s">
        <v>35</v>
      </c>
      <c r="F349" s="210">
        <v>185.186780907728</v>
      </c>
      <c r="G349" s="211" t="s">
        <v>35</v>
      </c>
      <c r="H349" s="210">
        <v>166.477998003481</v>
      </c>
      <c r="I349" s="211" t="s">
        <v>35</v>
      </c>
      <c r="J349" s="210">
        <v>8101.60921999757</v>
      </c>
      <c r="K349" s="211" t="s">
        <v>35</v>
      </c>
      <c r="L349" s="251"/>
      <c r="M349" s="244" t="s">
        <v>371</v>
      </c>
      <c r="N349" s="254">
        <v>0.145102490087355</v>
      </c>
      <c r="O349" s="246" t="s">
        <v>35</v>
      </c>
      <c r="P349" s="236">
        <v>-0.221438859074099</v>
      </c>
      <c r="Q349" s="211" t="s">
        <v>35</v>
      </c>
      <c r="R349" s="236">
        <v>0.431535001386023</v>
      </c>
      <c r="S349" s="211" t="s">
        <v>35</v>
      </c>
      <c r="T349" s="236">
        <v>0.392808696059591</v>
      </c>
      <c r="U349" s="211" t="s">
        <v>35</v>
      </c>
      <c r="V349" s="236">
        <v>0.129783848424991</v>
      </c>
      <c r="W349" s="211" t="s">
        <v>35</v>
      </c>
      <c r="X349" s="163"/>
      <c r="Y349" s="244" t="s">
        <v>371</v>
      </c>
      <c r="Z349" s="234">
        <v>0.910315905391389</v>
      </c>
      <c r="AA349" s="211" t="s">
        <v>35</v>
      </c>
      <c r="AB349" s="234">
        <v>0.0462773133924541</v>
      </c>
      <c r="AC349" s="235" t="s">
        <v>35</v>
      </c>
      <c r="AD349" s="254">
        <v>0.022858024360225</v>
      </c>
      <c r="AE349" s="211" t="s">
        <v>35</v>
      </c>
      <c r="AF349" s="254">
        <v>0.0205487568559288</v>
      </c>
      <c r="AG349" s="211" t="s">
        <v>35</v>
      </c>
      <c r="AH349" s="259">
        <v>1</v>
      </c>
      <c r="AI349" s="211" t="s">
        <v>35</v>
      </c>
    </row>
    <row r="350" s="134" customFormat="1" ht="12" customHeight="1" spans="1:35">
      <c r="A350" s="162"/>
      <c r="B350" s="212"/>
      <c r="C350" s="164"/>
      <c r="D350" s="212"/>
      <c r="E350" s="164"/>
      <c r="F350" s="163"/>
      <c r="G350" s="164"/>
      <c r="H350" s="163"/>
      <c r="I350" s="164"/>
      <c r="J350" s="163"/>
      <c r="K350" s="164"/>
      <c r="L350" s="251"/>
      <c r="M350" s="162"/>
      <c r="N350" s="222"/>
      <c r="O350" s="223"/>
      <c r="P350" s="187"/>
      <c r="Q350" s="164"/>
      <c r="R350" s="187"/>
      <c r="S350" s="164"/>
      <c r="T350" s="187"/>
      <c r="U350" s="164"/>
      <c r="V350" s="187"/>
      <c r="W350" s="164"/>
      <c r="X350" s="163"/>
      <c r="Y350" s="162"/>
      <c r="Z350" s="301"/>
      <c r="AA350" s="164"/>
      <c r="AB350" s="201"/>
      <c r="AC350" s="205"/>
      <c r="AD350" s="222"/>
      <c r="AE350" s="164"/>
      <c r="AF350" s="222"/>
      <c r="AG350" s="164"/>
      <c r="AH350" s="212"/>
      <c r="AI350" s="164"/>
    </row>
    <row r="351" s="134" customFormat="1" ht="12" customHeight="1" spans="1:35">
      <c r="A351" s="213" t="s">
        <v>372</v>
      </c>
      <c r="B351" s="214"/>
      <c r="C351" s="215"/>
      <c r="D351" s="214"/>
      <c r="E351" s="215"/>
      <c r="F351" s="214"/>
      <c r="G351" s="215"/>
      <c r="H351" s="214"/>
      <c r="I351" s="215"/>
      <c r="J351" s="214"/>
      <c r="K351" s="215"/>
      <c r="L351" s="251"/>
      <c r="M351" s="213" t="s">
        <v>372</v>
      </c>
      <c r="N351" s="224"/>
      <c r="O351" s="215"/>
      <c r="P351" s="224"/>
      <c r="Q351" s="215"/>
      <c r="R351" s="224"/>
      <c r="S351" s="215"/>
      <c r="T351" s="224"/>
      <c r="U351" s="215"/>
      <c r="V351" s="224"/>
      <c r="W351" s="215"/>
      <c r="X351" s="298"/>
      <c r="Y351" s="213" t="s">
        <v>372</v>
      </c>
      <c r="Z351" s="224"/>
      <c r="AA351" s="215"/>
      <c r="AB351" s="224"/>
      <c r="AC351" s="258"/>
      <c r="AD351" s="224"/>
      <c r="AE351" s="215"/>
      <c r="AF351" s="224"/>
      <c r="AG351" s="215"/>
      <c r="AH351" s="214"/>
      <c r="AI351" s="215"/>
    </row>
    <row r="352" s="134" customFormat="1" ht="12" customHeight="1" spans="1:35">
      <c r="A352" s="242">
        <v>2005</v>
      </c>
      <c r="B352" s="163">
        <v>10433.068</v>
      </c>
      <c r="C352" s="164" t="s">
        <v>35</v>
      </c>
      <c r="D352" s="163">
        <v>1832.334</v>
      </c>
      <c r="E352" s="164" t="s">
        <v>35</v>
      </c>
      <c r="F352" s="163">
        <v>1183.966</v>
      </c>
      <c r="G352" s="164" t="s">
        <v>35</v>
      </c>
      <c r="H352" s="163">
        <v>579.265</v>
      </c>
      <c r="I352" s="164" t="s">
        <v>35</v>
      </c>
      <c r="J352" s="163">
        <v>14028.633</v>
      </c>
      <c r="K352" s="164" t="s">
        <v>35</v>
      </c>
      <c r="L352" s="251"/>
      <c r="M352" s="242">
        <v>2005</v>
      </c>
      <c r="N352" s="225">
        <v>0.129345904824461</v>
      </c>
      <c r="O352" s="223" t="s">
        <v>35</v>
      </c>
      <c r="P352" s="187">
        <v>0.0427132918865858</v>
      </c>
      <c r="Q352" s="164" t="s">
        <v>35</v>
      </c>
      <c r="R352" s="186">
        <v>0.202683361149571</v>
      </c>
      <c r="S352" s="164" t="s">
        <v>35</v>
      </c>
      <c r="T352" s="186">
        <v>0.117493407104315</v>
      </c>
      <c r="U352" s="164" t="s">
        <v>35</v>
      </c>
      <c r="V352" s="187">
        <v>0.122450027903962</v>
      </c>
      <c r="W352" s="164" t="s">
        <v>35</v>
      </c>
      <c r="X352" s="163"/>
      <c r="Y352" s="242">
        <v>2005</v>
      </c>
      <c r="Z352" s="201">
        <v>0.74369812083615</v>
      </c>
      <c r="AA352" s="164" t="s">
        <v>35</v>
      </c>
      <c r="AB352" s="201">
        <v>0.130613866654007</v>
      </c>
      <c r="AC352" s="205" t="s">
        <v>35</v>
      </c>
      <c r="AD352" s="222">
        <v>0.084396391294861</v>
      </c>
      <c r="AE352" s="164" t="s">
        <v>35</v>
      </c>
      <c r="AF352" s="222">
        <v>0.0412916212149822</v>
      </c>
      <c r="AG352" s="164" t="s">
        <v>35</v>
      </c>
      <c r="AH352" s="59">
        <v>1</v>
      </c>
      <c r="AI352" s="164" t="s">
        <v>35</v>
      </c>
    </row>
    <row r="353" s="134" customFormat="1" ht="12" customHeight="1" spans="1:35">
      <c r="A353" s="243">
        <v>2006</v>
      </c>
      <c r="B353" s="163">
        <v>11483.621</v>
      </c>
      <c r="C353" s="164" t="s">
        <v>35</v>
      </c>
      <c r="D353" s="163">
        <v>1720.842</v>
      </c>
      <c r="E353" s="164" t="s">
        <v>35</v>
      </c>
      <c r="F353" s="163">
        <v>1171.033</v>
      </c>
      <c r="G353" s="164" t="s">
        <v>35</v>
      </c>
      <c r="H353" s="163">
        <v>741.59</v>
      </c>
      <c r="I353" s="164" t="s">
        <v>35</v>
      </c>
      <c r="J353" s="163">
        <v>15117.086</v>
      </c>
      <c r="K353" s="164" t="s">
        <v>35</v>
      </c>
      <c r="L353" s="251"/>
      <c r="M353" s="243">
        <v>2006</v>
      </c>
      <c r="N353" s="222">
        <v>0.100694541624765</v>
      </c>
      <c r="O353" s="223" t="s">
        <v>35</v>
      </c>
      <c r="P353" s="187">
        <v>-0.0608469853203619</v>
      </c>
      <c r="Q353" s="164" t="s">
        <v>35</v>
      </c>
      <c r="R353" s="187">
        <v>-0.0109234555722039</v>
      </c>
      <c r="S353" s="164" t="s">
        <v>35</v>
      </c>
      <c r="T353" s="187">
        <v>0.280225803388777</v>
      </c>
      <c r="U353" s="164" t="s">
        <v>35</v>
      </c>
      <c r="V353" s="187">
        <v>0.0775879588552926</v>
      </c>
      <c r="W353" s="164" t="s">
        <v>35</v>
      </c>
      <c r="X353" s="163"/>
      <c r="Y353" s="243">
        <v>2006</v>
      </c>
      <c r="Z353" s="201">
        <v>0.759645145896504</v>
      </c>
      <c r="AA353" s="164" t="s">
        <v>35</v>
      </c>
      <c r="AB353" s="201">
        <v>0.113834240276201</v>
      </c>
      <c r="AC353" s="205" t="s">
        <v>35</v>
      </c>
      <c r="AD353" s="222">
        <v>0.077464201764811</v>
      </c>
      <c r="AE353" s="164" t="s">
        <v>35</v>
      </c>
      <c r="AF353" s="222">
        <v>0.0490564120624835</v>
      </c>
      <c r="AG353" s="164" t="s">
        <v>35</v>
      </c>
      <c r="AH353" s="59">
        <v>1</v>
      </c>
      <c r="AI353" s="164" t="s">
        <v>35</v>
      </c>
    </row>
    <row r="354" s="134" customFormat="1" ht="12" customHeight="1" spans="1:35">
      <c r="A354" s="243">
        <v>2007</v>
      </c>
      <c r="B354" s="163">
        <v>12075.834</v>
      </c>
      <c r="C354" s="164" t="s">
        <v>35</v>
      </c>
      <c r="D354" s="163">
        <v>1604.684</v>
      </c>
      <c r="E354" s="164" t="s">
        <v>35</v>
      </c>
      <c r="F354" s="163">
        <v>933.631</v>
      </c>
      <c r="G354" s="164" t="s">
        <v>35</v>
      </c>
      <c r="H354" s="163">
        <v>619.574</v>
      </c>
      <c r="I354" s="164" t="s">
        <v>35</v>
      </c>
      <c r="J354" s="163">
        <v>15233.723</v>
      </c>
      <c r="K354" s="164" t="s">
        <v>35</v>
      </c>
      <c r="L354" s="251"/>
      <c r="M354" s="243">
        <v>2007</v>
      </c>
      <c r="N354" s="222">
        <v>0.0515702320722706</v>
      </c>
      <c r="O354" s="223" t="s">
        <v>35</v>
      </c>
      <c r="P354" s="187">
        <v>-0.0675006769941691</v>
      </c>
      <c r="Q354" s="164" t="s">
        <v>35</v>
      </c>
      <c r="R354" s="187">
        <v>-0.202728701923857</v>
      </c>
      <c r="S354" s="164" t="s">
        <v>35</v>
      </c>
      <c r="T354" s="187">
        <v>-0.164532962957969</v>
      </c>
      <c r="U354" s="164"/>
      <c r="V354" s="187">
        <v>0.00771557428462073</v>
      </c>
      <c r="W354" s="164" t="s">
        <v>35</v>
      </c>
      <c r="X354" s="163"/>
      <c r="Y354" s="243">
        <v>2007</v>
      </c>
      <c r="Z354" s="201">
        <v>0.792704055338278</v>
      </c>
      <c r="AA354" s="164" t="s">
        <v>35</v>
      </c>
      <c r="AB354" s="201">
        <v>0.105337611823452</v>
      </c>
      <c r="AC354" s="205" t="s">
        <v>35</v>
      </c>
      <c r="AD354" s="222">
        <v>0.0612871193732484</v>
      </c>
      <c r="AE354" s="164" t="s">
        <v>35</v>
      </c>
      <c r="AF354" s="222">
        <v>0.040671213465021</v>
      </c>
      <c r="AG354" s="164" t="s">
        <v>35</v>
      </c>
      <c r="AH354" s="59">
        <v>1</v>
      </c>
      <c r="AI354" s="164" t="s">
        <v>35</v>
      </c>
    </row>
    <row r="355" s="134" customFormat="1" ht="12" customHeight="1" spans="1:35">
      <c r="A355" s="243">
        <v>2008</v>
      </c>
      <c r="B355" s="163">
        <v>11375.705</v>
      </c>
      <c r="C355" s="164" t="s">
        <v>35</v>
      </c>
      <c r="D355" s="163">
        <v>1422.44</v>
      </c>
      <c r="E355" s="164" t="s">
        <v>35</v>
      </c>
      <c r="F355" s="163">
        <v>836.738</v>
      </c>
      <c r="G355" s="164" t="s">
        <v>35</v>
      </c>
      <c r="H355" s="163">
        <v>709.451</v>
      </c>
      <c r="I355" s="164" t="s">
        <v>35</v>
      </c>
      <c r="J355" s="163">
        <v>14344.334</v>
      </c>
      <c r="K355" s="164" t="s">
        <v>35</v>
      </c>
      <c r="L355" s="251"/>
      <c r="M355" s="243">
        <v>2008</v>
      </c>
      <c r="N355" s="222">
        <v>-0.0579776933005207</v>
      </c>
      <c r="O355" s="223" t="s">
        <v>35</v>
      </c>
      <c r="P355" s="187">
        <v>-0.113570023755456</v>
      </c>
      <c r="Q355" s="164" t="s">
        <v>35</v>
      </c>
      <c r="R355" s="187">
        <v>-0.103780829899607</v>
      </c>
      <c r="S355" s="164" t="s">
        <v>35</v>
      </c>
      <c r="T355" s="187">
        <v>0.145062575253319</v>
      </c>
      <c r="U355" s="164"/>
      <c r="V355" s="187">
        <v>-0.0583829048224127</v>
      </c>
      <c r="W355" s="164" t="s">
        <v>35</v>
      </c>
      <c r="X355" s="163"/>
      <c r="Y355" s="243">
        <v>2008</v>
      </c>
      <c r="Z355" s="201">
        <v>0.793045184251845</v>
      </c>
      <c r="AA355" s="164" t="s">
        <v>35</v>
      </c>
      <c r="AB355" s="201">
        <v>0.0991638928652944</v>
      </c>
      <c r="AC355" s="205" t="s">
        <v>35</v>
      </c>
      <c r="AD355" s="222">
        <v>0.0583323004051635</v>
      </c>
      <c r="AE355" s="164" t="s">
        <v>35</v>
      </c>
      <c r="AF355" s="222">
        <v>0.0494586224776975</v>
      </c>
      <c r="AG355" s="164" t="s">
        <v>35</v>
      </c>
      <c r="AH355" s="59">
        <v>1</v>
      </c>
      <c r="AI355" s="164" t="s">
        <v>35</v>
      </c>
    </row>
    <row r="356" s="134" customFormat="1" ht="12" customHeight="1" spans="1:35">
      <c r="A356" s="243">
        <v>2009</v>
      </c>
      <c r="B356" s="163">
        <v>9931.814</v>
      </c>
      <c r="C356" s="164" t="s">
        <v>35</v>
      </c>
      <c r="D356" s="163">
        <v>1119.117</v>
      </c>
      <c r="E356" s="164" t="s">
        <v>35</v>
      </c>
      <c r="F356" s="163">
        <v>946.531</v>
      </c>
      <c r="G356" s="164" t="s">
        <v>35</v>
      </c>
      <c r="H356" s="163">
        <v>707.122</v>
      </c>
      <c r="I356" s="164" t="s">
        <v>35</v>
      </c>
      <c r="J356" s="163">
        <v>12704.584</v>
      </c>
      <c r="K356" s="164" t="s">
        <v>35</v>
      </c>
      <c r="L356" s="251"/>
      <c r="M356" s="243">
        <v>2009</v>
      </c>
      <c r="N356" s="222">
        <v>-0.12692760580553</v>
      </c>
      <c r="O356" s="223" t="s">
        <v>35</v>
      </c>
      <c r="P356" s="187">
        <v>-0.213241331796069</v>
      </c>
      <c r="Q356" s="164" t="s">
        <v>35</v>
      </c>
      <c r="R356" s="187">
        <v>0.131215505928977</v>
      </c>
      <c r="S356" s="164" t="s">
        <v>35</v>
      </c>
      <c r="T356" s="187">
        <v>-0.00328282009610248</v>
      </c>
      <c r="U356" s="164"/>
      <c r="V356" s="187">
        <v>-0.114313428563501</v>
      </c>
      <c r="W356" s="164" t="s">
        <v>35</v>
      </c>
      <c r="X356" s="163"/>
      <c r="Y356" s="243">
        <v>2009</v>
      </c>
      <c r="Z356" s="201">
        <v>0.781750429608714</v>
      </c>
      <c r="AA356" s="164" t="s">
        <v>35</v>
      </c>
      <c r="AB356" s="201">
        <v>0.0880876540310175</v>
      </c>
      <c r="AC356" s="205" t="s">
        <v>35</v>
      </c>
      <c r="AD356" s="222">
        <v>0.0745031084843077</v>
      </c>
      <c r="AE356" s="164" t="s">
        <v>35</v>
      </c>
      <c r="AF356" s="222">
        <v>0.0556588078759604</v>
      </c>
      <c r="AG356" s="164" t="s">
        <v>35</v>
      </c>
      <c r="AH356" s="59">
        <v>1</v>
      </c>
      <c r="AI356" s="164" t="s">
        <v>35</v>
      </c>
    </row>
    <row r="357" s="134" customFormat="1" ht="12" customHeight="1" spans="1:35">
      <c r="A357" s="243">
        <v>2010</v>
      </c>
      <c r="B357" s="163">
        <v>10248.437</v>
      </c>
      <c r="C357" s="164" t="s">
        <v>35</v>
      </c>
      <c r="D357" s="163">
        <v>1368.771</v>
      </c>
      <c r="E357" s="164" t="s">
        <v>35</v>
      </c>
      <c r="F357" s="163">
        <v>919.359</v>
      </c>
      <c r="G357" s="164" t="s">
        <v>35</v>
      </c>
      <c r="H357" s="163">
        <v>617.961</v>
      </c>
      <c r="I357" s="164" t="s">
        <v>35</v>
      </c>
      <c r="J357" s="163">
        <v>13154.528</v>
      </c>
      <c r="K357" s="164" t="s">
        <v>35</v>
      </c>
      <c r="L357" s="251"/>
      <c r="M357" s="243">
        <v>2010</v>
      </c>
      <c r="N357" s="222">
        <v>0.0318796747502521</v>
      </c>
      <c r="O357" s="223" t="s">
        <v>35</v>
      </c>
      <c r="P357" s="187">
        <v>0.223081232793354</v>
      </c>
      <c r="Q357" s="164" t="s">
        <v>35</v>
      </c>
      <c r="R357" s="187">
        <v>-0.0287069308876307</v>
      </c>
      <c r="S357" s="164" t="s">
        <v>35</v>
      </c>
      <c r="T357" s="187">
        <v>-0.126089981643903</v>
      </c>
      <c r="U357" s="164"/>
      <c r="V357" s="187">
        <v>0.0354158782373354</v>
      </c>
      <c r="W357" s="164" t="s">
        <v>35</v>
      </c>
      <c r="X357" s="163"/>
      <c r="Y357" s="243">
        <v>2010</v>
      </c>
      <c r="Z357" s="201">
        <v>0.779080556900255</v>
      </c>
      <c r="AA357" s="164" t="s">
        <v>35</v>
      </c>
      <c r="AB357" s="201">
        <v>0.104053220305586</v>
      </c>
      <c r="AC357" s="205" t="s">
        <v>35</v>
      </c>
      <c r="AD357" s="222">
        <v>0.069889166680857</v>
      </c>
      <c r="AE357" s="164" t="s">
        <v>35</v>
      </c>
      <c r="AF357" s="222">
        <v>0.0469770561133018</v>
      </c>
      <c r="AG357" s="164" t="s">
        <v>35</v>
      </c>
      <c r="AH357" s="59">
        <v>1</v>
      </c>
      <c r="AI357" s="164" t="s">
        <v>35</v>
      </c>
    </row>
    <row r="358" s="134" customFormat="1" ht="12" customHeight="1" spans="1:35">
      <c r="A358" s="243">
        <v>2011</v>
      </c>
      <c r="B358" s="163">
        <v>10538.263</v>
      </c>
      <c r="C358" s="164" t="s">
        <v>35</v>
      </c>
      <c r="D358" s="163">
        <v>1361.409</v>
      </c>
      <c r="E358" s="164" t="s">
        <v>35</v>
      </c>
      <c r="F358" s="163">
        <v>750.949</v>
      </c>
      <c r="G358" s="164" t="s">
        <v>35</v>
      </c>
      <c r="H358" s="163">
        <v>492.549</v>
      </c>
      <c r="I358" s="164" t="s">
        <v>35</v>
      </c>
      <c r="J358" s="163">
        <v>13143.168</v>
      </c>
      <c r="K358" s="164" t="s">
        <v>35</v>
      </c>
      <c r="L358" s="251"/>
      <c r="M358" s="243">
        <v>2011</v>
      </c>
      <c r="N358" s="222">
        <v>0.0282800196751954</v>
      </c>
      <c r="O358" s="223" t="s">
        <v>35</v>
      </c>
      <c r="P358" s="187">
        <v>-0.00537854761680369</v>
      </c>
      <c r="Q358" s="164" t="s">
        <v>35</v>
      </c>
      <c r="R358" s="187">
        <v>-0.183181977878065</v>
      </c>
      <c r="S358" s="164" t="s">
        <v>35</v>
      </c>
      <c r="T358" s="187">
        <v>-0.202946464259071</v>
      </c>
      <c r="U358" s="164"/>
      <c r="V358" s="187">
        <v>-0.000863580966188981</v>
      </c>
      <c r="W358" s="164" t="s">
        <v>35</v>
      </c>
      <c r="X358" s="163"/>
      <c r="Y358" s="243">
        <v>2011</v>
      </c>
      <c r="Z358" s="201">
        <v>0.801805394255023</v>
      </c>
      <c r="AA358" s="164" t="s">
        <v>35</v>
      </c>
      <c r="AB358" s="201">
        <v>0.103583017427762</v>
      </c>
      <c r="AC358" s="205" t="s">
        <v>35</v>
      </c>
      <c r="AD358" s="222">
        <v>0.0571360725207195</v>
      </c>
      <c r="AE358" s="164" t="s">
        <v>35</v>
      </c>
      <c r="AF358" s="222">
        <v>0.0374756679668098</v>
      </c>
      <c r="AG358" s="164" t="s">
        <v>35</v>
      </c>
      <c r="AH358" s="59">
        <v>1</v>
      </c>
      <c r="AI358" s="164" t="s">
        <v>35</v>
      </c>
    </row>
    <row r="359" s="134" customFormat="1" ht="12" customHeight="1" spans="1:35">
      <c r="A359" s="243">
        <v>2012</v>
      </c>
      <c r="B359" s="163">
        <v>11908.281</v>
      </c>
      <c r="C359" s="164" t="s">
        <v>35</v>
      </c>
      <c r="D359" s="163">
        <v>1443.874</v>
      </c>
      <c r="E359" s="164" t="s">
        <v>35</v>
      </c>
      <c r="F359" s="163">
        <v>633.21</v>
      </c>
      <c r="G359" s="164" t="s">
        <v>35</v>
      </c>
      <c r="H359" s="163">
        <v>454.389</v>
      </c>
      <c r="I359" s="164" t="s">
        <v>35</v>
      </c>
      <c r="J359" s="163">
        <v>14439.754</v>
      </c>
      <c r="K359" s="164" t="s">
        <v>35</v>
      </c>
      <c r="L359" s="251"/>
      <c r="M359" s="243">
        <v>2012</v>
      </c>
      <c r="N359" s="222">
        <v>0.130004157231604</v>
      </c>
      <c r="O359" s="223" t="s">
        <v>35</v>
      </c>
      <c r="P359" s="187">
        <v>0.0605732737186253</v>
      </c>
      <c r="Q359" s="164" t="s">
        <v>35</v>
      </c>
      <c r="R359" s="187">
        <v>-0.156786945584853</v>
      </c>
      <c r="S359" s="164" t="s">
        <v>35</v>
      </c>
      <c r="T359" s="187">
        <v>-0.0774726524115416</v>
      </c>
      <c r="U359" s="164"/>
      <c r="V359" s="187">
        <v>0.0986509492992861</v>
      </c>
      <c r="W359" s="164" t="s">
        <v>35</v>
      </c>
      <c r="X359" s="163"/>
      <c r="Y359" s="243">
        <v>2012</v>
      </c>
      <c r="Z359" s="201">
        <v>0.824687248827092</v>
      </c>
      <c r="AA359" s="164" t="s">
        <v>35</v>
      </c>
      <c r="AB359" s="201">
        <v>0.0999929777197035</v>
      </c>
      <c r="AC359" s="205" t="s">
        <v>35</v>
      </c>
      <c r="AD359" s="222">
        <v>0.0438518550939303</v>
      </c>
      <c r="AE359" s="164" t="s">
        <v>35</v>
      </c>
      <c r="AF359" s="222">
        <v>0.031467918359274</v>
      </c>
      <c r="AG359" s="164" t="s">
        <v>35</v>
      </c>
      <c r="AH359" s="59">
        <v>1</v>
      </c>
      <c r="AI359" s="164" t="s">
        <v>35</v>
      </c>
    </row>
    <row r="360" s="134" customFormat="1" ht="12" customHeight="1" spans="1:35">
      <c r="A360" s="243">
        <v>2013</v>
      </c>
      <c r="B360" s="163">
        <v>12938.327</v>
      </c>
      <c r="C360" s="164" t="s">
        <v>35</v>
      </c>
      <c r="D360" s="163">
        <v>1669.445</v>
      </c>
      <c r="E360" s="164" t="s">
        <v>35</v>
      </c>
      <c r="F360" s="163">
        <v>548.115</v>
      </c>
      <c r="G360" s="164" t="s">
        <v>35</v>
      </c>
      <c r="H360" s="163">
        <v>475.627</v>
      </c>
      <c r="I360" s="164" t="s">
        <v>35</v>
      </c>
      <c r="J360" s="163">
        <v>15631.516</v>
      </c>
      <c r="K360" s="164" t="s">
        <v>35</v>
      </c>
      <c r="L360" s="251"/>
      <c r="M360" s="243">
        <v>2013</v>
      </c>
      <c r="N360" s="222">
        <v>0.0864982947580763</v>
      </c>
      <c r="O360" s="223" t="s">
        <v>35</v>
      </c>
      <c r="P360" s="187">
        <v>0.15622623580728</v>
      </c>
      <c r="Q360" s="164" t="s">
        <v>35</v>
      </c>
      <c r="R360" s="187">
        <v>-0.134386696356659</v>
      </c>
      <c r="S360" s="164" t="s">
        <v>35</v>
      </c>
      <c r="T360" s="187">
        <v>0.0467418885580417</v>
      </c>
      <c r="U360" s="164"/>
      <c r="V360" s="187">
        <v>0.0825334004997592</v>
      </c>
      <c r="W360" s="164" t="s">
        <v>35</v>
      </c>
      <c r="X360" s="163"/>
      <c r="Y360" s="243">
        <v>2013</v>
      </c>
      <c r="Z360" s="201">
        <v>0.827707754001595</v>
      </c>
      <c r="AA360" s="164" t="s">
        <v>35</v>
      </c>
      <c r="AB360" s="201">
        <v>0.106799941861045</v>
      </c>
      <c r="AC360" s="205" t="s">
        <v>35</v>
      </c>
      <c r="AD360" s="222">
        <v>0.0350647371630493</v>
      </c>
      <c r="AE360" s="164" t="s">
        <v>35</v>
      </c>
      <c r="AF360" s="222">
        <v>0.0304274390276669</v>
      </c>
      <c r="AG360" s="164" t="s">
        <v>35</v>
      </c>
      <c r="AH360" s="59">
        <v>1</v>
      </c>
      <c r="AI360" s="164" t="s">
        <v>35</v>
      </c>
    </row>
    <row r="361" s="134" customFormat="1" ht="12.6" customHeight="1" spans="1:35">
      <c r="A361" s="243">
        <v>2014</v>
      </c>
      <c r="B361" s="163">
        <v>13964.856</v>
      </c>
      <c r="C361" s="164" t="s">
        <v>35</v>
      </c>
      <c r="D361" s="163">
        <v>1670.421</v>
      </c>
      <c r="E361" s="164" t="s">
        <v>35</v>
      </c>
      <c r="F361" s="163">
        <v>611.184</v>
      </c>
      <c r="G361" s="164" t="s">
        <v>35</v>
      </c>
      <c r="H361" s="163">
        <v>547.357</v>
      </c>
      <c r="I361" s="164" t="s">
        <v>35</v>
      </c>
      <c r="J361" s="163">
        <v>16793.818</v>
      </c>
      <c r="K361" s="164" t="s">
        <v>35</v>
      </c>
      <c r="L361" s="251"/>
      <c r="M361" s="243">
        <v>2014</v>
      </c>
      <c r="N361" s="222">
        <v>0.0793401650769841</v>
      </c>
      <c r="O361" s="223" t="s">
        <v>35</v>
      </c>
      <c r="P361" s="187">
        <v>0.000584625429409175</v>
      </c>
      <c r="Q361" s="164" t="s">
        <v>35</v>
      </c>
      <c r="R361" s="187">
        <v>0.115065269149722</v>
      </c>
      <c r="S361" s="164" t="s">
        <v>35</v>
      </c>
      <c r="T361" s="187">
        <v>0.15080903563289</v>
      </c>
      <c r="U361" s="164"/>
      <c r="V361" s="187">
        <v>0.0743563196301626</v>
      </c>
      <c r="W361" s="164" t="s">
        <v>35</v>
      </c>
      <c r="X361" s="163"/>
      <c r="Y361" s="243">
        <v>2014</v>
      </c>
      <c r="Z361" s="201">
        <v>0.831547418222586</v>
      </c>
      <c r="AA361" s="164" t="s">
        <v>35</v>
      </c>
      <c r="AB361" s="201">
        <v>0.0994664227038783</v>
      </c>
      <c r="AC361" s="205" t="s">
        <v>35</v>
      </c>
      <c r="AD361" s="222">
        <v>0.0363933919017105</v>
      </c>
      <c r="AE361" s="164" t="s">
        <v>35</v>
      </c>
      <c r="AF361" s="222">
        <v>0.0325927671718248</v>
      </c>
      <c r="AG361" s="164" t="s">
        <v>35</v>
      </c>
      <c r="AH361" s="59">
        <v>1</v>
      </c>
      <c r="AI361" s="164" t="s">
        <v>35</v>
      </c>
    </row>
    <row r="362" s="134" customFormat="1" ht="12.6" customHeight="1" spans="1:35">
      <c r="A362" s="243">
        <v>2015</v>
      </c>
      <c r="B362" s="163">
        <v>14049.6366835483</v>
      </c>
      <c r="C362" s="164" t="s">
        <v>35</v>
      </c>
      <c r="D362" s="163">
        <v>2050.22018491509</v>
      </c>
      <c r="E362" s="164" t="s">
        <v>35</v>
      </c>
      <c r="F362" s="163" t="s">
        <v>220</v>
      </c>
      <c r="G362" s="164" t="s">
        <v>35</v>
      </c>
      <c r="H362" s="163" t="s">
        <v>220</v>
      </c>
      <c r="I362" s="164" t="s">
        <v>35</v>
      </c>
      <c r="J362" s="163">
        <v>17388.3558265174</v>
      </c>
      <c r="K362" s="164" t="s">
        <v>35</v>
      </c>
      <c r="L362" s="251"/>
      <c r="M362" s="243">
        <v>2015</v>
      </c>
      <c r="N362" s="222">
        <v>0.00607100306285102</v>
      </c>
      <c r="O362" s="223" t="s">
        <v>35</v>
      </c>
      <c r="P362" s="187">
        <v>0.2273673432716</v>
      </c>
      <c r="Q362" s="164" t="s">
        <v>35</v>
      </c>
      <c r="R362" s="187" t="s">
        <v>220</v>
      </c>
      <c r="S362" s="164" t="s">
        <v>35</v>
      </c>
      <c r="T362" s="187" t="s">
        <v>220</v>
      </c>
      <c r="U362" s="164"/>
      <c r="V362" s="187">
        <v>0.0354021835009396</v>
      </c>
      <c r="W362" s="164" t="s">
        <v>35</v>
      </c>
      <c r="X362" s="163"/>
      <c r="Y362" s="243">
        <v>2015</v>
      </c>
      <c r="Z362" s="200">
        <v>0.807991096094459</v>
      </c>
      <c r="AA362" s="164" t="s">
        <v>35</v>
      </c>
      <c r="AB362" s="200">
        <v>0.117907650692798</v>
      </c>
      <c r="AC362" s="205" t="s">
        <v>35</v>
      </c>
      <c r="AD362" s="222" t="s">
        <v>220</v>
      </c>
      <c r="AE362" s="164" t="s">
        <v>35</v>
      </c>
      <c r="AF362" s="222" t="s">
        <v>220</v>
      </c>
      <c r="AG362" s="164" t="s">
        <v>35</v>
      </c>
      <c r="AH362" s="59">
        <v>1</v>
      </c>
      <c r="AI362" s="164" t="s">
        <v>35</v>
      </c>
    </row>
    <row r="363" s="134" customFormat="1" spans="1:35">
      <c r="A363" s="243">
        <v>2016</v>
      </c>
      <c r="B363" s="163">
        <v>14885.8163686403</v>
      </c>
      <c r="C363" s="164" t="s">
        <v>35</v>
      </c>
      <c r="D363" s="163">
        <v>1682.62753223836</v>
      </c>
      <c r="E363" s="164" t="s">
        <v>35</v>
      </c>
      <c r="F363" s="163">
        <v>991.800033450685</v>
      </c>
      <c r="G363" s="164" t="s">
        <v>35</v>
      </c>
      <c r="H363" s="163">
        <v>578.933001436311</v>
      </c>
      <c r="I363" s="164" t="s">
        <v>35</v>
      </c>
      <c r="J363" s="163">
        <v>18139.1769357656</v>
      </c>
      <c r="K363" s="164" t="s">
        <v>35</v>
      </c>
      <c r="L363" s="251"/>
      <c r="M363" s="243">
        <v>2016</v>
      </c>
      <c r="N363" s="222">
        <v>0.0568799034128503</v>
      </c>
      <c r="O363" s="223" t="s">
        <v>35</v>
      </c>
      <c r="P363" s="187">
        <v>-0.0908907593118078</v>
      </c>
      <c r="Q363" s="164" t="s">
        <v>35</v>
      </c>
      <c r="R363" s="187" t="s">
        <v>220</v>
      </c>
      <c r="S363" s="164" t="s">
        <v>35</v>
      </c>
      <c r="T363" s="187" t="s">
        <v>220</v>
      </c>
      <c r="U363" s="164"/>
      <c r="V363" s="187">
        <v>0.0437370748278537</v>
      </c>
      <c r="W363" s="164" t="s">
        <v>35</v>
      </c>
      <c r="X363" s="163"/>
      <c r="Y363" s="243">
        <v>2016</v>
      </c>
      <c r="Z363" s="201">
        <v>0.820644532072974</v>
      </c>
      <c r="AA363" s="164" t="s">
        <v>35</v>
      </c>
      <c r="AB363" s="201">
        <v>0.0927620662280805</v>
      </c>
      <c r="AC363" s="205" t="s">
        <v>35</v>
      </c>
      <c r="AD363" s="222">
        <v>0.0546772346376488</v>
      </c>
      <c r="AE363" s="164" t="s">
        <v>35</v>
      </c>
      <c r="AF363" s="222">
        <v>0.0319161670612965</v>
      </c>
      <c r="AG363" s="164" t="s">
        <v>35</v>
      </c>
      <c r="AH363" s="59">
        <v>1</v>
      </c>
      <c r="AI363" s="164" t="s">
        <v>35</v>
      </c>
    </row>
    <row r="364" s="134" customFormat="1" spans="1:35">
      <c r="A364" s="243">
        <v>2017</v>
      </c>
      <c r="B364" s="163">
        <v>16092.949659446</v>
      </c>
      <c r="C364" s="164" t="s">
        <v>35</v>
      </c>
      <c r="D364" s="163">
        <v>1524.100141533</v>
      </c>
      <c r="E364" s="164" t="s">
        <v>35</v>
      </c>
      <c r="F364" s="163">
        <v>877.539382545766</v>
      </c>
      <c r="G364" s="164" t="s">
        <v>35</v>
      </c>
      <c r="H364" s="163">
        <v>623.831386179776</v>
      </c>
      <c r="I364" s="164" t="s">
        <v>35</v>
      </c>
      <c r="J364" s="163">
        <v>19118.4205697045</v>
      </c>
      <c r="K364" s="164" t="s">
        <v>35</v>
      </c>
      <c r="L364" s="251"/>
      <c r="M364" s="243">
        <v>2017</v>
      </c>
      <c r="N364" s="222">
        <v>0.0810928511350428</v>
      </c>
      <c r="O364" s="223" t="s">
        <v>35</v>
      </c>
      <c r="P364" s="187">
        <v>-0.0942141904064041</v>
      </c>
      <c r="Q364" s="164" t="s">
        <v>35</v>
      </c>
      <c r="R364" s="187">
        <v>-0.115205330763482</v>
      </c>
      <c r="S364" s="164" t="s">
        <v>35</v>
      </c>
      <c r="T364" s="187">
        <v>0.0775536800149124</v>
      </c>
      <c r="U364" s="164" t="s">
        <v>35</v>
      </c>
      <c r="V364" s="187">
        <v>0.0539850092099876</v>
      </c>
      <c r="W364" s="164" t="s">
        <v>35</v>
      </c>
      <c r="X364" s="163"/>
      <c r="Y364" s="243">
        <v>2017</v>
      </c>
      <c r="Z364" s="201">
        <v>0.841751001384876</v>
      </c>
      <c r="AA364" s="164" t="s">
        <v>35</v>
      </c>
      <c r="AB364" s="201">
        <v>0.079718935775904</v>
      </c>
      <c r="AC364" s="205" t="s">
        <v>35</v>
      </c>
      <c r="AD364" s="222">
        <v>0.0459002028617539</v>
      </c>
      <c r="AE364" s="164" t="s">
        <v>35</v>
      </c>
      <c r="AF364" s="222">
        <v>0.0326298599774666</v>
      </c>
      <c r="AG364" s="164" t="s">
        <v>35</v>
      </c>
      <c r="AH364" s="59">
        <v>1</v>
      </c>
      <c r="AI364" s="164" t="s">
        <v>35</v>
      </c>
    </row>
    <row r="365" spans="1:35">
      <c r="A365" s="243">
        <v>2018</v>
      </c>
      <c r="B365" s="163">
        <v>16382.3398146585</v>
      </c>
      <c r="C365" s="164" t="s">
        <v>35</v>
      </c>
      <c r="D365" s="163">
        <v>1361.88421644215</v>
      </c>
      <c r="E365" s="164" t="s">
        <v>35</v>
      </c>
      <c r="F365" s="163">
        <v>867.680773442442</v>
      </c>
      <c r="G365" s="164" t="s">
        <v>35</v>
      </c>
      <c r="H365" s="163">
        <v>584.439592307545</v>
      </c>
      <c r="I365" s="164" t="s">
        <v>35</v>
      </c>
      <c r="J365" s="163">
        <v>19196.3443968507</v>
      </c>
      <c r="K365" s="164" t="s">
        <v>35</v>
      </c>
      <c r="M365" s="243">
        <v>2018</v>
      </c>
      <c r="N365" s="222">
        <v>0.0179824184712245</v>
      </c>
      <c r="O365" s="223" t="s">
        <v>35</v>
      </c>
      <c r="P365" s="187">
        <v>-0.106433901992614</v>
      </c>
      <c r="Q365" s="164" t="s">
        <v>35</v>
      </c>
      <c r="R365" s="187">
        <v>-0.0112343779657201</v>
      </c>
      <c r="S365" s="164" t="s">
        <v>35</v>
      </c>
      <c r="T365" s="187">
        <v>-0.0631449374701364</v>
      </c>
      <c r="U365" s="164" t="s">
        <v>35</v>
      </c>
      <c r="V365" s="187">
        <v>0.00407585066256111</v>
      </c>
      <c r="W365" s="164" t="s">
        <v>35</v>
      </c>
      <c r="X365" s="163"/>
      <c r="Y365" s="243">
        <v>2018</v>
      </c>
      <c r="Z365" s="201">
        <v>0.853409351071351</v>
      </c>
      <c r="AA365" s="164" t="s">
        <v>35</v>
      </c>
      <c r="AB365" s="201">
        <v>0.0709449772460622</v>
      </c>
      <c r="AC365" s="205" t="s">
        <v>35</v>
      </c>
      <c r="AD365" s="222">
        <v>0.0452003129087845</v>
      </c>
      <c r="AE365" s="164" t="s">
        <v>35</v>
      </c>
      <c r="AF365" s="222">
        <v>0.0304453587738001</v>
      </c>
      <c r="AG365" s="164" t="s">
        <v>35</v>
      </c>
      <c r="AH365" s="59">
        <v>1</v>
      </c>
      <c r="AI365" s="164" t="s">
        <v>35</v>
      </c>
    </row>
    <row r="366" spans="1:35">
      <c r="A366" s="243">
        <v>2019</v>
      </c>
      <c r="B366" s="163">
        <v>16552.221661447</v>
      </c>
      <c r="C366" s="164" t="s">
        <v>35</v>
      </c>
      <c r="D366" s="163">
        <v>1611.27147442441</v>
      </c>
      <c r="E366" s="164" t="s">
        <v>35</v>
      </c>
      <c r="F366" s="163">
        <v>740.538086274463</v>
      </c>
      <c r="G366" s="164" t="s">
        <v>35</v>
      </c>
      <c r="H366" s="163">
        <v>471.121258580536</v>
      </c>
      <c r="I366" s="164" t="s">
        <v>35</v>
      </c>
      <c r="J366" s="163">
        <v>19375.1524807263</v>
      </c>
      <c r="K366" s="164" t="s">
        <v>35</v>
      </c>
      <c r="M366" s="243">
        <v>2019</v>
      </c>
      <c r="N366" s="222">
        <v>0.0103698158328054</v>
      </c>
      <c r="O366" s="223" t="s">
        <v>35</v>
      </c>
      <c r="P366" s="187">
        <v>0.183119280605051</v>
      </c>
      <c r="Q366" s="164" t="s">
        <v>35</v>
      </c>
      <c r="R366" s="187">
        <v>-0.146531640505934</v>
      </c>
      <c r="S366" s="164" t="s">
        <v>35</v>
      </c>
      <c r="T366" s="187">
        <v>-0.193892294804316</v>
      </c>
      <c r="U366" s="164" t="s">
        <v>35</v>
      </c>
      <c r="V366" s="187">
        <v>0.00931469451574118</v>
      </c>
      <c r="W366" s="164" t="s">
        <v>35</v>
      </c>
      <c r="X366" s="163"/>
      <c r="Y366" s="243">
        <v>2019</v>
      </c>
      <c r="Z366" s="201">
        <v>0.854301491454713</v>
      </c>
      <c r="AA366" s="164" t="s">
        <v>35</v>
      </c>
      <c r="AB366" s="201">
        <v>0.0831617441992903</v>
      </c>
      <c r="AC366" s="205" t="s">
        <v>35</v>
      </c>
      <c r="AD366" s="222">
        <v>0.0382210197835152</v>
      </c>
      <c r="AE366" s="164" t="s">
        <v>35</v>
      </c>
      <c r="AF366" s="222">
        <v>0.0243157445624849</v>
      </c>
      <c r="AG366" s="164" t="s">
        <v>35</v>
      </c>
      <c r="AH366" s="59">
        <v>1</v>
      </c>
      <c r="AI366" s="164" t="s">
        <v>35</v>
      </c>
    </row>
    <row r="367" spans="1:35">
      <c r="A367" s="243">
        <v>2020</v>
      </c>
      <c r="B367" s="163">
        <v>3126.72719509521</v>
      </c>
      <c r="C367" s="164" t="s">
        <v>35</v>
      </c>
      <c r="D367" s="163">
        <v>329.812901868754</v>
      </c>
      <c r="E367" s="164" t="s">
        <v>35</v>
      </c>
      <c r="F367" s="163">
        <v>275.959290732667</v>
      </c>
      <c r="G367" s="164" t="s">
        <v>35</v>
      </c>
      <c r="H367" s="163">
        <v>137.759327116681</v>
      </c>
      <c r="I367" s="164" t="s">
        <v>35</v>
      </c>
      <c r="J367" s="163">
        <v>3870.25871481329</v>
      </c>
      <c r="K367" s="164" t="s">
        <v>35</v>
      </c>
      <c r="M367" s="243">
        <v>2020</v>
      </c>
      <c r="N367" s="222">
        <v>-0.811099243409849</v>
      </c>
      <c r="O367" s="223" t="s">
        <v>35</v>
      </c>
      <c r="P367" s="187">
        <v>-0.795308917768452</v>
      </c>
      <c r="Q367" s="164" t="s">
        <v>35</v>
      </c>
      <c r="R367" s="187">
        <v>-0.627353007431424</v>
      </c>
      <c r="S367" s="164" t="s">
        <v>35</v>
      </c>
      <c r="T367" s="187">
        <v>-0.707592632241342</v>
      </c>
      <c r="U367" s="164" t="s">
        <v>35</v>
      </c>
      <c r="V367" s="187">
        <v>-0.800246283549857</v>
      </c>
      <c r="W367" s="164" t="s">
        <v>35</v>
      </c>
      <c r="X367" s="163"/>
      <c r="Y367" s="243">
        <v>2020</v>
      </c>
      <c r="Z367" s="201">
        <v>0.807885835416574</v>
      </c>
      <c r="AA367" s="164" t="s">
        <v>35</v>
      </c>
      <c r="AB367" s="201">
        <v>0.0852172751672661</v>
      </c>
      <c r="AC367" s="205" t="s">
        <v>35</v>
      </c>
      <c r="AD367" s="222">
        <v>0.0713025435939055</v>
      </c>
      <c r="AE367" s="164" t="s">
        <v>35</v>
      </c>
      <c r="AF367" s="222">
        <v>0.0355943458222603</v>
      </c>
      <c r="AG367" s="164" t="s">
        <v>35</v>
      </c>
      <c r="AH367" s="59">
        <v>1</v>
      </c>
      <c r="AI367" s="164" t="s">
        <v>35</v>
      </c>
    </row>
    <row r="368" spans="1:35">
      <c r="A368" s="243">
        <v>2021</v>
      </c>
      <c r="B368" s="163">
        <v>4803.35132816466</v>
      </c>
      <c r="C368" s="164" t="s">
        <v>35</v>
      </c>
      <c r="D368" s="163">
        <v>469.502449241522</v>
      </c>
      <c r="E368" s="164" t="s">
        <v>35</v>
      </c>
      <c r="F368" s="163">
        <v>358.272181999583</v>
      </c>
      <c r="G368" s="164" t="s">
        <v>35</v>
      </c>
      <c r="H368" s="163">
        <v>156.711213235822</v>
      </c>
      <c r="I368" s="164" t="s">
        <v>35</v>
      </c>
      <c r="J368" s="163">
        <v>5787.83717264157</v>
      </c>
      <c r="K368" s="164" t="s">
        <v>35</v>
      </c>
      <c r="M368" s="243">
        <v>2021</v>
      </c>
      <c r="N368" s="222">
        <v>0.536223350633056</v>
      </c>
      <c r="O368" s="223" t="s">
        <v>35</v>
      </c>
      <c r="P368" s="187">
        <v>0.423541791668166</v>
      </c>
      <c r="Q368" s="164" t="s">
        <v>35</v>
      </c>
      <c r="R368" s="187">
        <v>0.298279108662643</v>
      </c>
      <c r="S368" s="164" t="s">
        <v>35</v>
      </c>
      <c r="T368" s="187">
        <v>0.137572435317499</v>
      </c>
      <c r="U368" s="164" t="s">
        <v>35</v>
      </c>
      <c r="V368" s="187">
        <v>0.495465186988357</v>
      </c>
      <c r="W368" s="164" t="s">
        <v>35</v>
      </c>
      <c r="X368" s="163"/>
      <c r="Y368" s="243">
        <v>2021</v>
      </c>
      <c r="Z368" s="201">
        <v>0.829904364080859</v>
      </c>
      <c r="AA368" s="164" t="s">
        <v>35</v>
      </c>
      <c r="AB368" s="201">
        <v>0.0811188074641777</v>
      </c>
      <c r="AC368" s="205" t="s">
        <v>35</v>
      </c>
      <c r="AD368" s="222">
        <v>0.0619008744221578</v>
      </c>
      <c r="AE368" s="164" t="s">
        <v>35</v>
      </c>
      <c r="AF368" s="222">
        <v>0.0270759540328083</v>
      </c>
      <c r="AG368" s="164" t="s">
        <v>35</v>
      </c>
      <c r="AH368" s="59">
        <v>1</v>
      </c>
      <c r="AI368" s="164" t="s">
        <v>35</v>
      </c>
    </row>
    <row r="369" spans="1:35">
      <c r="A369" s="243">
        <v>2022</v>
      </c>
      <c r="B369" s="163">
        <v>12645.4924801992</v>
      </c>
      <c r="C369" s="164" t="s">
        <v>35</v>
      </c>
      <c r="D369" s="163">
        <v>1310.35613842636</v>
      </c>
      <c r="E369" s="164" t="s">
        <v>35</v>
      </c>
      <c r="F369" s="163">
        <v>529.025724325988</v>
      </c>
      <c r="G369" s="164" t="s">
        <v>35</v>
      </c>
      <c r="H369" s="163">
        <v>367.167492307842</v>
      </c>
      <c r="I369" s="164" t="s">
        <v>35</v>
      </c>
      <c r="J369" s="163">
        <v>14852.0418352595</v>
      </c>
      <c r="K369" s="164" t="s">
        <v>35</v>
      </c>
      <c r="M369" s="243">
        <v>2022</v>
      </c>
      <c r="N369" s="222">
        <v>1.63263950859722</v>
      </c>
      <c r="O369" s="223" t="s">
        <v>35</v>
      </c>
      <c r="P369" s="187">
        <v>1.79094633168204</v>
      </c>
      <c r="Q369" s="164" t="s">
        <v>35</v>
      </c>
      <c r="R369" s="187">
        <v>0.476602848073214</v>
      </c>
      <c r="S369" s="164" t="s">
        <v>35</v>
      </c>
      <c r="T369" s="187">
        <v>1.34295609565169</v>
      </c>
      <c r="U369" s="164" t="s">
        <v>35</v>
      </c>
      <c r="V369" s="187">
        <v>1.56607803437583</v>
      </c>
      <c r="W369" s="164" t="s">
        <v>35</v>
      </c>
      <c r="X369" s="163"/>
      <c r="Y369" s="243">
        <v>2022</v>
      </c>
      <c r="Z369" s="201">
        <v>0.851431245647194</v>
      </c>
      <c r="AA369" s="164" t="s">
        <v>35</v>
      </c>
      <c r="AB369" s="201">
        <v>0.0882273395780177</v>
      </c>
      <c r="AC369" s="205" t="s">
        <v>35</v>
      </c>
      <c r="AD369" s="222">
        <v>0.0356197302831491</v>
      </c>
      <c r="AE369" s="164" t="s">
        <v>35</v>
      </c>
      <c r="AF369" s="222">
        <v>0.0247216844916346</v>
      </c>
      <c r="AG369" s="164" t="s">
        <v>35</v>
      </c>
      <c r="AH369" s="59">
        <v>1</v>
      </c>
      <c r="AI369" s="164" t="s">
        <v>35</v>
      </c>
    </row>
    <row r="370" spans="1:35">
      <c r="A370" s="243">
        <v>2023</v>
      </c>
      <c r="B370" s="163">
        <v>15627.8424178222</v>
      </c>
      <c r="C370" s="164" t="s">
        <v>35</v>
      </c>
      <c r="D370" s="163">
        <v>1290.40781751981</v>
      </c>
      <c r="E370" s="164" t="s">
        <v>35</v>
      </c>
      <c r="F370" s="163">
        <v>739.370496677239</v>
      </c>
      <c r="G370" s="164" t="s">
        <v>35</v>
      </c>
      <c r="H370" s="163">
        <v>524.991244282388</v>
      </c>
      <c r="I370" s="164" t="s">
        <v>35</v>
      </c>
      <c r="J370" s="163">
        <v>18182.6119763016</v>
      </c>
      <c r="K370" s="164" t="s">
        <v>35</v>
      </c>
      <c r="M370" s="243">
        <v>2023</v>
      </c>
      <c r="N370" s="222">
        <v>0.235842925239397</v>
      </c>
      <c r="O370" s="223" t="s">
        <v>35</v>
      </c>
      <c r="P370" s="187">
        <v>-0.0152235871772262</v>
      </c>
      <c r="Q370" s="164" t="s">
        <v>35</v>
      </c>
      <c r="R370" s="187">
        <v>0.39760783394653</v>
      </c>
      <c r="S370" s="164" t="s">
        <v>35</v>
      </c>
      <c r="T370" s="187">
        <v>0.429841299355074</v>
      </c>
      <c r="U370" s="164" t="s">
        <v>35</v>
      </c>
      <c r="V370" s="187">
        <v>0.224249983805945</v>
      </c>
      <c r="W370" s="164" t="s">
        <v>35</v>
      </c>
      <c r="X370" s="163"/>
      <c r="Y370" s="243">
        <v>2023</v>
      </c>
      <c r="Z370" s="201">
        <v>0.85949380860081</v>
      </c>
      <c r="AA370" s="164" t="s">
        <v>35</v>
      </c>
      <c r="AB370" s="201">
        <v>0.0709693315350772</v>
      </c>
      <c r="AC370" s="205" t="s">
        <v>35</v>
      </c>
      <c r="AD370" s="222">
        <v>0.0406636019973863</v>
      </c>
      <c r="AE370" s="164" t="s">
        <v>35</v>
      </c>
      <c r="AF370" s="222">
        <v>0.0288732578667266</v>
      </c>
      <c r="AG370" s="164" t="s">
        <v>35</v>
      </c>
      <c r="AH370" s="59">
        <v>1</v>
      </c>
      <c r="AI370" s="164" t="s">
        <v>35</v>
      </c>
    </row>
    <row r="371" spans="1:35">
      <c r="A371" s="244" t="s">
        <v>373</v>
      </c>
      <c r="B371" s="245">
        <v>11787.1306152466</v>
      </c>
      <c r="C371" s="246" t="s">
        <v>35</v>
      </c>
      <c r="D371" s="245">
        <v>882.365243376637</v>
      </c>
      <c r="E371" s="246" t="s">
        <v>35</v>
      </c>
      <c r="F371" s="245">
        <v>643.034126992051</v>
      </c>
      <c r="G371" s="246" t="s">
        <v>35</v>
      </c>
      <c r="H371" s="245">
        <v>436.692991606402</v>
      </c>
      <c r="I371" s="246" t="s">
        <v>35</v>
      </c>
      <c r="J371" s="245">
        <v>13749.2229772218</v>
      </c>
      <c r="K371" s="246" t="s">
        <v>35</v>
      </c>
      <c r="M371" s="244" t="s">
        <v>373</v>
      </c>
      <c r="N371" s="254">
        <v>0.0777445536008152</v>
      </c>
      <c r="O371" s="246" t="s">
        <v>35</v>
      </c>
      <c r="P371" s="236">
        <v>0.143779004292543</v>
      </c>
      <c r="Q371" s="211" t="s">
        <v>35</v>
      </c>
      <c r="R371" s="236">
        <v>0.389972427941028</v>
      </c>
      <c r="S371" s="211" t="s">
        <v>35</v>
      </c>
      <c r="T371" s="236">
        <v>-0.029381218897007</v>
      </c>
      <c r="U371" s="211" t="s">
        <v>35</v>
      </c>
      <c r="V371" s="236">
        <v>0.0974398467711068</v>
      </c>
      <c r="W371" s="211" t="s">
        <v>35</v>
      </c>
      <c r="X371" s="212"/>
      <c r="Y371" s="244" t="s">
        <v>373</v>
      </c>
      <c r="Z371" s="234">
        <v>0.857294309269278</v>
      </c>
      <c r="AA371" s="246" t="s">
        <v>35</v>
      </c>
      <c r="AB371" s="234">
        <v>0.064175644313751</v>
      </c>
      <c r="AC371" s="235" t="s">
        <v>35</v>
      </c>
      <c r="AD371" s="254">
        <v>0.0467687612643537</v>
      </c>
      <c r="AE371" s="246" t="s">
        <v>35</v>
      </c>
      <c r="AF371" s="254">
        <v>0.0317612851526132</v>
      </c>
      <c r="AG371" s="246" t="s">
        <v>35</v>
      </c>
      <c r="AH371" s="259">
        <v>1</v>
      </c>
      <c r="AI371" s="246" t="s">
        <v>35</v>
      </c>
    </row>
    <row r="372" spans="1:35">
      <c r="A372" s="397" t="s">
        <v>448</v>
      </c>
      <c r="B372" s="212"/>
      <c r="C372" s="223"/>
      <c r="D372" s="212"/>
      <c r="E372" s="223"/>
      <c r="F372" s="212"/>
      <c r="G372" s="223"/>
      <c r="H372" s="212"/>
      <c r="I372" s="223"/>
      <c r="J372" s="212"/>
      <c r="K372" s="223"/>
      <c r="M372" s="243"/>
      <c r="N372" s="222"/>
      <c r="O372" s="223"/>
      <c r="P372" s="187"/>
      <c r="Q372" s="164"/>
      <c r="R372" s="187"/>
      <c r="S372" s="164"/>
      <c r="T372" s="187"/>
      <c r="U372" s="164"/>
      <c r="V372" s="187"/>
      <c r="W372" s="164"/>
      <c r="X372" s="212"/>
      <c r="Y372" s="243"/>
      <c r="Z372" s="201"/>
      <c r="AA372" s="223"/>
      <c r="AB372" s="201"/>
      <c r="AC372" s="205"/>
      <c r="AD372" s="222"/>
      <c r="AE372" s="223"/>
      <c r="AF372" s="222"/>
      <c r="AG372" s="223"/>
      <c r="AH372" s="59"/>
      <c r="AI372" s="223"/>
    </row>
    <row r="373" spans="1:35">
      <c r="A373" s="243"/>
      <c r="B373" s="212"/>
      <c r="C373" s="223"/>
      <c r="D373" s="212"/>
      <c r="E373" s="223"/>
      <c r="F373" s="212"/>
      <c r="G373" s="223"/>
      <c r="H373" s="212"/>
      <c r="I373" s="223"/>
      <c r="J373" s="212"/>
      <c r="K373" s="223"/>
      <c r="M373" s="243"/>
      <c r="N373" s="222"/>
      <c r="O373" s="223"/>
      <c r="P373" s="187"/>
      <c r="Q373" s="164"/>
      <c r="R373" s="187"/>
      <c r="S373" s="164"/>
      <c r="T373" s="187"/>
      <c r="U373" s="164"/>
      <c r="V373" s="187"/>
      <c r="W373" s="164"/>
      <c r="X373" s="212"/>
      <c r="Y373" s="243"/>
      <c r="Z373" s="201"/>
      <c r="AA373" s="223"/>
      <c r="AB373" s="201"/>
      <c r="AC373" s="205"/>
      <c r="AD373" s="222"/>
      <c r="AE373" s="223"/>
      <c r="AF373" s="222"/>
      <c r="AG373" s="223"/>
      <c r="AH373" s="59"/>
      <c r="AI373" s="223"/>
    </row>
    <row r="374" spans="1:25">
      <c r="A374" s="247" t="s">
        <v>374</v>
      </c>
      <c r="M374" s="247"/>
      <c r="Y374" s="247"/>
    </row>
    <row r="375" spans="1:25">
      <c r="A375" s="247" t="s">
        <v>375</v>
      </c>
      <c r="M375" s="247"/>
      <c r="Y375" s="247"/>
    </row>
    <row r="376" spans="1:25">
      <c r="A376" s="396" t="s">
        <v>376</v>
      </c>
      <c r="M376" s="248"/>
      <c r="Y376" s="248"/>
    </row>
    <row r="377" spans="1:25">
      <c r="A377" s="248"/>
      <c r="M377" s="248"/>
      <c r="Y377" s="248"/>
    </row>
    <row r="378" spans="1:25">
      <c r="A378" s="249" t="s">
        <v>377</v>
      </c>
      <c r="M378" s="249"/>
      <c r="Y378" s="249"/>
    </row>
    <row r="379" spans="1:25">
      <c r="A379" s="397" t="s">
        <v>378</v>
      </c>
      <c r="M379" s="247"/>
      <c r="Y379" s="247"/>
    </row>
    <row r="380" spans="1:25">
      <c r="A380" s="397" t="s">
        <v>379</v>
      </c>
      <c r="M380" s="247"/>
      <c r="Y380" s="247"/>
    </row>
    <row r="381" spans="1:1">
      <c r="A381" s="250" t="s">
        <v>380</v>
      </c>
    </row>
  </sheetData>
  <conditionalFormatting sqref="W208">
    <cfRule type="expression" dxfId="0" priority="20" stopIfTrue="1">
      <formula>IF(OR(W196="",W197="",W198=""),1,0)</formula>
    </cfRule>
  </conditionalFormatting>
  <conditionalFormatting sqref="AI208">
    <cfRule type="expression" dxfId="0" priority="12" stopIfTrue="1">
      <formula>IF(OR(AI196="",AI197="",AI198=""),1,0)</formula>
    </cfRule>
  </conditionalFormatting>
  <conditionalFormatting sqref="W226">
    <cfRule type="expression" dxfId="0" priority="19" stopIfTrue="1">
      <formula>IF(OR(W214="",W215="",W216=""),1,0)</formula>
    </cfRule>
  </conditionalFormatting>
  <conditionalFormatting sqref="AI226">
    <cfRule type="expression" dxfId="0" priority="11" stopIfTrue="1">
      <formula>IF(OR(AI214="",AI215="",AI216=""),1,0)</formula>
    </cfRule>
  </conditionalFormatting>
  <conditionalFormatting sqref="K276">
    <cfRule type="expression" dxfId="0" priority="25" stopIfTrue="1">
      <formula>IF(OR(K264="",K265="",K266=""),1,0)</formula>
    </cfRule>
  </conditionalFormatting>
  <conditionalFormatting sqref="W276">
    <cfRule type="expression" dxfId="0" priority="17" stopIfTrue="1">
      <formula>IF(OR(W264="",W265="",W266=""),1,0)</formula>
    </cfRule>
  </conditionalFormatting>
  <conditionalFormatting sqref="AI276">
    <cfRule type="expression" dxfId="0" priority="9" stopIfTrue="1">
      <formula>IF(OR(AI264="",AI265="",AI266=""),1,0)</formula>
    </cfRule>
  </conditionalFormatting>
  <conditionalFormatting sqref="K328">
    <cfRule type="expression" dxfId="0" priority="3" stopIfTrue="1">
      <formula>IF(OR(K316="",K317="",K318=""),1,0)</formula>
    </cfRule>
  </conditionalFormatting>
  <conditionalFormatting sqref="W328">
    <cfRule type="expression" dxfId="0" priority="2" stopIfTrue="1">
      <formula>IF(OR(W316="",W317="",W318=""),1,0)</formula>
    </cfRule>
  </conditionalFormatting>
  <conditionalFormatting sqref="AI328">
    <cfRule type="expression" dxfId="0" priority="1" stopIfTrue="1">
      <formula>IF(OR(AI316="",AI317="",AI318=""),1,0)</formula>
    </cfRule>
  </conditionalFormatting>
  <conditionalFormatting sqref="K291:K294">
    <cfRule type="expression" dxfId="0" priority="24" stopIfTrue="1">
      <formula>IF(OR(K279="",K280="",K281=""),1,0)</formula>
    </cfRule>
  </conditionalFormatting>
  <conditionalFormatting sqref="K308:K312">
    <cfRule type="expression" dxfId="0" priority="23" stopIfTrue="1">
      <formula>IF(OR(K296="",K297="",K298=""),1,0)</formula>
    </cfRule>
  </conditionalFormatting>
  <conditionalFormatting sqref="K326:K327">
    <cfRule type="expression" dxfId="0" priority="22" stopIfTrue="1">
      <formula>IF(OR(K314="",K315="",K316=""),1,0)</formula>
    </cfRule>
  </conditionalFormatting>
  <conditionalFormatting sqref="K342:K346">
    <cfRule type="expression" dxfId="0" priority="29" stopIfTrue="1">
      <formula>IF(OR(K330="",K331="",K332=""),1,0)</formula>
    </cfRule>
  </conditionalFormatting>
  <conditionalFormatting sqref="W291:W294">
    <cfRule type="expression" dxfId="0" priority="16" stopIfTrue="1">
      <formula>IF(OR(W279="",W280="",W281=""),1,0)</formula>
    </cfRule>
  </conditionalFormatting>
  <conditionalFormatting sqref="W308:W312">
    <cfRule type="expression" dxfId="0" priority="15" stopIfTrue="1">
      <formula>IF(OR(W296="",W297="",W298=""),1,0)</formula>
    </cfRule>
  </conditionalFormatting>
  <conditionalFormatting sqref="W326:W327">
    <cfRule type="expression" dxfId="0" priority="14" stopIfTrue="1">
      <formula>IF(OR(W314="",W315="",W316=""),1,0)</formula>
    </cfRule>
  </conditionalFormatting>
  <conditionalFormatting sqref="W342:W346">
    <cfRule type="expression" dxfId="0" priority="21" stopIfTrue="1">
      <formula>IF(OR(W330="",W331="",W332=""),1,0)</formula>
    </cfRule>
  </conditionalFormatting>
  <conditionalFormatting sqref="AI291:AI294">
    <cfRule type="expression" dxfId="0" priority="8" stopIfTrue="1">
      <formula>IF(OR(AI279="",AI280="",AI281=""),1,0)</formula>
    </cfRule>
  </conditionalFormatting>
  <conditionalFormatting sqref="AI308:AI312">
    <cfRule type="expression" dxfId="0" priority="7" stopIfTrue="1">
      <formula>IF(OR(AI296="",AI297="",AI298=""),1,0)</formula>
    </cfRule>
  </conditionalFormatting>
  <conditionalFormatting sqref="AI326:AI327">
    <cfRule type="expression" dxfId="0" priority="6" stopIfTrue="1">
      <formula>IF(OR(AI314="",AI315="",AI316=""),1,0)</formula>
    </cfRule>
  </conditionalFormatting>
  <conditionalFormatting sqref="AI342:AI346">
    <cfRule type="expression" dxfId="0" priority="13" stopIfTrue="1">
      <formula>IF(OR(AI330="",AI331="",AI332=""),1,0)</formula>
    </cfRule>
  </conditionalFormatting>
  <hyperlinks>
    <hyperlink ref="D3" location="'Motiu del viatge'!A12" display="Turistes. Mensual"/>
    <hyperlink ref="D4" location="'Motiu del viatge'!A250" display="Turistes. Trimestral"/>
    <hyperlink ref="D5" location="'Motiu del viatge'!A330" display="Turistes. Estiu"/>
    <hyperlink ref="D6" location="'Motiu del viatge'!A351" display="Turistes. Anual"/>
  </hyperlinks>
  <pageMargins left="0.236220472440945" right="0.236220472440945" top="0.748031496062992" bottom="0.748031496062992" header="0.31496062992126" footer="0.31496062992126"/>
  <pageSetup paperSize="9" scale="31" orientation="landscape"/>
  <headerFooter alignWithMargins="0"/>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ull10"/>
  <dimension ref="A1:AJ466"/>
  <sheetViews>
    <sheetView showGridLines="0" workbookViewId="0">
      <pane xSplit="1" ySplit="11" topLeftCell="B340" activePane="bottomRight" state="frozen"/>
      <selection/>
      <selection pane="topRight"/>
      <selection pane="bottomLeft"/>
      <selection pane="bottomRight" activeCell="A1" sqref="A1"/>
    </sheetView>
  </sheetViews>
  <sheetFormatPr defaultColWidth="9.10714285714286" defaultRowHeight="15.2"/>
  <cols>
    <col min="1" max="1" width="28" style="135" customWidth="1"/>
    <col min="2" max="2" width="11.6607142857143" style="136" customWidth="1"/>
    <col min="3" max="3" width="1.77678571428571" style="137" customWidth="1"/>
    <col min="4" max="4" width="11.6607142857143" style="136" customWidth="1"/>
    <col min="5" max="5" width="1.77678571428571" style="137" customWidth="1"/>
    <col min="6" max="6" width="11.6607142857143" style="136" customWidth="1"/>
    <col min="7" max="7" width="1.77678571428571" style="137" customWidth="1"/>
    <col min="8" max="8" width="13.3303571428571" style="136" customWidth="1"/>
    <col min="9" max="9" width="1.77678571428571" style="137" customWidth="1"/>
    <col min="10" max="10" width="13.3303571428571" style="136" customWidth="1"/>
    <col min="11" max="11" width="1.77678571428571" style="137" customWidth="1"/>
    <col min="12" max="12" width="9.10714285714286" style="136" customWidth="1"/>
    <col min="13" max="13" width="28" style="140" customWidth="1"/>
    <col min="14" max="14" width="11.6607142857143" style="140" customWidth="1"/>
    <col min="15" max="15" width="1.77678571428571" style="135" customWidth="1"/>
    <col min="16" max="16" width="11.6607142857143" style="136" customWidth="1"/>
    <col min="17" max="17" width="1.77678571428571" style="137" customWidth="1"/>
    <col min="18" max="18" width="11.6607142857143" style="136" customWidth="1"/>
    <col min="19" max="19" width="1.77678571428571" style="260" customWidth="1"/>
    <col min="20" max="20" width="13.3303571428571" style="136" customWidth="1"/>
    <col min="21" max="21" width="1.77678571428571" style="137" customWidth="1"/>
    <col min="22" max="22" width="13.3303571428571" style="136" customWidth="1"/>
    <col min="23" max="23" width="1.77678571428571" style="137" customWidth="1"/>
    <col min="24" max="24" width="10.3303571428571" style="136" customWidth="1"/>
    <col min="25" max="25" width="28" style="136" customWidth="1"/>
    <col min="26" max="26" width="11.6607142857143" style="140" customWidth="1"/>
    <col min="27" max="27" width="1.77678571428571" style="135" customWidth="1"/>
    <col min="28" max="28" width="11.6607142857143" style="140" customWidth="1"/>
    <col min="29" max="29" width="1.77678571428571" style="135" customWidth="1"/>
    <col min="30" max="30" width="11.6607142857143" style="140" customWidth="1"/>
    <col min="31" max="31" width="1.77678571428571" style="135" customWidth="1"/>
    <col min="32" max="32" width="13.3303571428571" style="140" customWidth="1"/>
    <col min="33" max="33" width="1.77678571428571" style="135" customWidth="1"/>
    <col min="34" max="34" width="13.3303571428571" style="140" customWidth="1"/>
    <col min="35" max="35" width="1.77678571428571" style="135" customWidth="1"/>
    <col min="36" max="16384" width="9.10714285714286" style="140"/>
  </cols>
  <sheetData>
    <row r="1" spans="4:4">
      <c r="D1" s="261"/>
    </row>
    <row r="2" spans="4:13">
      <c r="D2" s="262" t="s">
        <v>18</v>
      </c>
      <c r="M2" s="129"/>
    </row>
    <row r="3" spans="4:4">
      <c r="D3" s="263" t="s">
        <v>381</v>
      </c>
    </row>
    <row r="4" spans="4:4">
      <c r="D4" s="263" t="s">
        <v>382</v>
      </c>
    </row>
    <row r="5" spans="4:4">
      <c r="D5" s="263" t="s">
        <v>383</v>
      </c>
    </row>
    <row r="6" spans="4:4">
      <c r="D6" s="263" t="s">
        <v>384</v>
      </c>
    </row>
    <row r="8" s="129" customFormat="1" spans="1:35">
      <c r="A8" s="144"/>
      <c r="B8" s="145"/>
      <c r="C8" s="146"/>
      <c r="D8" s="147"/>
      <c r="E8" s="172"/>
      <c r="F8" s="147"/>
      <c r="G8" s="172"/>
      <c r="H8" s="147"/>
      <c r="I8" s="172"/>
      <c r="J8" s="147"/>
      <c r="K8" s="172"/>
      <c r="L8" s="147"/>
      <c r="M8" s="144"/>
      <c r="N8" s="145"/>
      <c r="O8" s="146"/>
      <c r="P8" s="147"/>
      <c r="Q8" s="172"/>
      <c r="R8" s="147"/>
      <c r="S8" s="267"/>
      <c r="T8" s="147"/>
      <c r="U8" s="172"/>
      <c r="V8" s="147"/>
      <c r="W8" s="172"/>
      <c r="X8" s="147"/>
      <c r="Y8" s="144"/>
      <c r="Z8" s="145"/>
      <c r="AA8" s="146"/>
      <c r="AB8" s="147"/>
      <c r="AC8" s="172"/>
      <c r="AD8" s="147"/>
      <c r="AE8" s="172"/>
      <c r="AF8" s="147"/>
      <c r="AG8" s="172"/>
      <c r="AH8" s="147"/>
      <c r="AI8" s="175"/>
    </row>
    <row r="9" s="129" customFormat="1" spans="1:35">
      <c r="A9" s="148" t="s">
        <v>449</v>
      </c>
      <c r="B9" s="149"/>
      <c r="C9" s="150"/>
      <c r="D9" s="147"/>
      <c r="E9" s="172"/>
      <c r="F9" s="147"/>
      <c r="G9" s="172"/>
      <c r="H9" s="147"/>
      <c r="I9" s="172"/>
      <c r="J9" s="147"/>
      <c r="K9" s="175"/>
      <c r="L9" s="147"/>
      <c r="M9" s="148" t="s">
        <v>450</v>
      </c>
      <c r="N9" s="149"/>
      <c r="O9" s="150"/>
      <c r="P9" s="147"/>
      <c r="Q9" s="172"/>
      <c r="R9" s="147"/>
      <c r="S9" s="267"/>
      <c r="T9" s="147"/>
      <c r="U9" s="172"/>
      <c r="V9" s="147"/>
      <c r="W9" s="172"/>
      <c r="X9" s="147"/>
      <c r="Y9" s="148" t="s">
        <v>451</v>
      </c>
      <c r="Z9" s="149"/>
      <c r="AA9" s="150"/>
      <c r="AB9" s="147"/>
      <c r="AC9" s="172"/>
      <c r="AD9" s="147"/>
      <c r="AE9" s="172"/>
      <c r="AF9" s="147"/>
      <c r="AG9" s="172"/>
      <c r="AH9" s="147"/>
      <c r="AI9" s="175"/>
    </row>
    <row r="10" ht="12.75" customHeight="1" spans="1:35">
      <c r="A10" s="140"/>
      <c r="B10" s="182"/>
      <c r="C10" s="183"/>
      <c r="D10" s="182"/>
      <c r="E10" s="183"/>
      <c r="F10" s="182"/>
      <c r="G10" s="183"/>
      <c r="H10" s="182"/>
      <c r="I10" s="274"/>
      <c r="K10" s="296" t="s">
        <v>26</v>
      </c>
      <c r="L10" s="41"/>
      <c r="N10" s="182"/>
      <c r="O10" s="183"/>
      <c r="P10" s="182"/>
      <c r="Q10" s="183"/>
      <c r="R10" s="182"/>
      <c r="S10" s="268"/>
      <c r="T10" s="182"/>
      <c r="U10" s="183"/>
      <c r="W10" s="193" t="s">
        <v>27</v>
      </c>
      <c r="X10" s="41"/>
      <c r="Y10" s="140"/>
      <c r="Z10" s="182"/>
      <c r="AA10" s="183"/>
      <c r="AB10" s="182"/>
      <c r="AC10" s="183"/>
      <c r="AD10" s="182"/>
      <c r="AE10" s="183"/>
      <c r="AF10" s="182"/>
      <c r="AG10" s="183"/>
      <c r="AI10" s="193" t="s">
        <v>28</v>
      </c>
    </row>
    <row r="11" s="133" customFormat="1" ht="33.9" customHeight="1" spans="1:35">
      <c r="A11" s="153" t="s">
        <v>29</v>
      </c>
      <c r="B11" s="154" t="s">
        <v>452</v>
      </c>
      <c r="C11" s="155"/>
      <c r="D11" s="154" t="s">
        <v>453</v>
      </c>
      <c r="E11" s="155"/>
      <c r="F11" s="154" t="s">
        <v>454</v>
      </c>
      <c r="G11" s="155"/>
      <c r="H11" s="154" t="s">
        <v>455</v>
      </c>
      <c r="I11" s="155"/>
      <c r="J11" s="154" t="s">
        <v>403</v>
      </c>
      <c r="K11" s="155"/>
      <c r="L11" s="308"/>
      <c r="M11" s="153" t="s">
        <v>29</v>
      </c>
      <c r="N11" s="154" t="s">
        <v>452</v>
      </c>
      <c r="O11" s="155"/>
      <c r="P11" s="154" t="s">
        <v>453</v>
      </c>
      <c r="Q11" s="155"/>
      <c r="R11" s="154" t="s">
        <v>454</v>
      </c>
      <c r="S11" s="269"/>
      <c r="T11" s="154" t="s">
        <v>455</v>
      </c>
      <c r="U11" s="155"/>
      <c r="V11" s="154" t="s">
        <v>403</v>
      </c>
      <c r="W11" s="155"/>
      <c r="X11" s="312"/>
      <c r="Y11" s="153" t="s">
        <v>29</v>
      </c>
      <c r="Z11" s="154" t="s">
        <v>452</v>
      </c>
      <c r="AA11" s="155"/>
      <c r="AB11" s="154" t="s">
        <v>453</v>
      </c>
      <c r="AC11" s="155"/>
      <c r="AD11" s="154" t="s">
        <v>454</v>
      </c>
      <c r="AE11" s="155"/>
      <c r="AF11" s="154" t="s">
        <v>455</v>
      </c>
      <c r="AG11" s="155"/>
      <c r="AH11" s="154" t="s">
        <v>403</v>
      </c>
      <c r="AI11" s="155"/>
    </row>
    <row r="12" s="130" customFormat="1" spans="1:36">
      <c r="A12" s="156" t="s">
        <v>33</v>
      </c>
      <c r="B12" s="157"/>
      <c r="C12" s="158"/>
      <c r="D12" s="157"/>
      <c r="E12" s="158"/>
      <c r="F12" s="157"/>
      <c r="G12" s="158"/>
      <c r="H12" s="157"/>
      <c r="I12" s="158"/>
      <c r="J12" s="157"/>
      <c r="K12" s="158"/>
      <c r="L12" s="157"/>
      <c r="M12" s="156" t="s">
        <v>33</v>
      </c>
      <c r="N12" s="178"/>
      <c r="O12" s="158"/>
      <c r="Q12" s="158"/>
      <c r="R12" s="157"/>
      <c r="S12" s="270"/>
      <c r="T12" s="157"/>
      <c r="U12" s="158"/>
      <c r="V12" s="157"/>
      <c r="W12" s="158"/>
      <c r="X12" s="298"/>
      <c r="Y12" s="156" t="s">
        <v>33</v>
      </c>
      <c r="Z12" s="178"/>
      <c r="AA12" s="158"/>
      <c r="AB12" s="199"/>
      <c r="AC12" s="204"/>
      <c r="AD12" s="157"/>
      <c r="AE12" s="158"/>
      <c r="AF12" s="157"/>
      <c r="AG12" s="158"/>
      <c r="AH12" s="157"/>
      <c r="AI12" s="158"/>
      <c r="AJ12" s="178"/>
    </row>
    <row r="13" s="131" customFormat="1" spans="1:35">
      <c r="A13" s="159" t="s">
        <v>34</v>
      </c>
      <c r="B13" s="160">
        <v>292.686</v>
      </c>
      <c r="C13" s="161" t="s">
        <v>35</v>
      </c>
      <c r="D13" s="160">
        <v>158.983</v>
      </c>
      <c r="E13" s="161" t="s">
        <v>35</v>
      </c>
      <c r="F13" s="160">
        <v>27.161</v>
      </c>
      <c r="G13" s="161" t="s">
        <v>35</v>
      </c>
      <c r="H13" s="160">
        <v>34.479</v>
      </c>
      <c r="I13" s="161" t="s">
        <v>35</v>
      </c>
      <c r="J13" s="160">
        <v>513.309</v>
      </c>
      <c r="K13" s="161" t="s">
        <v>35</v>
      </c>
      <c r="L13" s="280"/>
      <c r="M13" s="159" t="s">
        <v>34</v>
      </c>
      <c r="N13" s="184">
        <v>0.011061060369485</v>
      </c>
      <c r="O13" s="185" t="s">
        <v>35</v>
      </c>
      <c r="P13" s="186">
        <v>0.328200972447326</v>
      </c>
      <c r="Q13" s="185" t="s">
        <v>35</v>
      </c>
      <c r="R13" s="186">
        <v>0.110289007889466</v>
      </c>
      <c r="S13" s="309" t="s">
        <v>35</v>
      </c>
      <c r="T13" s="186">
        <v>0.632992327365729</v>
      </c>
      <c r="U13" s="185" t="s">
        <v>35</v>
      </c>
      <c r="V13" s="186">
        <v>0.128749513478568</v>
      </c>
      <c r="W13" s="285" t="s">
        <v>35</v>
      </c>
      <c r="X13" s="163"/>
      <c r="Y13" s="159" t="s">
        <v>34</v>
      </c>
      <c r="Z13" s="186">
        <v>0.570194561170757</v>
      </c>
      <c r="AA13" s="161" t="s">
        <v>35</v>
      </c>
      <c r="AB13" s="186">
        <v>0.309721824476095</v>
      </c>
      <c r="AC13" s="161" t="s">
        <v>35</v>
      </c>
      <c r="AD13" s="186">
        <v>0.0529135472006141</v>
      </c>
      <c r="AE13" s="161" t="s">
        <v>35</v>
      </c>
      <c r="AF13" s="186">
        <v>0.0671700671525339</v>
      </c>
      <c r="AG13" s="161" t="s">
        <v>35</v>
      </c>
      <c r="AH13" s="186">
        <v>1</v>
      </c>
      <c r="AI13" s="161" t="s">
        <v>35</v>
      </c>
    </row>
    <row r="14" s="131" customFormat="1" spans="1:35">
      <c r="A14" s="162" t="s">
        <v>36</v>
      </c>
      <c r="B14" s="163">
        <v>430.216</v>
      </c>
      <c r="C14" s="164" t="s">
        <v>35</v>
      </c>
      <c r="D14" s="163">
        <v>170.574</v>
      </c>
      <c r="E14" s="164" t="s">
        <v>35</v>
      </c>
      <c r="F14" s="163">
        <v>34.324</v>
      </c>
      <c r="G14" s="164" t="s">
        <v>35</v>
      </c>
      <c r="H14" s="163">
        <v>43.334</v>
      </c>
      <c r="I14" s="164" t="s">
        <v>35</v>
      </c>
      <c r="J14" s="163">
        <v>678.448</v>
      </c>
      <c r="K14" s="164" t="s">
        <v>35</v>
      </c>
      <c r="L14" s="280"/>
      <c r="M14" s="162" t="s">
        <v>36</v>
      </c>
      <c r="N14" s="187">
        <v>0.0506988523825457</v>
      </c>
      <c r="O14" s="188" t="s">
        <v>35</v>
      </c>
      <c r="P14" s="187">
        <v>0.0363444152814232</v>
      </c>
      <c r="Q14" s="188" t="s">
        <v>35</v>
      </c>
      <c r="R14" s="187">
        <v>0.464272002047694</v>
      </c>
      <c r="S14" s="310" t="s">
        <v>35</v>
      </c>
      <c r="T14" s="187">
        <v>0.185381732636704</v>
      </c>
      <c r="U14" s="188" t="s">
        <v>35</v>
      </c>
      <c r="V14" s="187">
        <v>0.0700279316832979</v>
      </c>
      <c r="W14" s="164" t="s">
        <v>35</v>
      </c>
      <c r="X14" s="163"/>
      <c r="Y14" s="162" t="s">
        <v>36</v>
      </c>
      <c r="Z14" s="201">
        <v>0.634117869018701</v>
      </c>
      <c r="AA14" s="164" t="s">
        <v>35</v>
      </c>
      <c r="AB14" s="201">
        <v>0.251417942126736</v>
      </c>
      <c r="AC14" s="205" t="s">
        <v>35</v>
      </c>
      <c r="AD14" s="187">
        <v>0.0505919392495814</v>
      </c>
      <c r="AE14" s="164" t="s">
        <v>35</v>
      </c>
      <c r="AF14" s="187">
        <v>0.0638722496049808</v>
      </c>
      <c r="AG14" s="164" t="s">
        <v>35</v>
      </c>
      <c r="AH14" s="74">
        <v>1</v>
      </c>
      <c r="AI14" s="164" t="s">
        <v>35</v>
      </c>
    </row>
    <row r="15" s="131" customFormat="1" spans="1:35">
      <c r="A15" s="162" t="s">
        <v>37</v>
      </c>
      <c r="B15" s="163">
        <v>612.359</v>
      </c>
      <c r="C15" s="164" t="s">
        <v>35</v>
      </c>
      <c r="D15" s="163">
        <v>214.441</v>
      </c>
      <c r="E15" s="164" t="s">
        <v>35</v>
      </c>
      <c r="F15" s="163">
        <v>37.324</v>
      </c>
      <c r="G15" s="164" t="s">
        <v>35</v>
      </c>
      <c r="H15" s="163">
        <v>71.121</v>
      </c>
      <c r="I15" s="164" t="s">
        <v>35</v>
      </c>
      <c r="J15" s="163">
        <v>935.245</v>
      </c>
      <c r="K15" s="164" t="s">
        <v>35</v>
      </c>
      <c r="L15" s="280"/>
      <c r="M15" s="162" t="s">
        <v>37</v>
      </c>
      <c r="N15" s="187">
        <v>0.282717347588565</v>
      </c>
      <c r="O15" s="188" t="s">
        <v>35</v>
      </c>
      <c r="P15" s="187">
        <v>0.189442389079634</v>
      </c>
      <c r="Q15" s="188" t="s">
        <v>35</v>
      </c>
      <c r="R15" s="187">
        <v>0.216201244745674</v>
      </c>
      <c r="S15" s="310" t="s">
        <v>35</v>
      </c>
      <c r="T15" s="187">
        <v>0.873478741899795</v>
      </c>
      <c r="U15" s="188" t="s">
        <v>35</v>
      </c>
      <c r="V15" s="187">
        <v>0.287630966640508</v>
      </c>
      <c r="W15" s="164" t="s">
        <v>35</v>
      </c>
      <c r="X15" s="163"/>
      <c r="Y15" s="162" t="s">
        <v>37</v>
      </c>
      <c r="Z15" s="201">
        <v>0.654757844201252</v>
      </c>
      <c r="AA15" s="164" t="s">
        <v>35</v>
      </c>
      <c r="AB15" s="201">
        <v>0.229288582136232</v>
      </c>
      <c r="AC15" s="205" t="s">
        <v>35</v>
      </c>
      <c r="AD15" s="187">
        <v>0.0399082593331159</v>
      </c>
      <c r="AE15" s="164" t="s">
        <v>35</v>
      </c>
      <c r="AF15" s="187">
        <v>0.0760453143294003</v>
      </c>
      <c r="AG15" s="164" t="s">
        <v>35</v>
      </c>
      <c r="AH15" s="74">
        <v>1</v>
      </c>
      <c r="AI15" s="164" t="s">
        <v>35</v>
      </c>
    </row>
    <row r="16" s="131" customFormat="1" spans="1:35">
      <c r="A16" s="162" t="s">
        <v>38</v>
      </c>
      <c r="B16" s="163">
        <v>701.949</v>
      </c>
      <c r="C16" s="164" t="s">
        <v>35</v>
      </c>
      <c r="D16" s="163">
        <v>297.464</v>
      </c>
      <c r="E16" s="164" t="s">
        <v>35</v>
      </c>
      <c r="F16" s="163">
        <v>74.786</v>
      </c>
      <c r="G16" s="164" t="s">
        <v>35</v>
      </c>
      <c r="H16" s="163">
        <v>68.733</v>
      </c>
      <c r="I16" s="164" t="s">
        <v>35</v>
      </c>
      <c r="J16" s="163">
        <v>1142.934</v>
      </c>
      <c r="K16" s="164" t="s">
        <v>35</v>
      </c>
      <c r="L16" s="280"/>
      <c r="M16" s="162" t="s">
        <v>38</v>
      </c>
      <c r="N16" s="187">
        <v>0.155311858113446</v>
      </c>
      <c r="O16" s="188" t="s">
        <v>35</v>
      </c>
      <c r="P16" s="187">
        <v>-0.01879523159235</v>
      </c>
      <c r="Q16" s="188" t="s">
        <v>35</v>
      </c>
      <c r="R16" s="187">
        <v>-0.10829984857337</v>
      </c>
      <c r="S16" s="310" t="s">
        <v>35</v>
      </c>
      <c r="T16" s="187">
        <v>-0.0105375291509515</v>
      </c>
      <c r="U16" s="188" t="s">
        <v>35</v>
      </c>
      <c r="V16" s="187">
        <v>0.074103311586889</v>
      </c>
      <c r="W16" s="164" t="s">
        <v>35</v>
      </c>
      <c r="X16" s="163"/>
      <c r="Y16" s="162" t="s">
        <v>38</v>
      </c>
      <c r="Z16" s="201">
        <v>0.614164072466127</v>
      </c>
      <c r="AA16" s="164" t="s">
        <v>35</v>
      </c>
      <c r="AB16" s="201">
        <v>0.260263497279808</v>
      </c>
      <c r="AC16" s="205" t="s">
        <v>35</v>
      </c>
      <c r="AD16" s="187">
        <v>0.0654333496072389</v>
      </c>
      <c r="AE16" s="164" t="s">
        <v>35</v>
      </c>
      <c r="AF16" s="187">
        <v>0.0601373307645061</v>
      </c>
      <c r="AG16" s="164" t="s">
        <v>35</v>
      </c>
      <c r="AH16" s="74">
        <v>1</v>
      </c>
      <c r="AI16" s="164" t="s">
        <v>35</v>
      </c>
    </row>
    <row r="17" s="131" customFormat="1" spans="1:35">
      <c r="A17" s="162" t="s">
        <v>39</v>
      </c>
      <c r="B17" s="163">
        <v>837.822</v>
      </c>
      <c r="C17" s="164" t="s">
        <v>35</v>
      </c>
      <c r="D17" s="163">
        <v>311.677</v>
      </c>
      <c r="E17" s="164" t="s">
        <v>35</v>
      </c>
      <c r="F17" s="163">
        <v>73.656</v>
      </c>
      <c r="G17" s="164" t="s">
        <v>35</v>
      </c>
      <c r="H17" s="163">
        <v>90.119</v>
      </c>
      <c r="I17" s="164" t="s">
        <v>35</v>
      </c>
      <c r="J17" s="163">
        <v>1313.274</v>
      </c>
      <c r="K17" s="164" t="s">
        <v>35</v>
      </c>
      <c r="L17" s="280"/>
      <c r="M17" s="162" t="s">
        <v>39</v>
      </c>
      <c r="N17" s="187">
        <v>0.13663706441136</v>
      </c>
      <c r="O17" s="188" t="s">
        <v>35</v>
      </c>
      <c r="P17" s="187">
        <v>0.119348524843326</v>
      </c>
      <c r="Q17" s="188" t="s">
        <v>35</v>
      </c>
      <c r="R17" s="187">
        <v>0.143300633304359</v>
      </c>
      <c r="S17" s="310" t="s">
        <v>35</v>
      </c>
      <c r="T17" s="187">
        <v>-0.256725995084374</v>
      </c>
      <c r="U17" s="188" t="s">
        <v>35</v>
      </c>
      <c r="V17" s="187">
        <v>0.0932825849697932</v>
      </c>
      <c r="W17" s="164" t="s">
        <v>35</v>
      </c>
      <c r="X17" s="163"/>
      <c r="Y17" s="162" t="s">
        <v>39</v>
      </c>
      <c r="Z17" s="201">
        <v>0.637964354734808</v>
      </c>
      <c r="AA17" s="164" t="s">
        <v>35</v>
      </c>
      <c r="AB17" s="201">
        <v>0.237328234625828</v>
      </c>
      <c r="AC17" s="205" t="s">
        <v>35</v>
      </c>
      <c r="AD17" s="187">
        <v>0.0560857825556586</v>
      </c>
      <c r="AE17" s="164" t="s">
        <v>35</v>
      </c>
      <c r="AF17" s="187">
        <v>0.0686216280837053</v>
      </c>
      <c r="AG17" s="164" t="s">
        <v>35</v>
      </c>
      <c r="AH17" s="74">
        <v>1</v>
      </c>
      <c r="AI17" s="164" t="s">
        <v>35</v>
      </c>
    </row>
    <row r="18" s="131" customFormat="1" spans="1:35">
      <c r="A18" s="162" t="s">
        <v>40</v>
      </c>
      <c r="B18" s="163">
        <v>742.257</v>
      </c>
      <c r="C18" s="164" t="s">
        <v>35</v>
      </c>
      <c r="D18" s="163">
        <v>305.992</v>
      </c>
      <c r="E18" s="164" t="s">
        <v>35</v>
      </c>
      <c r="F18" s="163">
        <v>118.001</v>
      </c>
      <c r="G18" s="164" t="s">
        <v>35</v>
      </c>
      <c r="H18" s="163">
        <v>123.471</v>
      </c>
      <c r="I18" s="164" t="s">
        <v>35</v>
      </c>
      <c r="J18" s="163">
        <v>1289.721</v>
      </c>
      <c r="K18" s="164" t="s">
        <v>35</v>
      </c>
      <c r="L18" s="280"/>
      <c r="M18" s="162" t="s">
        <v>40</v>
      </c>
      <c r="N18" s="187">
        <v>0.134824606465343</v>
      </c>
      <c r="O18" s="188" t="s">
        <v>35</v>
      </c>
      <c r="P18" s="187">
        <v>0.228345824518584</v>
      </c>
      <c r="Q18" s="188" t="s">
        <v>35</v>
      </c>
      <c r="R18" s="187">
        <v>0.27227541294691</v>
      </c>
      <c r="S18" s="310" t="s">
        <v>35</v>
      </c>
      <c r="T18" s="187">
        <v>-0.0493967833578418</v>
      </c>
      <c r="U18" s="188" t="s">
        <v>35</v>
      </c>
      <c r="V18" s="187">
        <v>0.145586716135926</v>
      </c>
      <c r="W18" s="164" t="s">
        <v>35</v>
      </c>
      <c r="X18" s="163"/>
      <c r="Y18" s="162" t="s">
        <v>40</v>
      </c>
      <c r="Z18" s="201">
        <v>0.575517495644407</v>
      </c>
      <c r="AA18" s="164" t="s">
        <v>35</v>
      </c>
      <c r="AB18" s="201">
        <v>0.237254413939139</v>
      </c>
      <c r="AC18" s="205" t="s">
        <v>35</v>
      </c>
      <c r="AD18" s="187">
        <v>0.0914934315251128</v>
      </c>
      <c r="AE18" s="164" t="s">
        <v>35</v>
      </c>
      <c r="AF18" s="187">
        <v>0.0957346588913416</v>
      </c>
      <c r="AG18" s="164" t="s">
        <v>35</v>
      </c>
      <c r="AH18" s="74">
        <v>1</v>
      </c>
      <c r="AI18" s="164" t="s">
        <v>35</v>
      </c>
    </row>
    <row r="19" s="131" customFormat="1" spans="1:35">
      <c r="A19" s="162" t="s">
        <v>41</v>
      </c>
      <c r="B19" s="163">
        <v>1022.04</v>
      </c>
      <c r="C19" s="164" t="s">
        <v>35</v>
      </c>
      <c r="D19" s="163">
        <v>492.518</v>
      </c>
      <c r="E19" s="164" t="s">
        <v>35</v>
      </c>
      <c r="F19" s="163">
        <v>239.137</v>
      </c>
      <c r="G19" s="164" t="s">
        <v>35</v>
      </c>
      <c r="H19" s="163">
        <v>442.847</v>
      </c>
      <c r="I19" s="164" t="s">
        <v>35</v>
      </c>
      <c r="J19" s="163">
        <v>2196.544</v>
      </c>
      <c r="K19" s="164" t="s">
        <v>35</v>
      </c>
      <c r="L19" s="280"/>
      <c r="M19" s="162" t="s">
        <v>41</v>
      </c>
      <c r="N19" s="187">
        <v>0.145919643007305</v>
      </c>
      <c r="O19" s="188" t="s">
        <v>35</v>
      </c>
      <c r="P19" s="187">
        <v>0.265761690841617</v>
      </c>
      <c r="Q19" s="188" t="s">
        <v>35</v>
      </c>
      <c r="R19" s="187">
        <v>-0.102766323862123</v>
      </c>
      <c r="S19" s="310" t="s">
        <v>35</v>
      </c>
      <c r="T19" s="187">
        <v>0.0417526270351142</v>
      </c>
      <c r="U19" s="188" t="s">
        <v>35</v>
      </c>
      <c r="V19" s="187">
        <v>0.113510389682809</v>
      </c>
      <c r="W19" s="164" t="s">
        <v>35</v>
      </c>
      <c r="X19" s="163"/>
      <c r="Y19" s="162" t="s">
        <v>41</v>
      </c>
      <c r="Z19" s="201">
        <v>0.465294571836485</v>
      </c>
      <c r="AA19" s="164" t="s">
        <v>35</v>
      </c>
      <c r="AB19" s="201">
        <v>0.224224053786312</v>
      </c>
      <c r="AC19" s="205" t="s">
        <v>35</v>
      </c>
      <c r="AD19" s="187">
        <v>0.108869660703359</v>
      </c>
      <c r="AE19" s="164" t="s">
        <v>35</v>
      </c>
      <c r="AF19" s="187">
        <v>0.201610803152589</v>
      </c>
      <c r="AG19" s="164" t="s">
        <v>35</v>
      </c>
      <c r="AH19" s="74">
        <v>1</v>
      </c>
      <c r="AI19" s="164" t="s">
        <v>35</v>
      </c>
    </row>
    <row r="20" s="131" customFormat="1" spans="1:35">
      <c r="A20" s="162" t="s">
        <v>42</v>
      </c>
      <c r="B20" s="163">
        <v>993.066</v>
      </c>
      <c r="C20" s="164" t="s">
        <v>35</v>
      </c>
      <c r="D20" s="163">
        <v>446.793</v>
      </c>
      <c r="E20" s="164" t="s">
        <v>35</v>
      </c>
      <c r="F20" s="163">
        <v>192.139</v>
      </c>
      <c r="G20" s="164" t="s">
        <v>35</v>
      </c>
      <c r="H20" s="163">
        <v>343.277</v>
      </c>
      <c r="I20" s="164" t="s">
        <v>35</v>
      </c>
      <c r="J20" s="163">
        <v>1975.275</v>
      </c>
      <c r="K20" s="164" t="s">
        <v>35</v>
      </c>
      <c r="L20" s="280"/>
      <c r="M20" s="162" t="s">
        <v>42</v>
      </c>
      <c r="N20" s="187">
        <v>0.363245874499112</v>
      </c>
      <c r="O20" s="188" t="s">
        <v>35</v>
      </c>
      <c r="P20" s="187">
        <v>0.0775625673788628</v>
      </c>
      <c r="Q20" s="188" t="s">
        <v>35</v>
      </c>
      <c r="R20" s="187">
        <v>-0.320912429268706</v>
      </c>
      <c r="S20" s="310" t="s">
        <v>35</v>
      </c>
      <c r="T20" s="187">
        <v>0.0642961006265909</v>
      </c>
      <c r="U20" s="188" t="s">
        <v>35</v>
      </c>
      <c r="V20" s="187">
        <v>0.12965488843709</v>
      </c>
      <c r="W20" s="164" t="s">
        <v>35</v>
      </c>
      <c r="X20" s="163"/>
      <c r="Y20" s="162" t="s">
        <v>42</v>
      </c>
      <c r="Z20" s="201">
        <v>0.502748224930706</v>
      </c>
      <c r="AA20" s="164" t="s">
        <v>35</v>
      </c>
      <c r="AB20" s="201">
        <v>0.226192808596271</v>
      </c>
      <c r="AC20" s="205" t="s">
        <v>35</v>
      </c>
      <c r="AD20" s="187">
        <v>0.0972720254141828</v>
      </c>
      <c r="AE20" s="164" t="s">
        <v>35</v>
      </c>
      <c r="AF20" s="187">
        <v>0.17378694105884</v>
      </c>
      <c r="AG20" s="164" t="s">
        <v>35</v>
      </c>
      <c r="AH20" s="74">
        <v>1</v>
      </c>
      <c r="AI20" s="164" t="s">
        <v>35</v>
      </c>
    </row>
    <row r="21" s="131" customFormat="1" spans="1:35">
      <c r="A21" s="162" t="s">
        <v>43</v>
      </c>
      <c r="B21" s="163">
        <v>848.392</v>
      </c>
      <c r="C21" s="164" t="s">
        <v>35</v>
      </c>
      <c r="D21" s="163">
        <v>259.753</v>
      </c>
      <c r="E21" s="164" t="s">
        <v>35</v>
      </c>
      <c r="F21" s="163">
        <v>87.89</v>
      </c>
      <c r="G21" s="164" t="s">
        <v>35</v>
      </c>
      <c r="H21" s="163">
        <v>116.398</v>
      </c>
      <c r="I21" s="164" t="s">
        <v>35</v>
      </c>
      <c r="J21" s="163">
        <v>1312.433</v>
      </c>
      <c r="K21" s="164" t="s">
        <v>35</v>
      </c>
      <c r="L21" s="280"/>
      <c r="M21" s="162" t="s">
        <v>43</v>
      </c>
      <c r="N21" s="187">
        <v>0.274014896684286</v>
      </c>
      <c r="O21" s="188" t="s">
        <v>35</v>
      </c>
      <c r="P21" s="187">
        <v>-0.0582176135745622</v>
      </c>
      <c r="Q21" s="188" t="s">
        <v>35</v>
      </c>
      <c r="R21" s="187">
        <v>-0.27242172883657</v>
      </c>
      <c r="S21" s="310" t="s">
        <v>35</v>
      </c>
      <c r="T21" s="187">
        <v>0.238922417004609</v>
      </c>
      <c r="U21" s="188" t="s">
        <v>35</v>
      </c>
      <c r="V21" s="187">
        <v>0.134852427065256</v>
      </c>
      <c r="W21" s="164" t="s">
        <v>35</v>
      </c>
      <c r="X21" s="163"/>
      <c r="Y21" s="162" t="s">
        <v>43</v>
      </c>
      <c r="Z21" s="201">
        <v>0.646426903316207</v>
      </c>
      <c r="AA21" s="164" t="s">
        <v>35</v>
      </c>
      <c r="AB21" s="201">
        <v>0.197917150818366</v>
      </c>
      <c r="AC21" s="205" t="s">
        <v>35</v>
      </c>
      <c r="AD21" s="187">
        <v>0.0669672280413553</v>
      </c>
      <c r="AE21" s="164" t="s">
        <v>35</v>
      </c>
      <c r="AF21" s="187">
        <v>0.0886887178240718</v>
      </c>
      <c r="AG21" s="164" t="s">
        <v>35</v>
      </c>
      <c r="AH21" s="74">
        <v>1</v>
      </c>
      <c r="AI21" s="164" t="s">
        <v>35</v>
      </c>
    </row>
    <row r="22" s="131" customFormat="1" spans="1:35">
      <c r="A22" s="162" t="s">
        <v>44</v>
      </c>
      <c r="B22" s="163">
        <v>777.457</v>
      </c>
      <c r="C22" s="164" t="s">
        <v>35</v>
      </c>
      <c r="D22" s="163">
        <v>270.88</v>
      </c>
      <c r="E22" s="164" t="s">
        <v>35</v>
      </c>
      <c r="F22" s="163">
        <v>65.802</v>
      </c>
      <c r="G22" s="164" t="s">
        <v>35</v>
      </c>
      <c r="H22" s="163">
        <v>59.569</v>
      </c>
      <c r="I22" s="164" t="s">
        <v>35</v>
      </c>
      <c r="J22" s="163">
        <v>1173.706</v>
      </c>
      <c r="K22" s="164" t="s">
        <v>35</v>
      </c>
      <c r="L22" s="280"/>
      <c r="M22" s="162" t="s">
        <v>44</v>
      </c>
      <c r="N22" s="187">
        <v>0.163751513709077</v>
      </c>
      <c r="O22" s="188" t="s">
        <v>35</v>
      </c>
      <c r="P22" s="187">
        <v>0.040617424809936</v>
      </c>
      <c r="Q22" s="188" t="s">
        <v>35</v>
      </c>
      <c r="R22" s="187">
        <v>0.0833388212051367</v>
      </c>
      <c r="S22" s="310" t="s">
        <v>35</v>
      </c>
      <c r="T22" s="187">
        <v>-0.00867047213300271</v>
      </c>
      <c r="U22" s="188" t="s">
        <v>35</v>
      </c>
      <c r="V22" s="187">
        <v>0.118669688657432</v>
      </c>
      <c r="W22" s="164" t="s">
        <v>35</v>
      </c>
      <c r="X22" s="163"/>
      <c r="Y22" s="162" t="s">
        <v>44</v>
      </c>
      <c r="Z22" s="201">
        <v>0.66239501203879</v>
      </c>
      <c r="AA22" s="164" t="s">
        <v>35</v>
      </c>
      <c r="AB22" s="201">
        <v>0.230790334206352</v>
      </c>
      <c r="AC22" s="205" t="s">
        <v>35</v>
      </c>
      <c r="AD22" s="187">
        <v>0.0560634434858474</v>
      </c>
      <c r="AE22" s="164" t="s">
        <v>35</v>
      </c>
      <c r="AF22" s="187">
        <v>0.0507529142732507</v>
      </c>
      <c r="AG22" s="164" t="s">
        <v>35</v>
      </c>
      <c r="AH22" s="74">
        <v>1</v>
      </c>
      <c r="AI22" s="164" t="s">
        <v>35</v>
      </c>
    </row>
    <row r="23" s="131" customFormat="1" spans="1:35">
      <c r="A23" s="162" t="s">
        <v>45</v>
      </c>
      <c r="B23" s="163">
        <v>456.905</v>
      </c>
      <c r="C23" s="164" t="s">
        <v>35</v>
      </c>
      <c r="D23" s="163">
        <v>190.124</v>
      </c>
      <c r="E23" s="164" t="s">
        <v>35</v>
      </c>
      <c r="F23" s="163">
        <v>29.354</v>
      </c>
      <c r="G23" s="164" t="s">
        <v>35</v>
      </c>
      <c r="H23" s="163">
        <v>30.58</v>
      </c>
      <c r="I23" s="164" t="s">
        <v>35</v>
      </c>
      <c r="J23" s="163">
        <v>706.963</v>
      </c>
      <c r="K23" s="164" t="s">
        <v>35</v>
      </c>
      <c r="L23" s="280"/>
      <c r="M23" s="162" t="s">
        <v>45</v>
      </c>
      <c r="N23" s="187">
        <v>0.12409709100929</v>
      </c>
      <c r="O23" s="188" t="s">
        <v>35</v>
      </c>
      <c r="P23" s="187">
        <v>0.141659611008028</v>
      </c>
      <c r="Q23" s="188" t="s">
        <v>35</v>
      </c>
      <c r="R23" s="187">
        <v>0.000545367782398255</v>
      </c>
      <c r="S23" s="310" t="s">
        <v>35</v>
      </c>
      <c r="T23" s="187">
        <v>0.0599285986620914</v>
      </c>
      <c r="U23" s="188" t="s">
        <v>35</v>
      </c>
      <c r="V23" s="187">
        <v>0.12005671871163</v>
      </c>
      <c r="W23" s="164" t="s">
        <v>35</v>
      </c>
      <c r="X23" s="163"/>
      <c r="Y23" s="162" t="s">
        <v>45</v>
      </c>
      <c r="Z23" s="201">
        <v>0.646292663123813</v>
      </c>
      <c r="AA23" s="164" t="s">
        <v>35</v>
      </c>
      <c r="AB23" s="201">
        <v>0.268930622960466</v>
      </c>
      <c r="AC23" s="205" t="s">
        <v>35</v>
      </c>
      <c r="AD23" s="187">
        <v>0.0415212677325405</v>
      </c>
      <c r="AE23" s="164" t="s">
        <v>35</v>
      </c>
      <c r="AF23" s="187">
        <v>0.0432554461831807</v>
      </c>
      <c r="AG23" s="164" t="s">
        <v>35</v>
      </c>
      <c r="AH23" s="74">
        <v>1</v>
      </c>
      <c r="AI23" s="164" t="s">
        <v>35</v>
      </c>
    </row>
    <row r="24" s="131" customFormat="1" spans="1:35">
      <c r="A24" s="165" t="s">
        <v>46</v>
      </c>
      <c r="B24" s="166">
        <v>470.831</v>
      </c>
      <c r="C24" s="167" t="s">
        <v>35</v>
      </c>
      <c r="D24" s="166">
        <v>227.643</v>
      </c>
      <c r="E24" s="167" t="s">
        <v>35</v>
      </c>
      <c r="F24" s="166">
        <v>41.803</v>
      </c>
      <c r="G24" s="167" t="s">
        <v>35</v>
      </c>
      <c r="H24" s="166">
        <v>50.506</v>
      </c>
      <c r="I24" s="167" t="s">
        <v>35</v>
      </c>
      <c r="J24" s="166">
        <v>790.783</v>
      </c>
      <c r="K24" s="164" t="s">
        <v>35</v>
      </c>
      <c r="L24" s="280"/>
      <c r="M24" s="165" t="s">
        <v>46</v>
      </c>
      <c r="N24" s="189">
        <v>0.162310347040846</v>
      </c>
      <c r="O24" s="190" t="s">
        <v>35</v>
      </c>
      <c r="P24" s="189">
        <v>-0.0719925969107593</v>
      </c>
      <c r="Q24" s="190" t="s">
        <v>35</v>
      </c>
      <c r="R24" s="189">
        <v>-0.00402649385304489</v>
      </c>
      <c r="S24" s="311" t="s">
        <v>35</v>
      </c>
      <c r="T24" s="189">
        <v>0.215430524137267</v>
      </c>
      <c r="U24" s="190" t="s">
        <v>35</v>
      </c>
      <c r="V24" s="189">
        <v>0.0774916849590754</v>
      </c>
      <c r="W24" s="167" t="s">
        <v>35</v>
      </c>
      <c r="X24" s="163"/>
      <c r="Y24" s="165" t="s">
        <v>46</v>
      </c>
      <c r="Z24" s="203">
        <v>0.59539848479292</v>
      </c>
      <c r="AA24" s="167" t="s">
        <v>35</v>
      </c>
      <c r="AB24" s="203">
        <v>0.287870376576128</v>
      </c>
      <c r="AC24" s="207" t="s">
        <v>35</v>
      </c>
      <c r="AD24" s="189">
        <v>0.0528627954824522</v>
      </c>
      <c r="AE24" s="167" t="s">
        <v>35</v>
      </c>
      <c r="AF24" s="189">
        <v>0.0638683431484997</v>
      </c>
      <c r="AG24" s="167" t="s">
        <v>35</v>
      </c>
      <c r="AH24" s="191">
        <v>1</v>
      </c>
      <c r="AI24" s="167" t="s">
        <v>35</v>
      </c>
    </row>
    <row r="25" s="131" customFormat="1" spans="1:35">
      <c r="A25" s="162" t="s">
        <v>47</v>
      </c>
      <c r="B25" s="163">
        <v>343.428</v>
      </c>
      <c r="C25" s="164" t="s">
        <v>35</v>
      </c>
      <c r="D25" s="163">
        <v>170.856</v>
      </c>
      <c r="E25" s="164" t="s">
        <v>35</v>
      </c>
      <c r="F25" s="163">
        <v>30.322</v>
      </c>
      <c r="G25" s="164" t="s">
        <v>35</v>
      </c>
      <c r="H25" s="163">
        <v>34.516</v>
      </c>
      <c r="I25" s="164" t="s">
        <v>35</v>
      </c>
      <c r="J25" s="163">
        <v>579.122</v>
      </c>
      <c r="K25" s="164" t="s">
        <v>35</v>
      </c>
      <c r="L25" s="280"/>
      <c r="M25" s="162" t="s">
        <v>47</v>
      </c>
      <c r="N25" s="187">
        <v>0.173366679649864</v>
      </c>
      <c r="O25" s="188" t="s">
        <v>35</v>
      </c>
      <c r="P25" s="187">
        <v>0.074680940729512</v>
      </c>
      <c r="Q25" s="188" t="s">
        <v>35</v>
      </c>
      <c r="R25" s="187">
        <v>0.116380103825338</v>
      </c>
      <c r="S25" s="310" t="s">
        <v>35</v>
      </c>
      <c r="T25" s="187">
        <v>0.0010731169697497</v>
      </c>
      <c r="U25" s="188" t="s">
        <v>35</v>
      </c>
      <c r="V25" s="187">
        <v>0.128213220496816</v>
      </c>
      <c r="W25" s="164" t="s">
        <v>35</v>
      </c>
      <c r="X25" s="163"/>
      <c r="Y25" s="162" t="s">
        <v>47</v>
      </c>
      <c r="Z25" s="201">
        <v>0.593014943310736</v>
      </c>
      <c r="AA25" s="164" t="s">
        <v>35</v>
      </c>
      <c r="AB25" s="201">
        <v>0.295025918545661</v>
      </c>
      <c r="AC25" s="205" t="s">
        <v>35</v>
      </c>
      <c r="AD25" s="187">
        <v>0.0523585703875867</v>
      </c>
      <c r="AE25" s="164" t="s">
        <v>35</v>
      </c>
      <c r="AF25" s="187">
        <v>0.0596005677560169</v>
      </c>
      <c r="AG25" s="164" t="s">
        <v>35</v>
      </c>
      <c r="AH25" s="74">
        <v>1</v>
      </c>
      <c r="AI25" s="164" t="s">
        <v>35</v>
      </c>
    </row>
    <row r="26" s="131" customFormat="1" spans="1:35">
      <c r="A26" s="162" t="s">
        <v>48</v>
      </c>
      <c r="B26" s="163">
        <v>504.694</v>
      </c>
      <c r="C26" s="164" t="s">
        <v>35</v>
      </c>
      <c r="D26" s="163">
        <v>174.498</v>
      </c>
      <c r="E26" s="164" t="s">
        <v>35</v>
      </c>
      <c r="F26" s="163">
        <v>44.911</v>
      </c>
      <c r="G26" s="164" t="s">
        <v>35</v>
      </c>
      <c r="H26" s="163">
        <v>62.098</v>
      </c>
      <c r="I26" s="164" t="s">
        <v>35</v>
      </c>
      <c r="J26" s="163">
        <v>786.199</v>
      </c>
      <c r="K26" s="164" t="s">
        <v>35</v>
      </c>
      <c r="L26" s="280"/>
      <c r="M26" s="162" t="s">
        <v>48</v>
      </c>
      <c r="N26" s="187">
        <v>0.173117689718653</v>
      </c>
      <c r="O26" s="188" t="s">
        <v>35</v>
      </c>
      <c r="P26" s="187">
        <v>0.0230046783214323</v>
      </c>
      <c r="Q26" s="188" t="s">
        <v>35</v>
      </c>
      <c r="R26" s="187">
        <v>0.308443071903042</v>
      </c>
      <c r="S26" s="310" t="s">
        <v>35</v>
      </c>
      <c r="T26" s="187">
        <v>0.432985646374671</v>
      </c>
      <c r="U26" s="164" t="s">
        <v>35</v>
      </c>
      <c r="V26" s="187">
        <v>0.15881983586067</v>
      </c>
      <c r="W26" s="164" t="s">
        <v>35</v>
      </c>
      <c r="X26" s="163"/>
      <c r="Y26" s="162" t="s">
        <v>48</v>
      </c>
      <c r="Z26" s="201">
        <v>0.64194179845052</v>
      </c>
      <c r="AA26" s="164" t="s">
        <v>35</v>
      </c>
      <c r="AB26" s="201">
        <v>0.221951439775426</v>
      </c>
      <c r="AC26" s="205" t="s">
        <v>35</v>
      </c>
      <c r="AD26" s="187">
        <v>0.0571242140984662</v>
      </c>
      <c r="AE26" s="164" t="s">
        <v>35</v>
      </c>
      <c r="AF26" s="187">
        <v>0.078985091560788</v>
      </c>
      <c r="AG26" s="164" t="s">
        <v>35</v>
      </c>
      <c r="AH26" s="74">
        <v>1</v>
      </c>
      <c r="AI26" s="164" t="s">
        <v>35</v>
      </c>
    </row>
    <row r="27" s="131" customFormat="1" spans="1:35">
      <c r="A27" s="162" t="s">
        <v>49</v>
      </c>
      <c r="B27" s="163">
        <v>637.278</v>
      </c>
      <c r="C27" s="164" t="s">
        <v>35</v>
      </c>
      <c r="D27" s="163">
        <v>217.534</v>
      </c>
      <c r="E27" s="164" t="s">
        <v>35</v>
      </c>
      <c r="F27" s="163">
        <v>50.105</v>
      </c>
      <c r="G27" s="164" t="s">
        <v>35</v>
      </c>
      <c r="H27" s="163">
        <v>65.335</v>
      </c>
      <c r="I27" s="164" t="s">
        <v>35</v>
      </c>
      <c r="J27" s="163">
        <v>970.252</v>
      </c>
      <c r="K27" s="164" t="s">
        <v>35</v>
      </c>
      <c r="L27" s="280"/>
      <c r="M27" s="162" t="s">
        <v>49</v>
      </c>
      <c r="N27" s="187">
        <v>0.0406934494308077</v>
      </c>
      <c r="O27" s="188" t="s">
        <v>35</v>
      </c>
      <c r="P27" s="187">
        <v>0.0144235477357408</v>
      </c>
      <c r="Q27" s="188" t="s">
        <v>35</v>
      </c>
      <c r="R27" s="187">
        <v>0.3424338227414</v>
      </c>
      <c r="S27" s="310" t="s">
        <v>35</v>
      </c>
      <c r="T27" s="187">
        <v>-0.0813543116660339</v>
      </c>
      <c r="U27" s="164" t="s">
        <v>35</v>
      </c>
      <c r="V27" s="187">
        <v>0.0374308336318291</v>
      </c>
      <c r="W27" s="164" t="s">
        <v>35</v>
      </c>
      <c r="X27" s="163"/>
      <c r="Y27" s="162" t="s">
        <v>49</v>
      </c>
      <c r="Z27" s="201">
        <v>0.656816991874276</v>
      </c>
      <c r="AA27" s="164" t="s">
        <v>35</v>
      </c>
      <c r="AB27" s="201">
        <v>0.224203608959322</v>
      </c>
      <c r="AC27" s="205" t="s">
        <v>35</v>
      </c>
      <c r="AD27" s="187">
        <v>0.0516412231049253</v>
      </c>
      <c r="AE27" s="164" t="s">
        <v>35</v>
      </c>
      <c r="AF27" s="187">
        <v>0.0673381760614768</v>
      </c>
      <c r="AG27" s="164" t="s">
        <v>35</v>
      </c>
      <c r="AH27" s="74">
        <v>1</v>
      </c>
      <c r="AI27" s="164" t="s">
        <v>35</v>
      </c>
    </row>
    <row r="28" s="131" customFormat="1" spans="1:35">
      <c r="A28" s="162" t="s">
        <v>50</v>
      </c>
      <c r="B28" s="163">
        <v>876.789</v>
      </c>
      <c r="C28" s="164" t="s">
        <v>35</v>
      </c>
      <c r="D28" s="163">
        <v>315.992</v>
      </c>
      <c r="E28" s="164" t="s">
        <v>35</v>
      </c>
      <c r="F28" s="163">
        <v>81.873</v>
      </c>
      <c r="G28" s="164" t="s">
        <v>35</v>
      </c>
      <c r="H28" s="163">
        <v>104.155</v>
      </c>
      <c r="I28" s="164" t="s">
        <v>35</v>
      </c>
      <c r="J28" s="163">
        <v>1378.811</v>
      </c>
      <c r="K28" s="164" t="s">
        <v>35</v>
      </c>
      <c r="L28" s="280"/>
      <c r="M28" s="162" t="s">
        <v>50</v>
      </c>
      <c r="N28" s="187">
        <v>0.249077924464598</v>
      </c>
      <c r="O28" s="188" t="s">
        <v>35</v>
      </c>
      <c r="P28" s="187">
        <v>0.0622865287900385</v>
      </c>
      <c r="Q28" s="188" t="s">
        <v>35</v>
      </c>
      <c r="R28" s="187">
        <v>0.0947637258310379</v>
      </c>
      <c r="S28" s="310" t="s">
        <v>35</v>
      </c>
      <c r="T28" s="187">
        <v>0.515349026682573</v>
      </c>
      <c r="U28" s="164" t="s">
        <v>35</v>
      </c>
      <c r="V28" s="187">
        <v>0.206378496046141</v>
      </c>
      <c r="W28" s="164" t="s">
        <v>35</v>
      </c>
      <c r="X28" s="163"/>
      <c r="Y28" s="162" t="s">
        <v>50</v>
      </c>
      <c r="Z28" s="201">
        <v>0.635902237507534</v>
      </c>
      <c r="AA28" s="164" t="s">
        <v>35</v>
      </c>
      <c r="AB28" s="201">
        <v>0.229177167864196</v>
      </c>
      <c r="AC28" s="205" t="s">
        <v>35</v>
      </c>
      <c r="AD28" s="187">
        <v>0.0593794218351899</v>
      </c>
      <c r="AE28" s="164" t="s">
        <v>35</v>
      </c>
      <c r="AF28" s="187">
        <v>0.0755397222679541</v>
      </c>
      <c r="AG28" s="164" t="s">
        <v>35</v>
      </c>
      <c r="AH28" s="74">
        <v>1</v>
      </c>
      <c r="AI28" s="164" t="s">
        <v>35</v>
      </c>
    </row>
    <row r="29" s="132" customFormat="1" spans="1:35">
      <c r="A29" s="162" t="s">
        <v>51</v>
      </c>
      <c r="B29" s="163">
        <v>958.609</v>
      </c>
      <c r="C29" s="164" t="s">
        <v>35</v>
      </c>
      <c r="D29" s="163">
        <v>312.161</v>
      </c>
      <c r="E29" s="164" t="s">
        <v>35</v>
      </c>
      <c r="F29" s="163">
        <v>84.555</v>
      </c>
      <c r="G29" s="164" t="s">
        <v>35</v>
      </c>
      <c r="H29" s="163">
        <v>114.595</v>
      </c>
      <c r="I29" s="164" t="s">
        <v>35</v>
      </c>
      <c r="J29" s="163">
        <v>1469.922</v>
      </c>
      <c r="K29" s="164" t="s">
        <v>35</v>
      </c>
      <c r="L29" s="281"/>
      <c r="M29" s="162" t="s">
        <v>51</v>
      </c>
      <c r="N29" s="187">
        <v>0.144167854269761</v>
      </c>
      <c r="O29" s="188" t="s">
        <v>35</v>
      </c>
      <c r="P29" s="187">
        <v>0.00155288969028834</v>
      </c>
      <c r="Q29" s="188" t="s">
        <v>35</v>
      </c>
      <c r="R29" s="187">
        <v>0.14797165200391</v>
      </c>
      <c r="S29" s="310" t="s">
        <v>35</v>
      </c>
      <c r="T29" s="187">
        <v>0.271607541140048</v>
      </c>
      <c r="U29" s="164" t="s">
        <v>35</v>
      </c>
      <c r="V29" s="187">
        <v>0.11928051571873</v>
      </c>
      <c r="W29" s="164" t="s">
        <v>35</v>
      </c>
      <c r="X29" s="163"/>
      <c r="Y29" s="162" t="s">
        <v>51</v>
      </c>
      <c r="Z29" s="201">
        <v>0.652149569841121</v>
      </c>
      <c r="AA29" s="164" t="s">
        <v>35</v>
      </c>
      <c r="AB29" s="201">
        <v>0.212365690152267</v>
      </c>
      <c r="AC29" s="205" t="s">
        <v>35</v>
      </c>
      <c r="AD29" s="187">
        <v>0.0575234604285125</v>
      </c>
      <c r="AE29" s="164" t="s">
        <v>35</v>
      </c>
      <c r="AF29" s="187">
        <v>0.0779599189616864</v>
      </c>
      <c r="AG29" s="164" t="s">
        <v>35</v>
      </c>
      <c r="AH29" s="74">
        <v>1</v>
      </c>
      <c r="AI29" s="164" t="s">
        <v>35</v>
      </c>
    </row>
    <row r="30" s="133" customFormat="1" spans="1:35">
      <c r="A30" s="162" t="s">
        <v>52</v>
      </c>
      <c r="B30" s="163">
        <v>839.444</v>
      </c>
      <c r="C30" s="164" t="s">
        <v>35</v>
      </c>
      <c r="D30" s="163">
        <v>294.069</v>
      </c>
      <c r="E30" s="164" t="s">
        <v>35</v>
      </c>
      <c r="F30" s="163">
        <v>118.649</v>
      </c>
      <c r="G30" s="164" t="s">
        <v>35</v>
      </c>
      <c r="H30" s="163">
        <v>126.701</v>
      </c>
      <c r="I30" s="164" t="s">
        <v>35</v>
      </c>
      <c r="J30" s="163">
        <v>1378.865</v>
      </c>
      <c r="K30" s="164" t="s">
        <v>35</v>
      </c>
      <c r="L30" s="181"/>
      <c r="M30" s="162" t="s">
        <v>52</v>
      </c>
      <c r="N30" s="187">
        <v>0.130934433760813</v>
      </c>
      <c r="O30" s="188" t="s">
        <v>35</v>
      </c>
      <c r="P30" s="187">
        <v>-0.0389650709822479</v>
      </c>
      <c r="Q30" s="188" t="s">
        <v>35</v>
      </c>
      <c r="R30" s="187">
        <v>0.00549147888577215</v>
      </c>
      <c r="S30" s="310" t="s">
        <v>35</v>
      </c>
      <c r="T30" s="187">
        <v>0.0261680880530651</v>
      </c>
      <c r="U30" s="164" t="s">
        <v>35</v>
      </c>
      <c r="V30" s="187">
        <v>0.0691188249241503</v>
      </c>
      <c r="W30" s="164" t="s">
        <v>35</v>
      </c>
      <c r="X30" s="163"/>
      <c r="Y30" s="162" t="s">
        <v>52</v>
      </c>
      <c r="Z30" s="201">
        <v>0.60879346418975</v>
      </c>
      <c r="AA30" s="164" t="s">
        <v>35</v>
      </c>
      <c r="AB30" s="201">
        <v>0.213268884190983</v>
      </c>
      <c r="AC30" s="205" t="s">
        <v>35</v>
      </c>
      <c r="AD30" s="187">
        <v>0.0860483078473962</v>
      </c>
      <c r="AE30" s="164" t="s">
        <v>35</v>
      </c>
      <c r="AF30" s="187">
        <v>0.0918878933035504</v>
      </c>
      <c r="AG30" s="164" t="s">
        <v>35</v>
      </c>
      <c r="AH30" s="74">
        <v>1</v>
      </c>
      <c r="AI30" s="164" t="s">
        <v>35</v>
      </c>
    </row>
    <row r="31" s="131" customFormat="1" spans="1:35">
      <c r="A31" s="162" t="s">
        <v>53</v>
      </c>
      <c r="B31" s="163">
        <v>1058.584</v>
      </c>
      <c r="C31" s="164" t="s">
        <v>35</v>
      </c>
      <c r="D31" s="163">
        <v>437.011</v>
      </c>
      <c r="E31" s="164" t="s">
        <v>35</v>
      </c>
      <c r="F31" s="163">
        <v>224.043</v>
      </c>
      <c r="G31" s="164" t="s">
        <v>35</v>
      </c>
      <c r="H31" s="163">
        <v>410.526</v>
      </c>
      <c r="I31" s="164" t="s">
        <v>35</v>
      </c>
      <c r="J31" s="163">
        <v>2130.164</v>
      </c>
      <c r="K31" s="164" t="s">
        <v>35</v>
      </c>
      <c r="L31" s="280"/>
      <c r="M31" s="162" t="s">
        <v>53</v>
      </c>
      <c r="N31" s="187">
        <v>0.0357559391021878</v>
      </c>
      <c r="O31" s="188" t="s">
        <v>35</v>
      </c>
      <c r="P31" s="187">
        <v>-0.112700449526718</v>
      </c>
      <c r="Q31" s="188" t="s">
        <v>35</v>
      </c>
      <c r="R31" s="187">
        <v>-0.0631186307430469</v>
      </c>
      <c r="S31" s="310" t="s">
        <v>35</v>
      </c>
      <c r="T31" s="187">
        <v>-0.0729866681118578</v>
      </c>
      <c r="U31" s="164" t="s">
        <v>35</v>
      </c>
      <c r="V31" s="187">
        <v>-0.0302202004603595</v>
      </c>
      <c r="W31" s="164" t="s">
        <v>35</v>
      </c>
      <c r="X31" s="163"/>
      <c r="Y31" s="162" t="s">
        <v>53</v>
      </c>
      <c r="Z31" s="201">
        <v>0.496949530646467</v>
      </c>
      <c r="AA31" s="164" t="s">
        <v>35</v>
      </c>
      <c r="AB31" s="201">
        <v>0.205153687697285</v>
      </c>
      <c r="AC31" s="205" t="s">
        <v>35</v>
      </c>
      <c r="AD31" s="187">
        <v>0.10517640895255</v>
      </c>
      <c r="AE31" s="164" t="s">
        <v>35</v>
      </c>
      <c r="AF31" s="187">
        <v>0.192720372703698</v>
      </c>
      <c r="AG31" s="164" t="s">
        <v>35</v>
      </c>
      <c r="AH31" s="74">
        <v>1</v>
      </c>
      <c r="AI31" s="164" t="s">
        <v>35</v>
      </c>
    </row>
    <row r="32" s="131" customFormat="1" spans="1:35">
      <c r="A32" s="162" t="s">
        <v>54</v>
      </c>
      <c r="B32" s="163">
        <v>1126.477</v>
      </c>
      <c r="C32" s="164" t="s">
        <v>35</v>
      </c>
      <c r="D32" s="163">
        <v>463.147</v>
      </c>
      <c r="E32" s="164" t="s">
        <v>35</v>
      </c>
      <c r="F32" s="163">
        <v>218.247</v>
      </c>
      <c r="G32" s="164" t="s">
        <v>35</v>
      </c>
      <c r="H32" s="163">
        <v>339.32</v>
      </c>
      <c r="I32" s="164" t="s">
        <v>35</v>
      </c>
      <c r="J32" s="163">
        <v>2147.191</v>
      </c>
      <c r="K32" s="164" t="s">
        <v>35</v>
      </c>
      <c r="L32" s="280"/>
      <c r="M32" s="162" t="s">
        <v>54</v>
      </c>
      <c r="N32" s="187">
        <v>0.134342531110722</v>
      </c>
      <c r="O32" s="188" t="s">
        <v>35</v>
      </c>
      <c r="P32" s="187">
        <v>0.0366030801735927</v>
      </c>
      <c r="Q32" s="188" t="s">
        <v>35</v>
      </c>
      <c r="R32" s="187">
        <v>0.135880794633052</v>
      </c>
      <c r="S32" s="310" t="s">
        <v>35</v>
      </c>
      <c r="T32" s="187">
        <v>-0.0115271340637444</v>
      </c>
      <c r="U32" s="164" t="s">
        <v>35</v>
      </c>
      <c r="V32" s="187">
        <v>0.0870339572970852</v>
      </c>
      <c r="W32" s="164" t="s">
        <v>35</v>
      </c>
      <c r="X32" s="163"/>
      <c r="Y32" s="162" t="s">
        <v>54</v>
      </c>
      <c r="Z32" s="201">
        <v>0.5246282235721</v>
      </c>
      <c r="AA32" s="164" t="s">
        <v>35</v>
      </c>
      <c r="AB32" s="201">
        <v>0.215699022583459</v>
      </c>
      <c r="AC32" s="205" t="s">
        <v>35</v>
      </c>
      <c r="AD32" s="187">
        <v>0.1016430303592</v>
      </c>
      <c r="AE32" s="164" t="s">
        <v>35</v>
      </c>
      <c r="AF32" s="187">
        <v>0.158029723485242</v>
      </c>
      <c r="AG32" s="164" t="s">
        <v>35</v>
      </c>
      <c r="AH32" s="74">
        <v>1</v>
      </c>
      <c r="AI32" s="164" t="s">
        <v>35</v>
      </c>
    </row>
    <row r="33" s="131" customFormat="1" spans="1:35">
      <c r="A33" s="162" t="s">
        <v>55</v>
      </c>
      <c r="B33" s="163">
        <v>920.596</v>
      </c>
      <c r="C33" s="164" t="s">
        <v>35</v>
      </c>
      <c r="D33" s="163">
        <v>294.019</v>
      </c>
      <c r="E33" s="164" t="s">
        <v>35</v>
      </c>
      <c r="F33" s="163">
        <v>109.455</v>
      </c>
      <c r="G33" s="164" t="s">
        <v>35</v>
      </c>
      <c r="H33" s="163">
        <v>137.035</v>
      </c>
      <c r="I33" s="164" t="s">
        <v>35</v>
      </c>
      <c r="J33" s="163">
        <v>1461.105</v>
      </c>
      <c r="K33" s="164" t="s">
        <v>35</v>
      </c>
      <c r="L33" s="280"/>
      <c r="M33" s="162" t="s">
        <v>55</v>
      </c>
      <c r="N33" s="187">
        <v>0.0851068845533668</v>
      </c>
      <c r="O33" s="188" t="s">
        <v>35</v>
      </c>
      <c r="P33" s="187">
        <v>0.131917629440276</v>
      </c>
      <c r="Q33" s="188" t="s">
        <v>35</v>
      </c>
      <c r="R33" s="187">
        <v>0.245363522585049</v>
      </c>
      <c r="S33" s="310" t="s">
        <v>35</v>
      </c>
      <c r="T33" s="187">
        <v>0.177296860770804</v>
      </c>
      <c r="U33" s="164" t="s">
        <v>35</v>
      </c>
      <c r="V33" s="187">
        <v>0.113279687420234</v>
      </c>
      <c r="W33" s="164" t="s">
        <v>35</v>
      </c>
      <c r="X33" s="163"/>
      <c r="Y33" s="162" t="s">
        <v>55</v>
      </c>
      <c r="Z33" s="201">
        <v>0.630068338688869</v>
      </c>
      <c r="AA33" s="164" t="s">
        <v>35</v>
      </c>
      <c r="AB33" s="201">
        <v>0.201230575489099</v>
      </c>
      <c r="AC33" s="205" t="s">
        <v>35</v>
      </c>
      <c r="AD33" s="187">
        <v>0.0749124806225425</v>
      </c>
      <c r="AE33" s="164" t="s">
        <v>35</v>
      </c>
      <c r="AF33" s="187">
        <v>0.0937886051994894</v>
      </c>
      <c r="AG33" s="164" t="s">
        <v>35</v>
      </c>
      <c r="AH33" s="74">
        <v>1</v>
      </c>
      <c r="AI33" s="164" t="s">
        <v>35</v>
      </c>
    </row>
    <row r="34" s="131" customFormat="1" spans="1:35">
      <c r="A34" s="162" t="s">
        <v>56</v>
      </c>
      <c r="B34" s="163">
        <v>863.482</v>
      </c>
      <c r="C34" s="164" t="s">
        <v>35</v>
      </c>
      <c r="D34" s="163">
        <v>253.965</v>
      </c>
      <c r="E34" s="164" t="s">
        <v>35</v>
      </c>
      <c r="F34" s="163">
        <v>74.37</v>
      </c>
      <c r="G34" s="164" t="s">
        <v>35</v>
      </c>
      <c r="H34" s="163">
        <v>60.139</v>
      </c>
      <c r="I34" s="164" t="s">
        <v>35</v>
      </c>
      <c r="J34" s="163">
        <v>1251.954</v>
      </c>
      <c r="K34" s="164" t="s">
        <v>35</v>
      </c>
      <c r="L34" s="280"/>
      <c r="M34" s="162" t="s">
        <v>56</v>
      </c>
      <c r="N34" s="187">
        <v>0.110649206322665</v>
      </c>
      <c r="O34" s="188" t="s">
        <v>35</v>
      </c>
      <c r="P34" s="187">
        <v>-0.0624446249261666</v>
      </c>
      <c r="Q34" s="188" t="s">
        <v>35</v>
      </c>
      <c r="R34" s="187">
        <v>0.130208808242911</v>
      </c>
      <c r="S34" s="310" t="s">
        <v>35</v>
      </c>
      <c r="T34" s="187">
        <v>0.00956889605157131</v>
      </c>
      <c r="U34" s="164" t="s">
        <v>35</v>
      </c>
      <c r="V34" s="187">
        <v>0.0666674618686451</v>
      </c>
      <c r="W34" s="164" t="s">
        <v>35</v>
      </c>
      <c r="X34" s="163"/>
      <c r="Y34" s="162" t="s">
        <v>56</v>
      </c>
      <c r="Z34" s="201">
        <v>0.68970744931523</v>
      </c>
      <c r="AA34" s="164" t="s">
        <v>35</v>
      </c>
      <c r="AB34" s="201">
        <v>0.202854897224658</v>
      </c>
      <c r="AC34" s="205" t="s">
        <v>35</v>
      </c>
      <c r="AD34" s="187">
        <v>0.0594031410099732</v>
      </c>
      <c r="AE34" s="164" t="s">
        <v>35</v>
      </c>
      <c r="AF34" s="187">
        <v>0.0480361099529216</v>
      </c>
      <c r="AG34" s="164" t="s">
        <v>35</v>
      </c>
      <c r="AH34" s="74">
        <v>1</v>
      </c>
      <c r="AI34" s="164" t="s">
        <v>35</v>
      </c>
    </row>
    <row r="35" s="131" customFormat="1" spans="1:35">
      <c r="A35" s="162" t="s">
        <v>57</v>
      </c>
      <c r="B35" s="163">
        <v>505.005</v>
      </c>
      <c r="C35" s="164" t="s">
        <v>35</v>
      </c>
      <c r="D35" s="163">
        <v>153.919</v>
      </c>
      <c r="E35" s="164" t="s">
        <v>35</v>
      </c>
      <c r="F35" s="163">
        <v>36.467</v>
      </c>
      <c r="G35" s="164" t="s">
        <v>35</v>
      </c>
      <c r="H35" s="163">
        <v>38.131</v>
      </c>
      <c r="I35" s="164" t="s">
        <v>35</v>
      </c>
      <c r="J35" s="163">
        <v>733.522</v>
      </c>
      <c r="K35" s="164" t="s">
        <v>35</v>
      </c>
      <c r="L35" s="280"/>
      <c r="M35" s="162" t="s">
        <v>57</v>
      </c>
      <c r="N35" s="187">
        <v>0.105273525131045</v>
      </c>
      <c r="O35" s="188" t="s">
        <v>35</v>
      </c>
      <c r="P35" s="187">
        <v>-0.19042835202289</v>
      </c>
      <c r="Q35" s="188" t="s">
        <v>35</v>
      </c>
      <c r="R35" s="187">
        <v>0.242317912379914</v>
      </c>
      <c r="S35" s="310" t="s">
        <v>35</v>
      </c>
      <c r="T35" s="187">
        <v>0.246926095487247</v>
      </c>
      <c r="U35" s="164" t="s">
        <v>35</v>
      </c>
      <c r="V35" s="187">
        <v>0.0375677369254119</v>
      </c>
      <c r="W35" s="164" t="s">
        <v>35</v>
      </c>
      <c r="X35" s="163"/>
      <c r="Y35" s="162" t="s">
        <v>57</v>
      </c>
      <c r="Z35" s="201">
        <v>0.688466058277734</v>
      </c>
      <c r="AA35" s="164" t="s">
        <v>35</v>
      </c>
      <c r="AB35" s="201">
        <v>0.20983556048762</v>
      </c>
      <c r="AC35" s="205" t="s">
        <v>35</v>
      </c>
      <c r="AD35" s="187">
        <v>0.0497149369753054</v>
      </c>
      <c r="AE35" s="164" t="s">
        <v>35</v>
      </c>
      <c r="AF35" s="187">
        <v>0.0519834442593405</v>
      </c>
      <c r="AG35" s="164" t="s">
        <v>35</v>
      </c>
      <c r="AH35" s="74">
        <v>1</v>
      </c>
      <c r="AI35" s="164" t="s">
        <v>35</v>
      </c>
    </row>
    <row r="36" s="131" customFormat="1" spans="1:35">
      <c r="A36" s="165" t="s">
        <v>58</v>
      </c>
      <c r="B36" s="166">
        <v>530.663</v>
      </c>
      <c r="C36" s="167" t="s">
        <v>35</v>
      </c>
      <c r="D36" s="166">
        <v>202.285</v>
      </c>
      <c r="E36" s="167" t="s">
        <v>35</v>
      </c>
      <c r="F36" s="166">
        <v>42.742</v>
      </c>
      <c r="G36" s="167" t="s">
        <v>35</v>
      </c>
      <c r="H36" s="166">
        <v>54.288</v>
      </c>
      <c r="I36" s="167" t="s">
        <v>35</v>
      </c>
      <c r="J36" s="166">
        <v>829.978</v>
      </c>
      <c r="K36" s="164" t="s">
        <v>35</v>
      </c>
      <c r="L36" s="280"/>
      <c r="M36" s="165" t="s">
        <v>58</v>
      </c>
      <c r="N36" s="189">
        <v>0.127077443923616</v>
      </c>
      <c r="O36" s="190" t="s">
        <v>35</v>
      </c>
      <c r="P36" s="189">
        <v>-0.111393717355684</v>
      </c>
      <c r="Q36" s="190" t="s">
        <v>35</v>
      </c>
      <c r="R36" s="189">
        <v>0.0224625026911944</v>
      </c>
      <c r="S36" s="311" t="s">
        <v>35</v>
      </c>
      <c r="T36" s="189">
        <v>0.0748821922147864</v>
      </c>
      <c r="U36" s="167" t="s">
        <v>35</v>
      </c>
      <c r="V36" s="189">
        <v>0.0495647984339572</v>
      </c>
      <c r="W36" s="167" t="s">
        <v>35</v>
      </c>
      <c r="X36" s="163"/>
      <c r="Y36" s="165" t="s">
        <v>58</v>
      </c>
      <c r="Z36" s="203">
        <v>0.639369959203738</v>
      </c>
      <c r="AA36" s="167" t="s">
        <v>35</v>
      </c>
      <c r="AB36" s="203">
        <v>0.243723327606274</v>
      </c>
      <c r="AC36" s="207" t="s">
        <v>35</v>
      </c>
      <c r="AD36" s="189">
        <v>0.0514977505427855</v>
      </c>
      <c r="AE36" s="167" t="s">
        <v>35</v>
      </c>
      <c r="AF36" s="189">
        <v>0.0654089626472027</v>
      </c>
      <c r="AG36" s="167" t="s">
        <v>35</v>
      </c>
      <c r="AH36" s="191">
        <v>1</v>
      </c>
      <c r="AI36" s="167" t="s">
        <v>35</v>
      </c>
    </row>
    <row r="37" s="131" customFormat="1" spans="1:35">
      <c r="A37" s="162" t="s">
        <v>59</v>
      </c>
      <c r="B37" s="163">
        <v>395.225</v>
      </c>
      <c r="C37" s="164" t="s">
        <v>35</v>
      </c>
      <c r="D37" s="163">
        <v>144.62</v>
      </c>
      <c r="E37" s="164" t="s">
        <v>35</v>
      </c>
      <c r="F37" s="163">
        <v>32.916</v>
      </c>
      <c r="G37" s="164" t="s">
        <v>35</v>
      </c>
      <c r="H37" s="163">
        <v>45.817</v>
      </c>
      <c r="I37" s="164" t="s">
        <v>35</v>
      </c>
      <c r="J37" s="163">
        <v>618.578</v>
      </c>
      <c r="K37" s="164" t="s">
        <v>35</v>
      </c>
      <c r="L37" s="280"/>
      <c r="M37" s="162" t="s">
        <v>59</v>
      </c>
      <c r="N37" s="187">
        <v>0.150823462268656</v>
      </c>
      <c r="O37" s="188" t="s">
        <v>35</v>
      </c>
      <c r="P37" s="187">
        <v>-0.153556211078335</v>
      </c>
      <c r="Q37" s="188" t="s">
        <v>35</v>
      </c>
      <c r="R37" s="187">
        <v>0.0855484466723831</v>
      </c>
      <c r="S37" s="310" t="s">
        <v>35</v>
      </c>
      <c r="T37" s="187">
        <v>0.327413373507938</v>
      </c>
      <c r="U37" s="164" t="s">
        <v>35</v>
      </c>
      <c r="V37" s="187">
        <v>0.0681307220240295</v>
      </c>
      <c r="W37" s="164" t="s">
        <v>35</v>
      </c>
      <c r="X37" s="163"/>
      <c r="Y37" s="162" t="s">
        <v>59</v>
      </c>
      <c r="Z37" s="201">
        <v>0.638925083012975</v>
      </c>
      <c r="AA37" s="164" t="s">
        <v>35</v>
      </c>
      <c r="AB37" s="201">
        <v>0.233794283016855</v>
      </c>
      <c r="AC37" s="205" t="s">
        <v>35</v>
      </c>
      <c r="AD37" s="187">
        <v>0.0532123677208048</v>
      </c>
      <c r="AE37" s="164" t="s">
        <v>35</v>
      </c>
      <c r="AF37" s="187">
        <v>0.0740682662493655</v>
      </c>
      <c r="AG37" s="164" t="s">
        <v>35</v>
      </c>
      <c r="AH37" s="74">
        <v>1</v>
      </c>
      <c r="AI37" s="164" t="s">
        <v>35</v>
      </c>
    </row>
    <row r="38" s="131" customFormat="1" spans="1:35">
      <c r="A38" s="162" t="s">
        <v>60</v>
      </c>
      <c r="B38" s="163">
        <v>524.984</v>
      </c>
      <c r="C38" s="164" t="s">
        <v>35</v>
      </c>
      <c r="D38" s="163">
        <v>164.786</v>
      </c>
      <c r="E38" s="164" t="s">
        <v>35</v>
      </c>
      <c r="F38" s="163">
        <v>40.979</v>
      </c>
      <c r="G38" s="164" t="s">
        <v>35</v>
      </c>
      <c r="H38" s="163">
        <v>50.109</v>
      </c>
      <c r="I38" s="164" t="s">
        <v>35</v>
      </c>
      <c r="J38" s="163">
        <v>780.858</v>
      </c>
      <c r="K38" s="164" t="s">
        <v>35</v>
      </c>
      <c r="L38" s="280"/>
      <c r="M38" s="162" t="s">
        <v>60</v>
      </c>
      <c r="N38" s="187">
        <v>0.0402025781958969</v>
      </c>
      <c r="O38" s="188" t="s">
        <v>35</v>
      </c>
      <c r="P38" s="187">
        <v>-0.0556567983587204</v>
      </c>
      <c r="Q38" s="188" t="s">
        <v>35</v>
      </c>
      <c r="R38" s="187">
        <v>-0.0875509340696043</v>
      </c>
      <c r="S38" s="310" t="s">
        <v>35</v>
      </c>
      <c r="T38" s="187">
        <v>-0.193052804483308</v>
      </c>
      <c r="U38" s="164" t="s">
        <v>35</v>
      </c>
      <c r="V38" s="187">
        <v>-0.00679344542539484</v>
      </c>
      <c r="W38" s="164" t="s">
        <v>35</v>
      </c>
      <c r="X38" s="163"/>
      <c r="Y38" s="162" t="s">
        <v>60</v>
      </c>
      <c r="Z38" s="201">
        <v>0.672316861708531</v>
      </c>
      <c r="AA38" s="164" t="s">
        <v>35</v>
      </c>
      <c r="AB38" s="201">
        <v>0.211031967399963</v>
      </c>
      <c r="AC38" s="205" t="s">
        <v>35</v>
      </c>
      <c r="AD38" s="187">
        <v>0.0524794520898806</v>
      </c>
      <c r="AE38" s="164" t="s">
        <v>35</v>
      </c>
      <c r="AF38" s="187">
        <v>0.0641717188016259</v>
      </c>
      <c r="AG38" s="164" t="s">
        <v>35</v>
      </c>
      <c r="AH38" s="74">
        <v>1</v>
      </c>
      <c r="AI38" s="164" t="s">
        <v>35</v>
      </c>
    </row>
    <row r="39" s="131" customFormat="1" spans="1:35">
      <c r="A39" s="162" t="s">
        <v>61</v>
      </c>
      <c r="B39" s="163">
        <v>689.432</v>
      </c>
      <c r="C39" s="164" t="s">
        <v>35</v>
      </c>
      <c r="D39" s="163">
        <v>204.401</v>
      </c>
      <c r="E39" s="164" t="s">
        <v>35</v>
      </c>
      <c r="F39" s="163">
        <v>53.47</v>
      </c>
      <c r="G39" s="164" t="s">
        <v>35</v>
      </c>
      <c r="H39" s="163">
        <v>68.11</v>
      </c>
      <c r="I39" s="164" t="s">
        <v>35</v>
      </c>
      <c r="J39" s="163">
        <v>1015.413</v>
      </c>
      <c r="K39" s="164" t="s">
        <v>35</v>
      </c>
      <c r="L39" s="280"/>
      <c r="M39" s="162" t="s">
        <v>61</v>
      </c>
      <c r="N39" s="187">
        <v>0.0818386952005247</v>
      </c>
      <c r="O39" s="188" t="s">
        <v>35</v>
      </c>
      <c r="P39" s="187">
        <v>-0.0603721717064919</v>
      </c>
      <c r="Q39" s="188" t="s">
        <v>35</v>
      </c>
      <c r="R39" s="187">
        <v>0.0671589661710408</v>
      </c>
      <c r="S39" s="310" t="s">
        <v>35</v>
      </c>
      <c r="T39" s="187">
        <v>0.0424734062906559</v>
      </c>
      <c r="U39" s="164" t="s">
        <v>35</v>
      </c>
      <c r="V39" s="187">
        <v>0.0465456396894827</v>
      </c>
      <c r="W39" s="164" t="s">
        <v>35</v>
      </c>
      <c r="X39" s="163"/>
      <c r="Y39" s="162" t="s">
        <v>61</v>
      </c>
      <c r="Z39" s="201">
        <v>0.67896708038995</v>
      </c>
      <c r="AA39" s="164" t="s">
        <v>35</v>
      </c>
      <c r="AB39" s="201">
        <v>0.201298387946579</v>
      </c>
      <c r="AC39" s="205" t="s">
        <v>35</v>
      </c>
      <c r="AD39" s="187">
        <v>0.0526583764438706</v>
      </c>
      <c r="AE39" s="164" t="s">
        <v>35</v>
      </c>
      <c r="AF39" s="187">
        <v>0.0670761552196003</v>
      </c>
      <c r="AG39" s="164" t="s">
        <v>35</v>
      </c>
      <c r="AH39" s="74">
        <v>1</v>
      </c>
      <c r="AI39" s="164" t="s">
        <v>35</v>
      </c>
    </row>
    <row r="40" s="131" customFormat="1" spans="1:35">
      <c r="A40" s="162" t="s">
        <v>62</v>
      </c>
      <c r="B40" s="163">
        <v>876.893</v>
      </c>
      <c r="C40" s="164" t="s">
        <v>35</v>
      </c>
      <c r="D40" s="163">
        <v>245.671</v>
      </c>
      <c r="E40" s="164" t="s">
        <v>35</v>
      </c>
      <c r="F40" s="163">
        <v>75.66</v>
      </c>
      <c r="G40" s="164" t="s">
        <v>35</v>
      </c>
      <c r="H40" s="163">
        <v>96.402</v>
      </c>
      <c r="I40" s="164" t="s">
        <v>35</v>
      </c>
      <c r="J40" s="163">
        <v>1294.626</v>
      </c>
      <c r="K40" s="164" t="s">
        <v>35</v>
      </c>
      <c r="L40" s="280"/>
      <c r="M40" s="162" t="s">
        <v>62</v>
      </c>
      <c r="N40" s="187">
        <v>0.000118614626780217</v>
      </c>
      <c r="O40" s="188" t="s">
        <v>35</v>
      </c>
      <c r="P40" s="187">
        <v>-0.222540444061875</v>
      </c>
      <c r="Q40" s="188" t="s">
        <v>35</v>
      </c>
      <c r="R40" s="187">
        <v>-0.075885823165146</v>
      </c>
      <c r="S40" s="310" t="s">
        <v>35</v>
      </c>
      <c r="T40" s="187">
        <v>-0.0744460232727831</v>
      </c>
      <c r="U40" s="164" t="s">
        <v>35</v>
      </c>
      <c r="V40" s="187">
        <v>-0.0610562288812607</v>
      </c>
      <c r="W40" s="164" t="s">
        <v>35</v>
      </c>
      <c r="X40" s="163"/>
      <c r="Y40" s="162" t="s">
        <v>62</v>
      </c>
      <c r="Z40" s="201">
        <v>0.677333067619529</v>
      </c>
      <c r="AA40" s="164" t="s">
        <v>35</v>
      </c>
      <c r="AB40" s="201">
        <v>0.189762139799448</v>
      </c>
      <c r="AC40" s="205" t="s">
        <v>35</v>
      </c>
      <c r="AD40" s="187">
        <v>0.0584415885359942</v>
      </c>
      <c r="AE40" s="164" t="s">
        <v>35</v>
      </c>
      <c r="AF40" s="187">
        <v>0.0744632040450292</v>
      </c>
      <c r="AG40" s="164" t="s">
        <v>35</v>
      </c>
      <c r="AH40" s="74">
        <v>1</v>
      </c>
      <c r="AI40" s="164" t="s">
        <v>35</v>
      </c>
    </row>
    <row r="41" s="131" customFormat="1" spans="1:35">
      <c r="A41" s="162" t="s">
        <v>63</v>
      </c>
      <c r="B41" s="163">
        <v>989.94</v>
      </c>
      <c r="C41" s="164" t="s">
        <v>35</v>
      </c>
      <c r="D41" s="163">
        <v>282.012</v>
      </c>
      <c r="E41" s="164" t="s">
        <v>35</v>
      </c>
      <c r="F41" s="163">
        <v>77.738</v>
      </c>
      <c r="G41" s="164" t="s">
        <v>35</v>
      </c>
      <c r="H41" s="163">
        <v>99.33</v>
      </c>
      <c r="I41" s="164" t="s">
        <v>35</v>
      </c>
      <c r="J41" s="163">
        <v>1449.022</v>
      </c>
      <c r="K41" s="164" t="s">
        <v>35</v>
      </c>
      <c r="L41" s="280"/>
      <c r="M41" s="162" t="s">
        <v>63</v>
      </c>
      <c r="N41" s="187">
        <v>0.0326838158206318</v>
      </c>
      <c r="O41" s="188" t="s">
        <v>35</v>
      </c>
      <c r="P41" s="187">
        <v>-0.0965815716889682</v>
      </c>
      <c r="Q41" s="188" t="s">
        <v>35</v>
      </c>
      <c r="R41" s="187">
        <v>-0.0806220803027615</v>
      </c>
      <c r="S41" s="310" t="s">
        <v>35</v>
      </c>
      <c r="T41" s="187">
        <v>-0.133207092743202</v>
      </c>
      <c r="U41" s="164" t="s">
        <v>35</v>
      </c>
      <c r="V41" s="187">
        <v>-0.0142184415227475</v>
      </c>
      <c r="W41" s="164" t="s">
        <v>35</v>
      </c>
      <c r="X41" s="163"/>
      <c r="Y41" s="162" t="s">
        <v>63</v>
      </c>
      <c r="Z41" s="201">
        <v>0.683178033183761</v>
      </c>
      <c r="AA41" s="164" t="s">
        <v>35</v>
      </c>
      <c r="AB41" s="201">
        <v>0.194622303871163</v>
      </c>
      <c r="AC41" s="205" t="s">
        <v>35</v>
      </c>
      <c r="AD41" s="187">
        <v>0.0536485988480506</v>
      </c>
      <c r="AE41" s="164" t="s">
        <v>35</v>
      </c>
      <c r="AF41" s="187">
        <v>0.0685496838557317</v>
      </c>
      <c r="AG41" s="164" t="s">
        <v>35</v>
      </c>
      <c r="AH41" s="74">
        <v>1</v>
      </c>
      <c r="AI41" s="164" t="s">
        <v>35</v>
      </c>
    </row>
    <row r="42" s="131" customFormat="1" spans="1:35">
      <c r="A42" s="162" t="s">
        <v>64</v>
      </c>
      <c r="B42" s="163">
        <v>976.241</v>
      </c>
      <c r="C42" s="164" t="s">
        <v>35</v>
      </c>
      <c r="D42" s="163">
        <v>298.211</v>
      </c>
      <c r="E42" s="164" t="s">
        <v>35</v>
      </c>
      <c r="F42" s="163">
        <v>77.473</v>
      </c>
      <c r="G42" s="164" t="s">
        <v>35</v>
      </c>
      <c r="H42" s="163">
        <v>102.74</v>
      </c>
      <c r="I42" s="164" t="s">
        <v>35</v>
      </c>
      <c r="J42" s="163">
        <v>1454.663</v>
      </c>
      <c r="K42" s="164" t="s">
        <v>35</v>
      </c>
      <c r="L42" s="280"/>
      <c r="M42" s="162" t="s">
        <v>64</v>
      </c>
      <c r="N42" s="187">
        <v>0.162961436379318</v>
      </c>
      <c r="O42" s="188" t="s">
        <v>35</v>
      </c>
      <c r="P42" s="187">
        <v>0.0140851296804491</v>
      </c>
      <c r="Q42" s="188" t="s">
        <v>35</v>
      </c>
      <c r="R42" s="187">
        <v>-0.347040430176403</v>
      </c>
      <c r="S42" s="310" t="s">
        <v>35</v>
      </c>
      <c r="T42" s="187">
        <v>-0.18912882196019</v>
      </c>
      <c r="U42" s="164" t="s">
        <v>35</v>
      </c>
      <c r="V42" s="187">
        <v>0.0549712988581188</v>
      </c>
      <c r="W42" s="164" t="s">
        <v>35</v>
      </c>
      <c r="X42" s="163"/>
      <c r="Y42" s="162" t="s">
        <v>64</v>
      </c>
      <c r="Z42" s="201">
        <v>0.67111145330568</v>
      </c>
      <c r="AA42" s="164" t="s">
        <v>35</v>
      </c>
      <c r="AB42" s="201">
        <v>0.205003495655007</v>
      </c>
      <c r="AC42" s="205" t="s">
        <v>35</v>
      </c>
      <c r="AD42" s="187">
        <v>0.0532583835568788</v>
      </c>
      <c r="AE42" s="164" t="s">
        <v>35</v>
      </c>
      <c r="AF42" s="187">
        <v>0.0706280423713259</v>
      </c>
      <c r="AG42" s="164" t="s">
        <v>35</v>
      </c>
      <c r="AH42" s="74">
        <v>1</v>
      </c>
      <c r="AI42" s="164" t="s">
        <v>35</v>
      </c>
    </row>
    <row r="43" s="131" customFormat="1" spans="1:35">
      <c r="A43" s="162" t="s">
        <v>65</v>
      </c>
      <c r="B43" s="163">
        <v>1069.366</v>
      </c>
      <c r="C43" s="164" t="s">
        <v>35</v>
      </c>
      <c r="D43" s="163">
        <v>477.581</v>
      </c>
      <c r="E43" s="164" t="s">
        <v>35</v>
      </c>
      <c r="F43" s="163">
        <v>182.744</v>
      </c>
      <c r="G43" s="164" t="s">
        <v>35</v>
      </c>
      <c r="H43" s="163">
        <v>342.201</v>
      </c>
      <c r="I43" s="164" t="s">
        <v>35</v>
      </c>
      <c r="J43" s="163">
        <v>2071.89</v>
      </c>
      <c r="K43" s="164" t="s">
        <v>35</v>
      </c>
      <c r="L43" s="280"/>
      <c r="M43" s="162" t="s">
        <v>65</v>
      </c>
      <c r="N43" s="187">
        <v>0.010185304142137</v>
      </c>
      <c r="O43" s="188" t="s">
        <v>35</v>
      </c>
      <c r="P43" s="187">
        <v>0.092835191791511</v>
      </c>
      <c r="Q43" s="188" t="s">
        <v>35</v>
      </c>
      <c r="R43" s="187">
        <v>-0.184335149948894</v>
      </c>
      <c r="S43" s="310" t="s">
        <v>35</v>
      </c>
      <c r="T43" s="187">
        <v>-0.166435256232248</v>
      </c>
      <c r="U43" s="164" t="s">
        <v>35</v>
      </c>
      <c r="V43" s="187">
        <v>-0.027356579117852</v>
      </c>
      <c r="W43" s="164" t="s">
        <v>35</v>
      </c>
      <c r="X43" s="163"/>
      <c r="Y43" s="162" t="s">
        <v>65</v>
      </c>
      <c r="Z43" s="201">
        <v>0.516130682613459</v>
      </c>
      <c r="AA43" s="164" t="s">
        <v>35</v>
      </c>
      <c r="AB43" s="201">
        <v>0.230504997852203</v>
      </c>
      <c r="AC43" s="205" t="s">
        <v>35</v>
      </c>
      <c r="AD43" s="187">
        <v>0.088201593713952</v>
      </c>
      <c r="AE43" s="164" t="s">
        <v>35</v>
      </c>
      <c r="AF43" s="187">
        <v>0.165163691122598</v>
      </c>
      <c r="AG43" s="164" t="s">
        <v>35</v>
      </c>
      <c r="AH43" s="74">
        <v>1</v>
      </c>
      <c r="AI43" s="164" t="s">
        <v>35</v>
      </c>
    </row>
    <row r="44" s="131" customFormat="1" spans="1:35">
      <c r="A44" s="162" t="s">
        <v>66</v>
      </c>
      <c r="B44" s="163">
        <v>1259.522</v>
      </c>
      <c r="C44" s="164" t="s">
        <v>35</v>
      </c>
      <c r="D44" s="163">
        <v>460.052</v>
      </c>
      <c r="E44" s="164" t="s">
        <v>35</v>
      </c>
      <c r="F44" s="163">
        <v>169.115</v>
      </c>
      <c r="G44" s="164" t="s">
        <v>35</v>
      </c>
      <c r="H44" s="163">
        <v>322.016</v>
      </c>
      <c r="I44" s="164" t="s">
        <v>35</v>
      </c>
      <c r="J44" s="163">
        <v>2210.705</v>
      </c>
      <c r="K44" s="164" t="s">
        <v>35</v>
      </c>
      <c r="L44" s="280"/>
      <c r="M44" s="162" t="s">
        <v>66</v>
      </c>
      <c r="N44" s="187">
        <v>0.118107160643315</v>
      </c>
      <c r="O44" s="188" t="s">
        <v>35</v>
      </c>
      <c r="P44" s="187">
        <v>-0.0066825435552859</v>
      </c>
      <c r="Q44" s="188" t="s">
        <v>35</v>
      </c>
      <c r="R44" s="187">
        <v>-0.225121078411158</v>
      </c>
      <c r="S44" s="310" t="s">
        <v>35</v>
      </c>
      <c r="T44" s="187">
        <v>-0.0509961098667924</v>
      </c>
      <c r="U44" s="164" t="s">
        <v>35</v>
      </c>
      <c r="V44" s="187">
        <v>0.0295800420176873</v>
      </c>
      <c r="W44" s="164" t="s">
        <v>35</v>
      </c>
      <c r="X44" s="163"/>
      <c r="Y44" s="162" t="s">
        <v>66</v>
      </c>
      <c r="Z44" s="201">
        <v>0.56973770810669</v>
      </c>
      <c r="AA44" s="164" t="s">
        <v>35</v>
      </c>
      <c r="AB44" s="201">
        <v>0.208101940331252</v>
      </c>
      <c r="AC44" s="205" t="s">
        <v>35</v>
      </c>
      <c r="AD44" s="187">
        <v>0.0764982211556947</v>
      </c>
      <c r="AE44" s="164" t="s">
        <v>35</v>
      </c>
      <c r="AF44" s="187">
        <v>0.145662130406364</v>
      </c>
      <c r="AG44" s="164" t="s">
        <v>35</v>
      </c>
      <c r="AH44" s="74">
        <v>1</v>
      </c>
      <c r="AI44" s="164" t="s">
        <v>35</v>
      </c>
    </row>
    <row r="45" s="131" customFormat="1" spans="1:35">
      <c r="A45" s="162" t="s">
        <v>67</v>
      </c>
      <c r="B45" s="163">
        <v>1003.477</v>
      </c>
      <c r="C45" s="164" t="s">
        <v>35</v>
      </c>
      <c r="D45" s="163">
        <v>270.5</v>
      </c>
      <c r="E45" s="164" t="s">
        <v>35</v>
      </c>
      <c r="F45" s="163">
        <v>74.141</v>
      </c>
      <c r="G45" s="164" t="s">
        <v>35</v>
      </c>
      <c r="H45" s="163">
        <v>125.966</v>
      </c>
      <c r="I45" s="164" t="s">
        <v>35</v>
      </c>
      <c r="J45" s="163">
        <v>1474.084</v>
      </c>
      <c r="K45" s="164" t="s">
        <v>35</v>
      </c>
      <c r="L45" s="280"/>
      <c r="M45" s="162" t="s">
        <v>67</v>
      </c>
      <c r="N45" s="187">
        <v>0.0900297198771231</v>
      </c>
      <c r="O45" s="188" t="s">
        <v>35</v>
      </c>
      <c r="P45" s="187">
        <v>-0.0799914291253286</v>
      </c>
      <c r="Q45" s="188" t="s">
        <v>35</v>
      </c>
      <c r="R45" s="187">
        <v>-0.322634872778768</v>
      </c>
      <c r="S45" s="310" t="s">
        <v>35</v>
      </c>
      <c r="T45" s="187">
        <v>-0.0807749844930127</v>
      </c>
      <c r="U45" s="164" t="s">
        <v>35</v>
      </c>
      <c r="V45" s="187">
        <v>0.00888300293271189</v>
      </c>
      <c r="W45" s="164" t="s">
        <v>35</v>
      </c>
      <c r="X45" s="163"/>
      <c r="Y45" s="162" t="s">
        <v>67</v>
      </c>
      <c r="Z45" s="201">
        <v>0.680746144724453</v>
      </c>
      <c r="AA45" s="164" t="s">
        <v>35</v>
      </c>
      <c r="AB45" s="201">
        <v>0.18350378947197</v>
      </c>
      <c r="AC45" s="205" t="s">
        <v>35</v>
      </c>
      <c r="AD45" s="187">
        <v>0.0502963196127222</v>
      </c>
      <c r="AE45" s="164" t="s">
        <v>35</v>
      </c>
      <c r="AF45" s="187">
        <v>0.0854537461908548</v>
      </c>
      <c r="AG45" s="164" t="s">
        <v>35</v>
      </c>
      <c r="AH45" s="74">
        <v>1</v>
      </c>
      <c r="AI45" s="164" t="s">
        <v>35</v>
      </c>
    </row>
    <row r="46" s="131" customFormat="1" spans="1:35">
      <c r="A46" s="162" t="s">
        <v>68</v>
      </c>
      <c r="B46" s="163">
        <v>888.304</v>
      </c>
      <c r="C46" s="164" t="s">
        <v>35</v>
      </c>
      <c r="D46" s="163">
        <v>210.876</v>
      </c>
      <c r="E46" s="164" t="s">
        <v>35</v>
      </c>
      <c r="F46" s="163">
        <v>48.251</v>
      </c>
      <c r="G46" s="164" t="s">
        <v>35</v>
      </c>
      <c r="H46" s="163">
        <v>59.185</v>
      </c>
      <c r="I46" s="164" t="s">
        <v>35</v>
      </c>
      <c r="J46" s="163">
        <v>1206.616</v>
      </c>
      <c r="K46" s="164" t="s">
        <v>35</v>
      </c>
      <c r="L46" s="280"/>
      <c r="M46" s="162" t="s">
        <v>68</v>
      </c>
      <c r="N46" s="187">
        <v>0.0287464011988669</v>
      </c>
      <c r="O46" s="188" t="s">
        <v>35</v>
      </c>
      <c r="P46" s="187">
        <v>-0.169665111334239</v>
      </c>
      <c r="Q46" s="188" t="s">
        <v>35</v>
      </c>
      <c r="R46" s="187">
        <v>-0.351203442248218</v>
      </c>
      <c r="S46" s="310" t="s">
        <v>35</v>
      </c>
      <c r="T46" s="187">
        <v>-0.0158468854966909</v>
      </c>
      <c r="U46" s="164" t="s">
        <v>35</v>
      </c>
      <c r="V46" s="187">
        <v>-0.0362137906025301</v>
      </c>
      <c r="W46" s="164" t="s">
        <v>35</v>
      </c>
      <c r="X46" s="163"/>
      <c r="Y46" s="162" t="s">
        <v>68</v>
      </c>
      <c r="Z46" s="201">
        <v>0.736194447943671</v>
      </c>
      <c r="AA46" s="164" t="s">
        <v>35</v>
      </c>
      <c r="AB46" s="201">
        <v>0.174766454282058</v>
      </c>
      <c r="AC46" s="205" t="s">
        <v>35</v>
      </c>
      <c r="AD46" s="187">
        <v>0.0399886956579392</v>
      </c>
      <c r="AE46" s="164" t="s">
        <v>35</v>
      </c>
      <c r="AF46" s="187">
        <v>0.049050402116332</v>
      </c>
      <c r="AG46" s="164" t="s">
        <v>35</v>
      </c>
      <c r="AH46" s="74">
        <v>1</v>
      </c>
      <c r="AI46" s="164" t="s">
        <v>35</v>
      </c>
    </row>
    <row r="47" s="132" customFormat="1" spans="1:35">
      <c r="A47" s="162" t="s">
        <v>69</v>
      </c>
      <c r="B47" s="163">
        <v>574.038</v>
      </c>
      <c r="C47" s="164" t="s">
        <v>35</v>
      </c>
      <c r="D47" s="163">
        <v>153.677</v>
      </c>
      <c r="E47" s="164" t="s">
        <v>35</v>
      </c>
      <c r="F47" s="163">
        <v>32.83</v>
      </c>
      <c r="G47" s="164" t="s">
        <v>35</v>
      </c>
      <c r="H47" s="163">
        <v>42.635</v>
      </c>
      <c r="I47" s="164" t="s">
        <v>35</v>
      </c>
      <c r="J47" s="163">
        <v>803.182</v>
      </c>
      <c r="K47" s="164" t="s">
        <v>35</v>
      </c>
      <c r="L47" s="281"/>
      <c r="M47" s="162" t="s">
        <v>69</v>
      </c>
      <c r="N47" s="187">
        <v>0.136697656458847</v>
      </c>
      <c r="O47" s="188" t="s">
        <v>35</v>
      </c>
      <c r="P47" s="187">
        <v>-0.00157225553700323</v>
      </c>
      <c r="Q47" s="188" t="s">
        <v>35</v>
      </c>
      <c r="R47" s="187">
        <v>-0.0997340060876957</v>
      </c>
      <c r="S47" s="310" t="s">
        <v>35</v>
      </c>
      <c r="T47" s="187">
        <v>0.118145341061079</v>
      </c>
      <c r="U47" s="164" t="s">
        <v>35</v>
      </c>
      <c r="V47" s="187">
        <v>0.0949664768064216</v>
      </c>
      <c r="W47" s="164" t="s">
        <v>35</v>
      </c>
      <c r="X47" s="163"/>
      <c r="Y47" s="162" t="s">
        <v>69</v>
      </c>
      <c r="Z47" s="201">
        <v>0.714704761809901</v>
      </c>
      <c r="AA47" s="164" t="s">
        <v>35</v>
      </c>
      <c r="AB47" s="201">
        <v>0.191335214185577</v>
      </c>
      <c r="AC47" s="205" t="s">
        <v>35</v>
      </c>
      <c r="AD47" s="187">
        <v>0.0408749200056774</v>
      </c>
      <c r="AE47" s="164" t="s">
        <v>35</v>
      </c>
      <c r="AF47" s="187">
        <v>0.0530826139032</v>
      </c>
      <c r="AG47" s="164" t="s">
        <v>35</v>
      </c>
      <c r="AH47" s="74">
        <v>1</v>
      </c>
      <c r="AI47" s="164" t="s">
        <v>35</v>
      </c>
    </row>
    <row r="48" s="133" customFormat="1" spans="1:35">
      <c r="A48" s="165" t="s">
        <v>70</v>
      </c>
      <c r="B48" s="166">
        <v>576.26</v>
      </c>
      <c r="C48" s="167" t="s">
        <v>35</v>
      </c>
      <c r="D48" s="166">
        <v>190.729</v>
      </c>
      <c r="E48" s="167" t="s">
        <v>35</v>
      </c>
      <c r="F48" s="166">
        <v>31.928</v>
      </c>
      <c r="G48" s="167" t="s">
        <v>35</v>
      </c>
      <c r="H48" s="166">
        <v>55.166</v>
      </c>
      <c r="I48" s="167" t="s">
        <v>35</v>
      </c>
      <c r="J48" s="166">
        <v>854.085</v>
      </c>
      <c r="K48" s="164" t="s">
        <v>35</v>
      </c>
      <c r="L48" s="181"/>
      <c r="M48" s="165" t="s">
        <v>70</v>
      </c>
      <c r="N48" s="189">
        <v>0.0859245886749218</v>
      </c>
      <c r="O48" s="190" t="s">
        <v>35</v>
      </c>
      <c r="P48" s="189">
        <v>-0.0571273203648318</v>
      </c>
      <c r="Q48" s="190" t="s">
        <v>35</v>
      </c>
      <c r="R48" s="189">
        <v>-0.253006410556361</v>
      </c>
      <c r="S48" s="311" t="s">
        <v>35</v>
      </c>
      <c r="T48" s="189">
        <v>0.0161914235190097</v>
      </c>
      <c r="U48" s="167" t="s">
        <v>35</v>
      </c>
      <c r="V48" s="189">
        <v>0.029045348189952</v>
      </c>
      <c r="W48" s="167" t="s">
        <v>35</v>
      </c>
      <c r="X48" s="163"/>
      <c r="Y48" s="165" t="s">
        <v>70</v>
      </c>
      <c r="Z48" s="203">
        <v>0.674710362551737</v>
      </c>
      <c r="AA48" s="167" t="s">
        <v>35</v>
      </c>
      <c r="AB48" s="203">
        <v>0.223313838786538</v>
      </c>
      <c r="AC48" s="207" t="s">
        <v>35</v>
      </c>
      <c r="AD48" s="189">
        <v>0.0373826961016761</v>
      </c>
      <c r="AE48" s="167" t="s">
        <v>35</v>
      </c>
      <c r="AF48" s="189">
        <v>0.0645907608727469</v>
      </c>
      <c r="AG48" s="167" t="s">
        <v>35</v>
      </c>
      <c r="AH48" s="191">
        <v>1</v>
      </c>
      <c r="AI48" s="167" t="s">
        <v>35</v>
      </c>
    </row>
    <row r="49" s="131" customFormat="1" spans="1:35">
      <c r="A49" s="162" t="s">
        <v>71</v>
      </c>
      <c r="B49" s="163">
        <v>441.804</v>
      </c>
      <c r="C49" s="164" t="s">
        <v>35</v>
      </c>
      <c r="D49" s="163">
        <v>132.544</v>
      </c>
      <c r="E49" s="164" t="s">
        <v>35</v>
      </c>
      <c r="F49" s="163">
        <v>24.334</v>
      </c>
      <c r="G49" s="164" t="s">
        <v>35</v>
      </c>
      <c r="H49" s="163">
        <v>38.955</v>
      </c>
      <c r="I49" s="164" t="s">
        <v>35</v>
      </c>
      <c r="J49" s="163">
        <v>637.635</v>
      </c>
      <c r="K49" s="164" t="s">
        <v>35</v>
      </c>
      <c r="L49" s="280"/>
      <c r="M49" s="162" t="s">
        <v>71</v>
      </c>
      <c r="N49" s="187">
        <v>0.117854386741729</v>
      </c>
      <c r="O49" s="188" t="s">
        <v>35</v>
      </c>
      <c r="P49" s="187">
        <v>-0.0835015903747753</v>
      </c>
      <c r="Q49" s="188" t="s">
        <v>35</v>
      </c>
      <c r="R49" s="187">
        <v>-0.260724267833273</v>
      </c>
      <c r="S49" s="310" t="s">
        <v>35</v>
      </c>
      <c r="T49" s="187">
        <v>-0.149791562083943</v>
      </c>
      <c r="U49" s="164" t="s">
        <v>35</v>
      </c>
      <c r="V49" s="187">
        <v>0.0308077558529401</v>
      </c>
      <c r="W49" s="164" t="s">
        <v>35</v>
      </c>
      <c r="X49" s="163"/>
      <c r="Y49" s="162" t="s">
        <v>71</v>
      </c>
      <c r="Z49" s="201">
        <v>0.69287915500247</v>
      </c>
      <c r="AA49" s="164" t="s">
        <v>35</v>
      </c>
      <c r="AB49" s="201">
        <v>0.207868137727697</v>
      </c>
      <c r="AC49" s="205" t="s">
        <v>35</v>
      </c>
      <c r="AD49" s="187">
        <v>0.038162898837109</v>
      </c>
      <c r="AE49" s="164" t="s">
        <v>35</v>
      </c>
      <c r="AF49" s="187">
        <v>0.0610929450234068</v>
      </c>
      <c r="AG49" s="164" t="s">
        <v>35</v>
      </c>
      <c r="AH49" s="74">
        <v>1</v>
      </c>
      <c r="AI49" s="164" t="s">
        <v>35</v>
      </c>
    </row>
    <row r="50" s="131" customFormat="1" spans="1:35">
      <c r="A50" s="162" t="s">
        <v>72</v>
      </c>
      <c r="B50" s="163">
        <v>551.576</v>
      </c>
      <c r="C50" s="164" t="s">
        <v>35</v>
      </c>
      <c r="D50" s="163">
        <v>184.889</v>
      </c>
      <c r="E50" s="164" t="s">
        <v>35</v>
      </c>
      <c r="F50" s="163">
        <v>50.362</v>
      </c>
      <c r="G50" s="164" t="s">
        <v>35</v>
      </c>
      <c r="H50" s="163">
        <v>44.234</v>
      </c>
      <c r="I50" s="164" t="s">
        <v>35</v>
      </c>
      <c r="J50" s="163">
        <v>831.061</v>
      </c>
      <c r="K50" s="164" t="s">
        <v>35</v>
      </c>
      <c r="L50" s="280"/>
      <c r="M50" s="162" t="s">
        <v>72</v>
      </c>
      <c r="N50" s="187">
        <v>0.05065297228106</v>
      </c>
      <c r="O50" s="188" t="s">
        <v>35</v>
      </c>
      <c r="P50" s="187">
        <v>0.121994586918792</v>
      </c>
      <c r="Q50" s="188" t="s">
        <v>35</v>
      </c>
      <c r="R50" s="187">
        <v>0.228970936333244</v>
      </c>
      <c r="S50" s="310" t="s">
        <v>35</v>
      </c>
      <c r="T50" s="187">
        <v>-0.117244407192321</v>
      </c>
      <c r="U50" s="164" t="s">
        <v>35</v>
      </c>
      <c r="V50" s="187">
        <v>0.0642920992036964</v>
      </c>
      <c r="W50" s="164" t="s">
        <v>35</v>
      </c>
      <c r="X50" s="163"/>
      <c r="Y50" s="162" t="s">
        <v>72</v>
      </c>
      <c r="Z50" s="201">
        <v>0.663700979831805</v>
      </c>
      <c r="AA50" s="164" t="s">
        <v>35</v>
      </c>
      <c r="AB50" s="201">
        <v>0.222473440577767</v>
      </c>
      <c r="AC50" s="205" t="s">
        <v>35</v>
      </c>
      <c r="AD50" s="187">
        <v>0.0605996431068237</v>
      </c>
      <c r="AE50" s="164" t="s">
        <v>35</v>
      </c>
      <c r="AF50" s="187">
        <v>0.0532259364836035</v>
      </c>
      <c r="AG50" s="164" t="s">
        <v>35</v>
      </c>
      <c r="AH50" s="74">
        <v>1</v>
      </c>
      <c r="AI50" s="164" t="s">
        <v>35</v>
      </c>
    </row>
    <row r="51" s="131" customFormat="1" spans="1:35">
      <c r="A51" s="162" t="s">
        <v>73</v>
      </c>
      <c r="B51" s="163">
        <v>679.589</v>
      </c>
      <c r="C51" s="164" t="s">
        <v>35</v>
      </c>
      <c r="D51" s="163">
        <v>244.609</v>
      </c>
      <c r="E51" s="164" t="s">
        <v>35</v>
      </c>
      <c r="F51" s="163">
        <v>56.035</v>
      </c>
      <c r="G51" s="164" t="s">
        <v>35</v>
      </c>
      <c r="H51" s="163">
        <v>74.454</v>
      </c>
      <c r="I51" s="164" t="s">
        <v>35</v>
      </c>
      <c r="J51" s="163">
        <v>1054.685</v>
      </c>
      <c r="K51" s="164" t="s">
        <v>35</v>
      </c>
      <c r="L51" s="280"/>
      <c r="M51" s="162" t="s">
        <v>73</v>
      </c>
      <c r="N51" s="187">
        <v>-0.0142769700275009</v>
      </c>
      <c r="O51" s="188" t="s">
        <v>35</v>
      </c>
      <c r="P51" s="187">
        <v>0.196711366382748</v>
      </c>
      <c r="Q51" s="188" t="s">
        <v>35</v>
      </c>
      <c r="R51" s="187">
        <v>0.0479708247615485</v>
      </c>
      <c r="S51" s="310" t="s">
        <v>35</v>
      </c>
      <c r="T51" s="187">
        <v>0.0931287622962854</v>
      </c>
      <c r="U51" s="164" t="s">
        <v>35</v>
      </c>
      <c r="V51" s="187">
        <v>0.0386758885300858</v>
      </c>
      <c r="W51" s="164" t="s">
        <v>35</v>
      </c>
      <c r="X51" s="163"/>
      <c r="Y51" s="162" t="s">
        <v>73</v>
      </c>
      <c r="Z51" s="201">
        <v>0.644352579206114</v>
      </c>
      <c r="AA51" s="164" t="s">
        <v>35</v>
      </c>
      <c r="AB51" s="201">
        <v>0.231926120121174</v>
      </c>
      <c r="AC51" s="205" t="s">
        <v>35</v>
      </c>
      <c r="AD51" s="187">
        <v>0.0531296074183287</v>
      </c>
      <c r="AE51" s="164" t="s">
        <v>35</v>
      </c>
      <c r="AF51" s="187">
        <v>0.0705935895551752</v>
      </c>
      <c r="AG51" s="164" t="s">
        <v>35</v>
      </c>
      <c r="AH51" s="74">
        <v>1</v>
      </c>
      <c r="AI51" s="164" t="s">
        <v>35</v>
      </c>
    </row>
    <row r="52" s="131" customFormat="1" spans="1:35">
      <c r="A52" s="162" t="s">
        <v>74</v>
      </c>
      <c r="B52" s="163">
        <v>823.186</v>
      </c>
      <c r="C52" s="164" t="s">
        <v>35</v>
      </c>
      <c r="D52" s="163">
        <v>286.172</v>
      </c>
      <c r="E52" s="164" t="s">
        <v>35</v>
      </c>
      <c r="F52" s="163">
        <v>58.018</v>
      </c>
      <c r="G52" s="164" t="s">
        <v>35</v>
      </c>
      <c r="H52" s="163">
        <v>90.006</v>
      </c>
      <c r="I52" s="164" t="s">
        <v>35</v>
      </c>
      <c r="J52" s="163">
        <v>1257.382</v>
      </c>
      <c r="K52" s="164" t="s">
        <v>35</v>
      </c>
      <c r="L52" s="280"/>
      <c r="M52" s="162" t="s">
        <v>74</v>
      </c>
      <c r="N52" s="187">
        <v>-0.0612469252234879</v>
      </c>
      <c r="O52" s="188" t="s">
        <v>35</v>
      </c>
      <c r="P52" s="187">
        <v>0.164858693130243</v>
      </c>
      <c r="Q52" s="188" t="s">
        <v>35</v>
      </c>
      <c r="R52" s="187">
        <v>-0.233174729051018</v>
      </c>
      <c r="S52" s="310" t="s">
        <v>35</v>
      </c>
      <c r="T52" s="187">
        <v>-0.0663471712205141</v>
      </c>
      <c r="U52" s="164" t="s">
        <v>35</v>
      </c>
      <c r="V52" s="187">
        <v>-0.0287681538915486</v>
      </c>
      <c r="W52" s="164" t="s">
        <v>35</v>
      </c>
      <c r="X52" s="163"/>
      <c r="Y52" s="162" t="s">
        <v>74</v>
      </c>
      <c r="Z52" s="201">
        <v>0.654682506986739</v>
      </c>
      <c r="AA52" s="164" t="s">
        <v>35</v>
      </c>
      <c r="AB52" s="201">
        <v>0.227593523686517</v>
      </c>
      <c r="AC52" s="205" t="s">
        <v>35</v>
      </c>
      <c r="AD52" s="187">
        <v>0.0461419043695552</v>
      </c>
      <c r="AE52" s="164" t="s">
        <v>35</v>
      </c>
      <c r="AF52" s="187">
        <v>0.0715820649571888</v>
      </c>
      <c r="AG52" s="164" t="s">
        <v>35</v>
      </c>
      <c r="AH52" s="74">
        <v>1</v>
      </c>
      <c r="AI52" s="164" t="s">
        <v>35</v>
      </c>
    </row>
    <row r="53" s="131" customFormat="1" spans="1:35">
      <c r="A53" s="162" t="s">
        <v>75</v>
      </c>
      <c r="B53" s="163">
        <v>992.421</v>
      </c>
      <c r="C53" s="164" t="s">
        <v>35</v>
      </c>
      <c r="D53" s="163">
        <v>277.817</v>
      </c>
      <c r="E53" s="164" t="s">
        <v>35</v>
      </c>
      <c r="F53" s="163">
        <v>65.876</v>
      </c>
      <c r="G53" s="164" t="s">
        <v>35</v>
      </c>
      <c r="H53" s="163">
        <v>126.56</v>
      </c>
      <c r="I53" s="164" t="s">
        <v>35</v>
      </c>
      <c r="J53" s="163">
        <v>1462.674</v>
      </c>
      <c r="K53" s="164" t="s">
        <v>35</v>
      </c>
      <c r="L53" s="280"/>
      <c r="M53" s="162" t="s">
        <v>75</v>
      </c>
      <c r="N53" s="187">
        <v>0.00250621249772713</v>
      </c>
      <c r="O53" s="188" t="s">
        <v>35</v>
      </c>
      <c r="P53" s="187">
        <v>-0.0148752535353106</v>
      </c>
      <c r="Q53" s="188" t="s">
        <v>35</v>
      </c>
      <c r="R53" s="187">
        <v>-0.152589467184646</v>
      </c>
      <c r="S53" s="310" t="s">
        <v>35</v>
      </c>
      <c r="T53" s="187">
        <v>0.27412388881618</v>
      </c>
      <c r="U53" s="164" t="s">
        <v>35</v>
      </c>
      <c r="V53" s="187">
        <v>0.00942152707136262</v>
      </c>
      <c r="W53" s="164" t="s">
        <v>35</v>
      </c>
      <c r="X53" s="163"/>
      <c r="Y53" s="162" t="s">
        <v>75</v>
      </c>
      <c r="Z53" s="201">
        <v>0.678497737705053</v>
      </c>
      <c r="AA53" s="164" t="s">
        <v>35</v>
      </c>
      <c r="AB53" s="201">
        <v>0.189937744158986</v>
      </c>
      <c r="AC53" s="205" t="s">
        <v>35</v>
      </c>
      <c r="AD53" s="187">
        <v>0.0450380604290498</v>
      </c>
      <c r="AE53" s="164" t="s">
        <v>35</v>
      </c>
      <c r="AF53" s="187">
        <v>0.0865264577069121</v>
      </c>
      <c r="AG53" s="164" t="s">
        <v>35</v>
      </c>
      <c r="AH53" s="74">
        <v>1</v>
      </c>
      <c r="AI53" s="164" t="s">
        <v>35</v>
      </c>
    </row>
    <row r="54" s="131" customFormat="1" spans="1:35">
      <c r="A54" s="162" t="s">
        <v>76</v>
      </c>
      <c r="B54" s="163">
        <v>969.048</v>
      </c>
      <c r="C54" s="164" t="s">
        <v>35</v>
      </c>
      <c r="D54" s="163">
        <v>316.546</v>
      </c>
      <c r="E54" s="164" t="s">
        <v>35</v>
      </c>
      <c r="F54" s="163">
        <v>70.456</v>
      </c>
      <c r="G54" s="164" t="s">
        <v>35</v>
      </c>
      <c r="H54" s="163">
        <v>148.05</v>
      </c>
      <c r="I54" s="164" t="s">
        <v>35</v>
      </c>
      <c r="J54" s="163">
        <v>1504.1</v>
      </c>
      <c r="K54" s="164" t="s">
        <v>35</v>
      </c>
      <c r="L54" s="280"/>
      <c r="M54" s="162" t="s">
        <v>76</v>
      </c>
      <c r="N54" s="187">
        <v>-0.007368057682478</v>
      </c>
      <c r="O54" s="188" t="s">
        <v>35</v>
      </c>
      <c r="P54" s="187">
        <v>0.0614833121514632</v>
      </c>
      <c r="Q54" s="188" t="s">
        <v>35</v>
      </c>
      <c r="R54" s="187">
        <v>-0.0905734901191383</v>
      </c>
      <c r="S54" s="310" t="s">
        <v>35</v>
      </c>
      <c r="T54" s="187">
        <v>0.441030183279962</v>
      </c>
      <c r="U54" s="164" t="s">
        <v>35</v>
      </c>
      <c r="V54" s="187">
        <v>0.0339851910717465</v>
      </c>
      <c r="W54" s="164" t="s">
        <v>35</v>
      </c>
      <c r="X54" s="163"/>
      <c r="Y54" s="162" t="s">
        <v>76</v>
      </c>
      <c r="Z54" s="201">
        <v>0.644270992620172</v>
      </c>
      <c r="AA54" s="164" t="s">
        <v>35</v>
      </c>
      <c r="AB54" s="201">
        <v>0.210455421846952</v>
      </c>
      <c r="AC54" s="205" t="s">
        <v>35</v>
      </c>
      <c r="AD54" s="187">
        <v>0.0468426301442723</v>
      </c>
      <c r="AE54" s="164" t="s">
        <v>35</v>
      </c>
      <c r="AF54" s="187">
        <v>0.0984309553886045</v>
      </c>
      <c r="AG54" s="164" t="s">
        <v>35</v>
      </c>
      <c r="AH54" s="74">
        <v>1</v>
      </c>
      <c r="AI54" s="164" t="s">
        <v>35</v>
      </c>
    </row>
    <row r="55" s="131" customFormat="1" spans="1:35">
      <c r="A55" s="162" t="s">
        <v>77</v>
      </c>
      <c r="B55" s="163">
        <v>958.335</v>
      </c>
      <c r="C55" s="164" t="s">
        <v>35</v>
      </c>
      <c r="D55" s="163">
        <v>394.776</v>
      </c>
      <c r="E55" s="164" t="s">
        <v>35</v>
      </c>
      <c r="F55" s="163">
        <v>189.394</v>
      </c>
      <c r="G55" s="164" t="s">
        <v>35</v>
      </c>
      <c r="H55" s="163">
        <v>291.615</v>
      </c>
      <c r="I55" s="164" t="s">
        <v>35</v>
      </c>
      <c r="J55" s="163">
        <v>1834.12</v>
      </c>
      <c r="K55" s="164" t="s">
        <v>35</v>
      </c>
      <c r="L55" s="280"/>
      <c r="M55" s="162" t="s">
        <v>77</v>
      </c>
      <c r="N55" s="187">
        <v>-0.103828810715882</v>
      </c>
      <c r="O55" s="188" t="s">
        <v>35</v>
      </c>
      <c r="P55" s="187">
        <v>-0.173384200795258</v>
      </c>
      <c r="Q55" s="188" t="s">
        <v>35</v>
      </c>
      <c r="R55" s="187">
        <v>0.0363897036291205</v>
      </c>
      <c r="S55" s="310" t="s">
        <v>35</v>
      </c>
      <c r="T55" s="187">
        <v>-0.147822910578609</v>
      </c>
      <c r="U55" s="164" t="s">
        <v>35</v>
      </c>
      <c r="V55" s="187">
        <v>-0.114759953472433</v>
      </c>
      <c r="W55" s="164" t="s">
        <v>35</v>
      </c>
      <c r="X55" s="163"/>
      <c r="Y55" s="162" t="s">
        <v>77</v>
      </c>
      <c r="Z55" s="201">
        <v>0.522503980110353</v>
      </c>
      <c r="AA55" s="164" t="s">
        <v>35</v>
      </c>
      <c r="AB55" s="201">
        <v>0.215240006106471</v>
      </c>
      <c r="AC55" s="205" t="s">
        <v>35</v>
      </c>
      <c r="AD55" s="187">
        <v>0.103261509606787</v>
      </c>
      <c r="AE55" s="164" t="s">
        <v>35</v>
      </c>
      <c r="AF55" s="187">
        <v>0.15899450417639</v>
      </c>
      <c r="AG55" s="164" t="s">
        <v>35</v>
      </c>
      <c r="AH55" s="74">
        <v>1</v>
      </c>
      <c r="AI55" s="164" t="s">
        <v>35</v>
      </c>
    </row>
    <row r="56" s="131" customFormat="1" spans="1:35">
      <c r="A56" s="162" t="s">
        <v>78</v>
      </c>
      <c r="B56" s="163">
        <v>1089.171</v>
      </c>
      <c r="C56" s="164" t="s">
        <v>35</v>
      </c>
      <c r="D56" s="163">
        <v>398.831</v>
      </c>
      <c r="E56" s="164" t="s">
        <v>35</v>
      </c>
      <c r="F56" s="163">
        <v>170.764</v>
      </c>
      <c r="G56" s="164" t="s">
        <v>35</v>
      </c>
      <c r="H56" s="163">
        <v>240.194</v>
      </c>
      <c r="I56" s="164" t="s">
        <v>35</v>
      </c>
      <c r="J56" s="163">
        <v>1898.96</v>
      </c>
      <c r="K56" s="164" t="s">
        <v>35</v>
      </c>
      <c r="L56" s="280"/>
      <c r="M56" s="162" t="s">
        <v>78</v>
      </c>
      <c r="N56" s="187">
        <v>-0.135250515671818</v>
      </c>
      <c r="O56" s="188" t="s">
        <v>35</v>
      </c>
      <c r="P56" s="187">
        <v>-0.13307408727709</v>
      </c>
      <c r="Q56" s="188" t="s">
        <v>35</v>
      </c>
      <c r="R56" s="187">
        <v>0.00975076131626408</v>
      </c>
      <c r="S56" s="310" t="s">
        <v>35</v>
      </c>
      <c r="T56" s="187">
        <v>-0.254092964324754</v>
      </c>
      <c r="U56" s="164" t="s">
        <v>35</v>
      </c>
      <c r="V56" s="187">
        <v>-0.141016101198486</v>
      </c>
      <c r="W56" s="164" t="s">
        <v>35</v>
      </c>
      <c r="X56" s="163"/>
      <c r="Y56" s="162" t="s">
        <v>78</v>
      </c>
      <c r="Z56" s="201">
        <v>0.573561844377975</v>
      </c>
      <c r="AA56" s="164" t="s">
        <v>35</v>
      </c>
      <c r="AB56" s="201">
        <v>0.210026014239373</v>
      </c>
      <c r="AC56" s="205" t="s">
        <v>35</v>
      </c>
      <c r="AD56" s="187">
        <v>0.0899250115852888</v>
      </c>
      <c r="AE56" s="164" t="s">
        <v>35</v>
      </c>
      <c r="AF56" s="187">
        <v>0.126487129797363</v>
      </c>
      <c r="AG56" s="164" t="s">
        <v>35</v>
      </c>
      <c r="AH56" s="74">
        <v>1</v>
      </c>
      <c r="AI56" s="164" t="s">
        <v>35</v>
      </c>
    </row>
    <row r="57" s="131" customFormat="1" spans="1:35">
      <c r="A57" s="162" t="s">
        <v>79</v>
      </c>
      <c r="B57" s="163">
        <v>896.562</v>
      </c>
      <c r="C57" s="164" t="s">
        <v>35</v>
      </c>
      <c r="D57" s="163">
        <v>230.329</v>
      </c>
      <c r="E57" s="164" t="s">
        <v>35</v>
      </c>
      <c r="F57" s="163">
        <v>78.98</v>
      </c>
      <c r="G57" s="164" t="s">
        <v>35</v>
      </c>
      <c r="H57" s="163">
        <v>119.514</v>
      </c>
      <c r="I57" s="164" t="s">
        <v>35</v>
      </c>
      <c r="J57" s="163">
        <v>1325.383</v>
      </c>
      <c r="K57" s="164" t="s">
        <v>35</v>
      </c>
      <c r="L57" s="280"/>
      <c r="M57" s="162" t="s">
        <v>79</v>
      </c>
      <c r="N57" s="187">
        <v>-0.106544544618362</v>
      </c>
      <c r="O57" s="188" t="s">
        <v>35</v>
      </c>
      <c r="P57" s="187">
        <v>-0.148506469500924</v>
      </c>
      <c r="Q57" s="188" t="s">
        <v>35</v>
      </c>
      <c r="R57" s="187">
        <v>0.0652675307859349</v>
      </c>
      <c r="S57" s="310" t="s">
        <v>35</v>
      </c>
      <c r="T57" s="187">
        <v>-0.0512281091723163</v>
      </c>
      <c r="U57" s="164" t="s">
        <v>35</v>
      </c>
      <c r="V57" s="187">
        <v>-0.100876883542593</v>
      </c>
      <c r="W57" s="164" t="s">
        <v>35</v>
      </c>
      <c r="X57" s="163"/>
      <c r="Y57" s="162" t="s">
        <v>79</v>
      </c>
      <c r="Z57" s="201">
        <v>0.67645503224351</v>
      </c>
      <c r="AA57" s="164" t="s">
        <v>35</v>
      </c>
      <c r="AB57" s="201">
        <v>0.173782974430787</v>
      </c>
      <c r="AC57" s="205" t="s">
        <v>35</v>
      </c>
      <c r="AD57" s="187">
        <v>0.0595903221936602</v>
      </c>
      <c r="AE57" s="164" t="s">
        <v>35</v>
      </c>
      <c r="AF57" s="187">
        <v>0.0901731801298191</v>
      </c>
      <c r="AG57" s="164" t="s">
        <v>35</v>
      </c>
      <c r="AH57" s="74">
        <v>1</v>
      </c>
      <c r="AI57" s="164" t="s">
        <v>35</v>
      </c>
    </row>
    <row r="58" s="131" customFormat="1" spans="1:35">
      <c r="A58" s="162" t="s">
        <v>80</v>
      </c>
      <c r="B58" s="163">
        <v>747.796</v>
      </c>
      <c r="C58" s="164" t="s">
        <v>35</v>
      </c>
      <c r="D58" s="163">
        <v>188.621</v>
      </c>
      <c r="E58" s="164" t="s">
        <v>35</v>
      </c>
      <c r="F58" s="163">
        <v>68.834</v>
      </c>
      <c r="G58" s="164" t="s">
        <v>35</v>
      </c>
      <c r="H58" s="163">
        <v>79.781</v>
      </c>
      <c r="I58" s="164" t="s">
        <v>35</v>
      </c>
      <c r="J58" s="163">
        <v>1085.032</v>
      </c>
      <c r="K58" s="164" t="s">
        <v>35</v>
      </c>
      <c r="L58" s="280"/>
      <c r="M58" s="162" t="s">
        <v>80</v>
      </c>
      <c r="N58" s="187">
        <v>-0.158175579531332</v>
      </c>
      <c r="O58" s="188" t="s">
        <v>35</v>
      </c>
      <c r="P58" s="187">
        <v>-0.105535954779112</v>
      </c>
      <c r="Q58" s="188" t="s">
        <v>35</v>
      </c>
      <c r="R58" s="187">
        <v>0.426581832500881</v>
      </c>
      <c r="S58" s="310" t="s">
        <v>35</v>
      </c>
      <c r="T58" s="187">
        <v>0.347993579454254</v>
      </c>
      <c r="U58" s="164" t="s">
        <v>35</v>
      </c>
      <c r="V58" s="187">
        <v>-0.100764451988039</v>
      </c>
      <c r="W58" s="164" t="s">
        <v>35</v>
      </c>
      <c r="X58" s="163"/>
      <c r="Y58" s="162" t="s">
        <v>80</v>
      </c>
      <c r="Z58" s="201">
        <v>0.689192576808795</v>
      </c>
      <c r="AA58" s="164" t="s">
        <v>35</v>
      </c>
      <c r="AB58" s="201">
        <v>0.173839112579168</v>
      </c>
      <c r="AC58" s="205" t="s">
        <v>35</v>
      </c>
      <c r="AD58" s="187">
        <v>0.0634396036245936</v>
      </c>
      <c r="AE58" s="164" t="s">
        <v>35</v>
      </c>
      <c r="AF58" s="187">
        <v>0.0735287069874437</v>
      </c>
      <c r="AG58" s="164" t="s">
        <v>35</v>
      </c>
      <c r="AH58" s="74">
        <v>1</v>
      </c>
      <c r="AI58" s="164" t="s">
        <v>35</v>
      </c>
    </row>
    <row r="59" s="131" customFormat="1" spans="1:35">
      <c r="A59" s="162" t="s">
        <v>81</v>
      </c>
      <c r="B59" s="163">
        <v>478.213</v>
      </c>
      <c r="C59" s="164" t="s">
        <v>35</v>
      </c>
      <c r="D59" s="163">
        <v>146.07</v>
      </c>
      <c r="E59" s="164" t="s">
        <v>35</v>
      </c>
      <c r="F59" s="163">
        <v>42.184</v>
      </c>
      <c r="G59" s="164" t="s">
        <v>35</v>
      </c>
      <c r="H59" s="163">
        <v>53.407</v>
      </c>
      <c r="I59" s="164" t="s">
        <v>35</v>
      </c>
      <c r="J59" s="163">
        <v>719.874</v>
      </c>
      <c r="K59" s="164" t="s">
        <v>35</v>
      </c>
      <c r="L59" s="280"/>
      <c r="M59" s="162" t="s">
        <v>81</v>
      </c>
      <c r="N59" s="187">
        <v>-0.166931457499329</v>
      </c>
      <c r="O59" s="188" t="s">
        <v>35</v>
      </c>
      <c r="P59" s="187">
        <v>-0.0494999251677219</v>
      </c>
      <c r="Q59" s="188" t="s">
        <v>35</v>
      </c>
      <c r="R59" s="187">
        <v>0.284922327139811</v>
      </c>
      <c r="S59" s="310" t="s">
        <v>35</v>
      </c>
      <c r="T59" s="187">
        <v>0.252626888075804</v>
      </c>
      <c r="U59" s="164" t="s">
        <v>35</v>
      </c>
      <c r="V59" s="187">
        <v>-0.103722443979073</v>
      </c>
      <c r="W59" s="164" t="s">
        <v>35</v>
      </c>
      <c r="X59" s="163"/>
      <c r="Y59" s="162" t="s">
        <v>81</v>
      </c>
      <c r="Z59" s="201">
        <v>0.664300974892828</v>
      </c>
      <c r="AA59" s="164" t="s">
        <v>35</v>
      </c>
      <c r="AB59" s="201">
        <v>0.202910509339134</v>
      </c>
      <c r="AC59" s="205" t="s">
        <v>35</v>
      </c>
      <c r="AD59" s="187">
        <v>0.0585991437390432</v>
      </c>
      <c r="AE59" s="164" t="s">
        <v>35</v>
      </c>
      <c r="AF59" s="187">
        <v>0.0741893720289939</v>
      </c>
      <c r="AG59" s="164" t="s">
        <v>35</v>
      </c>
      <c r="AH59" s="74">
        <v>1</v>
      </c>
      <c r="AI59" s="164" t="s">
        <v>35</v>
      </c>
    </row>
    <row r="60" s="131" customFormat="1" spans="1:35">
      <c r="A60" s="165" t="s">
        <v>82</v>
      </c>
      <c r="B60" s="166">
        <v>456.237</v>
      </c>
      <c r="C60" s="167" t="s">
        <v>35</v>
      </c>
      <c r="D60" s="166">
        <v>167.709</v>
      </c>
      <c r="E60" s="167" t="s">
        <v>35</v>
      </c>
      <c r="F60" s="166">
        <v>41.138</v>
      </c>
      <c r="G60" s="167" t="s">
        <v>35</v>
      </c>
      <c r="H60" s="166">
        <v>68.343</v>
      </c>
      <c r="I60" s="167" t="s">
        <v>35</v>
      </c>
      <c r="J60" s="166">
        <v>733.427</v>
      </c>
      <c r="K60" s="164" t="s">
        <v>35</v>
      </c>
      <c r="L60" s="280"/>
      <c r="M60" s="165" t="s">
        <v>82</v>
      </c>
      <c r="N60" s="189">
        <v>-0.208279248950127</v>
      </c>
      <c r="O60" s="190" t="s">
        <v>35</v>
      </c>
      <c r="P60" s="189">
        <v>-0.120694807816326</v>
      </c>
      <c r="Q60" s="190" t="s">
        <v>35</v>
      </c>
      <c r="R60" s="189">
        <v>0.288461538461538</v>
      </c>
      <c r="S60" s="311" t="s">
        <v>35</v>
      </c>
      <c r="T60" s="189">
        <v>0.238838436021535</v>
      </c>
      <c r="U60" s="167" t="s">
        <v>35</v>
      </c>
      <c r="V60" s="189">
        <v>-0.141271653289778</v>
      </c>
      <c r="W60" s="167" t="s">
        <v>35</v>
      </c>
      <c r="X60" s="163"/>
      <c r="Y60" s="165" t="s">
        <v>82</v>
      </c>
      <c r="Z60" s="203">
        <v>0.622061909365213</v>
      </c>
      <c r="AA60" s="167" t="s">
        <v>35</v>
      </c>
      <c r="AB60" s="203">
        <v>0.228664884167068</v>
      </c>
      <c r="AC60" s="207" t="s">
        <v>35</v>
      </c>
      <c r="AD60" s="189">
        <v>0.0560901084906882</v>
      </c>
      <c r="AE60" s="167" t="s">
        <v>35</v>
      </c>
      <c r="AF60" s="189">
        <v>0.0931830979770311</v>
      </c>
      <c r="AG60" s="167" t="s">
        <v>35</v>
      </c>
      <c r="AH60" s="191">
        <v>1</v>
      </c>
      <c r="AI60" s="167" t="s">
        <v>35</v>
      </c>
    </row>
    <row r="61" s="131" customFormat="1" spans="1:35">
      <c r="A61" s="162" t="s">
        <v>83</v>
      </c>
      <c r="B61" s="163">
        <v>330.855</v>
      </c>
      <c r="C61" s="164" t="s">
        <v>35</v>
      </c>
      <c r="D61" s="163">
        <v>151.079</v>
      </c>
      <c r="E61" s="164" t="s">
        <v>35</v>
      </c>
      <c r="F61" s="163">
        <v>36.473</v>
      </c>
      <c r="G61" s="164" t="s">
        <v>35</v>
      </c>
      <c r="H61" s="163">
        <v>47.368</v>
      </c>
      <c r="I61" s="164" t="s">
        <v>35</v>
      </c>
      <c r="J61" s="163">
        <v>565.777</v>
      </c>
      <c r="K61" s="164" t="s">
        <v>35</v>
      </c>
      <c r="L61" s="280"/>
      <c r="M61" s="162" t="s">
        <v>83</v>
      </c>
      <c r="N61" s="187">
        <v>-0.251127196675449</v>
      </c>
      <c r="O61" s="188" t="s">
        <v>35</v>
      </c>
      <c r="P61" s="187">
        <v>0.139840354901014</v>
      </c>
      <c r="Q61" s="188" t="s">
        <v>35</v>
      </c>
      <c r="R61" s="187">
        <v>0.498849346593244</v>
      </c>
      <c r="S61" s="310" t="s">
        <v>35</v>
      </c>
      <c r="T61" s="187">
        <v>0.21602402834112</v>
      </c>
      <c r="U61" s="164" t="s">
        <v>35</v>
      </c>
      <c r="V61" s="187">
        <v>-0.11269456664079</v>
      </c>
      <c r="W61" s="164" t="s">
        <v>35</v>
      </c>
      <c r="X61" s="163"/>
      <c r="Y61" s="162" t="s">
        <v>83</v>
      </c>
      <c r="Z61" s="201">
        <v>0.58477986910037</v>
      </c>
      <c r="AA61" s="164" t="s">
        <v>35</v>
      </c>
      <c r="AB61" s="201">
        <v>0.267029235900364</v>
      </c>
      <c r="AC61" s="205" t="s">
        <v>35</v>
      </c>
      <c r="AD61" s="187">
        <v>0.0644653282123522</v>
      </c>
      <c r="AE61" s="164" t="s">
        <v>35</v>
      </c>
      <c r="AF61" s="187">
        <v>0.0837220318252598</v>
      </c>
      <c r="AG61" s="164" t="s">
        <v>35</v>
      </c>
      <c r="AH61" s="74">
        <v>1</v>
      </c>
      <c r="AI61" s="164" t="s">
        <v>35</v>
      </c>
    </row>
    <row r="62" s="131" customFormat="1" spans="1:35">
      <c r="A62" s="162" t="s">
        <v>84</v>
      </c>
      <c r="B62" s="163">
        <v>429.449</v>
      </c>
      <c r="C62" s="164" t="s">
        <v>35</v>
      </c>
      <c r="D62" s="163">
        <v>188.545</v>
      </c>
      <c r="E62" s="164" t="s">
        <v>35</v>
      </c>
      <c r="F62" s="163">
        <v>52.605</v>
      </c>
      <c r="G62" s="164" t="s">
        <v>35</v>
      </c>
      <c r="H62" s="163">
        <v>55.981</v>
      </c>
      <c r="I62" s="164" t="s">
        <v>35</v>
      </c>
      <c r="J62" s="163">
        <v>726.58</v>
      </c>
      <c r="K62" s="164" t="s">
        <v>35</v>
      </c>
      <c r="L62" s="280"/>
      <c r="M62" s="162" t="s">
        <v>84</v>
      </c>
      <c r="N62" s="187">
        <v>-0.221414637330123</v>
      </c>
      <c r="O62" s="188" t="s">
        <v>35</v>
      </c>
      <c r="P62" s="187">
        <v>0.019774026578109</v>
      </c>
      <c r="Q62" s="188" t="s">
        <v>35</v>
      </c>
      <c r="R62" s="187">
        <v>0.044537548151384</v>
      </c>
      <c r="S62" s="310" t="s">
        <v>35</v>
      </c>
      <c r="T62" s="187">
        <v>0.265564950038432</v>
      </c>
      <c r="U62" s="164" t="s">
        <v>35</v>
      </c>
      <c r="V62" s="187">
        <v>-0.125720013332355</v>
      </c>
      <c r="W62" s="164" t="s">
        <v>35</v>
      </c>
      <c r="X62" s="163"/>
      <c r="Y62" s="162" t="s">
        <v>84</v>
      </c>
      <c r="Z62" s="201">
        <v>0.591055355225853</v>
      </c>
      <c r="AA62" s="164" t="s">
        <v>35</v>
      </c>
      <c r="AB62" s="201">
        <v>0.25949654545955</v>
      </c>
      <c r="AC62" s="205" t="s">
        <v>35</v>
      </c>
      <c r="AD62" s="187">
        <v>0.0724008367970492</v>
      </c>
      <c r="AE62" s="164" t="s">
        <v>35</v>
      </c>
      <c r="AF62" s="187">
        <v>0.077047262517548</v>
      </c>
      <c r="AG62" s="164" t="s">
        <v>35</v>
      </c>
      <c r="AH62" s="74">
        <v>1</v>
      </c>
      <c r="AI62" s="164" t="s">
        <v>35</v>
      </c>
    </row>
    <row r="63" s="131" customFormat="1" spans="1:35">
      <c r="A63" s="162" t="s">
        <v>85</v>
      </c>
      <c r="B63" s="163">
        <v>509.713</v>
      </c>
      <c r="C63" s="164" t="s">
        <v>35</v>
      </c>
      <c r="D63" s="163">
        <v>224.851</v>
      </c>
      <c r="E63" s="164" t="s">
        <v>35</v>
      </c>
      <c r="F63" s="163">
        <v>44.175</v>
      </c>
      <c r="G63" s="164" t="s">
        <v>35</v>
      </c>
      <c r="H63" s="163">
        <v>48.56</v>
      </c>
      <c r="I63" s="164" t="s">
        <v>35</v>
      </c>
      <c r="J63" s="163">
        <v>827.299</v>
      </c>
      <c r="K63" s="164" t="s">
        <v>35</v>
      </c>
      <c r="L63" s="280"/>
      <c r="M63" s="162" t="s">
        <v>85</v>
      </c>
      <c r="N63" s="187">
        <v>-0.249968731100709</v>
      </c>
      <c r="O63" s="188" t="s">
        <v>35</v>
      </c>
      <c r="P63" s="187">
        <v>-0.0807738063603547</v>
      </c>
      <c r="Q63" s="188" t="s">
        <v>35</v>
      </c>
      <c r="R63" s="187">
        <v>-0.211653430891407</v>
      </c>
      <c r="S63" s="310" t="s">
        <v>35</v>
      </c>
      <c r="T63" s="187">
        <v>-0.347776449572213</v>
      </c>
      <c r="U63" s="164" t="s">
        <v>35</v>
      </c>
      <c r="V63" s="187">
        <v>-0.215596125857484</v>
      </c>
      <c r="W63" s="164" t="s">
        <v>35</v>
      </c>
      <c r="X63" s="163"/>
      <c r="Y63" s="162" t="s">
        <v>85</v>
      </c>
      <c r="Z63" s="201">
        <v>0.616117026613111</v>
      </c>
      <c r="AA63" s="164" t="s">
        <v>35</v>
      </c>
      <c r="AB63" s="201">
        <v>0.271789280538233</v>
      </c>
      <c r="AC63" s="205" t="s">
        <v>35</v>
      </c>
      <c r="AD63" s="187">
        <v>0.0533966558644456</v>
      </c>
      <c r="AE63" s="164" t="s">
        <v>35</v>
      </c>
      <c r="AF63" s="187">
        <v>0.0586970369842101</v>
      </c>
      <c r="AG63" s="164" t="s">
        <v>35</v>
      </c>
      <c r="AH63" s="74">
        <v>1</v>
      </c>
      <c r="AI63" s="164" t="s">
        <v>35</v>
      </c>
    </row>
    <row r="64" s="131" customFormat="1" spans="1:35">
      <c r="A64" s="162" t="s">
        <v>86</v>
      </c>
      <c r="B64" s="163">
        <v>731.507</v>
      </c>
      <c r="C64" s="164" t="s">
        <v>35</v>
      </c>
      <c r="D64" s="163">
        <v>312.657</v>
      </c>
      <c r="E64" s="164" t="s">
        <v>35</v>
      </c>
      <c r="F64" s="163">
        <v>79.646</v>
      </c>
      <c r="G64" s="164" t="s">
        <v>35</v>
      </c>
      <c r="H64" s="163">
        <v>101.123</v>
      </c>
      <c r="I64" s="164" t="s">
        <v>35</v>
      </c>
      <c r="J64" s="163">
        <v>1224.933</v>
      </c>
      <c r="K64" s="164" t="s">
        <v>35</v>
      </c>
      <c r="L64" s="280"/>
      <c r="M64" s="162" t="s">
        <v>86</v>
      </c>
      <c r="N64" s="187">
        <v>-0.111370941682682</v>
      </c>
      <c r="O64" s="188" t="s">
        <v>35</v>
      </c>
      <c r="P64" s="187">
        <v>0.0925492361237298</v>
      </c>
      <c r="Q64" s="188" t="s">
        <v>35</v>
      </c>
      <c r="R64" s="187">
        <v>0.372780861112069</v>
      </c>
      <c r="S64" s="310" t="s">
        <v>35</v>
      </c>
      <c r="T64" s="187">
        <v>0.123513987956358</v>
      </c>
      <c r="U64" s="164" t="s">
        <v>35</v>
      </c>
      <c r="V64" s="187">
        <v>-0.0258067953891498</v>
      </c>
      <c r="W64" s="164" t="s">
        <v>35</v>
      </c>
      <c r="X64" s="163"/>
      <c r="Y64" s="162" t="s">
        <v>86</v>
      </c>
      <c r="Z64" s="201">
        <v>0.597181233585837</v>
      </c>
      <c r="AA64" s="164" t="s">
        <v>35</v>
      </c>
      <c r="AB64" s="201">
        <v>0.255244164374705</v>
      </c>
      <c r="AC64" s="205" t="s">
        <v>35</v>
      </c>
      <c r="AD64" s="187">
        <v>0.0650206990912972</v>
      </c>
      <c r="AE64" s="164" t="s">
        <v>35</v>
      </c>
      <c r="AF64" s="187">
        <v>0.0825539029481613</v>
      </c>
      <c r="AG64" s="164" t="s">
        <v>35</v>
      </c>
      <c r="AH64" s="74">
        <v>1</v>
      </c>
      <c r="AI64" s="164" t="s">
        <v>35</v>
      </c>
    </row>
    <row r="65" s="132" customFormat="1" spans="1:35">
      <c r="A65" s="162" t="s">
        <v>87</v>
      </c>
      <c r="B65" s="163">
        <v>859.776</v>
      </c>
      <c r="C65" s="164" t="s">
        <v>35</v>
      </c>
      <c r="D65" s="163">
        <v>234.19</v>
      </c>
      <c r="E65" s="164" t="s">
        <v>35</v>
      </c>
      <c r="F65" s="163">
        <v>75.161</v>
      </c>
      <c r="G65" s="164" t="s">
        <v>35</v>
      </c>
      <c r="H65" s="163">
        <v>93.299</v>
      </c>
      <c r="I65" s="164" t="s">
        <v>35</v>
      </c>
      <c r="J65" s="163">
        <v>1262.426</v>
      </c>
      <c r="K65" s="164" t="s">
        <v>35</v>
      </c>
      <c r="L65" s="281"/>
      <c r="M65" s="162" t="s">
        <v>87</v>
      </c>
      <c r="N65" s="187">
        <v>-0.133657993936041</v>
      </c>
      <c r="O65" s="188" t="s">
        <v>35</v>
      </c>
      <c r="P65" s="187">
        <v>-0.157035026654236</v>
      </c>
      <c r="Q65" s="188" t="s">
        <v>35</v>
      </c>
      <c r="R65" s="187">
        <v>0.140946626996175</v>
      </c>
      <c r="S65" s="310" t="s">
        <v>35</v>
      </c>
      <c r="T65" s="187">
        <v>-0.262808154235145</v>
      </c>
      <c r="U65" s="164" t="s">
        <v>35</v>
      </c>
      <c r="V65" s="187">
        <v>-0.136905421166986</v>
      </c>
      <c r="W65" s="164" t="s">
        <v>35</v>
      </c>
      <c r="X65" s="163"/>
      <c r="Y65" s="162" t="s">
        <v>87</v>
      </c>
      <c r="Z65" s="201">
        <v>0.68105061207548</v>
      </c>
      <c r="AA65" s="164" t="s">
        <v>35</v>
      </c>
      <c r="AB65" s="201">
        <v>0.185507903037485</v>
      </c>
      <c r="AC65" s="205" t="s">
        <v>35</v>
      </c>
      <c r="AD65" s="187">
        <v>0.0595369550373646</v>
      </c>
      <c r="AE65" s="164" t="s">
        <v>35</v>
      </c>
      <c r="AF65" s="187">
        <v>0.0739045298496704</v>
      </c>
      <c r="AG65" s="164" t="s">
        <v>35</v>
      </c>
      <c r="AH65" s="74">
        <v>1</v>
      </c>
      <c r="AI65" s="164" t="s">
        <v>35</v>
      </c>
    </row>
    <row r="66" s="133" customFormat="1" spans="1:35">
      <c r="A66" s="162" t="s">
        <v>88</v>
      </c>
      <c r="B66" s="163">
        <v>812.532</v>
      </c>
      <c r="C66" s="164" t="s">
        <v>35</v>
      </c>
      <c r="D66" s="163">
        <v>277.773</v>
      </c>
      <c r="E66" s="164" t="s">
        <v>35</v>
      </c>
      <c r="F66" s="163">
        <v>71.953</v>
      </c>
      <c r="G66" s="164" t="s">
        <v>35</v>
      </c>
      <c r="H66" s="163">
        <v>107.053</v>
      </c>
      <c r="I66" s="164" t="s">
        <v>35</v>
      </c>
      <c r="J66" s="163">
        <v>1269.309</v>
      </c>
      <c r="K66" s="164" t="s">
        <v>35</v>
      </c>
      <c r="L66" s="181"/>
      <c r="M66" s="162" t="s">
        <v>88</v>
      </c>
      <c r="N66" s="187">
        <v>-0.161515219060356</v>
      </c>
      <c r="O66" s="188" t="s">
        <v>35</v>
      </c>
      <c r="P66" s="187">
        <v>-0.122487726902251</v>
      </c>
      <c r="Q66" s="188" t="s">
        <v>35</v>
      </c>
      <c r="R66" s="187">
        <v>0.0212473032814806</v>
      </c>
      <c r="S66" s="310" t="s">
        <v>35</v>
      </c>
      <c r="T66" s="187">
        <v>-0.276919959473151</v>
      </c>
      <c r="U66" s="164" t="s">
        <v>35</v>
      </c>
      <c r="V66" s="187">
        <v>-0.156100658200917</v>
      </c>
      <c r="W66" s="164" t="s">
        <v>35</v>
      </c>
      <c r="X66" s="163"/>
      <c r="Y66" s="162" t="s">
        <v>88</v>
      </c>
      <c r="Z66" s="201">
        <v>0.640137271539082</v>
      </c>
      <c r="AA66" s="164" t="s">
        <v>35</v>
      </c>
      <c r="AB66" s="201">
        <v>0.218837966168994</v>
      </c>
      <c r="AC66" s="205" t="s">
        <v>35</v>
      </c>
      <c r="AD66" s="187">
        <v>0.056686748459201</v>
      </c>
      <c r="AE66" s="164" t="s">
        <v>35</v>
      </c>
      <c r="AF66" s="187">
        <v>0.0843395894931809</v>
      </c>
      <c r="AG66" s="164" t="s">
        <v>35</v>
      </c>
      <c r="AH66" s="74">
        <v>1</v>
      </c>
      <c r="AI66" s="164" t="s">
        <v>35</v>
      </c>
    </row>
    <row r="67" s="131" customFormat="1" spans="1:35">
      <c r="A67" s="162" t="s">
        <v>89</v>
      </c>
      <c r="B67" s="163">
        <v>819.529</v>
      </c>
      <c r="C67" s="164" t="s">
        <v>35</v>
      </c>
      <c r="D67" s="163">
        <v>452.878</v>
      </c>
      <c r="E67" s="164" t="s">
        <v>35</v>
      </c>
      <c r="F67" s="163">
        <v>126.993</v>
      </c>
      <c r="G67" s="164" t="s">
        <v>35</v>
      </c>
      <c r="H67" s="163">
        <v>249.97</v>
      </c>
      <c r="I67" s="164" t="s">
        <v>35</v>
      </c>
      <c r="J67" s="163">
        <v>1649.372</v>
      </c>
      <c r="K67" s="164" t="s">
        <v>35</v>
      </c>
      <c r="L67" s="280"/>
      <c r="M67" s="162" t="s">
        <v>89</v>
      </c>
      <c r="N67" s="187">
        <v>-0.144840791581232</v>
      </c>
      <c r="O67" s="188" t="s">
        <v>35</v>
      </c>
      <c r="P67" s="187">
        <v>0.147177133361704</v>
      </c>
      <c r="Q67" s="188" t="s">
        <v>35</v>
      </c>
      <c r="R67" s="187">
        <v>-0.329477174567304</v>
      </c>
      <c r="S67" s="310" t="s">
        <v>35</v>
      </c>
      <c r="T67" s="187">
        <v>-0.142804725408501</v>
      </c>
      <c r="U67" s="164" t="s">
        <v>35</v>
      </c>
      <c r="V67" s="187">
        <v>-0.100728414716594</v>
      </c>
      <c r="W67" s="164" t="s">
        <v>35</v>
      </c>
      <c r="X67" s="163"/>
      <c r="Y67" s="162" t="s">
        <v>89</v>
      </c>
      <c r="Z67" s="201">
        <v>0.496873355434674</v>
      </c>
      <c r="AA67" s="164" t="s">
        <v>35</v>
      </c>
      <c r="AB67" s="201">
        <v>0.274576020448995</v>
      </c>
      <c r="AC67" s="205" t="s">
        <v>35</v>
      </c>
      <c r="AD67" s="187">
        <v>0.0769947592174476</v>
      </c>
      <c r="AE67" s="164" t="s">
        <v>35</v>
      </c>
      <c r="AF67" s="187">
        <v>0.151554652316154</v>
      </c>
      <c r="AG67" s="164" t="s">
        <v>35</v>
      </c>
      <c r="AH67" s="74">
        <v>1</v>
      </c>
      <c r="AI67" s="164" t="s">
        <v>35</v>
      </c>
    </row>
    <row r="68" s="131" customFormat="1" spans="1:35">
      <c r="A68" s="162" t="s">
        <v>90</v>
      </c>
      <c r="B68" s="163">
        <v>849.078</v>
      </c>
      <c r="C68" s="164" t="s">
        <v>35</v>
      </c>
      <c r="D68" s="163">
        <v>413.458</v>
      </c>
      <c r="E68" s="164" t="s">
        <v>35</v>
      </c>
      <c r="F68" s="163">
        <v>174.811</v>
      </c>
      <c r="G68" s="164" t="s">
        <v>35</v>
      </c>
      <c r="H68" s="163">
        <v>247.871</v>
      </c>
      <c r="I68" s="164" t="s">
        <v>35</v>
      </c>
      <c r="J68" s="163">
        <v>1685.216</v>
      </c>
      <c r="K68" s="164" t="s">
        <v>35</v>
      </c>
      <c r="L68" s="280"/>
      <c r="M68" s="162" t="s">
        <v>90</v>
      </c>
      <c r="N68" s="187">
        <v>-0.220436460390517</v>
      </c>
      <c r="O68" s="188" t="s">
        <v>35</v>
      </c>
      <c r="P68" s="187">
        <v>0.0366746817574361</v>
      </c>
      <c r="Q68" s="188" t="s">
        <v>35</v>
      </c>
      <c r="R68" s="187">
        <v>0.0236993745754374</v>
      </c>
      <c r="S68" s="310" t="s">
        <v>35</v>
      </c>
      <c r="T68" s="187">
        <v>0.0319575010200088</v>
      </c>
      <c r="U68" s="164" t="s">
        <v>35</v>
      </c>
      <c r="V68" s="187">
        <v>-0.112558453047984</v>
      </c>
      <c r="W68" s="164" t="s">
        <v>35</v>
      </c>
      <c r="X68" s="163"/>
      <c r="Y68" s="162" t="s">
        <v>90</v>
      </c>
      <c r="Z68" s="201">
        <v>0.503839270455538</v>
      </c>
      <c r="AA68" s="164" t="s">
        <v>35</v>
      </c>
      <c r="AB68" s="201">
        <v>0.24534421700245</v>
      </c>
      <c r="AC68" s="205" t="s">
        <v>35</v>
      </c>
      <c r="AD68" s="187">
        <v>0.103732103184399</v>
      </c>
      <c r="AE68" s="164" t="s">
        <v>35</v>
      </c>
      <c r="AF68" s="187">
        <v>0.147085596149099</v>
      </c>
      <c r="AG68" s="164" t="s">
        <v>35</v>
      </c>
      <c r="AH68" s="74">
        <v>1</v>
      </c>
      <c r="AI68" s="164" t="s">
        <v>35</v>
      </c>
    </row>
    <row r="69" s="131" customFormat="1" spans="1:35">
      <c r="A69" s="162" t="s">
        <v>91</v>
      </c>
      <c r="B69" s="163">
        <v>739.21</v>
      </c>
      <c r="C69" s="164" t="s">
        <v>35</v>
      </c>
      <c r="D69" s="163">
        <v>217.814</v>
      </c>
      <c r="E69" s="164" t="s">
        <v>35</v>
      </c>
      <c r="F69" s="163">
        <v>92.464</v>
      </c>
      <c r="G69" s="164" t="s">
        <v>35</v>
      </c>
      <c r="H69" s="163">
        <v>129.957</v>
      </c>
      <c r="I69" s="164" t="s">
        <v>35</v>
      </c>
      <c r="J69" s="163">
        <v>1179.445</v>
      </c>
      <c r="K69" s="164" t="s">
        <v>35</v>
      </c>
      <c r="L69" s="280"/>
      <c r="M69" s="162" t="s">
        <v>91</v>
      </c>
      <c r="N69" s="187">
        <v>-0.175505988431363</v>
      </c>
      <c r="O69" s="188" t="s">
        <v>35</v>
      </c>
      <c r="P69" s="187">
        <v>-0.0543353203461136</v>
      </c>
      <c r="Q69" s="188" t="s">
        <v>35</v>
      </c>
      <c r="R69" s="187">
        <v>0.170726766269942</v>
      </c>
      <c r="S69" s="310" t="s">
        <v>35</v>
      </c>
      <c r="T69" s="187">
        <v>0.087387982897258</v>
      </c>
      <c r="U69" s="164" t="s">
        <v>35</v>
      </c>
      <c r="V69" s="187">
        <v>-0.110110058752828</v>
      </c>
      <c r="W69" s="164" t="s">
        <v>35</v>
      </c>
      <c r="X69" s="163"/>
      <c r="Y69" s="162" t="s">
        <v>91</v>
      </c>
      <c r="Z69" s="201">
        <v>0.626743934647228</v>
      </c>
      <c r="AA69" s="164" t="s">
        <v>35</v>
      </c>
      <c r="AB69" s="201">
        <v>0.184674995442772</v>
      </c>
      <c r="AC69" s="205" t="s">
        <v>35</v>
      </c>
      <c r="AD69" s="187">
        <v>0.0783961948204452</v>
      </c>
      <c r="AE69" s="164" t="s">
        <v>35</v>
      </c>
      <c r="AF69" s="187">
        <v>0.110184875089555</v>
      </c>
      <c r="AG69" s="164" t="s">
        <v>35</v>
      </c>
      <c r="AH69" s="74">
        <v>1</v>
      </c>
      <c r="AI69" s="164" t="s">
        <v>35</v>
      </c>
    </row>
    <row r="70" s="131" customFormat="1" spans="1:35">
      <c r="A70" s="162" t="s">
        <v>92</v>
      </c>
      <c r="B70" s="163">
        <v>719.503</v>
      </c>
      <c r="C70" s="164" t="s">
        <v>35</v>
      </c>
      <c r="D70" s="163">
        <v>189.751</v>
      </c>
      <c r="E70" s="164" t="s">
        <v>35</v>
      </c>
      <c r="F70" s="163">
        <v>62.329</v>
      </c>
      <c r="G70" s="164" t="s">
        <v>35</v>
      </c>
      <c r="H70" s="163">
        <v>66.087</v>
      </c>
      <c r="I70" s="164" t="s">
        <v>35</v>
      </c>
      <c r="J70" s="163">
        <v>1037.668</v>
      </c>
      <c r="K70" s="164" t="s">
        <v>35</v>
      </c>
      <c r="L70" s="280"/>
      <c r="M70" s="162" t="s">
        <v>92</v>
      </c>
      <c r="N70" s="187">
        <v>-0.0378351849969778</v>
      </c>
      <c r="O70" s="188" t="s">
        <v>35</v>
      </c>
      <c r="P70" s="187">
        <v>0.00599084937520212</v>
      </c>
      <c r="Q70" s="188" t="s">
        <v>35</v>
      </c>
      <c r="R70" s="187">
        <v>-0.0945027166807101</v>
      </c>
      <c r="S70" s="310" t="s">
        <v>35</v>
      </c>
      <c r="T70" s="187">
        <v>-0.171657412165804</v>
      </c>
      <c r="U70" s="164" t="s">
        <v>35</v>
      </c>
      <c r="V70" s="187">
        <v>-0.0436521687839621</v>
      </c>
      <c r="W70" s="164" t="s">
        <v>35</v>
      </c>
      <c r="X70" s="163"/>
      <c r="Y70" s="162" t="s">
        <v>92</v>
      </c>
      <c r="Z70" s="201">
        <v>0.693384589290602</v>
      </c>
      <c r="AA70" s="164" t="s">
        <v>35</v>
      </c>
      <c r="AB70" s="201">
        <v>0.182862919546522</v>
      </c>
      <c r="AC70" s="205" t="s">
        <v>35</v>
      </c>
      <c r="AD70" s="187">
        <v>0.0600664181607219</v>
      </c>
      <c r="AE70" s="164" t="s">
        <v>35</v>
      </c>
      <c r="AF70" s="187">
        <v>0.0636880004008989</v>
      </c>
      <c r="AG70" s="164" t="s">
        <v>35</v>
      </c>
      <c r="AH70" s="74">
        <v>1</v>
      </c>
      <c r="AI70" s="164" t="s">
        <v>35</v>
      </c>
    </row>
    <row r="71" s="131" customFormat="1" spans="1:35">
      <c r="A71" s="162" t="s">
        <v>93</v>
      </c>
      <c r="B71" s="163">
        <v>418.021</v>
      </c>
      <c r="C71" s="164" t="s">
        <v>35</v>
      </c>
      <c r="D71" s="163">
        <v>160.429</v>
      </c>
      <c r="E71" s="164" t="s">
        <v>35</v>
      </c>
      <c r="F71" s="163">
        <v>32.098</v>
      </c>
      <c r="G71" s="164" t="s">
        <v>35</v>
      </c>
      <c r="H71" s="163">
        <v>47.711</v>
      </c>
      <c r="I71" s="164" t="s">
        <v>35</v>
      </c>
      <c r="J71" s="163">
        <v>658.259</v>
      </c>
      <c r="K71" s="164" t="s">
        <v>35</v>
      </c>
      <c r="L71" s="280"/>
      <c r="M71" s="162" t="s">
        <v>93</v>
      </c>
      <c r="N71" s="187">
        <v>-0.12586859830243</v>
      </c>
      <c r="O71" s="188" t="s">
        <v>35</v>
      </c>
      <c r="P71" s="187">
        <v>0.098302183884439</v>
      </c>
      <c r="Q71" s="188" t="s">
        <v>35</v>
      </c>
      <c r="R71" s="187">
        <v>-0.239095391617675</v>
      </c>
      <c r="S71" s="310" t="s">
        <v>35</v>
      </c>
      <c r="T71" s="187">
        <v>-0.106652685977494</v>
      </c>
      <c r="U71" s="164" t="s">
        <v>35</v>
      </c>
      <c r="V71" s="187">
        <v>-0.0855913673781801</v>
      </c>
      <c r="W71" s="164" t="s">
        <v>35</v>
      </c>
      <c r="X71" s="163"/>
      <c r="Y71" s="162" t="s">
        <v>93</v>
      </c>
      <c r="Z71" s="201">
        <v>0.635040310880672</v>
      </c>
      <c r="AA71" s="164" t="s">
        <v>35</v>
      </c>
      <c r="AB71" s="201">
        <v>0.243717138694648</v>
      </c>
      <c r="AC71" s="205" t="s">
        <v>35</v>
      </c>
      <c r="AD71" s="187">
        <v>0.0487619614771693</v>
      </c>
      <c r="AE71" s="164" t="s">
        <v>35</v>
      </c>
      <c r="AF71" s="187">
        <v>0.0724805889475115</v>
      </c>
      <c r="AG71" s="164" t="s">
        <v>35</v>
      </c>
      <c r="AH71" s="74">
        <v>1</v>
      </c>
      <c r="AI71" s="164" t="s">
        <v>35</v>
      </c>
    </row>
    <row r="72" s="131" customFormat="1" spans="1:35">
      <c r="A72" s="165" t="s">
        <v>94</v>
      </c>
      <c r="B72" s="166">
        <v>354.234</v>
      </c>
      <c r="C72" s="167" t="s">
        <v>35</v>
      </c>
      <c r="D72" s="166">
        <v>158.578</v>
      </c>
      <c r="E72" s="167" t="s">
        <v>35</v>
      </c>
      <c r="F72" s="166">
        <v>32.075</v>
      </c>
      <c r="G72" s="167" t="s">
        <v>35</v>
      </c>
      <c r="H72" s="166">
        <v>73.412</v>
      </c>
      <c r="I72" s="167" t="s">
        <v>35</v>
      </c>
      <c r="J72" s="166">
        <v>618.301</v>
      </c>
      <c r="K72" s="164" t="s">
        <v>35</v>
      </c>
      <c r="L72" s="280"/>
      <c r="M72" s="165" t="s">
        <v>94</v>
      </c>
      <c r="N72" s="189">
        <v>-0.223574589522551</v>
      </c>
      <c r="O72" s="190" t="s">
        <v>35</v>
      </c>
      <c r="P72" s="189">
        <v>-0.054445497856406</v>
      </c>
      <c r="Q72" s="190" t="s">
        <v>35</v>
      </c>
      <c r="R72" s="189">
        <v>-0.220307258495795</v>
      </c>
      <c r="S72" s="311" t="s">
        <v>35</v>
      </c>
      <c r="T72" s="189">
        <v>0.0741846275404943</v>
      </c>
      <c r="U72" s="167" t="s">
        <v>35</v>
      </c>
      <c r="V72" s="189">
        <v>-0.156969950656303</v>
      </c>
      <c r="W72" s="167" t="s">
        <v>35</v>
      </c>
      <c r="X72" s="163"/>
      <c r="Y72" s="165" t="s">
        <v>94</v>
      </c>
      <c r="Z72" s="203">
        <v>0.572915133567631</v>
      </c>
      <c r="AA72" s="167" t="s">
        <v>35</v>
      </c>
      <c r="AB72" s="203">
        <v>0.256473788656334</v>
      </c>
      <c r="AC72" s="207" t="s">
        <v>35</v>
      </c>
      <c r="AD72" s="189">
        <v>0.0518760280187158</v>
      </c>
      <c r="AE72" s="167" t="s">
        <v>35</v>
      </c>
      <c r="AF72" s="189">
        <v>0.118731815086827</v>
      </c>
      <c r="AG72" s="167" t="s">
        <v>35</v>
      </c>
      <c r="AH72" s="191">
        <v>1</v>
      </c>
      <c r="AI72" s="167" t="s">
        <v>35</v>
      </c>
    </row>
    <row r="73" s="131" customFormat="1" spans="1:35">
      <c r="A73" s="162" t="s">
        <v>95</v>
      </c>
      <c r="B73" s="163">
        <v>332.904</v>
      </c>
      <c r="C73" s="164" t="s">
        <v>35</v>
      </c>
      <c r="D73" s="163">
        <v>177.187</v>
      </c>
      <c r="E73" s="164" t="s">
        <v>35</v>
      </c>
      <c r="F73" s="163">
        <v>23.843</v>
      </c>
      <c r="G73" s="164" t="s">
        <v>35</v>
      </c>
      <c r="H73" s="163">
        <v>31.998</v>
      </c>
      <c r="I73" s="164" t="s">
        <v>35</v>
      </c>
      <c r="J73" s="163">
        <v>565.932</v>
      </c>
      <c r="K73" s="164" t="s">
        <v>35</v>
      </c>
      <c r="L73" s="280"/>
      <c r="M73" s="162" t="s">
        <v>95</v>
      </c>
      <c r="N73" s="187">
        <v>0.00619304529174412</v>
      </c>
      <c r="O73" s="188" t="s">
        <v>35</v>
      </c>
      <c r="P73" s="187">
        <v>0.172810251590228</v>
      </c>
      <c r="Q73" s="188" t="s">
        <v>35</v>
      </c>
      <c r="R73" s="187">
        <v>-0.346283552216708</v>
      </c>
      <c r="S73" s="310" t="s">
        <v>35</v>
      </c>
      <c r="T73" s="187">
        <v>-0.324494922839832</v>
      </c>
      <c r="U73" s="164" t="s">
        <v>35</v>
      </c>
      <c r="V73" s="187">
        <v>0.000273959528224018</v>
      </c>
      <c r="W73" s="164" t="s">
        <v>35</v>
      </c>
      <c r="X73" s="163"/>
      <c r="Y73" s="162" t="s">
        <v>95</v>
      </c>
      <c r="Z73" s="201">
        <v>0.588240283284918</v>
      </c>
      <c r="AA73" s="164" t="s">
        <v>35</v>
      </c>
      <c r="AB73" s="201">
        <v>0.313088851664158</v>
      </c>
      <c r="AC73" s="205" t="s">
        <v>35</v>
      </c>
      <c r="AD73" s="187">
        <v>0.0421305033113519</v>
      </c>
      <c r="AE73" s="164" t="s">
        <v>35</v>
      </c>
      <c r="AF73" s="187">
        <v>0.056540361739573</v>
      </c>
      <c r="AG73" s="164" t="s">
        <v>35</v>
      </c>
      <c r="AH73" s="74">
        <v>1</v>
      </c>
      <c r="AI73" s="164" t="s">
        <v>35</v>
      </c>
    </row>
    <row r="74" s="131" customFormat="1" spans="1:35">
      <c r="A74" s="162" t="s">
        <v>96</v>
      </c>
      <c r="B74" s="163">
        <v>409.467</v>
      </c>
      <c r="C74" s="164" t="s">
        <v>35</v>
      </c>
      <c r="D74" s="163">
        <v>165.735</v>
      </c>
      <c r="E74" s="164" t="s">
        <v>35</v>
      </c>
      <c r="F74" s="163">
        <v>38.78</v>
      </c>
      <c r="G74" s="164" t="s">
        <v>35</v>
      </c>
      <c r="H74" s="163">
        <v>55.107</v>
      </c>
      <c r="I74" s="164" t="s">
        <v>35</v>
      </c>
      <c r="J74" s="163">
        <v>669.089</v>
      </c>
      <c r="K74" s="164" t="s">
        <v>35</v>
      </c>
      <c r="L74" s="280"/>
      <c r="M74" s="162" t="s">
        <v>96</v>
      </c>
      <c r="N74" s="187">
        <v>-0.0465293899857725</v>
      </c>
      <c r="O74" s="188" t="s">
        <v>35</v>
      </c>
      <c r="P74" s="187">
        <v>-0.12097907661301</v>
      </c>
      <c r="Q74" s="188" t="s">
        <v>35</v>
      </c>
      <c r="R74" s="187">
        <v>-0.262807717897538</v>
      </c>
      <c r="S74" s="310" t="s">
        <v>35</v>
      </c>
      <c r="T74" s="187">
        <v>-0.0156124399349779</v>
      </c>
      <c r="U74" s="164" t="s">
        <v>35</v>
      </c>
      <c r="V74" s="187">
        <v>-0.0791254920311597</v>
      </c>
      <c r="W74" s="164" t="s">
        <v>35</v>
      </c>
      <c r="X74" s="163"/>
      <c r="Y74" s="162" t="s">
        <v>96</v>
      </c>
      <c r="Z74" s="201">
        <v>0.611976881999256</v>
      </c>
      <c r="AA74" s="164" t="s">
        <v>35</v>
      </c>
      <c r="AB74" s="201">
        <v>0.247702473064122</v>
      </c>
      <c r="AC74" s="205" t="s">
        <v>35</v>
      </c>
      <c r="AD74" s="187">
        <v>0.0579594045037357</v>
      </c>
      <c r="AE74" s="164" t="s">
        <v>35</v>
      </c>
      <c r="AF74" s="187">
        <v>0.0823612404328871</v>
      </c>
      <c r="AG74" s="164" t="s">
        <v>35</v>
      </c>
      <c r="AH74" s="74">
        <v>1</v>
      </c>
      <c r="AI74" s="164" t="s">
        <v>35</v>
      </c>
    </row>
    <row r="75" s="131" customFormat="1" spans="1:35">
      <c r="A75" s="162" t="s">
        <v>97</v>
      </c>
      <c r="B75" s="163">
        <v>561.321</v>
      </c>
      <c r="C75" s="164" t="s">
        <v>35</v>
      </c>
      <c r="D75" s="163">
        <v>202.077</v>
      </c>
      <c r="E75" s="164" t="s">
        <v>35</v>
      </c>
      <c r="F75" s="163">
        <v>37.548</v>
      </c>
      <c r="G75" s="164" t="s">
        <v>35</v>
      </c>
      <c r="H75" s="163">
        <v>59.838</v>
      </c>
      <c r="I75" s="164" t="s">
        <v>35</v>
      </c>
      <c r="J75" s="163">
        <v>860.782</v>
      </c>
      <c r="K75" s="164" t="s">
        <v>35</v>
      </c>
      <c r="L75" s="280"/>
      <c r="M75" s="162" t="s">
        <v>97</v>
      </c>
      <c r="N75" s="187">
        <v>0.101249134316763</v>
      </c>
      <c r="O75" s="188" t="s">
        <v>35</v>
      </c>
      <c r="P75" s="187">
        <v>-0.10128485085679</v>
      </c>
      <c r="Q75" s="188" t="s">
        <v>35</v>
      </c>
      <c r="R75" s="187">
        <v>-0.150016977928693</v>
      </c>
      <c r="S75" s="310" t="s">
        <v>35</v>
      </c>
      <c r="T75" s="187">
        <v>0.232228171334432</v>
      </c>
      <c r="U75" s="164" t="s">
        <v>35</v>
      </c>
      <c r="V75" s="187">
        <v>0.0404726707030953</v>
      </c>
      <c r="W75" s="164" t="s">
        <v>35</v>
      </c>
      <c r="X75" s="163"/>
      <c r="Y75" s="162" t="s">
        <v>97</v>
      </c>
      <c r="Z75" s="201">
        <v>0.652105875819894</v>
      </c>
      <c r="AA75" s="164" t="s">
        <v>35</v>
      </c>
      <c r="AB75" s="201">
        <v>0.234759788192597</v>
      </c>
      <c r="AC75" s="205" t="s">
        <v>35</v>
      </c>
      <c r="AD75" s="187">
        <v>0.0436208006208308</v>
      </c>
      <c r="AE75" s="164" t="s">
        <v>35</v>
      </c>
      <c r="AF75" s="187">
        <v>0.0695158588353381</v>
      </c>
      <c r="AG75" s="164" t="s">
        <v>35</v>
      </c>
      <c r="AH75" s="74">
        <v>1</v>
      </c>
      <c r="AI75" s="164" t="s">
        <v>35</v>
      </c>
    </row>
    <row r="76" s="131" customFormat="1" spans="1:35">
      <c r="A76" s="162" t="s">
        <v>98</v>
      </c>
      <c r="B76" s="163">
        <v>741.204</v>
      </c>
      <c r="C76" s="164" t="s">
        <v>35</v>
      </c>
      <c r="D76" s="163">
        <v>251.499</v>
      </c>
      <c r="E76" s="164" t="s">
        <v>35</v>
      </c>
      <c r="F76" s="163">
        <v>65.691</v>
      </c>
      <c r="G76" s="164" t="s">
        <v>35</v>
      </c>
      <c r="H76" s="163">
        <v>77.477</v>
      </c>
      <c r="I76" s="164" t="s">
        <v>35</v>
      </c>
      <c r="J76" s="163">
        <v>1135.871</v>
      </c>
      <c r="K76" s="164" t="s">
        <v>35</v>
      </c>
      <c r="L76" s="280"/>
      <c r="M76" s="162" t="s">
        <v>98</v>
      </c>
      <c r="N76" s="187">
        <v>0.0132561957711956</v>
      </c>
      <c r="O76" s="188" t="s">
        <v>35</v>
      </c>
      <c r="P76" s="187">
        <v>-0.195607326878976</v>
      </c>
      <c r="Q76" s="188" t="s">
        <v>35</v>
      </c>
      <c r="R76" s="187">
        <v>-0.175212816713959</v>
      </c>
      <c r="S76" s="310" t="s">
        <v>35</v>
      </c>
      <c r="T76" s="187">
        <v>-0.233834043689368</v>
      </c>
      <c r="U76" s="164" t="s">
        <v>35</v>
      </c>
      <c r="V76" s="187">
        <v>-0.0727076501327011</v>
      </c>
      <c r="W76" s="164" t="s">
        <v>35</v>
      </c>
      <c r="X76" s="163"/>
      <c r="Y76" s="162" t="s">
        <v>98</v>
      </c>
      <c r="Z76" s="201">
        <v>0.652542410185664</v>
      </c>
      <c r="AA76" s="164" t="s">
        <v>35</v>
      </c>
      <c r="AB76" s="201">
        <v>0.221415107877567</v>
      </c>
      <c r="AC76" s="205" t="s">
        <v>35</v>
      </c>
      <c r="AD76" s="187">
        <v>0.0578331518279805</v>
      </c>
      <c r="AE76" s="164" t="s">
        <v>35</v>
      </c>
      <c r="AF76" s="187">
        <v>0.0682093301087888</v>
      </c>
      <c r="AG76" s="164" t="s">
        <v>35</v>
      </c>
      <c r="AH76" s="74">
        <v>1</v>
      </c>
      <c r="AI76" s="164" t="s">
        <v>35</v>
      </c>
    </row>
    <row r="77" s="131" customFormat="1" spans="1:35">
      <c r="A77" s="162" t="s">
        <v>99</v>
      </c>
      <c r="B77" s="163">
        <v>875.184</v>
      </c>
      <c r="C77" s="164" t="s">
        <v>35</v>
      </c>
      <c r="D77" s="163">
        <v>229.15</v>
      </c>
      <c r="E77" s="164" t="s">
        <v>35</v>
      </c>
      <c r="F77" s="163">
        <v>91.454</v>
      </c>
      <c r="G77" s="164" t="s">
        <v>35</v>
      </c>
      <c r="H77" s="163">
        <v>96.45</v>
      </c>
      <c r="I77" s="164" t="s">
        <v>35</v>
      </c>
      <c r="J77" s="163">
        <v>1292.24</v>
      </c>
      <c r="K77" s="164" t="s">
        <v>35</v>
      </c>
      <c r="L77" s="280"/>
      <c r="M77" s="162" t="s">
        <v>99</v>
      </c>
      <c r="N77" s="187">
        <v>0.0179209468512729</v>
      </c>
      <c r="O77" s="188" t="s">
        <v>35</v>
      </c>
      <c r="P77" s="187">
        <v>-0.0215209872325889</v>
      </c>
      <c r="Q77" s="188" t="s">
        <v>35</v>
      </c>
      <c r="R77" s="187">
        <v>0.216774657069491</v>
      </c>
      <c r="S77" s="310" t="s">
        <v>35</v>
      </c>
      <c r="T77" s="187">
        <v>0.0337838562042466</v>
      </c>
      <c r="U77" s="164" t="s">
        <v>35</v>
      </c>
      <c r="V77" s="187">
        <v>0.0236164337553251</v>
      </c>
      <c r="W77" s="164" t="s">
        <v>35</v>
      </c>
      <c r="X77" s="163"/>
      <c r="Y77" s="162" t="s">
        <v>99</v>
      </c>
      <c r="Z77" s="201">
        <v>0.67726118987185</v>
      </c>
      <c r="AA77" s="164" t="s">
        <v>35</v>
      </c>
      <c r="AB77" s="201">
        <v>0.177327740976908</v>
      </c>
      <c r="AC77" s="205" t="s">
        <v>35</v>
      </c>
      <c r="AD77" s="187">
        <v>0.0707716832786479</v>
      </c>
      <c r="AE77" s="164" t="s">
        <v>35</v>
      </c>
      <c r="AF77" s="187">
        <v>0.0746378381724757</v>
      </c>
      <c r="AG77" s="164" t="s">
        <v>35</v>
      </c>
      <c r="AH77" s="74">
        <v>1</v>
      </c>
      <c r="AI77" s="164" t="s">
        <v>35</v>
      </c>
    </row>
    <row r="78" s="131" customFormat="1" spans="1:35">
      <c r="A78" s="162" t="s">
        <v>100</v>
      </c>
      <c r="B78" s="163">
        <v>843.454</v>
      </c>
      <c r="C78" s="164" t="s">
        <v>35</v>
      </c>
      <c r="D78" s="163">
        <v>245.617</v>
      </c>
      <c r="E78" s="164" t="s">
        <v>35</v>
      </c>
      <c r="F78" s="163">
        <v>94.234</v>
      </c>
      <c r="G78" s="164" t="s">
        <v>35</v>
      </c>
      <c r="H78" s="163">
        <v>117.758</v>
      </c>
      <c r="I78" s="164" t="s">
        <v>35</v>
      </c>
      <c r="J78" s="163">
        <v>1301.063</v>
      </c>
      <c r="K78" s="164" t="s">
        <v>35</v>
      </c>
      <c r="L78" s="280"/>
      <c r="M78" s="162" t="s">
        <v>100</v>
      </c>
      <c r="N78" s="187">
        <v>0.038056347319244</v>
      </c>
      <c r="O78" s="188" t="s">
        <v>35</v>
      </c>
      <c r="P78" s="187">
        <v>-0.115763591133767</v>
      </c>
      <c r="Q78" s="188" t="s">
        <v>35</v>
      </c>
      <c r="R78" s="187">
        <v>0.309660472808639</v>
      </c>
      <c r="S78" s="310" t="s">
        <v>35</v>
      </c>
      <c r="T78" s="187">
        <v>0.100007473003774</v>
      </c>
      <c r="U78" s="164" t="s">
        <v>35</v>
      </c>
      <c r="V78" s="187">
        <v>0.0250167610881196</v>
      </c>
      <c r="W78" s="164" t="s">
        <v>35</v>
      </c>
      <c r="X78" s="163"/>
      <c r="Y78" s="162" t="s">
        <v>100</v>
      </c>
      <c r="Z78" s="201">
        <v>0.648280675109506</v>
      </c>
      <c r="AA78" s="164" t="s">
        <v>35</v>
      </c>
      <c r="AB78" s="201">
        <v>0.188781788429922</v>
      </c>
      <c r="AC78" s="205" t="s">
        <v>35</v>
      </c>
      <c r="AD78" s="187">
        <v>0.0724284681064637</v>
      </c>
      <c r="AE78" s="164" t="s">
        <v>35</v>
      </c>
      <c r="AF78" s="187">
        <v>0.0905090683541074</v>
      </c>
      <c r="AG78" s="164" t="s">
        <v>35</v>
      </c>
      <c r="AH78" s="74">
        <v>1</v>
      </c>
      <c r="AI78" s="164" t="s">
        <v>35</v>
      </c>
    </row>
    <row r="79" s="131" customFormat="1" spans="1:35">
      <c r="A79" s="162" t="s">
        <v>101</v>
      </c>
      <c r="B79" s="163">
        <v>960.308</v>
      </c>
      <c r="C79" s="164" t="s">
        <v>35</v>
      </c>
      <c r="D79" s="163">
        <v>439.196</v>
      </c>
      <c r="E79" s="164" t="s">
        <v>35</v>
      </c>
      <c r="F79" s="163">
        <v>212.606</v>
      </c>
      <c r="G79" s="164" t="s">
        <v>35</v>
      </c>
      <c r="H79" s="163">
        <v>238.616</v>
      </c>
      <c r="I79" s="164" t="s">
        <v>35</v>
      </c>
      <c r="J79" s="163">
        <v>1850.726</v>
      </c>
      <c r="K79" s="164" t="s">
        <v>35</v>
      </c>
      <c r="L79" s="280"/>
      <c r="M79" s="162" t="s">
        <v>101</v>
      </c>
      <c r="N79" s="187">
        <v>0.171780376289308</v>
      </c>
      <c r="O79" s="188" t="s">
        <v>35</v>
      </c>
      <c r="P79" s="187">
        <v>-0.0302112268646302</v>
      </c>
      <c r="Q79" s="188" t="s">
        <v>35</v>
      </c>
      <c r="R79" s="187">
        <v>0.67415526840062</v>
      </c>
      <c r="S79" s="310" t="s">
        <v>35</v>
      </c>
      <c r="T79" s="187">
        <v>-0.0454252693312424</v>
      </c>
      <c r="U79" s="164" t="s">
        <v>35</v>
      </c>
      <c r="V79" s="187">
        <v>0.12207919135283</v>
      </c>
      <c r="W79" s="164" t="s">
        <v>35</v>
      </c>
      <c r="X79" s="163"/>
      <c r="Y79" s="162" t="s">
        <v>101</v>
      </c>
      <c r="Z79" s="201">
        <v>0.518881779366584</v>
      </c>
      <c r="AA79" s="164" t="s">
        <v>35</v>
      </c>
      <c r="AB79" s="201">
        <v>0.23731011505755</v>
      </c>
      <c r="AC79" s="205" t="s">
        <v>35</v>
      </c>
      <c r="AD79" s="187">
        <v>0.114877080669964</v>
      </c>
      <c r="AE79" s="164" t="s">
        <v>35</v>
      </c>
      <c r="AF79" s="187">
        <v>0.128931024905902</v>
      </c>
      <c r="AG79" s="164" t="s">
        <v>35</v>
      </c>
      <c r="AH79" s="74">
        <v>1</v>
      </c>
      <c r="AI79" s="164" t="s">
        <v>35</v>
      </c>
    </row>
    <row r="80" s="131" customFormat="1" spans="1:35">
      <c r="A80" s="162" t="s">
        <v>102</v>
      </c>
      <c r="B80" s="163">
        <v>967.04</v>
      </c>
      <c r="C80" s="164" t="s">
        <v>35</v>
      </c>
      <c r="D80" s="163">
        <v>380.389</v>
      </c>
      <c r="E80" s="164" t="s">
        <v>35</v>
      </c>
      <c r="F80" s="163">
        <v>225.757</v>
      </c>
      <c r="G80" s="164" t="s">
        <v>35</v>
      </c>
      <c r="H80" s="163">
        <v>222.598</v>
      </c>
      <c r="I80" s="164" t="s">
        <v>35</v>
      </c>
      <c r="J80" s="163">
        <v>1795.786</v>
      </c>
      <c r="K80" s="164" t="s">
        <v>35</v>
      </c>
      <c r="L80" s="280"/>
      <c r="M80" s="162" t="s">
        <v>102</v>
      </c>
      <c r="N80" s="187">
        <v>0.138929521198288</v>
      </c>
      <c r="O80" s="188" t="s">
        <v>35</v>
      </c>
      <c r="P80" s="187">
        <v>-0.0799815217023253</v>
      </c>
      <c r="Q80" s="188" t="s">
        <v>35</v>
      </c>
      <c r="R80" s="187">
        <v>0.291434749529492</v>
      </c>
      <c r="S80" s="310" t="s">
        <v>35</v>
      </c>
      <c r="T80" s="187">
        <v>-0.101952636462662</v>
      </c>
      <c r="U80" s="164" t="s">
        <v>35</v>
      </c>
      <c r="V80" s="187">
        <v>0.0656117672749369</v>
      </c>
      <c r="W80" s="164" t="s">
        <v>35</v>
      </c>
      <c r="X80" s="163"/>
      <c r="Y80" s="162" t="s">
        <v>102</v>
      </c>
      <c r="Z80" s="201">
        <v>0.538505144822379</v>
      </c>
      <c r="AA80" s="164" t="s">
        <v>35</v>
      </c>
      <c r="AB80" s="201">
        <v>0.211823123690685</v>
      </c>
      <c r="AC80" s="205" t="s">
        <v>35</v>
      </c>
      <c r="AD80" s="187">
        <v>0.125714868029932</v>
      </c>
      <c r="AE80" s="164" t="s">
        <v>35</v>
      </c>
      <c r="AF80" s="187">
        <v>0.123955749738555</v>
      </c>
      <c r="AG80" s="164" t="s">
        <v>35</v>
      </c>
      <c r="AH80" s="74">
        <v>1</v>
      </c>
      <c r="AI80" s="164" t="s">
        <v>35</v>
      </c>
    </row>
    <row r="81" s="131" customFormat="1" spans="1:35">
      <c r="A81" s="162" t="s">
        <v>103</v>
      </c>
      <c r="B81" s="163">
        <v>872.929</v>
      </c>
      <c r="C81" s="164" t="s">
        <v>35</v>
      </c>
      <c r="D81" s="163">
        <v>205.67</v>
      </c>
      <c r="E81" s="164" t="s">
        <v>35</v>
      </c>
      <c r="F81" s="163">
        <v>104.512</v>
      </c>
      <c r="G81" s="164" t="s">
        <v>35</v>
      </c>
      <c r="H81" s="163">
        <v>99.51</v>
      </c>
      <c r="I81" s="164" t="s">
        <v>35</v>
      </c>
      <c r="J81" s="163">
        <v>1282.621</v>
      </c>
      <c r="K81" s="164" t="s">
        <v>35</v>
      </c>
      <c r="L81" s="280"/>
      <c r="M81" s="162" t="s">
        <v>103</v>
      </c>
      <c r="N81" s="187">
        <v>0.180894468418988</v>
      </c>
      <c r="O81" s="188" t="s">
        <v>35</v>
      </c>
      <c r="P81" s="187">
        <v>-0.0557539919380756</v>
      </c>
      <c r="Q81" s="188" t="s">
        <v>35</v>
      </c>
      <c r="R81" s="187">
        <v>0.130299359750822</v>
      </c>
      <c r="S81" s="310" t="s">
        <v>35</v>
      </c>
      <c r="T81" s="187">
        <v>-0.234285186638657</v>
      </c>
      <c r="U81" s="164" t="s">
        <v>35</v>
      </c>
      <c r="V81" s="187">
        <v>0.0874784326526459</v>
      </c>
      <c r="W81" s="164" t="s">
        <v>35</v>
      </c>
      <c r="X81" s="163"/>
      <c r="Y81" s="162" t="s">
        <v>103</v>
      </c>
      <c r="Z81" s="201">
        <v>0.680582182889568</v>
      </c>
      <c r="AA81" s="164" t="s">
        <v>35</v>
      </c>
      <c r="AB81" s="201">
        <v>0.160351343070166</v>
      </c>
      <c r="AC81" s="205" t="s">
        <v>35</v>
      </c>
      <c r="AD81" s="187">
        <v>0.081483150517573</v>
      </c>
      <c r="AE81" s="164" t="s">
        <v>35</v>
      </c>
      <c r="AF81" s="187">
        <v>0.077583323522693</v>
      </c>
      <c r="AG81" s="164" t="s">
        <v>35</v>
      </c>
      <c r="AH81" s="74">
        <v>1</v>
      </c>
      <c r="AI81" s="164" t="s">
        <v>35</v>
      </c>
    </row>
    <row r="82" s="131" customFormat="1" spans="1:35">
      <c r="A82" s="162" t="s">
        <v>104</v>
      </c>
      <c r="B82" s="163">
        <v>792.864</v>
      </c>
      <c r="C82" s="164" t="s">
        <v>35</v>
      </c>
      <c r="D82" s="163">
        <v>161.741</v>
      </c>
      <c r="E82" s="164" t="s">
        <v>35</v>
      </c>
      <c r="F82" s="163">
        <v>78.92</v>
      </c>
      <c r="G82" s="164" t="s">
        <v>35</v>
      </c>
      <c r="H82" s="163">
        <v>58.745</v>
      </c>
      <c r="I82" s="164" t="s">
        <v>35</v>
      </c>
      <c r="J82" s="163">
        <v>1092.27</v>
      </c>
      <c r="K82" s="164" t="s">
        <v>35</v>
      </c>
      <c r="L82" s="280"/>
      <c r="M82" s="162" t="s">
        <v>104</v>
      </c>
      <c r="N82" s="187">
        <v>0.101960658954862</v>
      </c>
      <c r="O82" s="188" t="s">
        <v>35</v>
      </c>
      <c r="P82" s="187">
        <v>-0.1476145053254</v>
      </c>
      <c r="Q82" s="188" t="s">
        <v>35</v>
      </c>
      <c r="R82" s="187">
        <v>0.266184280190601</v>
      </c>
      <c r="S82" s="310" t="s">
        <v>35</v>
      </c>
      <c r="T82" s="187">
        <v>-0.111082528826075</v>
      </c>
      <c r="U82" s="164" t="s">
        <v>35</v>
      </c>
      <c r="V82" s="187">
        <v>0.0526199131128646</v>
      </c>
      <c r="W82" s="164" t="s">
        <v>35</v>
      </c>
      <c r="X82" s="163"/>
      <c r="Y82" s="162" t="s">
        <v>104</v>
      </c>
      <c r="Z82" s="201">
        <v>0.725886456645335</v>
      </c>
      <c r="AA82" s="164" t="s">
        <v>35</v>
      </c>
      <c r="AB82" s="201">
        <v>0.148077856207714</v>
      </c>
      <c r="AC82" s="205" t="s">
        <v>35</v>
      </c>
      <c r="AD82" s="187">
        <v>0.0722531974694901</v>
      </c>
      <c r="AE82" s="164" t="s">
        <v>35</v>
      </c>
      <c r="AF82" s="187">
        <v>0.0537824896774607</v>
      </c>
      <c r="AG82" s="164" t="s">
        <v>35</v>
      </c>
      <c r="AH82" s="74">
        <v>1</v>
      </c>
      <c r="AI82" s="164" t="s">
        <v>35</v>
      </c>
    </row>
    <row r="83" s="132" customFormat="1" spans="1:35">
      <c r="A83" s="162" t="s">
        <v>105</v>
      </c>
      <c r="B83" s="163">
        <v>500.043</v>
      </c>
      <c r="C83" s="164" t="s">
        <v>35</v>
      </c>
      <c r="D83" s="163">
        <v>138.203</v>
      </c>
      <c r="E83" s="164" t="s">
        <v>35</v>
      </c>
      <c r="F83" s="163">
        <v>47.162</v>
      </c>
      <c r="G83" s="164" t="s">
        <v>35</v>
      </c>
      <c r="H83" s="163">
        <v>27.874</v>
      </c>
      <c r="I83" s="164" t="s">
        <v>35</v>
      </c>
      <c r="J83" s="163">
        <v>713.286</v>
      </c>
      <c r="K83" s="164" t="s">
        <v>35</v>
      </c>
      <c r="L83" s="281"/>
      <c r="M83" s="162" t="s">
        <v>105</v>
      </c>
      <c r="N83" s="187">
        <v>0.196215022690248</v>
      </c>
      <c r="O83" s="188" t="s">
        <v>35</v>
      </c>
      <c r="P83" s="187">
        <v>-0.138541036844959</v>
      </c>
      <c r="Q83" s="188" t="s">
        <v>35</v>
      </c>
      <c r="R83" s="187">
        <v>0.469312729765094</v>
      </c>
      <c r="S83" s="310" t="s">
        <v>35</v>
      </c>
      <c r="T83" s="187">
        <v>-0.415732221081092</v>
      </c>
      <c r="U83" s="164" t="s">
        <v>35</v>
      </c>
      <c r="V83" s="187">
        <v>0.0835947552559099</v>
      </c>
      <c r="W83" s="164" t="s">
        <v>35</v>
      </c>
      <c r="X83" s="163"/>
      <c r="Y83" s="162" t="s">
        <v>105</v>
      </c>
      <c r="Z83" s="201">
        <v>0.701041377511966</v>
      </c>
      <c r="AA83" s="164" t="s">
        <v>35</v>
      </c>
      <c r="AB83" s="201">
        <v>0.19375538002989</v>
      </c>
      <c r="AC83" s="205" t="s">
        <v>35</v>
      </c>
      <c r="AD83" s="187">
        <v>0.0661193406291446</v>
      </c>
      <c r="AE83" s="164" t="s">
        <v>35</v>
      </c>
      <c r="AF83" s="187">
        <v>0.0390782939802548</v>
      </c>
      <c r="AG83" s="164" t="s">
        <v>35</v>
      </c>
      <c r="AH83" s="74">
        <v>1</v>
      </c>
      <c r="AI83" s="164" t="s">
        <v>35</v>
      </c>
    </row>
    <row r="84" s="133" customFormat="1" spans="1:35">
      <c r="A84" s="165" t="s">
        <v>106</v>
      </c>
      <c r="B84" s="166">
        <v>356.094</v>
      </c>
      <c r="C84" s="167" t="s">
        <v>35</v>
      </c>
      <c r="D84" s="166">
        <v>154.005</v>
      </c>
      <c r="E84" s="167" t="s">
        <v>35</v>
      </c>
      <c r="F84" s="166">
        <v>38.219</v>
      </c>
      <c r="G84" s="167" t="s">
        <v>35</v>
      </c>
      <c r="H84" s="166">
        <v>46.544</v>
      </c>
      <c r="I84" s="167" t="s">
        <v>35</v>
      </c>
      <c r="J84" s="166">
        <v>594.862</v>
      </c>
      <c r="K84" s="164" t="s">
        <v>35</v>
      </c>
      <c r="L84" s="181"/>
      <c r="M84" s="165" t="s">
        <v>106</v>
      </c>
      <c r="N84" s="189">
        <v>0.00525076644252105</v>
      </c>
      <c r="O84" s="190" t="s">
        <v>35</v>
      </c>
      <c r="P84" s="189">
        <v>-0.0288375436693614</v>
      </c>
      <c r="Q84" s="190" t="s">
        <v>35</v>
      </c>
      <c r="R84" s="189">
        <v>0.191551052221356</v>
      </c>
      <c r="S84" s="311" t="s">
        <v>35</v>
      </c>
      <c r="T84" s="189">
        <v>-0.365997847792625</v>
      </c>
      <c r="U84" s="167" t="s">
        <v>35</v>
      </c>
      <c r="V84" s="189">
        <v>-0.0379087208333805</v>
      </c>
      <c r="W84" s="167" t="s">
        <v>35</v>
      </c>
      <c r="X84" s="163"/>
      <c r="Y84" s="165" t="s">
        <v>106</v>
      </c>
      <c r="Z84" s="203">
        <v>0.598616149627981</v>
      </c>
      <c r="AA84" s="167" t="s">
        <v>35</v>
      </c>
      <c r="AB84" s="203">
        <v>0.258891978307574</v>
      </c>
      <c r="AC84" s="207" t="s">
        <v>35</v>
      </c>
      <c r="AD84" s="189">
        <v>0.0642485147815796</v>
      </c>
      <c r="AE84" s="167" t="s">
        <v>35</v>
      </c>
      <c r="AF84" s="189">
        <v>0.0782433572828656</v>
      </c>
      <c r="AG84" s="167" t="s">
        <v>35</v>
      </c>
      <c r="AH84" s="191">
        <v>1</v>
      </c>
      <c r="AI84" s="167" t="s">
        <v>35</v>
      </c>
    </row>
    <row r="85" s="131" customFormat="1" spans="1:35">
      <c r="A85" s="162" t="s">
        <v>107</v>
      </c>
      <c r="B85" s="163">
        <v>315.664</v>
      </c>
      <c r="C85" s="164" t="s">
        <v>35</v>
      </c>
      <c r="D85" s="163">
        <v>200.547</v>
      </c>
      <c r="E85" s="164" t="s">
        <v>35</v>
      </c>
      <c r="F85" s="163">
        <v>35.682</v>
      </c>
      <c r="G85" s="164" t="s">
        <v>35</v>
      </c>
      <c r="H85" s="163">
        <v>19.915</v>
      </c>
      <c r="I85" s="164" t="s">
        <v>35</v>
      </c>
      <c r="J85" s="163">
        <v>571.81</v>
      </c>
      <c r="K85" s="164" t="s">
        <v>35</v>
      </c>
      <c r="L85" s="280"/>
      <c r="M85" s="162" t="s">
        <v>107</v>
      </c>
      <c r="N85" s="187">
        <v>-0.0517867012712374</v>
      </c>
      <c r="O85" s="188" t="s">
        <v>35</v>
      </c>
      <c r="P85" s="187">
        <v>0.131838114534362</v>
      </c>
      <c r="Q85" s="188" t="s">
        <v>35</v>
      </c>
      <c r="R85" s="187">
        <v>0.49653986494988</v>
      </c>
      <c r="S85" s="310" t="s">
        <v>35</v>
      </c>
      <c r="T85" s="187">
        <v>-0.377586099131196</v>
      </c>
      <c r="U85" s="164" t="s">
        <v>35</v>
      </c>
      <c r="V85" s="187">
        <v>0.0103864068474658</v>
      </c>
      <c r="W85" s="164" t="s">
        <v>35</v>
      </c>
      <c r="X85" s="163"/>
      <c r="Y85" s="162" t="s">
        <v>107</v>
      </c>
      <c r="Z85" s="201">
        <v>0.552043510956437</v>
      </c>
      <c r="AA85" s="164" t="s">
        <v>35</v>
      </c>
      <c r="AB85" s="201">
        <v>0.350723142302513</v>
      </c>
      <c r="AC85" s="205" t="s">
        <v>35</v>
      </c>
      <c r="AD85" s="187">
        <v>0.0624018467672828</v>
      </c>
      <c r="AE85" s="164" t="s">
        <v>35</v>
      </c>
      <c r="AF85" s="187">
        <v>0.0348280023084591</v>
      </c>
      <c r="AG85" s="164" t="s">
        <v>35</v>
      </c>
      <c r="AH85" s="74">
        <v>1</v>
      </c>
      <c r="AI85" s="164" t="s">
        <v>35</v>
      </c>
    </row>
    <row r="86" s="131" customFormat="1" spans="1:35">
      <c r="A86" s="162" t="s">
        <v>108</v>
      </c>
      <c r="B86" s="163">
        <v>423.308</v>
      </c>
      <c r="C86" s="164" t="s">
        <v>35</v>
      </c>
      <c r="D86" s="163">
        <v>136.081</v>
      </c>
      <c r="E86" s="164" t="s">
        <v>35</v>
      </c>
      <c r="F86" s="163">
        <v>35.955</v>
      </c>
      <c r="G86" s="164" t="s">
        <v>35</v>
      </c>
      <c r="H86" s="163">
        <v>35.34</v>
      </c>
      <c r="I86" s="164" t="s">
        <v>35</v>
      </c>
      <c r="J86" s="163">
        <v>630.684</v>
      </c>
      <c r="K86" s="164" t="s">
        <v>35</v>
      </c>
      <c r="L86" s="280"/>
      <c r="M86" s="162" t="s">
        <v>108</v>
      </c>
      <c r="N86" s="187">
        <v>0.0338024798091177</v>
      </c>
      <c r="O86" s="188" t="s">
        <v>35</v>
      </c>
      <c r="P86" s="187">
        <v>-0.178924186200863</v>
      </c>
      <c r="Q86" s="188" t="s">
        <v>35</v>
      </c>
      <c r="R86" s="187">
        <v>-0.0728468282619907</v>
      </c>
      <c r="S86" s="310" t="s">
        <v>35</v>
      </c>
      <c r="T86" s="187">
        <v>-0.358702161249932</v>
      </c>
      <c r="U86" s="164" t="s">
        <v>35</v>
      </c>
      <c r="V86" s="187">
        <v>-0.0573989409480652</v>
      </c>
      <c r="W86" s="164" t="s">
        <v>35</v>
      </c>
      <c r="X86" s="163"/>
      <c r="Y86" s="162" t="s">
        <v>108</v>
      </c>
      <c r="Z86" s="201">
        <v>0.671188741112824</v>
      </c>
      <c r="AA86" s="164" t="s">
        <v>35</v>
      </c>
      <c r="AB86" s="201">
        <v>0.215767325633756</v>
      </c>
      <c r="AC86" s="205" t="s">
        <v>35</v>
      </c>
      <c r="AD86" s="187">
        <v>0.0570095325075632</v>
      </c>
      <c r="AE86" s="164" t="s">
        <v>35</v>
      </c>
      <c r="AF86" s="187">
        <v>0.0560344007458569</v>
      </c>
      <c r="AG86" s="164" t="s">
        <v>35</v>
      </c>
      <c r="AH86" s="74">
        <v>1</v>
      </c>
      <c r="AI86" s="164" t="s">
        <v>35</v>
      </c>
    </row>
    <row r="87" s="131" customFormat="1" spans="1:35">
      <c r="A87" s="162" t="s">
        <v>109</v>
      </c>
      <c r="B87" s="163">
        <v>523.905</v>
      </c>
      <c r="C87" s="164" t="s">
        <v>35</v>
      </c>
      <c r="D87" s="163">
        <v>165.644</v>
      </c>
      <c r="E87" s="164" t="s">
        <v>35</v>
      </c>
      <c r="F87" s="163">
        <v>45.298</v>
      </c>
      <c r="G87" s="164" t="s">
        <v>35</v>
      </c>
      <c r="H87" s="163">
        <v>30.83</v>
      </c>
      <c r="I87" s="164" t="s">
        <v>35</v>
      </c>
      <c r="J87" s="163">
        <v>765.677</v>
      </c>
      <c r="K87" s="164" t="s">
        <v>35</v>
      </c>
      <c r="L87" s="280"/>
      <c r="M87" s="162" t="s">
        <v>109</v>
      </c>
      <c r="N87" s="187">
        <v>-0.0666570465028032</v>
      </c>
      <c r="O87" s="188" t="s">
        <v>35</v>
      </c>
      <c r="P87" s="187">
        <v>-0.180292660718439</v>
      </c>
      <c r="Q87" s="188" t="s">
        <v>35</v>
      </c>
      <c r="R87" s="187">
        <v>0.206402471503143</v>
      </c>
      <c r="S87" s="310" t="s">
        <v>35</v>
      </c>
      <c r="T87" s="187">
        <v>-0.48476695021475</v>
      </c>
      <c r="U87" s="164" t="s">
        <v>35</v>
      </c>
      <c r="V87" s="187">
        <v>-0.110486743449561</v>
      </c>
      <c r="W87" s="164" t="s">
        <v>35</v>
      </c>
      <c r="X87" s="163"/>
      <c r="Y87" s="162" t="s">
        <v>109</v>
      </c>
      <c r="Z87" s="201">
        <v>0.68423760933135</v>
      </c>
      <c r="AA87" s="164" t="s">
        <v>35</v>
      </c>
      <c r="AB87" s="201">
        <v>0.216336653706458</v>
      </c>
      <c r="AC87" s="205" t="s">
        <v>35</v>
      </c>
      <c r="AD87" s="187">
        <v>0.0591607165945954</v>
      </c>
      <c r="AE87" s="164" t="s">
        <v>35</v>
      </c>
      <c r="AF87" s="187">
        <v>0.0402650203675963</v>
      </c>
      <c r="AG87" s="164" t="s">
        <v>35</v>
      </c>
      <c r="AH87" s="74">
        <v>1</v>
      </c>
      <c r="AI87" s="164" t="s">
        <v>35</v>
      </c>
    </row>
    <row r="88" s="131" customFormat="1" spans="1:35">
      <c r="A88" s="162" t="s">
        <v>110</v>
      </c>
      <c r="B88" s="163">
        <v>763.371</v>
      </c>
      <c r="C88" s="164" t="s">
        <v>35</v>
      </c>
      <c r="D88" s="163">
        <v>198.582</v>
      </c>
      <c r="E88" s="164" t="s">
        <v>35</v>
      </c>
      <c r="F88" s="163">
        <v>61.151</v>
      </c>
      <c r="G88" s="164" t="s">
        <v>35</v>
      </c>
      <c r="H88" s="163">
        <v>46.18</v>
      </c>
      <c r="I88" s="164" t="s">
        <v>35</v>
      </c>
      <c r="J88" s="163">
        <v>1069.286</v>
      </c>
      <c r="K88" s="164" t="s">
        <v>35</v>
      </c>
      <c r="L88" s="280"/>
      <c r="M88" s="162" t="s">
        <v>110</v>
      </c>
      <c r="N88" s="187">
        <v>0.0299067463208509</v>
      </c>
      <c r="O88" s="188" t="s">
        <v>35</v>
      </c>
      <c r="P88" s="187">
        <v>-0.210406403206375</v>
      </c>
      <c r="Q88" s="188" t="s">
        <v>35</v>
      </c>
      <c r="R88" s="187">
        <v>-0.0691114460123913</v>
      </c>
      <c r="S88" s="310" t="s">
        <v>35</v>
      </c>
      <c r="T88" s="187">
        <v>-0.403939233578998</v>
      </c>
      <c r="U88" s="164" t="s">
        <v>35</v>
      </c>
      <c r="V88" s="187">
        <v>-0.0586202130347548</v>
      </c>
      <c r="W88" s="164" t="s">
        <v>35</v>
      </c>
      <c r="X88" s="163"/>
      <c r="Y88" s="162" t="s">
        <v>110</v>
      </c>
      <c r="Z88" s="201">
        <v>0.713907224072886</v>
      </c>
      <c r="AA88" s="164" t="s">
        <v>35</v>
      </c>
      <c r="AB88" s="201">
        <v>0.185714579635383</v>
      </c>
      <c r="AC88" s="205" t="s">
        <v>35</v>
      </c>
      <c r="AD88" s="187">
        <v>0.0571886286737131</v>
      </c>
      <c r="AE88" s="164" t="s">
        <v>35</v>
      </c>
      <c r="AF88" s="187">
        <v>0.0431876972110361</v>
      </c>
      <c r="AG88" s="164" t="s">
        <v>35</v>
      </c>
      <c r="AH88" s="74">
        <v>1</v>
      </c>
      <c r="AI88" s="164" t="s">
        <v>35</v>
      </c>
    </row>
    <row r="89" s="131" customFormat="1" spans="1:35">
      <c r="A89" s="162" t="s">
        <v>111</v>
      </c>
      <c r="B89" s="163">
        <v>927.639</v>
      </c>
      <c r="C89" s="164" t="s">
        <v>35</v>
      </c>
      <c r="D89" s="163">
        <v>190.852</v>
      </c>
      <c r="E89" s="164" t="s">
        <v>35</v>
      </c>
      <c r="F89" s="163">
        <v>79.508</v>
      </c>
      <c r="G89" s="164" t="s">
        <v>35</v>
      </c>
      <c r="H89" s="163">
        <v>60.822</v>
      </c>
      <c r="I89" s="164" t="s">
        <v>35</v>
      </c>
      <c r="J89" s="163">
        <v>1258.823</v>
      </c>
      <c r="K89" s="164" t="s">
        <v>35</v>
      </c>
      <c r="L89" s="280"/>
      <c r="M89" s="162" t="s">
        <v>111</v>
      </c>
      <c r="N89" s="187">
        <v>0.0599359677507815</v>
      </c>
      <c r="O89" s="188" t="s">
        <v>35</v>
      </c>
      <c r="P89" s="187">
        <v>-0.167130700414576</v>
      </c>
      <c r="Q89" s="188" t="s">
        <v>35</v>
      </c>
      <c r="R89" s="187">
        <v>-0.13062304546548</v>
      </c>
      <c r="S89" s="310" t="s">
        <v>35</v>
      </c>
      <c r="T89" s="187">
        <v>-0.369389638261915</v>
      </c>
      <c r="U89" s="164" t="s">
        <v>35</v>
      </c>
      <c r="V89" s="187">
        <v>-0.0258597474153408</v>
      </c>
      <c r="W89" s="164" t="s">
        <v>35</v>
      </c>
      <c r="X89" s="163"/>
      <c r="Y89" s="162" t="s">
        <v>111</v>
      </c>
      <c r="Z89" s="201">
        <v>0.736909795896643</v>
      </c>
      <c r="AA89" s="164" t="s">
        <v>35</v>
      </c>
      <c r="AB89" s="201">
        <v>0.15161146563099</v>
      </c>
      <c r="AC89" s="205" t="s">
        <v>35</v>
      </c>
      <c r="AD89" s="187">
        <v>0.0631605873105274</v>
      </c>
      <c r="AE89" s="164" t="s">
        <v>35</v>
      </c>
      <c r="AF89" s="187">
        <v>0.0483165623761244</v>
      </c>
      <c r="AG89" s="164" t="s">
        <v>35</v>
      </c>
      <c r="AH89" s="74">
        <v>1</v>
      </c>
      <c r="AI89" s="164" t="s">
        <v>35</v>
      </c>
    </row>
    <row r="90" s="131" customFormat="1" spans="1:35">
      <c r="A90" s="162" t="s">
        <v>112</v>
      </c>
      <c r="B90" s="163">
        <v>993.415</v>
      </c>
      <c r="C90" s="164" t="s">
        <v>35</v>
      </c>
      <c r="D90" s="163">
        <v>196.527</v>
      </c>
      <c r="E90" s="164" t="s">
        <v>35</v>
      </c>
      <c r="F90" s="163">
        <v>103.072</v>
      </c>
      <c r="G90" s="164" t="s">
        <v>35</v>
      </c>
      <c r="H90" s="163">
        <v>85.637</v>
      </c>
      <c r="I90" s="164" t="s">
        <v>35</v>
      </c>
      <c r="J90" s="163">
        <v>1378.649</v>
      </c>
      <c r="K90" s="164" t="s">
        <v>35</v>
      </c>
      <c r="L90" s="280"/>
      <c r="M90" s="162" t="s">
        <v>112</v>
      </c>
      <c r="N90" s="187">
        <v>0.177793928299587</v>
      </c>
      <c r="O90" s="188" t="s">
        <v>35</v>
      </c>
      <c r="P90" s="187">
        <v>-0.199864015927236</v>
      </c>
      <c r="Q90" s="188" t="s">
        <v>35</v>
      </c>
      <c r="R90" s="187">
        <v>0.0937878048262835</v>
      </c>
      <c r="S90" s="310" t="s">
        <v>35</v>
      </c>
      <c r="T90" s="187">
        <v>-0.272779768678137</v>
      </c>
      <c r="U90" s="164" t="s">
        <v>35</v>
      </c>
      <c r="V90" s="187">
        <v>0.0596327771983371</v>
      </c>
      <c r="W90" s="164" t="s">
        <v>35</v>
      </c>
      <c r="X90" s="163"/>
      <c r="Y90" s="162" t="s">
        <v>112</v>
      </c>
      <c r="Z90" s="201">
        <v>0.72057137095809</v>
      </c>
      <c r="AA90" s="164" t="s">
        <v>35</v>
      </c>
      <c r="AB90" s="201">
        <v>0.142550424364722</v>
      </c>
      <c r="AC90" s="205" t="s">
        <v>35</v>
      </c>
      <c r="AD90" s="187">
        <v>0.0747630470119661</v>
      </c>
      <c r="AE90" s="164" t="s">
        <v>35</v>
      </c>
      <c r="AF90" s="187">
        <v>0.0621166083607938</v>
      </c>
      <c r="AG90" s="164" t="s">
        <v>35</v>
      </c>
      <c r="AH90" s="74">
        <v>1</v>
      </c>
      <c r="AI90" s="164" t="s">
        <v>35</v>
      </c>
    </row>
    <row r="91" s="131" customFormat="1" spans="1:35">
      <c r="A91" s="162" t="s">
        <v>113</v>
      </c>
      <c r="B91" s="163">
        <v>1099.794</v>
      </c>
      <c r="C91" s="164" t="s">
        <v>35</v>
      </c>
      <c r="D91" s="163">
        <v>363.12</v>
      </c>
      <c r="E91" s="164" t="s">
        <v>35</v>
      </c>
      <c r="F91" s="163">
        <v>208.709</v>
      </c>
      <c r="G91" s="164" t="s">
        <v>35</v>
      </c>
      <c r="H91" s="163">
        <v>187.439</v>
      </c>
      <c r="I91" s="164" t="s">
        <v>35</v>
      </c>
      <c r="J91" s="163">
        <v>1859.064</v>
      </c>
      <c r="K91" s="164" t="s">
        <v>35</v>
      </c>
      <c r="L91" s="280"/>
      <c r="M91" s="162" t="s">
        <v>113</v>
      </c>
      <c r="N91" s="187">
        <v>0.145251315203039</v>
      </c>
      <c r="O91" s="188" t="s">
        <v>35</v>
      </c>
      <c r="P91" s="187">
        <v>-0.173216513811601</v>
      </c>
      <c r="Q91" s="188" t="s">
        <v>35</v>
      </c>
      <c r="R91" s="187">
        <v>-0.0183296802536147</v>
      </c>
      <c r="S91" s="310" t="s">
        <v>35</v>
      </c>
      <c r="T91" s="187">
        <v>-0.214470110973279</v>
      </c>
      <c r="U91" s="164" t="s">
        <v>35</v>
      </c>
      <c r="V91" s="187">
        <v>0.00450525901727214</v>
      </c>
      <c r="W91" s="164" t="s">
        <v>35</v>
      </c>
      <c r="X91" s="163"/>
      <c r="Y91" s="162" t="s">
        <v>113</v>
      </c>
      <c r="Z91" s="201">
        <v>0.591584797511006</v>
      </c>
      <c r="AA91" s="164" t="s">
        <v>35</v>
      </c>
      <c r="AB91" s="201">
        <v>0.19532409857864</v>
      </c>
      <c r="AC91" s="205" t="s">
        <v>35</v>
      </c>
      <c r="AD91" s="187">
        <v>0.11226563474953</v>
      </c>
      <c r="AE91" s="164" t="s">
        <v>35</v>
      </c>
      <c r="AF91" s="187">
        <v>0.100824393350632</v>
      </c>
      <c r="AG91" s="164" t="s">
        <v>35</v>
      </c>
      <c r="AH91" s="74">
        <v>1</v>
      </c>
      <c r="AI91" s="164" t="s">
        <v>35</v>
      </c>
    </row>
    <row r="92" s="131" customFormat="1" spans="1:35">
      <c r="A92" s="162" t="s">
        <v>114</v>
      </c>
      <c r="B92" s="163">
        <v>985.385</v>
      </c>
      <c r="C92" s="164" t="s">
        <v>35</v>
      </c>
      <c r="D92" s="163">
        <v>293.138</v>
      </c>
      <c r="E92" s="164" t="s">
        <v>35</v>
      </c>
      <c r="F92" s="163">
        <v>288.267</v>
      </c>
      <c r="G92" s="164" t="s">
        <v>35</v>
      </c>
      <c r="H92" s="163">
        <v>172.801</v>
      </c>
      <c r="I92" s="164" t="s">
        <v>35</v>
      </c>
      <c r="J92" s="163">
        <v>1739.593</v>
      </c>
      <c r="K92" s="164" t="s">
        <v>35</v>
      </c>
      <c r="L92" s="280"/>
      <c r="M92" s="162" t="s">
        <v>114</v>
      </c>
      <c r="N92" s="187">
        <v>0.0189702597617472</v>
      </c>
      <c r="O92" s="188" t="s">
        <v>35</v>
      </c>
      <c r="P92" s="187">
        <v>-0.229373089127183</v>
      </c>
      <c r="Q92" s="188" t="s">
        <v>35</v>
      </c>
      <c r="R92" s="187">
        <v>0.276890639049952</v>
      </c>
      <c r="S92" s="310" t="s">
        <v>35</v>
      </c>
      <c r="T92" s="187">
        <v>-0.223707204434881</v>
      </c>
      <c r="U92" s="164" t="s">
        <v>35</v>
      </c>
      <c r="V92" s="187">
        <v>-0.0312915904233578</v>
      </c>
      <c r="W92" s="164" t="s">
        <v>35</v>
      </c>
      <c r="X92" s="163"/>
      <c r="Y92" s="162" t="s">
        <v>114</v>
      </c>
      <c r="Z92" s="201">
        <v>0.566445714601059</v>
      </c>
      <c r="AA92" s="164" t="s">
        <v>35</v>
      </c>
      <c r="AB92" s="201">
        <v>0.168509530677578</v>
      </c>
      <c r="AC92" s="205" t="s">
        <v>35</v>
      </c>
      <c r="AD92" s="187">
        <v>0.165709450428922</v>
      </c>
      <c r="AE92" s="164" t="s">
        <v>35</v>
      </c>
      <c r="AF92" s="187">
        <v>0.0993341545982307</v>
      </c>
      <c r="AG92" s="164" t="s">
        <v>35</v>
      </c>
      <c r="AH92" s="74">
        <v>1</v>
      </c>
      <c r="AI92" s="164" t="s">
        <v>35</v>
      </c>
    </row>
    <row r="93" s="131" customFormat="1" spans="1:35">
      <c r="A93" s="162" t="s">
        <v>115</v>
      </c>
      <c r="B93" s="163">
        <v>967.853</v>
      </c>
      <c r="C93" s="164" t="s">
        <v>35</v>
      </c>
      <c r="D93" s="163">
        <v>207.974</v>
      </c>
      <c r="E93" s="164" t="s">
        <v>35</v>
      </c>
      <c r="F93" s="163">
        <v>141.055</v>
      </c>
      <c r="G93" s="164" t="s">
        <v>35</v>
      </c>
      <c r="H93" s="163">
        <v>85.837</v>
      </c>
      <c r="I93" s="164" t="s">
        <v>35</v>
      </c>
      <c r="J93" s="163">
        <v>1402.719</v>
      </c>
      <c r="K93" s="164" t="s">
        <v>35</v>
      </c>
      <c r="L93" s="280"/>
      <c r="M93" s="162" t="s">
        <v>115</v>
      </c>
      <c r="N93" s="187">
        <v>0.108741948085125</v>
      </c>
      <c r="O93" s="188" t="s">
        <v>35</v>
      </c>
      <c r="P93" s="187">
        <v>0.0112024116302815</v>
      </c>
      <c r="Q93" s="188" t="s">
        <v>35</v>
      </c>
      <c r="R93" s="187">
        <v>0.349653628291488</v>
      </c>
      <c r="S93" s="310" t="s">
        <v>35</v>
      </c>
      <c r="T93" s="187">
        <v>-0.137403276052658</v>
      </c>
      <c r="U93" s="164" t="s">
        <v>35</v>
      </c>
      <c r="V93" s="187">
        <v>0.0936348305539984</v>
      </c>
      <c r="W93" s="164" t="s">
        <v>35</v>
      </c>
      <c r="X93" s="163"/>
      <c r="Y93" s="162" t="s">
        <v>115</v>
      </c>
      <c r="Z93" s="201">
        <v>0.689983524854229</v>
      </c>
      <c r="AA93" s="164" t="s">
        <v>35</v>
      </c>
      <c r="AB93" s="201">
        <v>0.148264905515645</v>
      </c>
      <c r="AC93" s="205" t="s">
        <v>35</v>
      </c>
      <c r="AD93" s="187">
        <v>0.100558272897138</v>
      </c>
      <c r="AE93" s="164" t="s">
        <v>35</v>
      </c>
      <c r="AF93" s="187">
        <v>0.0611932967329879</v>
      </c>
      <c r="AG93" s="164" t="s">
        <v>35</v>
      </c>
      <c r="AH93" s="74">
        <v>1</v>
      </c>
      <c r="AI93" s="164" t="s">
        <v>35</v>
      </c>
    </row>
    <row r="94" s="131" customFormat="1" spans="1:35">
      <c r="A94" s="162" t="s">
        <v>116</v>
      </c>
      <c r="B94" s="163">
        <v>882.428</v>
      </c>
      <c r="C94" s="164" t="s">
        <v>35</v>
      </c>
      <c r="D94" s="163">
        <v>162.004</v>
      </c>
      <c r="E94" s="164" t="s">
        <v>35</v>
      </c>
      <c r="F94" s="163">
        <v>86.597</v>
      </c>
      <c r="G94" s="164" t="s">
        <v>35</v>
      </c>
      <c r="H94" s="163">
        <v>43.669</v>
      </c>
      <c r="I94" s="164" t="s">
        <v>35</v>
      </c>
      <c r="J94" s="163">
        <v>1174.698</v>
      </c>
      <c r="K94" s="164" t="s">
        <v>35</v>
      </c>
      <c r="L94" s="280"/>
      <c r="M94" s="162" t="s">
        <v>116</v>
      </c>
      <c r="N94" s="187">
        <v>0.112962626629535</v>
      </c>
      <c r="O94" s="188" t="s">
        <v>35</v>
      </c>
      <c r="P94" s="187">
        <v>0.00162605647300313</v>
      </c>
      <c r="Q94" s="188" t="s">
        <v>35</v>
      </c>
      <c r="R94" s="187">
        <v>0.0972757222503801</v>
      </c>
      <c r="S94" s="310" t="s">
        <v>35</v>
      </c>
      <c r="T94" s="187">
        <v>-0.256634607200613</v>
      </c>
      <c r="U94" s="164" t="s">
        <v>35</v>
      </c>
      <c r="V94" s="187">
        <v>0.0754648575901563</v>
      </c>
      <c r="W94" s="164" t="s">
        <v>35</v>
      </c>
      <c r="X94" s="163"/>
      <c r="Y94" s="162" t="s">
        <v>116</v>
      </c>
      <c r="Z94" s="201">
        <v>0.751195626450373</v>
      </c>
      <c r="AA94" s="164" t="s">
        <v>35</v>
      </c>
      <c r="AB94" s="201">
        <v>0.137911190791165</v>
      </c>
      <c r="AC94" s="205" t="s">
        <v>35</v>
      </c>
      <c r="AD94" s="187">
        <v>0.0737185216966403</v>
      </c>
      <c r="AE94" s="164" t="s">
        <v>35</v>
      </c>
      <c r="AF94" s="187">
        <v>0.0371746610618218</v>
      </c>
      <c r="AG94" s="164" t="s">
        <v>35</v>
      </c>
      <c r="AH94" s="74">
        <v>1</v>
      </c>
      <c r="AI94" s="164" t="s">
        <v>35</v>
      </c>
    </row>
    <row r="95" s="131" customFormat="1" spans="1:35">
      <c r="A95" s="162" t="s">
        <v>117</v>
      </c>
      <c r="B95" s="163">
        <v>502.949</v>
      </c>
      <c r="C95" s="164" t="s">
        <v>35</v>
      </c>
      <c r="D95" s="163">
        <v>128.13</v>
      </c>
      <c r="E95" s="164" t="s">
        <v>35</v>
      </c>
      <c r="F95" s="163">
        <v>45.863</v>
      </c>
      <c r="G95" s="164" t="s">
        <v>35</v>
      </c>
      <c r="H95" s="163">
        <v>33.763</v>
      </c>
      <c r="I95" s="164" t="s">
        <v>35</v>
      </c>
      <c r="J95" s="163">
        <v>710.705</v>
      </c>
      <c r="K95" s="164" t="s">
        <v>35</v>
      </c>
      <c r="L95" s="280"/>
      <c r="M95" s="162" t="s">
        <v>117</v>
      </c>
      <c r="N95" s="187">
        <v>0.00581150021098186</v>
      </c>
      <c r="O95" s="188" t="s">
        <v>35</v>
      </c>
      <c r="P95" s="187">
        <v>-0.0728855379405657</v>
      </c>
      <c r="Q95" s="188" t="s">
        <v>35</v>
      </c>
      <c r="R95" s="187">
        <v>-0.0275433611806115</v>
      </c>
      <c r="S95" s="310" t="s">
        <v>35</v>
      </c>
      <c r="T95" s="187">
        <v>0.211185248959679</v>
      </c>
      <c r="U95" s="164" t="s">
        <v>35</v>
      </c>
      <c r="V95" s="187">
        <v>-0.00361846440277813</v>
      </c>
      <c r="W95" s="164" t="s">
        <v>35</v>
      </c>
      <c r="X95" s="163"/>
      <c r="Y95" s="162" t="s">
        <v>117</v>
      </c>
      <c r="Z95" s="201">
        <v>0.707676180693818</v>
      </c>
      <c r="AA95" s="164" t="s">
        <v>35</v>
      </c>
      <c r="AB95" s="201">
        <v>0.180285772577933</v>
      </c>
      <c r="AC95" s="205" t="s">
        <v>35</v>
      </c>
      <c r="AD95" s="187">
        <v>0.0645316973990615</v>
      </c>
      <c r="AE95" s="164" t="s">
        <v>35</v>
      </c>
      <c r="AF95" s="187">
        <v>0.0475063493291872</v>
      </c>
      <c r="AG95" s="164" t="s">
        <v>35</v>
      </c>
      <c r="AH95" s="74">
        <v>1</v>
      </c>
      <c r="AI95" s="164" t="s">
        <v>35</v>
      </c>
    </row>
    <row r="96" s="131" customFormat="1" spans="1:35">
      <c r="A96" s="165" t="s">
        <v>118</v>
      </c>
      <c r="B96" s="166">
        <v>394.818</v>
      </c>
      <c r="C96" s="167" t="s">
        <v>35</v>
      </c>
      <c r="D96" s="166">
        <v>138.846</v>
      </c>
      <c r="E96" s="167" t="s">
        <v>35</v>
      </c>
      <c r="F96" s="166">
        <v>23.2</v>
      </c>
      <c r="G96" s="167" t="s">
        <v>35</v>
      </c>
      <c r="H96" s="166">
        <v>24.598</v>
      </c>
      <c r="I96" s="167" t="s">
        <v>35</v>
      </c>
      <c r="J96" s="166">
        <v>581.462</v>
      </c>
      <c r="K96" s="164" t="s">
        <v>35</v>
      </c>
      <c r="L96" s="280"/>
      <c r="M96" s="165" t="s">
        <v>118</v>
      </c>
      <c r="N96" s="189">
        <v>0.108746566917724</v>
      </c>
      <c r="O96" s="190" t="s">
        <v>35</v>
      </c>
      <c r="P96" s="189">
        <v>-0.0984318690951592</v>
      </c>
      <c r="Q96" s="190" t="s">
        <v>35</v>
      </c>
      <c r="R96" s="189">
        <v>-0.392972081948769</v>
      </c>
      <c r="S96" s="311" t="s">
        <v>35</v>
      </c>
      <c r="T96" s="189">
        <v>-0.471510828463389</v>
      </c>
      <c r="U96" s="167" t="s">
        <v>35</v>
      </c>
      <c r="V96" s="189">
        <v>-0.022526232975043</v>
      </c>
      <c r="W96" s="167" t="s">
        <v>35</v>
      </c>
      <c r="X96" s="163"/>
      <c r="Y96" s="165" t="s">
        <v>118</v>
      </c>
      <c r="Z96" s="203">
        <v>0.679009118394667</v>
      </c>
      <c r="AA96" s="167" t="s">
        <v>35</v>
      </c>
      <c r="AB96" s="203">
        <v>0.23878774537287</v>
      </c>
      <c r="AC96" s="207" t="s">
        <v>35</v>
      </c>
      <c r="AD96" s="189">
        <v>0.0398994259298114</v>
      </c>
      <c r="AE96" s="167" t="s">
        <v>35</v>
      </c>
      <c r="AF96" s="189">
        <v>0.0423037103026509</v>
      </c>
      <c r="AG96" s="167" t="s">
        <v>35</v>
      </c>
      <c r="AH96" s="191">
        <v>1</v>
      </c>
      <c r="AI96" s="167" t="s">
        <v>35</v>
      </c>
    </row>
    <row r="97" s="131" customFormat="1" spans="1:35">
      <c r="A97" s="162" t="s">
        <v>119</v>
      </c>
      <c r="B97" s="163">
        <v>391.464</v>
      </c>
      <c r="C97" s="164" t="s">
        <v>35</v>
      </c>
      <c r="D97" s="163">
        <v>187.376</v>
      </c>
      <c r="E97" s="164" t="s">
        <v>35</v>
      </c>
      <c r="F97" s="163">
        <v>39.825</v>
      </c>
      <c r="G97" s="164" t="s">
        <v>35</v>
      </c>
      <c r="H97" s="163">
        <v>21.045</v>
      </c>
      <c r="I97" s="164" t="s">
        <v>35</v>
      </c>
      <c r="J97" s="163">
        <v>639.71</v>
      </c>
      <c r="K97" s="164" t="s">
        <v>35</v>
      </c>
      <c r="L97" s="280"/>
      <c r="M97" s="162" t="s">
        <v>119</v>
      </c>
      <c r="N97" s="187">
        <v>0.24012874448781</v>
      </c>
      <c r="O97" s="188" t="s">
        <v>35</v>
      </c>
      <c r="P97" s="187">
        <v>-0.0656753778416032</v>
      </c>
      <c r="Q97" s="188" t="s">
        <v>35</v>
      </c>
      <c r="R97" s="187">
        <v>0.116108962502102</v>
      </c>
      <c r="S97" s="310" t="s">
        <v>35</v>
      </c>
      <c r="T97" s="187">
        <v>0.0566880899779072</v>
      </c>
      <c r="U97" s="164" t="s">
        <v>35</v>
      </c>
      <c r="V97" s="187">
        <v>0.118745737220405</v>
      </c>
      <c r="W97" s="164" t="s">
        <v>35</v>
      </c>
      <c r="X97" s="163"/>
      <c r="Y97" s="162" t="s">
        <v>119</v>
      </c>
      <c r="Z97" s="201">
        <v>0.611939785215176</v>
      </c>
      <c r="AA97" s="164" t="s">
        <v>35</v>
      </c>
      <c r="AB97" s="201">
        <v>0.292907723812352</v>
      </c>
      <c r="AC97" s="205" t="s">
        <v>35</v>
      </c>
      <c r="AD97" s="187">
        <v>0.0622547716934236</v>
      </c>
      <c r="AE97" s="164" t="s">
        <v>35</v>
      </c>
      <c r="AF97" s="187">
        <v>0.0328977192790483</v>
      </c>
      <c r="AG97" s="164" t="s">
        <v>35</v>
      </c>
      <c r="AH97" s="74">
        <v>1</v>
      </c>
      <c r="AI97" s="164" t="s">
        <v>35</v>
      </c>
    </row>
    <row r="98" s="131" customFormat="1" spans="1:35">
      <c r="A98" s="162" t="s">
        <v>120</v>
      </c>
      <c r="B98" s="163">
        <v>485.885</v>
      </c>
      <c r="C98" s="164" t="s">
        <v>35</v>
      </c>
      <c r="D98" s="163">
        <v>117.893</v>
      </c>
      <c r="E98" s="164" t="s">
        <v>35</v>
      </c>
      <c r="F98" s="163">
        <v>36.113</v>
      </c>
      <c r="G98" s="164" t="s">
        <v>35</v>
      </c>
      <c r="H98" s="163">
        <v>23.486</v>
      </c>
      <c r="I98" s="164" t="s">
        <v>35</v>
      </c>
      <c r="J98" s="163">
        <v>663.377</v>
      </c>
      <c r="K98" s="164" t="s">
        <v>35</v>
      </c>
      <c r="L98" s="280"/>
      <c r="M98" s="162" t="s">
        <v>120</v>
      </c>
      <c r="N98" s="187">
        <v>0.147828531471175</v>
      </c>
      <c r="O98" s="188" t="s">
        <v>35</v>
      </c>
      <c r="P98" s="187">
        <v>-0.133655690360888</v>
      </c>
      <c r="Q98" s="188" t="s">
        <v>35</v>
      </c>
      <c r="R98" s="187">
        <v>0.00439438186622167</v>
      </c>
      <c r="S98" s="310" t="s">
        <v>35</v>
      </c>
      <c r="T98" s="187">
        <v>-0.3354272778721</v>
      </c>
      <c r="U98" s="164" t="s">
        <v>35</v>
      </c>
      <c r="V98" s="187">
        <v>0.0518373702202688</v>
      </c>
      <c r="W98" s="164" t="s">
        <v>35</v>
      </c>
      <c r="X98" s="163"/>
      <c r="Y98" s="162" t="s">
        <v>120</v>
      </c>
      <c r="Z98" s="201">
        <v>0.732441733735116</v>
      </c>
      <c r="AA98" s="164" t="s">
        <v>35</v>
      </c>
      <c r="AB98" s="201">
        <v>0.177716441781973</v>
      </c>
      <c r="AC98" s="205" t="s">
        <v>35</v>
      </c>
      <c r="AD98" s="187">
        <v>0.0544381249274545</v>
      </c>
      <c r="AE98" s="164" t="s">
        <v>35</v>
      </c>
      <c r="AF98" s="187">
        <v>0.0354036995554564</v>
      </c>
      <c r="AG98" s="164" t="s">
        <v>35</v>
      </c>
      <c r="AH98" s="74">
        <v>1</v>
      </c>
      <c r="AI98" s="164" t="s">
        <v>35</v>
      </c>
    </row>
    <row r="99" s="131" customFormat="1" spans="1:35">
      <c r="A99" s="162" t="s">
        <v>121</v>
      </c>
      <c r="B99" s="163">
        <v>639.281</v>
      </c>
      <c r="C99" s="164" t="s">
        <v>35</v>
      </c>
      <c r="D99" s="163">
        <v>142.531</v>
      </c>
      <c r="E99" s="164" t="s">
        <v>35</v>
      </c>
      <c r="F99" s="163">
        <v>47.557</v>
      </c>
      <c r="G99" s="164" t="s">
        <v>35</v>
      </c>
      <c r="H99" s="163">
        <v>31.968</v>
      </c>
      <c r="I99" s="164" t="s">
        <v>35</v>
      </c>
      <c r="J99" s="163">
        <v>861.339</v>
      </c>
      <c r="K99" s="164" t="s">
        <v>35</v>
      </c>
      <c r="L99" s="280"/>
      <c r="M99" s="162" t="s">
        <v>121</v>
      </c>
      <c r="N99" s="187">
        <v>0.220223132056384</v>
      </c>
      <c r="O99" s="188" t="s">
        <v>35</v>
      </c>
      <c r="P99" s="187">
        <v>-0.139534181739151</v>
      </c>
      <c r="Q99" s="188" t="s">
        <v>35</v>
      </c>
      <c r="R99" s="187">
        <v>0.0498697514239039</v>
      </c>
      <c r="S99" s="310" t="s">
        <v>35</v>
      </c>
      <c r="T99" s="187">
        <v>0.0369445345442751</v>
      </c>
      <c r="U99" s="164" t="s">
        <v>35</v>
      </c>
      <c r="V99" s="187">
        <v>0.12493780014288</v>
      </c>
      <c r="W99" s="164" t="s">
        <v>35</v>
      </c>
      <c r="X99" s="163"/>
      <c r="Y99" s="162" t="s">
        <v>121</v>
      </c>
      <c r="Z99" s="201">
        <v>0.742194420547543</v>
      </c>
      <c r="AA99" s="164" t="s">
        <v>35</v>
      </c>
      <c r="AB99" s="201">
        <v>0.165476078524251</v>
      </c>
      <c r="AC99" s="205" t="s">
        <v>35</v>
      </c>
      <c r="AD99" s="187">
        <v>0.0552128720515384</v>
      </c>
      <c r="AE99" s="164" t="s">
        <v>35</v>
      </c>
      <c r="AF99" s="187">
        <v>0.0371143069105195</v>
      </c>
      <c r="AG99" s="164" t="s">
        <v>35</v>
      </c>
      <c r="AH99" s="74">
        <v>1</v>
      </c>
      <c r="AI99" s="164" t="s">
        <v>35</v>
      </c>
    </row>
    <row r="100" s="131" customFormat="1" spans="1:35">
      <c r="A100" s="162" t="s">
        <v>122</v>
      </c>
      <c r="B100" s="163">
        <v>895.773</v>
      </c>
      <c r="C100" s="164" t="s">
        <v>35</v>
      </c>
      <c r="D100" s="163">
        <v>195.478</v>
      </c>
      <c r="E100" s="164" t="s">
        <v>35</v>
      </c>
      <c r="F100" s="163">
        <v>88.672</v>
      </c>
      <c r="G100" s="164" t="s">
        <v>35</v>
      </c>
      <c r="H100" s="163">
        <v>49.553</v>
      </c>
      <c r="I100" s="164" t="s">
        <v>35</v>
      </c>
      <c r="J100" s="163">
        <v>1229.476</v>
      </c>
      <c r="K100" s="164" t="s">
        <v>35</v>
      </c>
      <c r="L100" s="280"/>
      <c r="M100" s="162" t="s">
        <v>122</v>
      </c>
      <c r="N100" s="187">
        <v>0.173443843164071</v>
      </c>
      <c r="O100" s="188" t="s">
        <v>35</v>
      </c>
      <c r="P100" s="187">
        <v>-0.0156308225317501</v>
      </c>
      <c r="Q100" s="188" t="s">
        <v>35</v>
      </c>
      <c r="R100" s="187">
        <v>0.450049876535134</v>
      </c>
      <c r="S100" s="310" t="s">
        <v>35</v>
      </c>
      <c r="T100" s="187">
        <v>0.0730170416405015</v>
      </c>
      <c r="U100" s="164" t="s">
        <v>35</v>
      </c>
      <c r="V100" s="187">
        <v>0.149810247211691</v>
      </c>
      <c r="W100" s="164" t="s">
        <v>35</v>
      </c>
      <c r="X100" s="163"/>
      <c r="Y100" s="162" t="s">
        <v>122</v>
      </c>
      <c r="Z100" s="201">
        <v>0.728581119110906</v>
      </c>
      <c r="AA100" s="164" t="s">
        <v>35</v>
      </c>
      <c r="AB100" s="201">
        <v>0.158992936828372</v>
      </c>
      <c r="AC100" s="205" t="s">
        <v>35</v>
      </c>
      <c r="AD100" s="187">
        <v>0.072121781962397</v>
      </c>
      <c r="AE100" s="164" t="s">
        <v>35</v>
      </c>
      <c r="AF100" s="187">
        <v>0.0403041620983248</v>
      </c>
      <c r="AG100" s="164" t="s">
        <v>35</v>
      </c>
      <c r="AH100" s="74">
        <v>1</v>
      </c>
      <c r="AI100" s="164" t="s">
        <v>35</v>
      </c>
    </row>
    <row r="101" s="132" customFormat="1" spans="1:35">
      <c r="A101" s="162" t="s">
        <v>123</v>
      </c>
      <c r="B101" s="163">
        <v>1050.824</v>
      </c>
      <c r="C101" s="164" t="s">
        <v>35</v>
      </c>
      <c r="D101" s="163">
        <v>166.535</v>
      </c>
      <c r="E101" s="164" t="s">
        <v>35</v>
      </c>
      <c r="F101" s="163">
        <v>94.165</v>
      </c>
      <c r="G101" s="164" t="s">
        <v>35</v>
      </c>
      <c r="H101" s="163">
        <v>87.664</v>
      </c>
      <c r="I101" s="164" t="s">
        <v>35</v>
      </c>
      <c r="J101" s="163">
        <v>1399.188</v>
      </c>
      <c r="K101" s="164" t="s">
        <v>35</v>
      </c>
      <c r="L101" s="281"/>
      <c r="M101" s="162" t="s">
        <v>123</v>
      </c>
      <c r="N101" s="187">
        <v>0.132794114952045</v>
      </c>
      <c r="O101" s="188" t="s">
        <v>35</v>
      </c>
      <c r="P101" s="187">
        <v>-0.127412864418502</v>
      </c>
      <c r="Q101" s="188" t="s">
        <v>35</v>
      </c>
      <c r="R101" s="187">
        <v>0.184346229310258</v>
      </c>
      <c r="S101" s="310" t="s">
        <v>35</v>
      </c>
      <c r="T101" s="187">
        <v>0.441296877825822</v>
      </c>
      <c r="U101" s="164" t="s">
        <v>35</v>
      </c>
      <c r="V101" s="187">
        <v>0.111504953436663</v>
      </c>
      <c r="W101" s="164" t="s">
        <v>35</v>
      </c>
      <c r="X101" s="163"/>
      <c r="Y101" s="162" t="s">
        <v>123</v>
      </c>
      <c r="Z101" s="201">
        <v>0.751024165444529</v>
      </c>
      <c r="AA101" s="164" t="s">
        <v>35</v>
      </c>
      <c r="AB101" s="201">
        <v>0.119022604539204</v>
      </c>
      <c r="AC101" s="205" t="s">
        <v>35</v>
      </c>
      <c r="AD101" s="187">
        <v>0.0672997481396353</v>
      </c>
      <c r="AE101" s="164" t="s">
        <v>35</v>
      </c>
      <c r="AF101" s="187">
        <v>0.0626534818766313</v>
      </c>
      <c r="AG101" s="164" t="s">
        <v>35</v>
      </c>
      <c r="AH101" s="74">
        <v>1</v>
      </c>
      <c r="AI101" s="164" t="s">
        <v>35</v>
      </c>
    </row>
    <row r="102" s="133" customFormat="1" spans="1:35">
      <c r="A102" s="162" t="s">
        <v>124</v>
      </c>
      <c r="B102" s="163">
        <v>1130.064</v>
      </c>
      <c r="C102" s="164" t="s">
        <v>35</v>
      </c>
      <c r="D102" s="163">
        <v>192.712</v>
      </c>
      <c r="E102" s="164" t="s">
        <v>35</v>
      </c>
      <c r="F102" s="163">
        <v>97.021</v>
      </c>
      <c r="G102" s="164" t="s">
        <v>35</v>
      </c>
      <c r="H102" s="163">
        <v>113.099</v>
      </c>
      <c r="I102" s="164" t="s">
        <v>35</v>
      </c>
      <c r="J102" s="163">
        <v>1532.894</v>
      </c>
      <c r="K102" s="164" t="s">
        <v>35</v>
      </c>
      <c r="L102" s="181"/>
      <c r="M102" s="162" t="s">
        <v>124</v>
      </c>
      <c r="N102" s="187">
        <v>0.137554798347116</v>
      </c>
      <c r="O102" s="188" t="s">
        <v>35</v>
      </c>
      <c r="P102" s="187">
        <v>-0.0194120909595119</v>
      </c>
      <c r="Q102" s="188" t="s">
        <v>35</v>
      </c>
      <c r="R102" s="187">
        <v>-0.0587065352375039</v>
      </c>
      <c r="S102" s="310" t="s">
        <v>35</v>
      </c>
      <c r="T102" s="187">
        <v>0.320682890373208</v>
      </c>
      <c r="U102" s="164" t="s">
        <v>35</v>
      </c>
      <c r="V102" s="187">
        <v>0.111881269271584</v>
      </c>
      <c r="W102" s="164" t="s">
        <v>35</v>
      </c>
      <c r="X102" s="163"/>
      <c r="Y102" s="162" t="s">
        <v>124</v>
      </c>
      <c r="Z102" s="201">
        <v>0.737209487414003</v>
      </c>
      <c r="AA102" s="164" t="s">
        <v>35</v>
      </c>
      <c r="AB102" s="201">
        <v>0.12571776000167</v>
      </c>
      <c r="AC102" s="205" t="s">
        <v>35</v>
      </c>
      <c r="AD102" s="187">
        <v>0.0632926999518558</v>
      </c>
      <c r="AE102" s="164" t="s">
        <v>35</v>
      </c>
      <c r="AF102" s="187">
        <v>0.0737813573541289</v>
      </c>
      <c r="AG102" s="164" t="s">
        <v>35</v>
      </c>
      <c r="AH102" s="74">
        <v>1</v>
      </c>
      <c r="AI102" s="164" t="s">
        <v>35</v>
      </c>
    </row>
    <row r="103" s="131" customFormat="1" spans="1:35">
      <c r="A103" s="162" t="s">
        <v>125</v>
      </c>
      <c r="B103" s="163">
        <v>1273.975</v>
      </c>
      <c r="C103" s="164" t="s">
        <v>35</v>
      </c>
      <c r="D103" s="163">
        <v>338.439</v>
      </c>
      <c r="E103" s="164" t="s">
        <v>35</v>
      </c>
      <c r="F103" s="163">
        <v>234.856</v>
      </c>
      <c r="G103" s="164" t="s">
        <v>35</v>
      </c>
      <c r="H103" s="163">
        <v>192.101</v>
      </c>
      <c r="I103" s="164" t="s">
        <v>35</v>
      </c>
      <c r="J103" s="163">
        <v>2039.371</v>
      </c>
      <c r="K103" s="164" t="s">
        <v>35</v>
      </c>
      <c r="L103" s="280"/>
      <c r="M103" s="162" t="s">
        <v>125</v>
      </c>
      <c r="N103" s="187">
        <v>0.158376023146153</v>
      </c>
      <c r="O103" s="188" t="s">
        <v>35</v>
      </c>
      <c r="P103" s="187">
        <v>-0.0679692663582287</v>
      </c>
      <c r="Q103" s="188" t="s">
        <v>35</v>
      </c>
      <c r="R103" s="187">
        <v>0.125279695652799</v>
      </c>
      <c r="S103" s="310" t="s">
        <v>35</v>
      </c>
      <c r="T103" s="187">
        <v>0.0248666239863423</v>
      </c>
      <c r="U103" s="164" t="s">
        <v>35</v>
      </c>
      <c r="V103" s="187">
        <v>0.0969880542036207</v>
      </c>
      <c r="W103" s="164" t="s">
        <v>35</v>
      </c>
      <c r="X103" s="163"/>
      <c r="Y103" s="162" t="s">
        <v>125</v>
      </c>
      <c r="Z103" s="201">
        <v>0.624690161819502</v>
      </c>
      <c r="AA103" s="164" t="s">
        <v>35</v>
      </c>
      <c r="AB103" s="201">
        <v>0.165952639318692</v>
      </c>
      <c r="AC103" s="205" t="s">
        <v>35</v>
      </c>
      <c r="AD103" s="187">
        <v>0.115160998170514</v>
      </c>
      <c r="AE103" s="164" t="s">
        <v>35</v>
      </c>
      <c r="AF103" s="187">
        <v>0.0941962006912916</v>
      </c>
      <c r="AG103" s="164" t="s">
        <v>35</v>
      </c>
      <c r="AH103" s="74">
        <v>1</v>
      </c>
      <c r="AI103" s="164" t="s">
        <v>35</v>
      </c>
    </row>
    <row r="104" s="131" customFormat="1" spans="1:35">
      <c r="A104" s="162" t="s">
        <v>126</v>
      </c>
      <c r="B104" s="163">
        <v>1219.557</v>
      </c>
      <c r="C104" s="164" t="s">
        <v>35</v>
      </c>
      <c r="D104" s="163">
        <v>327.918</v>
      </c>
      <c r="E104" s="164" t="s">
        <v>35</v>
      </c>
      <c r="F104" s="163">
        <v>266.39</v>
      </c>
      <c r="G104" s="164" t="s">
        <v>35</v>
      </c>
      <c r="H104" s="163">
        <v>189.52</v>
      </c>
      <c r="I104" s="164" t="s">
        <v>35</v>
      </c>
      <c r="J104" s="163">
        <v>2003.385</v>
      </c>
      <c r="K104" s="164" t="s">
        <v>35</v>
      </c>
      <c r="L104" s="280"/>
      <c r="M104" s="162" t="s">
        <v>126</v>
      </c>
      <c r="N104" s="187">
        <v>0.237645184369561</v>
      </c>
      <c r="O104" s="188" t="s">
        <v>35</v>
      </c>
      <c r="P104" s="187">
        <v>0.118647190060654</v>
      </c>
      <c r="Q104" s="188" t="s">
        <v>35</v>
      </c>
      <c r="R104" s="187">
        <v>-0.0758914478591028</v>
      </c>
      <c r="S104" s="310" t="s">
        <v>35</v>
      </c>
      <c r="T104" s="187">
        <v>0.0967465654332705</v>
      </c>
      <c r="U104" s="164" t="s">
        <v>35</v>
      </c>
      <c r="V104" s="187">
        <v>0.151640067533038</v>
      </c>
      <c r="W104" s="164" t="s">
        <v>35</v>
      </c>
      <c r="X104" s="163"/>
      <c r="Y104" s="162" t="s">
        <v>126</v>
      </c>
      <c r="Z104" s="201">
        <v>0.608748193682193</v>
      </c>
      <c r="AA104" s="164" t="s">
        <v>35</v>
      </c>
      <c r="AB104" s="201">
        <v>0.163681968268705</v>
      </c>
      <c r="AC104" s="205" t="s">
        <v>35</v>
      </c>
      <c r="AD104" s="187">
        <v>0.132969948362397</v>
      </c>
      <c r="AE104" s="164" t="s">
        <v>35</v>
      </c>
      <c r="AF104" s="187">
        <v>0.0945998896867053</v>
      </c>
      <c r="AG104" s="164" t="s">
        <v>35</v>
      </c>
      <c r="AH104" s="74">
        <v>1</v>
      </c>
      <c r="AI104" s="164" t="s">
        <v>35</v>
      </c>
    </row>
    <row r="105" s="131" customFormat="1" spans="1:35">
      <c r="A105" s="162" t="s">
        <v>127</v>
      </c>
      <c r="B105" s="163">
        <v>1046.296</v>
      </c>
      <c r="C105" s="164" t="s">
        <v>35</v>
      </c>
      <c r="D105" s="163">
        <v>222.077</v>
      </c>
      <c r="E105" s="164" t="s">
        <v>35</v>
      </c>
      <c r="F105" s="163">
        <v>139.861</v>
      </c>
      <c r="G105" s="164" t="s">
        <v>35</v>
      </c>
      <c r="H105" s="163">
        <v>104.432</v>
      </c>
      <c r="I105" s="164" t="s">
        <v>35</v>
      </c>
      <c r="J105" s="163">
        <v>1512.666</v>
      </c>
      <c r="K105" s="164" t="s">
        <v>35</v>
      </c>
      <c r="L105" s="280"/>
      <c r="M105" s="162" t="s">
        <v>127</v>
      </c>
      <c r="N105" s="187">
        <v>0.0810484650044997</v>
      </c>
      <c r="O105" s="188" t="s">
        <v>35</v>
      </c>
      <c r="P105" s="187">
        <v>0.0678113610355141</v>
      </c>
      <c r="Q105" s="188" t="s">
        <v>35</v>
      </c>
      <c r="R105" s="187">
        <v>-0.00846478324057992</v>
      </c>
      <c r="S105" s="310" t="s">
        <v>35</v>
      </c>
      <c r="T105" s="187">
        <v>0.216631522536901</v>
      </c>
      <c r="U105" s="164" t="s">
        <v>35</v>
      </c>
      <c r="V105" s="187">
        <v>0.0783813436618453</v>
      </c>
      <c r="W105" s="164" t="s">
        <v>35</v>
      </c>
      <c r="X105" s="163"/>
      <c r="Y105" s="162" t="s">
        <v>127</v>
      </c>
      <c r="Z105" s="201">
        <v>0.69169003600266</v>
      </c>
      <c r="AA105" s="164" t="s">
        <v>35</v>
      </c>
      <c r="AB105" s="201">
        <v>0.146811655712497</v>
      </c>
      <c r="AC105" s="205" t="s">
        <v>35</v>
      </c>
      <c r="AD105" s="187">
        <v>0.0924599349757316</v>
      </c>
      <c r="AE105" s="164" t="s">
        <v>35</v>
      </c>
      <c r="AF105" s="187">
        <v>0.0690383733091112</v>
      </c>
      <c r="AG105" s="164" t="s">
        <v>35</v>
      </c>
      <c r="AH105" s="74">
        <v>1</v>
      </c>
      <c r="AI105" s="164" t="s">
        <v>35</v>
      </c>
    </row>
    <row r="106" s="131" customFormat="1" spans="1:35">
      <c r="A106" s="162" t="s">
        <v>128</v>
      </c>
      <c r="B106" s="163">
        <v>837.003</v>
      </c>
      <c r="C106" s="164" t="s">
        <v>35</v>
      </c>
      <c r="D106" s="163">
        <v>173.16</v>
      </c>
      <c r="E106" s="164" t="s">
        <v>35</v>
      </c>
      <c r="F106" s="163">
        <v>108.618</v>
      </c>
      <c r="G106" s="164" t="s">
        <v>35</v>
      </c>
      <c r="H106" s="163">
        <v>84.972</v>
      </c>
      <c r="I106" s="164" t="s">
        <v>35</v>
      </c>
      <c r="J106" s="163">
        <v>1203.753</v>
      </c>
      <c r="K106" s="164" t="s">
        <v>35</v>
      </c>
      <c r="L106" s="280"/>
      <c r="M106" s="162" t="s">
        <v>128</v>
      </c>
      <c r="N106" s="187">
        <v>-0.0514772876653959</v>
      </c>
      <c r="O106" s="188" t="s">
        <v>35</v>
      </c>
      <c r="P106" s="187">
        <v>0.0688624972222908</v>
      </c>
      <c r="Q106" s="188" t="s">
        <v>35</v>
      </c>
      <c r="R106" s="187">
        <v>0.254292873887086</v>
      </c>
      <c r="S106" s="310" t="s">
        <v>35</v>
      </c>
      <c r="T106" s="187">
        <v>0.945819689024251</v>
      </c>
      <c r="U106" s="164" t="s">
        <v>35</v>
      </c>
      <c r="V106" s="187">
        <v>0.0247340167430267</v>
      </c>
      <c r="W106" s="164" t="s">
        <v>35</v>
      </c>
      <c r="X106" s="163"/>
      <c r="Y106" s="162" t="s">
        <v>128</v>
      </c>
      <c r="Z106" s="201">
        <v>0.695327862111247</v>
      </c>
      <c r="AA106" s="164" t="s">
        <v>35</v>
      </c>
      <c r="AB106" s="201">
        <v>0.143850108784776</v>
      </c>
      <c r="AC106" s="205" t="s">
        <v>35</v>
      </c>
      <c r="AD106" s="187">
        <v>0.0902327969276089</v>
      </c>
      <c r="AE106" s="164" t="s">
        <v>35</v>
      </c>
      <c r="AF106" s="187">
        <v>0.0705892321763684</v>
      </c>
      <c r="AG106" s="164" t="s">
        <v>35</v>
      </c>
      <c r="AH106" s="74">
        <v>1</v>
      </c>
      <c r="AI106" s="164" t="s">
        <v>35</v>
      </c>
    </row>
    <row r="107" s="131" customFormat="1" spans="1:35">
      <c r="A107" s="162" t="s">
        <v>129</v>
      </c>
      <c r="B107" s="163">
        <v>496.595</v>
      </c>
      <c r="C107" s="164" t="s">
        <v>35</v>
      </c>
      <c r="D107" s="163">
        <v>131.183</v>
      </c>
      <c r="E107" s="164" t="s">
        <v>35</v>
      </c>
      <c r="F107" s="163">
        <v>71.051</v>
      </c>
      <c r="G107" s="164" t="s">
        <v>35</v>
      </c>
      <c r="H107" s="163">
        <v>31.518</v>
      </c>
      <c r="I107" s="164" t="s">
        <v>35</v>
      </c>
      <c r="J107" s="163">
        <v>730.347</v>
      </c>
      <c r="K107" s="164" t="s">
        <v>35</v>
      </c>
      <c r="L107" s="280"/>
      <c r="M107" s="162" t="s">
        <v>129</v>
      </c>
      <c r="N107" s="187">
        <v>-0.0126334876896067</v>
      </c>
      <c r="O107" s="188" t="s">
        <v>35</v>
      </c>
      <c r="P107" s="187">
        <v>0.0238273628346211</v>
      </c>
      <c r="Q107" s="188" t="s">
        <v>35</v>
      </c>
      <c r="R107" s="187">
        <v>0.549200880884373</v>
      </c>
      <c r="S107" s="310" t="s">
        <v>35</v>
      </c>
      <c r="T107" s="187">
        <v>-0.0664929064360394</v>
      </c>
      <c r="U107" s="164" t="s">
        <v>35</v>
      </c>
      <c r="V107" s="187">
        <v>0.0276373460155761</v>
      </c>
      <c r="W107" s="164" t="s">
        <v>35</v>
      </c>
      <c r="X107" s="163"/>
      <c r="Y107" s="162" t="s">
        <v>129</v>
      </c>
      <c r="Z107" s="201">
        <v>0.679943917069557</v>
      </c>
      <c r="AA107" s="164" t="s">
        <v>35</v>
      </c>
      <c r="AB107" s="201">
        <v>0.179617359967248</v>
      </c>
      <c r="AC107" s="205" t="s">
        <v>35</v>
      </c>
      <c r="AD107" s="187">
        <v>0.0972838938203347</v>
      </c>
      <c r="AE107" s="164" t="s">
        <v>35</v>
      </c>
      <c r="AF107" s="187">
        <v>0.0431548291428595</v>
      </c>
      <c r="AG107" s="164" t="s">
        <v>35</v>
      </c>
      <c r="AH107" s="74">
        <v>1</v>
      </c>
      <c r="AI107" s="164" t="s">
        <v>35</v>
      </c>
    </row>
    <row r="108" s="131" customFormat="1" spans="1:35">
      <c r="A108" s="165" t="s">
        <v>130</v>
      </c>
      <c r="B108" s="166">
        <v>357.086</v>
      </c>
      <c r="C108" s="167" t="s">
        <v>35</v>
      </c>
      <c r="D108" s="166">
        <v>176.611</v>
      </c>
      <c r="E108" s="167" t="s">
        <v>35</v>
      </c>
      <c r="F108" s="166">
        <v>56.169</v>
      </c>
      <c r="G108" s="167" t="s">
        <v>35</v>
      </c>
      <c r="H108" s="166">
        <v>34.381</v>
      </c>
      <c r="I108" s="167" t="s">
        <v>35</v>
      </c>
      <c r="J108" s="166">
        <v>624.249</v>
      </c>
      <c r="K108" s="164" t="s">
        <v>35</v>
      </c>
      <c r="L108" s="280"/>
      <c r="M108" s="165" t="s">
        <v>130</v>
      </c>
      <c r="N108" s="189">
        <v>-0.0955680845351529</v>
      </c>
      <c r="O108" s="190" t="s">
        <v>35</v>
      </c>
      <c r="P108" s="189">
        <v>0.27199199112686</v>
      </c>
      <c r="Q108" s="190" t="s">
        <v>35</v>
      </c>
      <c r="R108" s="189">
        <v>1.4210775862069</v>
      </c>
      <c r="S108" s="311" t="s">
        <v>35</v>
      </c>
      <c r="T108" s="189">
        <v>0.39775591511505</v>
      </c>
      <c r="U108" s="167" t="s">
        <v>35</v>
      </c>
      <c r="V108" s="189">
        <v>0.0735852041921914</v>
      </c>
      <c r="W108" s="167" t="s">
        <v>35</v>
      </c>
      <c r="X108" s="163"/>
      <c r="Y108" s="165" t="s">
        <v>130</v>
      </c>
      <c r="Z108" s="203">
        <v>0.572024945174121</v>
      </c>
      <c r="AA108" s="167" t="s">
        <v>35</v>
      </c>
      <c r="AB108" s="203">
        <v>0.282917553732565</v>
      </c>
      <c r="AC108" s="207" t="s">
        <v>35</v>
      </c>
      <c r="AD108" s="189">
        <v>0.089978518187454</v>
      </c>
      <c r="AE108" s="167" t="s">
        <v>35</v>
      </c>
      <c r="AF108" s="189">
        <v>0.0550757790561138</v>
      </c>
      <c r="AG108" s="167" t="s">
        <v>35</v>
      </c>
      <c r="AH108" s="191">
        <v>1</v>
      </c>
      <c r="AI108" s="167" t="s">
        <v>35</v>
      </c>
    </row>
    <row r="109" s="131" customFormat="1" spans="1:35">
      <c r="A109" s="162" t="s">
        <v>131</v>
      </c>
      <c r="B109" s="163">
        <v>417.895</v>
      </c>
      <c r="C109" s="164" t="s">
        <v>35</v>
      </c>
      <c r="D109" s="163">
        <v>165.669</v>
      </c>
      <c r="E109" s="164" t="s">
        <v>35</v>
      </c>
      <c r="F109" s="163">
        <v>39.359</v>
      </c>
      <c r="G109" s="164" t="s">
        <v>35</v>
      </c>
      <c r="H109" s="163">
        <v>25.124</v>
      </c>
      <c r="I109" s="164" t="s">
        <v>35</v>
      </c>
      <c r="J109" s="163">
        <v>648.047</v>
      </c>
      <c r="K109" s="164" t="s">
        <v>35</v>
      </c>
      <c r="L109" s="280"/>
      <c r="M109" s="162" t="s">
        <v>131</v>
      </c>
      <c r="N109" s="187">
        <v>0.0675183414055954</v>
      </c>
      <c r="O109" s="188" t="s">
        <v>35</v>
      </c>
      <c r="P109" s="187">
        <v>-0.115847280334728</v>
      </c>
      <c r="Q109" s="188" t="s">
        <v>35</v>
      </c>
      <c r="R109" s="187">
        <v>-0.0117011927181419</v>
      </c>
      <c r="S109" s="310" t="s">
        <v>35</v>
      </c>
      <c r="T109" s="187">
        <v>0.193822760750772</v>
      </c>
      <c r="U109" s="164" t="s">
        <v>35</v>
      </c>
      <c r="V109" s="187">
        <v>0.0130324678369886</v>
      </c>
      <c r="W109" s="164" t="s">
        <v>35</v>
      </c>
      <c r="X109" s="163"/>
      <c r="Y109" s="162" t="s">
        <v>131</v>
      </c>
      <c r="Z109" s="201">
        <v>0.644852919618484</v>
      </c>
      <c r="AA109" s="164" t="s">
        <v>35</v>
      </c>
      <c r="AB109" s="201">
        <v>0.255643494993419</v>
      </c>
      <c r="AC109" s="205" t="s">
        <v>35</v>
      </c>
      <c r="AD109" s="187">
        <v>0.0607347923838857</v>
      </c>
      <c r="AE109" s="164" t="s">
        <v>35</v>
      </c>
      <c r="AF109" s="187">
        <v>0.0387687930042111</v>
      </c>
      <c r="AG109" s="164" t="s">
        <v>35</v>
      </c>
      <c r="AH109" s="74">
        <v>1</v>
      </c>
      <c r="AI109" s="164" t="s">
        <v>35</v>
      </c>
    </row>
    <row r="110" s="131" customFormat="1" spans="1:35">
      <c r="A110" s="162" t="s">
        <v>132</v>
      </c>
      <c r="B110" s="163">
        <v>514.641</v>
      </c>
      <c r="C110" s="164" t="s">
        <v>35</v>
      </c>
      <c r="D110" s="163">
        <v>141.517</v>
      </c>
      <c r="E110" s="164" t="s">
        <v>35</v>
      </c>
      <c r="F110" s="163">
        <v>40.071</v>
      </c>
      <c r="G110" s="164" t="s">
        <v>35</v>
      </c>
      <c r="H110" s="163">
        <v>17.885</v>
      </c>
      <c r="I110" s="164" t="s">
        <v>35</v>
      </c>
      <c r="J110" s="163">
        <v>714.112</v>
      </c>
      <c r="K110" s="164" t="s">
        <v>35</v>
      </c>
      <c r="L110" s="280"/>
      <c r="M110" s="162" t="s">
        <v>132</v>
      </c>
      <c r="N110" s="187">
        <v>0.0591827284233924</v>
      </c>
      <c r="O110" s="188" t="s">
        <v>35</v>
      </c>
      <c r="P110" s="187">
        <v>0.200385094958988</v>
      </c>
      <c r="Q110" s="188" t="s">
        <v>35</v>
      </c>
      <c r="R110" s="187">
        <v>0.109600420901061</v>
      </c>
      <c r="S110" s="310" t="s">
        <v>35</v>
      </c>
      <c r="T110" s="187">
        <v>-0.238525078770331</v>
      </c>
      <c r="U110" s="164" t="s">
        <v>35</v>
      </c>
      <c r="V110" s="187">
        <v>0.0764798900172903</v>
      </c>
      <c r="W110" s="164" t="s">
        <v>35</v>
      </c>
      <c r="X110" s="163"/>
      <c r="Y110" s="162" t="s">
        <v>132</v>
      </c>
      <c r="Z110" s="201">
        <v>0.720672667592758</v>
      </c>
      <c r="AA110" s="164" t="s">
        <v>35</v>
      </c>
      <c r="AB110" s="201">
        <v>0.198171995429288</v>
      </c>
      <c r="AC110" s="205" t="s">
        <v>35</v>
      </c>
      <c r="AD110" s="187">
        <v>0.0561130466929557</v>
      </c>
      <c r="AE110" s="164" t="s">
        <v>35</v>
      </c>
      <c r="AF110" s="187">
        <v>0.025045090966123</v>
      </c>
      <c r="AG110" s="164" t="s">
        <v>35</v>
      </c>
      <c r="AH110" s="74">
        <v>1</v>
      </c>
      <c r="AI110" s="164" t="s">
        <v>35</v>
      </c>
    </row>
    <row r="111" s="131" customFormat="1" spans="1:35">
      <c r="A111" s="162" t="s">
        <v>133</v>
      </c>
      <c r="B111" s="163">
        <v>673.551</v>
      </c>
      <c r="C111" s="164" t="s">
        <v>35</v>
      </c>
      <c r="D111" s="163">
        <v>167.897</v>
      </c>
      <c r="E111" s="164" t="s">
        <v>35</v>
      </c>
      <c r="F111" s="163">
        <v>76.95</v>
      </c>
      <c r="G111" s="164" t="s">
        <v>35</v>
      </c>
      <c r="H111" s="163">
        <v>39.403</v>
      </c>
      <c r="I111" s="164" t="s">
        <v>35</v>
      </c>
      <c r="J111" s="163">
        <v>957.801</v>
      </c>
      <c r="K111" s="164" t="s">
        <v>35</v>
      </c>
      <c r="L111" s="280"/>
      <c r="M111" s="162" t="s">
        <v>133</v>
      </c>
      <c r="N111" s="187">
        <v>0.0536070992255362</v>
      </c>
      <c r="O111" s="188" t="s">
        <v>35</v>
      </c>
      <c r="P111" s="187">
        <v>0.177968301632627</v>
      </c>
      <c r="Q111" s="188" t="s">
        <v>35</v>
      </c>
      <c r="R111" s="187">
        <v>0.618058330003995</v>
      </c>
      <c r="S111" s="310" t="s">
        <v>35</v>
      </c>
      <c r="T111" s="187">
        <v>0.232537770965623</v>
      </c>
      <c r="U111" s="164" t="s">
        <v>35</v>
      </c>
      <c r="V111" s="187">
        <v>0.111990749286866</v>
      </c>
      <c r="W111" s="164" t="s">
        <v>35</v>
      </c>
      <c r="X111" s="163"/>
      <c r="Y111" s="162" t="s">
        <v>133</v>
      </c>
      <c r="Z111" s="201">
        <v>0.703226453094119</v>
      </c>
      <c r="AA111" s="164" t="s">
        <v>35</v>
      </c>
      <c r="AB111" s="201">
        <v>0.175294241705741</v>
      </c>
      <c r="AC111" s="205" t="s">
        <v>35</v>
      </c>
      <c r="AD111" s="187">
        <v>0.0803402794526212</v>
      </c>
      <c r="AE111" s="164" t="s">
        <v>35</v>
      </c>
      <c r="AF111" s="187">
        <v>0.0411390257475196</v>
      </c>
      <c r="AG111" s="164" t="s">
        <v>35</v>
      </c>
      <c r="AH111" s="74">
        <v>1</v>
      </c>
      <c r="AI111" s="164" t="s">
        <v>35</v>
      </c>
    </row>
    <row r="112" s="131" customFormat="1" spans="1:35">
      <c r="A112" s="162" t="s">
        <v>134</v>
      </c>
      <c r="B112" s="163">
        <v>859.694</v>
      </c>
      <c r="C112" s="164" t="s">
        <v>35</v>
      </c>
      <c r="D112" s="163">
        <v>208.334</v>
      </c>
      <c r="E112" s="164" t="s">
        <v>35</v>
      </c>
      <c r="F112" s="163">
        <v>121.615</v>
      </c>
      <c r="G112" s="164" t="s">
        <v>35</v>
      </c>
      <c r="H112" s="163">
        <v>48.356</v>
      </c>
      <c r="I112" s="164" t="s">
        <v>35</v>
      </c>
      <c r="J112" s="163">
        <v>1238.001</v>
      </c>
      <c r="K112" s="164" t="s">
        <v>35</v>
      </c>
      <c r="L112" s="280"/>
      <c r="M112" s="162" t="s">
        <v>134</v>
      </c>
      <c r="N112" s="187">
        <v>-0.0402769451635626</v>
      </c>
      <c r="O112" s="188" t="s">
        <v>35</v>
      </c>
      <c r="P112" s="187">
        <v>0.0657669916819284</v>
      </c>
      <c r="Q112" s="188" t="s">
        <v>35</v>
      </c>
      <c r="R112" s="187">
        <v>0.371515247203176</v>
      </c>
      <c r="S112" s="310" t="s">
        <v>35</v>
      </c>
      <c r="T112" s="187">
        <v>-0.0241357738179323</v>
      </c>
      <c r="U112" s="164" t="s">
        <v>35</v>
      </c>
      <c r="V112" s="187">
        <v>0.00693384824103927</v>
      </c>
      <c r="W112" s="164" t="s">
        <v>35</v>
      </c>
      <c r="X112" s="163"/>
      <c r="Y112" s="162" t="s">
        <v>134</v>
      </c>
      <c r="Z112" s="201">
        <v>0.694421086897345</v>
      </c>
      <c r="AA112" s="164" t="s">
        <v>35</v>
      </c>
      <c r="AB112" s="201">
        <v>0.168282578123927</v>
      </c>
      <c r="AC112" s="205" t="s">
        <v>35</v>
      </c>
      <c r="AD112" s="187">
        <v>0.0982349771930717</v>
      </c>
      <c r="AE112" s="164" t="s">
        <v>35</v>
      </c>
      <c r="AF112" s="187">
        <v>0.0390597422780757</v>
      </c>
      <c r="AG112" s="164" t="s">
        <v>35</v>
      </c>
      <c r="AH112" s="74">
        <v>1</v>
      </c>
      <c r="AI112" s="164" t="s">
        <v>35</v>
      </c>
    </row>
    <row r="113" s="131" customFormat="1" spans="1:35">
      <c r="A113" s="162" t="s">
        <v>135</v>
      </c>
      <c r="B113" s="163">
        <v>1048.946</v>
      </c>
      <c r="C113" s="164" t="s">
        <v>35</v>
      </c>
      <c r="D113" s="163">
        <v>204.063</v>
      </c>
      <c r="E113" s="164" t="s">
        <v>35</v>
      </c>
      <c r="F113" s="163">
        <v>141.795</v>
      </c>
      <c r="G113" s="164" t="s">
        <v>35</v>
      </c>
      <c r="H113" s="163">
        <v>92.749</v>
      </c>
      <c r="I113" s="164" t="s">
        <v>35</v>
      </c>
      <c r="J113" s="163">
        <v>1487.551</v>
      </c>
      <c r="K113" s="164" t="s">
        <v>35</v>
      </c>
      <c r="L113" s="280"/>
      <c r="M113" s="162" t="s">
        <v>135</v>
      </c>
      <c r="N113" s="187">
        <v>-0.00178716892648055</v>
      </c>
      <c r="O113" s="188" t="s">
        <v>35</v>
      </c>
      <c r="P113" s="187">
        <v>0.225346023358453</v>
      </c>
      <c r="Q113" s="188" t="s">
        <v>35</v>
      </c>
      <c r="R113" s="187">
        <v>0.505814262199331</v>
      </c>
      <c r="S113" s="310" t="s">
        <v>35</v>
      </c>
      <c r="T113" s="187">
        <v>0.0579941595181602</v>
      </c>
      <c r="U113" s="164" t="s">
        <v>35</v>
      </c>
      <c r="V113" s="187">
        <v>0.0631530573446885</v>
      </c>
      <c r="W113" s="164" t="s">
        <v>35</v>
      </c>
      <c r="X113" s="163"/>
      <c r="Y113" s="162" t="s">
        <v>135</v>
      </c>
      <c r="Z113" s="201">
        <v>0.705149604954721</v>
      </c>
      <c r="AA113" s="164" t="s">
        <v>35</v>
      </c>
      <c r="AB113" s="201">
        <v>0.137180506752374</v>
      </c>
      <c r="AC113" s="205" t="s">
        <v>35</v>
      </c>
      <c r="AD113" s="187">
        <v>0.0953211015958444</v>
      </c>
      <c r="AE113" s="164" t="s">
        <v>35</v>
      </c>
      <c r="AF113" s="187">
        <v>0.0623501311887794</v>
      </c>
      <c r="AG113" s="164" t="s">
        <v>35</v>
      </c>
      <c r="AH113" s="74">
        <v>1</v>
      </c>
      <c r="AI113" s="164" t="s">
        <v>35</v>
      </c>
    </row>
    <row r="114" s="131" customFormat="1" spans="1:35">
      <c r="A114" s="162" t="s">
        <v>136</v>
      </c>
      <c r="B114" s="163">
        <v>1226.33</v>
      </c>
      <c r="C114" s="164" t="s">
        <v>35</v>
      </c>
      <c r="D114" s="163">
        <v>196.691</v>
      </c>
      <c r="E114" s="164" t="s">
        <v>35</v>
      </c>
      <c r="F114" s="163">
        <v>111.799</v>
      </c>
      <c r="G114" s="164" t="s">
        <v>35</v>
      </c>
      <c r="H114" s="163">
        <v>103.119</v>
      </c>
      <c r="I114" s="164" t="s">
        <v>35</v>
      </c>
      <c r="J114" s="163">
        <v>1637.939</v>
      </c>
      <c r="K114" s="164" t="s">
        <v>35</v>
      </c>
      <c r="L114" s="280"/>
      <c r="M114" s="162" t="s">
        <v>136</v>
      </c>
      <c r="N114" s="187">
        <v>0.0851863257302241</v>
      </c>
      <c r="O114" s="188" t="s">
        <v>35</v>
      </c>
      <c r="P114" s="187">
        <v>0.0206473909253186</v>
      </c>
      <c r="Q114" s="188" t="s">
        <v>35</v>
      </c>
      <c r="R114" s="187">
        <v>0.152317539501757</v>
      </c>
      <c r="S114" s="310" t="s">
        <v>35</v>
      </c>
      <c r="T114" s="187">
        <v>-0.0882332136730977</v>
      </c>
      <c r="U114" s="164" t="s">
        <v>35</v>
      </c>
      <c r="V114" s="187">
        <v>0.0685272432405633</v>
      </c>
      <c r="W114" s="164" t="s">
        <v>35</v>
      </c>
      <c r="X114" s="163"/>
      <c r="Y114" s="162" t="s">
        <v>136</v>
      </c>
      <c r="Z114" s="201">
        <v>0.748703095780734</v>
      </c>
      <c r="AA114" s="164" t="s">
        <v>35</v>
      </c>
      <c r="AB114" s="201">
        <v>0.120084447589318</v>
      </c>
      <c r="AC114" s="205" t="s">
        <v>35</v>
      </c>
      <c r="AD114" s="187">
        <v>0.0682558996397302</v>
      </c>
      <c r="AE114" s="164" t="s">
        <v>35</v>
      </c>
      <c r="AF114" s="187">
        <v>0.0629565569902176</v>
      </c>
      <c r="AG114" s="164" t="s">
        <v>35</v>
      </c>
      <c r="AH114" s="74">
        <v>1</v>
      </c>
      <c r="AI114" s="164" t="s">
        <v>35</v>
      </c>
    </row>
    <row r="115" s="131" customFormat="1" spans="1:35">
      <c r="A115" s="162" t="s">
        <v>137</v>
      </c>
      <c r="B115" s="163">
        <v>1276.63</v>
      </c>
      <c r="C115" s="164" t="s">
        <v>35</v>
      </c>
      <c r="D115" s="163">
        <v>345.612</v>
      </c>
      <c r="E115" s="164" t="s">
        <v>35</v>
      </c>
      <c r="F115" s="163">
        <v>260.15</v>
      </c>
      <c r="G115" s="164" t="s">
        <v>35</v>
      </c>
      <c r="H115" s="163">
        <v>215.032</v>
      </c>
      <c r="I115" s="164" t="s">
        <v>35</v>
      </c>
      <c r="J115" s="163">
        <v>2097.424</v>
      </c>
      <c r="K115" s="164" t="s">
        <v>35</v>
      </c>
      <c r="L115" s="280"/>
      <c r="M115" s="162" t="s">
        <v>137</v>
      </c>
      <c r="N115" s="187">
        <v>0.00208402833650582</v>
      </c>
      <c r="O115" s="188" t="s">
        <v>35</v>
      </c>
      <c r="P115" s="187">
        <v>0.0211943658975473</v>
      </c>
      <c r="Q115" s="188" t="s">
        <v>35</v>
      </c>
      <c r="R115" s="187">
        <v>0.107700037469769</v>
      </c>
      <c r="S115" s="310" t="s">
        <v>35</v>
      </c>
      <c r="T115" s="187">
        <v>0.119369498336812</v>
      </c>
      <c r="U115" s="164" t="s">
        <v>35</v>
      </c>
      <c r="V115" s="187">
        <v>0.0284661299979258</v>
      </c>
      <c r="W115" s="164" t="s">
        <v>35</v>
      </c>
      <c r="X115" s="163"/>
      <c r="Y115" s="162" t="s">
        <v>137</v>
      </c>
      <c r="Z115" s="201">
        <v>0.608665677516802</v>
      </c>
      <c r="AA115" s="164" t="s">
        <v>35</v>
      </c>
      <c r="AB115" s="201">
        <v>0.164779272097583</v>
      </c>
      <c r="AC115" s="205" t="s">
        <v>35</v>
      </c>
      <c r="AD115" s="187">
        <v>0.124033099649856</v>
      </c>
      <c r="AE115" s="164" t="s">
        <v>35</v>
      </c>
      <c r="AF115" s="187">
        <v>0.10252195073576</v>
      </c>
      <c r="AG115" s="164" t="s">
        <v>35</v>
      </c>
      <c r="AH115" s="74">
        <v>1</v>
      </c>
      <c r="AI115" s="164" t="s">
        <v>35</v>
      </c>
    </row>
    <row r="116" s="131" customFormat="1" spans="1:35">
      <c r="A116" s="162" t="s">
        <v>138</v>
      </c>
      <c r="B116" s="163">
        <v>1321.802</v>
      </c>
      <c r="C116" s="164" t="s">
        <v>35</v>
      </c>
      <c r="D116" s="163">
        <v>408.388</v>
      </c>
      <c r="E116" s="164" t="s">
        <v>35</v>
      </c>
      <c r="F116" s="163">
        <v>315.332</v>
      </c>
      <c r="G116" s="164" t="s">
        <v>35</v>
      </c>
      <c r="H116" s="163">
        <v>198.56</v>
      </c>
      <c r="I116" s="164" t="s">
        <v>35</v>
      </c>
      <c r="J116" s="163">
        <v>2244.082</v>
      </c>
      <c r="K116" s="164" t="s">
        <v>35</v>
      </c>
      <c r="L116" s="280"/>
      <c r="M116" s="162" t="s">
        <v>138</v>
      </c>
      <c r="N116" s="187">
        <v>0.0838378197985006</v>
      </c>
      <c r="O116" s="188" t="s">
        <v>35</v>
      </c>
      <c r="P116" s="187">
        <v>0.245396715032417</v>
      </c>
      <c r="Q116" s="188" t="s">
        <v>35</v>
      </c>
      <c r="R116" s="187">
        <v>0.183723112729457</v>
      </c>
      <c r="S116" s="310" t="s">
        <v>35</v>
      </c>
      <c r="T116" s="187">
        <v>0.0476994512452512</v>
      </c>
      <c r="U116" s="164" t="s">
        <v>35</v>
      </c>
      <c r="V116" s="187">
        <v>0.120145154326303</v>
      </c>
      <c r="W116" s="164" t="s">
        <v>35</v>
      </c>
      <c r="X116" s="163"/>
      <c r="Y116" s="162" t="s">
        <v>138</v>
      </c>
      <c r="Z116" s="201">
        <v>0.589016800633845</v>
      </c>
      <c r="AA116" s="164" t="s">
        <v>35</v>
      </c>
      <c r="AB116" s="201">
        <v>0.181984437288833</v>
      </c>
      <c r="AC116" s="205" t="s">
        <v>35</v>
      </c>
      <c r="AD116" s="187">
        <v>0.140517146877877</v>
      </c>
      <c r="AE116" s="164" t="s">
        <v>35</v>
      </c>
      <c r="AF116" s="187">
        <v>0.0884816151994446</v>
      </c>
      <c r="AG116" s="164" t="s">
        <v>35</v>
      </c>
      <c r="AH116" s="74">
        <v>1</v>
      </c>
      <c r="AI116" s="164" t="s">
        <v>35</v>
      </c>
    </row>
    <row r="117" s="131" customFormat="1" spans="1:35">
      <c r="A117" s="162" t="s">
        <v>139</v>
      </c>
      <c r="B117" s="163">
        <v>1187.521</v>
      </c>
      <c r="C117" s="164" t="s">
        <v>35</v>
      </c>
      <c r="D117" s="163">
        <v>215.259</v>
      </c>
      <c r="E117" s="164" t="s">
        <v>35</v>
      </c>
      <c r="F117" s="163">
        <v>120.614</v>
      </c>
      <c r="G117" s="164" t="s">
        <v>35</v>
      </c>
      <c r="H117" s="163">
        <v>105.4</v>
      </c>
      <c r="I117" s="164" t="s">
        <v>35</v>
      </c>
      <c r="J117" s="163">
        <v>1628.796</v>
      </c>
      <c r="K117" s="164" t="s">
        <v>35</v>
      </c>
      <c r="L117" s="280"/>
      <c r="M117" s="162" t="s">
        <v>139</v>
      </c>
      <c r="N117" s="187">
        <v>0.134976144418023</v>
      </c>
      <c r="O117" s="188" t="s">
        <v>35</v>
      </c>
      <c r="P117" s="187">
        <v>-0.0307010631447651</v>
      </c>
      <c r="Q117" s="188" t="s">
        <v>35</v>
      </c>
      <c r="R117" s="187">
        <v>-0.137615203666497</v>
      </c>
      <c r="S117" s="310" t="s">
        <v>35</v>
      </c>
      <c r="T117" s="187">
        <v>0.00927876512946223</v>
      </c>
      <c r="U117" s="164" t="s">
        <v>35</v>
      </c>
      <c r="V117" s="187">
        <v>0.0767717394322342</v>
      </c>
      <c r="W117" s="164" t="s">
        <v>35</v>
      </c>
      <c r="X117" s="163"/>
      <c r="Y117" s="162" t="s">
        <v>139</v>
      </c>
      <c r="Z117" s="201">
        <v>0.729079025243186</v>
      </c>
      <c r="AA117" s="164" t="s">
        <v>35</v>
      </c>
      <c r="AB117" s="201">
        <v>0.132158355005783</v>
      </c>
      <c r="AC117" s="205" t="s">
        <v>35</v>
      </c>
      <c r="AD117" s="187">
        <v>0.0740510168246975</v>
      </c>
      <c r="AE117" s="164" t="s">
        <v>35</v>
      </c>
      <c r="AF117" s="187">
        <v>0.0647103750254789</v>
      </c>
      <c r="AG117" s="164" t="s">
        <v>35</v>
      </c>
      <c r="AH117" s="74">
        <v>1</v>
      </c>
      <c r="AI117" s="164" t="s">
        <v>35</v>
      </c>
    </row>
    <row r="118" s="131" customFormat="1" spans="1:35">
      <c r="A118" s="162" t="s">
        <v>140</v>
      </c>
      <c r="B118" s="163">
        <v>961.377</v>
      </c>
      <c r="C118" s="164" t="s">
        <v>35</v>
      </c>
      <c r="D118" s="163">
        <v>193.204</v>
      </c>
      <c r="E118" s="164" t="s">
        <v>35</v>
      </c>
      <c r="F118" s="163">
        <v>115.995</v>
      </c>
      <c r="G118" s="164" t="s">
        <v>35</v>
      </c>
      <c r="H118" s="163">
        <v>69.262</v>
      </c>
      <c r="I118" s="164" t="s">
        <v>35</v>
      </c>
      <c r="J118" s="163">
        <v>1339.838</v>
      </c>
      <c r="K118" s="164" t="s">
        <v>35</v>
      </c>
      <c r="L118" s="280"/>
      <c r="M118" s="162" t="s">
        <v>140</v>
      </c>
      <c r="N118" s="187">
        <v>0.14859444948226</v>
      </c>
      <c r="O118" s="188" t="s">
        <v>35</v>
      </c>
      <c r="P118" s="187">
        <v>0.115754215754216</v>
      </c>
      <c r="Q118" s="188" t="s">
        <v>35</v>
      </c>
      <c r="R118" s="187">
        <v>0.0679169198475391</v>
      </c>
      <c r="S118" s="310" t="s">
        <v>35</v>
      </c>
      <c r="T118" s="187">
        <v>-0.184884432518947</v>
      </c>
      <c r="U118" s="164" t="s">
        <v>35</v>
      </c>
      <c r="V118" s="187">
        <v>0.113050600912313</v>
      </c>
      <c r="W118" s="164" t="s">
        <v>35</v>
      </c>
      <c r="X118" s="163"/>
      <c r="Y118" s="162" t="s">
        <v>140</v>
      </c>
      <c r="Z118" s="201">
        <v>0.71753226882653</v>
      </c>
      <c r="AA118" s="164" t="s">
        <v>35</v>
      </c>
      <c r="AB118" s="201">
        <v>0.144199522628855</v>
      </c>
      <c r="AC118" s="205" t="s">
        <v>35</v>
      </c>
      <c r="AD118" s="187">
        <v>0.0865738992325938</v>
      </c>
      <c r="AE118" s="164" t="s">
        <v>35</v>
      </c>
      <c r="AF118" s="187">
        <v>0.0516943093120213</v>
      </c>
      <c r="AG118" s="164" t="s">
        <v>35</v>
      </c>
      <c r="AH118" s="74">
        <v>1</v>
      </c>
      <c r="AI118" s="164" t="s">
        <v>35</v>
      </c>
    </row>
    <row r="119" s="132" customFormat="1" spans="1:35">
      <c r="A119" s="162" t="s">
        <v>141</v>
      </c>
      <c r="B119" s="163">
        <v>639.938</v>
      </c>
      <c r="C119" s="164" t="s">
        <v>35</v>
      </c>
      <c r="D119" s="163">
        <v>140.13</v>
      </c>
      <c r="E119" s="164" t="s">
        <v>35</v>
      </c>
      <c r="F119" s="163">
        <v>54.623</v>
      </c>
      <c r="G119" s="164" t="s">
        <v>35</v>
      </c>
      <c r="H119" s="163">
        <v>38.765</v>
      </c>
      <c r="I119" s="164" t="s">
        <v>35</v>
      </c>
      <c r="J119" s="163">
        <v>873.456</v>
      </c>
      <c r="K119" s="164" t="s">
        <v>35</v>
      </c>
      <c r="L119" s="281"/>
      <c r="M119" s="162" t="s">
        <v>141</v>
      </c>
      <c r="N119" s="187">
        <v>0.288651718200948</v>
      </c>
      <c r="O119" s="188" t="s">
        <v>35</v>
      </c>
      <c r="P119" s="187">
        <v>0.0682024347667</v>
      </c>
      <c r="Q119" s="188" t="s">
        <v>35</v>
      </c>
      <c r="R119" s="187">
        <v>-0.23121419825196</v>
      </c>
      <c r="S119" s="310" t="s">
        <v>35</v>
      </c>
      <c r="T119" s="187">
        <v>0.229932102290755</v>
      </c>
      <c r="U119" s="164" t="s">
        <v>35</v>
      </c>
      <c r="V119" s="187">
        <v>0.195946584294863</v>
      </c>
      <c r="W119" s="164" t="s">
        <v>35</v>
      </c>
      <c r="X119" s="163"/>
      <c r="Y119" s="162" t="s">
        <v>141</v>
      </c>
      <c r="Z119" s="201">
        <v>0.73265052847539</v>
      </c>
      <c r="AA119" s="164" t="s">
        <v>35</v>
      </c>
      <c r="AB119" s="201">
        <v>0.160431664560092</v>
      </c>
      <c r="AC119" s="205" t="s">
        <v>35</v>
      </c>
      <c r="AD119" s="187">
        <v>0.0625366360755436</v>
      </c>
      <c r="AE119" s="164" t="s">
        <v>35</v>
      </c>
      <c r="AF119" s="187">
        <v>0.0443811708889744</v>
      </c>
      <c r="AG119" s="164" t="s">
        <v>35</v>
      </c>
      <c r="AH119" s="74">
        <v>1</v>
      </c>
      <c r="AI119" s="164" t="s">
        <v>35</v>
      </c>
    </row>
    <row r="120" s="133" customFormat="1" spans="1:35">
      <c r="A120" s="165" t="s">
        <v>142</v>
      </c>
      <c r="B120" s="166">
        <v>519.509</v>
      </c>
      <c r="C120" s="167" t="s">
        <v>35</v>
      </c>
      <c r="D120" s="166">
        <v>172.022</v>
      </c>
      <c r="E120" s="167" t="s">
        <v>35</v>
      </c>
      <c r="F120" s="166">
        <v>40.75</v>
      </c>
      <c r="G120" s="167" t="s">
        <v>35</v>
      </c>
      <c r="H120" s="166">
        <v>32.188</v>
      </c>
      <c r="I120" s="167" t="s">
        <v>35</v>
      </c>
      <c r="J120" s="166">
        <v>764.469</v>
      </c>
      <c r="K120" s="164" t="s">
        <v>35</v>
      </c>
      <c r="L120" s="181"/>
      <c r="M120" s="165" t="s">
        <v>142</v>
      </c>
      <c r="N120" s="189">
        <v>0.454856813204662</v>
      </c>
      <c r="O120" s="190" t="s">
        <v>35</v>
      </c>
      <c r="P120" s="189">
        <v>-0.0259836590019874</v>
      </c>
      <c r="Q120" s="190" t="s">
        <v>35</v>
      </c>
      <c r="R120" s="189">
        <v>-0.274510851181257</v>
      </c>
      <c r="S120" s="311" t="s">
        <v>35</v>
      </c>
      <c r="T120" s="189">
        <v>-0.0638124600081438</v>
      </c>
      <c r="U120" s="167" t="s">
        <v>35</v>
      </c>
      <c r="V120" s="189">
        <v>0.224621905681867</v>
      </c>
      <c r="W120" s="167" t="s">
        <v>35</v>
      </c>
      <c r="X120" s="163"/>
      <c r="Y120" s="165" t="s">
        <v>142</v>
      </c>
      <c r="Z120" s="203">
        <v>0.679568432467504</v>
      </c>
      <c r="AA120" s="167" t="s">
        <v>35</v>
      </c>
      <c r="AB120" s="203">
        <v>0.225021550906577</v>
      </c>
      <c r="AC120" s="207" t="s">
        <v>35</v>
      </c>
      <c r="AD120" s="203">
        <v>0.0533049737791853</v>
      </c>
      <c r="AE120" s="167" t="s">
        <v>35</v>
      </c>
      <c r="AF120" s="203">
        <v>0.0421050428467341</v>
      </c>
      <c r="AG120" s="167" t="s">
        <v>35</v>
      </c>
      <c r="AH120" s="191">
        <v>1</v>
      </c>
      <c r="AI120" s="167" t="s">
        <v>35</v>
      </c>
    </row>
    <row r="121" s="131" customFormat="1" spans="1:35">
      <c r="A121" s="162" t="s">
        <v>143</v>
      </c>
      <c r="B121" s="163">
        <v>482.536</v>
      </c>
      <c r="C121" s="164" t="s">
        <v>35</v>
      </c>
      <c r="D121" s="163">
        <v>172.24</v>
      </c>
      <c r="E121" s="164" t="s">
        <v>35</v>
      </c>
      <c r="F121" s="163">
        <v>37.659</v>
      </c>
      <c r="G121" s="164" t="s">
        <v>35</v>
      </c>
      <c r="H121" s="163">
        <v>43.448</v>
      </c>
      <c r="I121" s="164" t="s">
        <v>35</v>
      </c>
      <c r="J121" s="163">
        <v>735.883</v>
      </c>
      <c r="K121" s="164" t="s">
        <v>35</v>
      </c>
      <c r="L121" s="280"/>
      <c r="M121" s="162" t="s">
        <v>143</v>
      </c>
      <c r="N121" s="187">
        <v>0.15468239629572</v>
      </c>
      <c r="O121" s="188" t="s">
        <v>35</v>
      </c>
      <c r="P121" s="187">
        <v>0.0396634252636281</v>
      </c>
      <c r="Q121" s="188" t="s">
        <v>35</v>
      </c>
      <c r="R121" s="187">
        <v>-0.0431921542722122</v>
      </c>
      <c r="S121" s="310" t="s">
        <v>35</v>
      </c>
      <c r="T121" s="187">
        <v>0.729342461391498</v>
      </c>
      <c r="U121" s="164" t="s">
        <v>35</v>
      </c>
      <c r="V121" s="187">
        <v>0.135539551915216</v>
      </c>
      <c r="W121" s="164" t="s">
        <v>35</v>
      </c>
      <c r="X121" s="163"/>
      <c r="Y121" s="162" t="s">
        <v>143</v>
      </c>
      <c r="Z121" s="201">
        <v>0.655723803919917</v>
      </c>
      <c r="AA121" s="164" t="s">
        <v>35</v>
      </c>
      <c r="AB121" s="201">
        <v>0.23405894687063</v>
      </c>
      <c r="AC121" s="205" t="s">
        <v>35</v>
      </c>
      <c r="AD121" s="187">
        <v>0.0511752547619662</v>
      </c>
      <c r="AE121" s="164" t="s">
        <v>35</v>
      </c>
      <c r="AF121" s="187">
        <v>0.0590419944474869</v>
      </c>
      <c r="AG121" s="164" t="s">
        <v>35</v>
      </c>
      <c r="AH121" s="74">
        <v>1</v>
      </c>
      <c r="AI121" s="164" t="s">
        <v>35</v>
      </c>
    </row>
    <row r="122" s="131" customFormat="1" spans="1:35">
      <c r="A122" s="162" t="s">
        <v>144</v>
      </c>
      <c r="B122" s="163">
        <v>543.913</v>
      </c>
      <c r="C122" s="164" t="s">
        <v>35</v>
      </c>
      <c r="D122" s="163">
        <v>153.363</v>
      </c>
      <c r="E122" s="164" t="s">
        <v>35</v>
      </c>
      <c r="F122" s="163">
        <v>48.466</v>
      </c>
      <c r="G122" s="164" t="s">
        <v>35</v>
      </c>
      <c r="H122" s="163">
        <v>61.688</v>
      </c>
      <c r="I122" s="164" t="s">
        <v>35</v>
      </c>
      <c r="J122" s="163">
        <v>807.43</v>
      </c>
      <c r="K122" s="164" t="s">
        <v>35</v>
      </c>
      <c r="L122" s="280"/>
      <c r="M122" s="162" t="s">
        <v>144</v>
      </c>
      <c r="N122" s="187">
        <v>0.0568784842249257</v>
      </c>
      <c r="O122" s="188" t="s">
        <v>35</v>
      </c>
      <c r="P122" s="187">
        <v>0.0837072577852837</v>
      </c>
      <c r="Q122" s="188" t="s">
        <v>35</v>
      </c>
      <c r="R122" s="187">
        <v>0.209503131940805</v>
      </c>
      <c r="S122" s="310" t="s">
        <v>35</v>
      </c>
      <c r="T122" s="187">
        <v>2.4493401923507</v>
      </c>
      <c r="U122" s="164" t="s">
        <v>35</v>
      </c>
      <c r="V122" s="187">
        <v>0.130676980641692</v>
      </c>
      <c r="W122" s="164" t="s">
        <v>35</v>
      </c>
      <c r="X122" s="163"/>
      <c r="Y122" s="162" t="s">
        <v>144</v>
      </c>
      <c r="Z122" s="201">
        <v>0.67363486618035</v>
      </c>
      <c r="AA122" s="164" t="s">
        <v>35</v>
      </c>
      <c r="AB122" s="201">
        <v>0.189939685173947</v>
      </c>
      <c r="AC122" s="205" t="s">
        <v>35</v>
      </c>
      <c r="AD122" s="187">
        <v>0.0600250176485887</v>
      </c>
      <c r="AE122" s="164" t="s">
        <v>35</v>
      </c>
      <c r="AF122" s="187">
        <v>0.0764004309971143</v>
      </c>
      <c r="AG122" s="164" t="s">
        <v>35</v>
      </c>
      <c r="AH122" s="74">
        <v>1</v>
      </c>
      <c r="AI122" s="164" t="s">
        <v>35</v>
      </c>
    </row>
    <row r="123" s="131" customFormat="1" spans="1:35">
      <c r="A123" s="162" t="s">
        <v>145</v>
      </c>
      <c r="B123" s="163">
        <v>721.84</v>
      </c>
      <c r="C123" s="164" t="s">
        <v>35</v>
      </c>
      <c r="D123" s="163">
        <v>170.281</v>
      </c>
      <c r="E123" s="164" t="s">
        <v>35</v>
      </c>
      <c r="F123" s="163">
        <v>54.696</v>
      </c>
      <c r="G123" s="164" t="s">
        <v>35</v>
      </c>
      <c r="H123" s="163">
        <v>57.622</v>
      </c>
      <c r="I123" s="164" t="s">
        <v>35</v>
      </c>
      <c r="J123" s="163">
        <v>1004.439</v>
      </c>
      <c r="K123" s="164" t="s">
        <v>35</v>
      </c>
      <c r="L123" s="280"/>
      <c r="M123" s="162" t="s">
        <v>145</v>
      </c>
      <c r="N123" s="187">
        <v>0.0716931605772985</v>
      </c>
      <c r="O123" s="188" t="s">
        <v>35</v>
      </c>
      <c r="P123" s="187">
        <v>0.0141991816411252</v>
      </c>
      <c r="Q123" s="188" t="s">
        <v>35</v>
      </c>
      <c r="R123" s="187">
        <v>-0.289200779727096</v>
      </c>
      <c r="S123" s="310" t="s">
        <v>35</v>
      </c>
      <c r="T123" s="187">
        <v>0.462375961221227</v>
      </c>
      <c r="U123" s="164" t="s">
        <v>35</v>
      </c>
      <c r="V123" s="187">
        <v>0.0486927869150272</v>
      </c>
      <c r="W123" s="164" t="s">
        <v>35</v>
      </c>
      <c r="X123" s="163"/>
      <c r="Y123" s="162" t="s">
        <v>145</v>
      </c>
      <c r="Z123" s="201">
        <v>0.718649913036033</v>
      </c>
      <c r="AA123" s="164" t="s">
        <v>35</v>
      </c>
      <c r="AB123" s="201">
        <v>0.169528463152068</v>
      </c>
      <c r="AC123" s="205" t="s">
        <v>35</v>
      </c>
      <c r="AD123" s="187">
        <v>0.0544542774623447</v>
      </c>
      <c r="AE123" s="164" t="s">
        <v>35</v>
      </c>
      <c r="AF123" s="187">
        <v>0.0573673463495543</v>
      </c>
      <c r="AG123" s="164" t="s">
        <v>35</v>
      </c>
      <c r="AH123" s="74">
        <v>1</v>
      </c>
      <c r="AI123" s="164" t="s">
        <v>35</v>
      </c>
    </row>
    <row r="124" s="131" customFormat="1" spans="1:35">
      <c r="A124" s="162" t="s">
        <v>146</v>
      </c>
      <c r="B124" s="163">
        <v>925.853</v>
      </c>
      <c r="C124" s="164" t="s">
        <v>35</v>
      </c>
      <c r="D124" s="163">
        <v>250.951</v>
      </c>
      <c r="E124" s="164" t="s">
        <v>35</v>
      </c>
      <c r="F124" s="163">
        <v>141.509</v>
      </c>
      <c r="G124" s="164" t="s">
        <v>35</v>
      </c>
      <c r="H124" s="163">
        <v>61.791</v>
      </c>
      <c r="I124" s="164" t="s">
        <v>35</v>
      </c>
      <c r="J124" s="163">
        <v>1380.106</v>
      </c>
      <c r="K124" s="164" t="s">
        <v>35</v>
      </c>
      <c r="L124" s="280"/>
      <c r="M124" s="162" t="s">
        <v>146</v>
      </c>
      <c r="N124" s="187">
        <v>0.0769564519468555</v>
      </c>
      <c r="O124" s="188" t="s">
        <v>35</v>
      </c>
      <c r="P124" s="187">
        <v>0.204560945404975</v>
      </c>
      <c r="Q124" s="188" t="s">
        <v>35</v>
      </c>
      <c r="R124" s="187">
        <v>0.163581795008839</v>
      </c>
      <c r="S124" s="310" t="s">
        <v>35</v>
      </c>
      <c r="T124" s="187">
        <v>0.277829476601113</v>
      </c>
      <c r="U124" s="164" t="s">
        <v>35</v>
      </c>
      <c r="V124" s="187">
        <v>0.114785852353916</v>
      </c>
      <c r="W124" s="164" t="s">
        <v>35</v>
      </c>
      <c r="X124" s="163"/>
      <c r="Y124" s="162" t="s">
        <v>146</v>
      </c>
      <c r="Z124" s="201">
        <v>0.670856441461743</v>
      </c>
      <c r="AA124" s="164" t="s">
        <v>35</v>
      </c>
      <c r="AB124" s="201">
        <v>0.181834583720381</v>
      </c>
      <c r="AC124" s="205" t="s">
        <v>35</v>
      </c>
      <c r="AD124" s="187">
        <v>0.102534877755767</v>
      </c>
      <c r="AE124" s="164" t="s">
        <v>35</v>
      </c>
      <c r="AF124" s="187">
        <v>0.04477264789806</v>
      </c>
      <c r="AG124" s="164" t="s">
        <v>35</v>
      </c>
      <c r="AH124" s="74">
        <v>1</v>
      </c>
      <c r="AI124" s="164" t="s">
        <v>35</v>
      </c>
    </row>
    <row r="125" s="131" customFormat="1" spans="1:35">
      <c r="A125" s="162" t="s">
        <v>147</v>
      </c>
      <c r="B125" s="163">
        <v>1061.534</v>
      </c>
      <c r="C125" s="164" t="s">
        <v>35</v>
      </c>
      <c r="D125" s="163">
        <v>235.75</v>
      </c>
      <c r="E125" s="164" t="s">
        <v>35</v>
      </c>
      <c r="F125" s="163">
        <v>123.712</v>
      </c>
      <c r="G125" s="164" t="s">
        <v>35</v>
      </c>
      <c r="H125" s="163">
        <v>98.256</v>
      </c>
      <c r="I125" s="164" t="s">
        <v>35</v>
      </c>
      <c r="J125" s="163">
        <v>1519.252</v>
      </c>
      <c r="K125" s="164" t="s">
        <v>35</v>
      </c>
      <c r="L125" s="280"/>
      <c r="M125" s="162" t="s">
        <v>147</v>
      </c>
      <c r="N125" s="187">
        <v>0.0120006177629735</v>
      </c>
      <c r="O125" s="188" t="s">
        <v>35</v>
      </c>
      <c r="P125" s="187">
        <v>0.15528047710756</v>
      </c>
      <c r="Q125" s="188" t="s">
        <v>35</v>
      </c>
      <c r="R125" s="187">
        <v>-0.127529179449205</v>
      </c>
      <c r="S125" s="310" t="s">
        <v>35</v>
      </c>
      <c r="T125" s="187">
        <v>0.0593867253202225</v>
      </c>
      <c r="U125" s="164" t="s">
        <v>35</v>
      </c>
      <c r="V125" s="187">
        <v>0.0213108659803933</v>
      </c>
      <c r="W125" s="164" t="s">
        <v>35</v>
      </c>
      <c r="X125" s="163"/>
      <c r="Y125" s="162" t="s">
        <v>147</v>
      </c>
      <c r="Z125" s="201">
        <v>0.698721476094815</v>
      </c>
      <c r="AA125" s="164" t="s">
        <v>35</v>
      </c>
      <c r="AB125" s="201">
        <v>0.155175046667702</v>
      </c>
      <c r="AC125" s="205" t="s">
        <v>35</v>
      </c>
      <c r="AD125" s="187">
        <v>0.081429545592173</v>
      </c>
      <c r="AE125" s="164" t="s">
        <v>35</v>
      </c>
      <c r="AF125" s="187">
        <v>0.0646739316453097</v>
      </c>
      <c r="AG125" s="164" t="s">
        <v>35</v>
      </c>
      <c r="AH125" s="74">
        <v>1</v>
      </c>
      <c r="AI125" s="164" t="s">
        <v>35</v>
      </c>
    </row>
    <row r="126" s="131" customFormat="1" spans="1:35">
      <c r="A126" s="162" t="s">
        <v>148</v>
      </c>
      <c r="B126" s="163">
        <v>1165.301</v>
      </c>
      <c r="C126" s="164" t="s">
        <v>35</v>
      </c>
      <c r="D126" s="163">
        <v>219.728</v>
      </c>
      <c r="E126" s="164" t="s">
        <v>35</v>
      </c>
      <c r="F126" s="163">
        <v>195.513</v>
      </c>
      <c r="G126" s="164" t="s">
        <v>35</v>
      </c>
      <c r="H126" s="163">
        <v>96.265</v>
      </c>
      <c r="I126" s="164" t="s">
        <v>35</v>
      </c>
      <c r="J126" s="163">
        <v>1676.807</v>
      </c>
      <c r="K126" s="164" t="s">
        <v>35</v>
      </c>
      <c r="L126" s="280"/>
      <c r="M126" s="162" t="s">
        <v>148</v>
      </c>
      <c r="N126" s="187">
        <v>-0.0497655606565933</v>
      </c>
      <c r="O126" s="188" t="s">
        <v>35</v>
      </c>
      <c r="P126" s="187">
        <v>0.11712279667092</v>
      </c>
      <c r="Q126" s="188" t="s">
        <v>35</v>
      </c>
      <c r="R126" s="187">
        <v>0.748790239626473</v>
      </c>
      <c r="S126" s="310" t="s">
        <v>35</v>
      </c>
      <c r="T126" s="187">
        <v>-0.0664668974679739</v>
      </c>
      <c r="U126" s="164" t="s">
        <v>35</v>
      </c>
      <c r="V126" s="187">
        <v>0.0237298214402368</v>
      </c>
      <c r="W126" s="164" t="s">
        <v>35</v>
      </c>
      <c r="X126" s="163"/>
      <c r="Y126" s="162" t="s">
        <v>148</v>
      </c>
      <c r="Z126" s="201">
        <v>0.694952370785666</v>
      </c>
      <c r="AA126" s="164" t="s">
        <v>35</v>
      </c>
      <c r="AB126" s="201">
        <v>0.131039529295858</v>
      </c>
      <c r="AC126" s="205" t="s">
        <v>35</v>
      </c>
      <c r="AD126" s="187">
        <v>0.11659839206301</v>
      </c>
      <c r="AE126" s="164" t="s">
        <v>35</v>
      </c>
      <c r="AF126" s="187">
        <v>0.0574097078554658</v>
      </c>
      <c r="AG126" s="164" t="s">
        <v>35</v>
      </c>
      <c r="AH126" s="74">
        <v>1</v>
      </c>
      <c r="AI126" s="164" t="s">
        <v>35</v>
      </c>
    </row>
    <row r="127" s="131" customFormat="1" spans="1:35">
      <c r="A127" s="162" t="s">
        <v>149</v>
      </c>
      <c r="B127" s="163">
        <v>1228.332</v>
      </c>
      <c r="C127" s="164" t="s">
        <v>35</v>
      </c>
      <c r="D127" s="163">
        <v>389.134</v>
      </c>
      <c r="E127" s="164" t="s">
        <v>35</v>
      </c>
      <c r="F127" s="163">
        <v>252.964</v>
      </c>
      <c r="G127" s="164" t="s">
        <v>35</v>
      </c>
      <c r="H127" s="163">
        <v>274.284</v>
      </c>
      <c r="I127" s="164" t="s">
        <v>35</v>
      </c>
      <c r="J127" s="163">
        <v>2144.712</v>
      </c>
      <c r="K127" s="164" t="s">
        <v>35</v>
      </c>
      <c r="L127" s="280"/>
      <c r="M127" s="162" t="s">
        <v>149</v>
      </c>
      <c r="N127" s="187">
        <v>-0.037832418163446</v>
      </c>
      <c r="O127" s="188" t="s">
        <v>35</v>
      </c>
      <c r="P127" s="187">
        <v>0.125927340485863</v>
      </c>
      <c r="Q127" s="188" t="s">
        <v>35</v>
      </c>
      <c r="R127" s="187">
        <v>-0.0276225254660773</v>
      </c>
      <c r="S127" s="310" t="s">
        <v>35</v>
      </c>
      <c r="T127" s="187">
        <v>0.275545035157558</v>
      </c>
      <c r="U127" s="164" t="s">
        <v>35</v>
      </c>
      <c r="V127" s="187">
        <v>0.0225457513597632</v>
      </c>
      <c r="W127" s="164" t="s">
        <v>35</v>
      </c>
      <c r="X127" s="163"/>
      <c r="Y127" s="162" t="s">
        <v>149</v>
      </c>
      <c r="Z127" s="201">
        <v>0.572725848505534</v>
      </c>
      <c r="AA127" s="164" t="s">
        <v>35</v>
      </c>
      <c r="AB127" s="201">
        <v>0.181438813229935</v>
      </c>
      <c r="AC127" s="205" t="s">
        <v>35</v>
      </c>
      <c r="AD127" s="187">
        <v>0.117947771076023</v>
      </c>
      <c r="AE127" s="164" t="s">
        <v>35</v>
      </c>
      <c r="AF127" s="187">
        <v>0.127888499714647</v>
      </c>
      <c r="AG127" s="164" t="s">
        <v>35</v>
      </c>
      <c r="AH127" s="74">
        <v>1</v>
      </c>
      <c r="AI127" s="164" t="s">
        <v>35</v>
      </c>
    </row>
    <row r="128" s="131" customFormat="1" spans="1:35">
      <c r="A128" s="162" t="s">
        <v>150</v>
      </c>
      <c r="B128" s="163">
        <v>1341.333</v>
      </c>
      <c r="C128" s="164" t="s">
        <v>35</v>
      </c>
      <c r="D128" s="163">
        <v>462.533</v>
      </c>
      <c r="E128" s="164" t="s">
        <v>35</v>
      </c>
      <c r="F128" s="163">
        <v>390.819</v>
      </c>
      <c r="G128" s="164" t="s">
        <v>35</v>
      </c>
      <c r="H128" s="163">
        <v>216.683</v>
      </c>
      <c r="I128" s="164" t="s">
        <v>35</v>
      </c>
      <c r="J128" s="163">
        <v>2411.366</v>
      </c>
      <c r="K128" s="164" t="s">
        <v>35</v>
      </c>
      <c r="L128" s="280"/>
      <c r="M128" s="162" t="s">
        <v>150</v>
      </c>
      <c r="N128" s="187">
        <v>0.0147760405870168</v>
      </c>
      <c r="O128" s="188" t="s">
        <v>35</v>
      </c>
      <c r="P128" s="187">
        <v>0.132582250213033</v>
      </c>
      <c r="Q128" s="188" t="s">
        <v>35</v>
      </c>
      <c r="R128" s="187">
        <v>0.239388961475524</v>
      </c>
      <c r="S128" s="310" t="s">
        <v>35</v>
      </c>
      <c r="T128" s="187">
        <v>0.0912671232876712</v>
      </c>
      <c r="U128" s="164" t="s">
        <v>35</v>
      </c>
      <c r="V128" s="187">
        <v>0.0745445130792903</v>
      </c>
      <c r="W128" s="164" t="s">
        <v>35</v>
      </c>
      <c r="X128" s="163"/>
      <c r="Y128" s="162" t="s">
        <v>150</v>
      </c>
      <c r="Z128" s="201">
        <v>0.556254421767579</v>
      </c>
      <c r="AA128" s="164" t="s">
        <v>35</v>
      </c>
      <c r="AB128" s="201">
        <v>0.191813685686868</v>
      </c>
      <c r="AC128" s="205" t="s">
        <v>35</v>
      </c>
      <c r="AD128" s="187">
        <v>0.162073695988083</v>
      </c>
      <c r="AE128" s="164" t="s">
        <v>35</v>
      </c>
      <c r="AF128" s="187">
        <v>0.0898590259628775</v>
      </c>
      <c r="AG128" s="164" t="s">
        <v>35</v>
      </c>
      <c r="AH128" s="74">
        <v>1</v>
      </c>
      <c r="AI128" s="164" t="s">
        <v>35</v>
      </c>
    </row>
    <row r="129" s="131" customFormat="1" spans="1:35">
      <c r="A129" s="162" t="s">
        <v>151</v>
      </c>
      <c r="B129" s="163">
        <v>1222.072</v>
      </c>
      <c r="C129" s="164" t="s">
        <v>35</v>
      </c>
      <c r="D129" s="163">
        <v>276.375</v>
      </c>
      <c r="E129" s="164" t="s">
        <v>35</v>
      </c>
      <c r="F129" s="163">
        <v>204.805</v>
      </c>
      <c r="G129" s="164" t="s">
        <v>35</v>
      </c>
      <c r="H129" s="163">
        <v>96.565</v>
      </c>
      <c r="I129" s="164" t="s">
        <v>35</v>
      </c>
      <c r="J129" s="163">
        <v>1799.817</v>
      </c>
      <c r="K129" s="164" t="s">
        <v>35</v>
      </c>
      <c r="L129" s="280"/>
      <c r="M129" s="162" t="s">
        <v>151</v>
      </c>
      <c r="N129" s="187">
        <v>0.0290950644241239</v>
      </c>
      <c r="O129" s="188" t="s">
        <v>35</v>
      </c>
      <c r="P129" s="187">
        <v>0.283918442434463</v>
      </c>
      <c r="Q129" s="188" t="s">
        <v>35</v>
      </c>
      <c r="R129" s="187">
        <v>0.698020130333129</v>
      </c>
      <c r="S129" s="310" t="s">
        <v>35</v>
      </c>
      <c r="T129" s="187">
        <v>-0.0838322217056764</v>
      </c>
      <c r="U129" s="164" t="s">
        <v>35</v>
      </c>
      <c r="V129" s="187">
        <v>0.104998416007898</v>
      </c>
      <c r="W129" s="164" t="s">
        <v>35</v>
      </c>
      <c r="X129" s="163"/>
      <c r="Y129" s="162" t="s">
        <v>151</v>
      </c>
      <c r="Z129" s="201">
        <v>0.678997920344124</v>
      </c>
      <c r="AA129" s="164" t="s">
        <v>35</v>
      </c>
      <c r="AB129" s="201">
        <v>0.153557278323296</v>
      </c>
      <c r="AC129" s="205" t="s">
        <v>35</v>
      </c>
      <c r="AD129" s="187">
        <v>0.113792124421538</v>
      </c>
      <c r="AE129" s="164" t="s">
        <v>35</v>
      </c>
      <c r="AF129" s="187">
        <v>0.0536526769110415</v>
      </c>
      <c r="AG129" s="164" t="s">
        <v>35</v>
      </c>
      <c r="AH129" s="74">
        <v>1</v>
      </c>
      <c r="AI129" s="164" t="s">
        <v>35</v>
      </c>
    </row>
    <row r="130" s="131" customFormat="1" spans="1:35">
      <c r="A130" s="162" t="s">
        <v>152</v>
      </c>
      <c r="B130" s="163">
        <v>1019.616</v>
      </c>
      <c r="C130" s="164" t="s">
        <v>35</v>
      </c>
      <c r="D130" s="163">
        <v>230.57</v>
      </c>
      <c r="E130" s="164" t="s">
        <v>35</v>
      </c>
      <c r="F130" s="163">
        <v>143.61</v>
      </c>
      <c r="G130" s="164" t="s">
        <v>35</v>
      </c>
      <c r="H130" s="163">
        <v>90.943</v>
      </c>
      <c r="I130" s="164" t="s">
        <v>35</v>
      </c>
      <c r="J130" s="163">
        <v>1484.741</v>
      </c>
      <c r="K130" s="164" t="s">
        <v>35</v>
      </c>
      <c r="L130" s="280"/>
      <c r="M130" s="162" t="s">
        <v>152</v>
      </c>
      <c r="N130" s="187">
        <v>0.0605787323807414</v>
      </c>
      <c r="O130" s="188" t="s">
        <v>35</v>
      </c>
      <c r="P130" s="187">
        <v>0.193401792923542</v>
      </c>
      <c r="Q130" s="188" t="s">
        <v>35</v>
      </c>
      <c r="R130" s="187">
        <v>0.238070606491659</v>
      </c>
      <c r="S130" s="310" t="s">
        <v>35</v>
      </c>
      <c r="T130" s="187">
        <v>0.313043227166412</v>
      </c>
      <c r="U130" s="164" t="s">
        <v>35</v>
      </c>
      <c r="V130" s="187">
        <v>0.108149641971641</v>
      </c>
      <c r="W130" s="164" t="s">
        <v>35</v>
      </c>
      <c r="X130" s="163"/>
      <c r="Y130" s="162" t="s">
        <v>152</v>
      </c>
      <c r="Z130" s="201">
        <v>0.686729874099254</v>
      </c>
      <c r="AA130" s="164" t="s">
        <v>35</v>
      </c>
      <c r="AB130" s="201">
        <v>0.155293078051997</v>
      </c>
      <c r="AC130" s="205" t="s">
        <v>35</v>
      </c>
      <c r="AD130" s="187">
        <v>0.0967239404044207</v>
      </c>
      <c r="AE130" s="164" t="s">
        <v>35</v>
      </c>
      <c r="AF130" s="187">
        <v>0.0612517604080442</v>
      </c>
      <c r="AG130" s="164" t="s">
        <v>35</v>
      </c>
      <c r="AH130" s="74">
        <v>1</v>
      </c>
      <c r="AI130" s="164" t="s">
        <v>35</v>
      </c>
    </row>
    <row r="131" s="131" customFormat="1" spans="1:35">
      <c r="A131" s="162" t="s">
        <v>153</v>
      </c>
      <c r="B131" s="163">
        <v>676.374</v>
      </c>
      <c r="C131" s="164" t="s">
        <v>35</v>
      </c>
      <c r="D131" s="163">
        <v>182.161</v>
      </c>
      <c r="E131" s="164" t="s">
        <v>35</v>
      </c>
      <c r="F131" s="163">
        <v>73.03</v>
      </c>
      <c r="G131" s="164" t="s">
        <v>35</v>
      </c>
      <c r="H131" s="163">
        <v>33.866</v>
      </c>
      <c r="I131" s="164" t="s">
        <v>35</v>
      </c>
      <c r="J131" s="163">
        <v>965.431</v>
      </c>
      <c r="K131" s="164" t="s">
        <v>35</v>
      </c>
      <c r="L131" s="280"/>
      <c r="M131" s="162" t="s">
        <v>153</v>
      </c>
      <c r="N131" s="187">
        <v>0.056936765749182</v>
      </c>
      <c r="O131" s="188" t="s">
        <v>35</v>
      </c>
      <c r="P131" s="187">
        <v>0.299942910154856</v>
      </c>
      <c r="Q131" s="188" t="s">
        <v>35</v>
      </c>
      <c r="R131" s="187">
        <v>0.33698258975157</v>
      </c>
      <c r="S131" s="310" t="s">
        <v>35</v>
      </c>
      <c r="T131" s="187">
        <v>-0.126376886366568</v>
      </c>
      <c r="U131" s="164" t="s">
        <v>35</v>
      </c>
      <c r="V131" s="187">
        <v>0.105300095253796</v>
      </c>
      <c r="W131" s="164" t="s">
        <v>35</v>
      </c>
      <c r="X131" s="163"/>
      <c r="Y131" s="162" t="s">
        <v>153</v>
      </c>
      <c r="Z131" s="201">
        <v>0.700592792234764</v>
      </c>
      <c r="AA131" s="164" t="s">
        <v>35</v>
      </c>
      <c r="AB131" s="201">
        <v>0.188683603489012</v>
      </c>
      <c r="AC131" s="205" t="s">
        <v>35</v>
      </c>
      <c r="AD131" s="187">
        <v>0.0756449710025885</v>
      </c>
      <c r="AE131" s="164" t="s">
        <v>35</v>
      </c>
      <c r="AF131" s="187">
        <v>0.0350786332736363</v>
      </c>
      <c r="AG131" s="164" t="s">
        <v>35</v>
      </c>
      <c r="AH131" s="74">
        <v>1</v>
      </c>
      <c r="AI131" s="164" t="s">
        <v>35</v>
      </c>
    </row>
    <row r="132" s="131" customFormat="1" spans="1:35">
      <c r="A132" s="165" t="s">
        <v>154</v>
      </c>
      <c r="B132" s="166">
        <v>578.149</v>
      </c>
      <c r="C132" s="167" t="s">
        <v>35</v>
      </c>
      <c r="D132" s="166">
        <v>198.423</v>
      </c>
      <c r="E132" s="167" t="s">
        <v>35</v>
      </c>
      <c r="F132" s="166">
        <v>55.402</v>
      </c>
      <c r="G132" s="167" t="s">
        <v>35</v>
      </c>
      <c r="H132" s="166">
        <v>31.86</v>
      </c>
      <c r="I132" s="167" t="s">
        <v>35</v>
      </c>
      <c r="J132" s="166">
        <v>863.834</v>
      </c>
      <c r="K132" s="164" t="s">
        <v>35</v>
      </c>
      <c r="L132" s="280"/>
      <c r="M132" s="165" t="s">
        <v>154</v>
      </c>
      <c r="N132" s="189">
        <v>0.11287581158363</v>
      </c>
      <c r="O132" s="190" t="s">
        <v>35</v>
      </c>
      <c r="P132" s="189">
        <v>0.1534745555801</v>
      </c>
      <c r="Q132" s="190" t="s">
        <v>35</v>
      </c>
      <c r="R132" s="189">
        <v>0.359558282208589</v>
      </c>
      <c r="S132" s="311" t="s">
        <v>35</v>
      </c>
      <c r="T132" s="189">
        <v>-0.0101901329688083</v>
      </c>
      <c r="U132" s="167" t="s">
        <v>35</v>
      </c>
      <c r="V132" s="189">
        <v>0.129979109682669</v>
      </c>
      <c r="W132" s="167" t="s">
        <v>35</v>
      </c>
      <c r="X132" s="163"/>
      <c r="Y132" s="165" t="s">
        <v>154</v>
      </c>
      <c r="Z132" s="203">
        <v>0.669282524188675</v>
      </c>
      <c r="AA132" s="167" t="s">
        <v>35</v>
      </c>
      <c r="AB132" s="203">
        <v>0.229700382249367</v>
      </c>
      <c r="AC132" s="207" t="s">
        <v>35</v>
      </c>
      <c r="AD132" s="203">
        <v>0.0641350074204072</v>
      </c>
      <c r="AE132" s="167" t="s">
        <v>35</v>
      </c>
      <c r="AF132" s="203">
        <v>0.0368820861415503</v>
      </c>
      <c r="AG132" s="167" t="s">
        <v>35</v>
      </c>
      <c r="AH132" s="191">
        <v>1</v>
      </c>
      <c r="AI132" s="167" t="s">
        <v>35</v>
      </c>
    </row>
    <row r="133" s="131" customFormat="1" spans="1:35">
      <c r="A133" s="162" t="s">
        <v>155</v>
      </c>
      <c r="B133" s="163">
        <v>500.648</v>
      </c>
      <c r="C133" s="164" t="s">
        <v>35</v>
      </c>
      <c r="D133" s="163">
        <v>161.036</v>
      </c>
      <c r="E133" s="164" t="s">
        <v>35</v>
      </c>
      <c r="F133" s="163">
        <v>42.164</v>
      </c>
      <c r="G133" s="164" t="s">
        <v>35</v>
      </c>
      <c r="H133" s="163">
        <v>43.34</v>
      </c>
      <c r="I133" s="164" t="s">
        <v>35</v>
      </c>
      <c r="J133" s="163">
        <v>747.188</v>
      </c>
      <c r="K133" s="164" t="s">
        <v>35</v>
      </c>
      <c r="L133" s="280"/>
      <c r="M133" s="162" t="s">
        <v>155</v>
      </c>
      <c r="N133" s="187">
        <v>0.0375350232935988</v>
      </c>
      <c r="O133" s="188" t="s">
        <v>35</v>
      </c>
      <c r="P133" s="187">
        <v>-0.0650487691593126</v>
      </c>
      <c r="Q133" s="188" t="s">
        <v>35</v>
      </c>
      <c r="R133" s="187">
        <v>0.11962611859051</v>
      </c>
      <c r="S133" s="310" t="s">
        <v>35</v>
      </c>
      <c r="T133" s="187">
        <v>-0.00248573006812742</v>
      </c>
      <c r="U133" s="164" t="s">
        <v>35</v>
      </c>
      <c r="V133" s="187">
        <v>0.015362496483816</v>
      </c>
      <c r="W133" s="164" t="s">
        <v>35</v>
      </c>
      <c r="X133" s="163"/>
      <c r="Y133" s="162" t="s">
        <v>155</v>
      </c>
      <c r="Z133" s="201">
        <v>0.670042880774317</v>
      </c>
      <c r="AA133" s="164" t="s">
        <v>35</v>
      </c>
      <c r="AB133" s="201">
        <v>0.215522733234474</v>
      </c>
      <c r="AC133" s="205" t="s">
        <v>35</v>
      </c>
      <c r="AD133" s="187">
        <v>0.056430242455714</v>
      </c>
      <c r="AE133" s="164" t="s">
        <v>35</v>
      </c>
      <c r="AF133" s="187">
        <v>0.0580041435354958</v>
      </c>
      <c r="AG133" s="164" t="s">
        <v>35</v>
      </c>
      <c r="AH133" s="74">
        <v>1</v>
      </c>
      <c r="AI133" s="164" t="s">
        <v>35</v>
      </c>
    </row>
    <row r="134" s="131" customFormat="1" spans="1:35">
      <c r="A134" s="162" t="s">
        <v>156</v>
      </c>
      <c r="B134" s="163">
        <v>578.128</v>
      </c>
      <c r="C134" s="164" t="s">
        <v>35</v>
      </c>
      <c r="D134" s="163">
        <v>163.918</v>
      </c>
      <c r="E134" s="164" t="s">
        <v>35</v>
      </c>
      <c r="F134" s="163">
        <v>56.228</v>
      </c>
      <c r="G134" s="164" t="s">
        <v>35</v>
      </c>
      <c r="H134" s="163">
        <v>50.066</v>
      </c>
      <c r="I134" s="164" t="s">
        <v>35</v>
      </c>
      <c r="J134" s="163">
        <v>848.34</v>
      </c>
      <c r="K134" s="164" t="s">
        <v>35</v>
      </c>
      <c r="L134" s="280"/>
      <c r="M134" s="162" t="s">
        <v>156</v>
      </c>
      <c r="N134" s="187">
        <v>0.0629052808077762</v>
      </c>
      <c r="O134" s="188" t="s">
        <v>35</v>
      </c>
      <c r="P134" s="187">
        <v>0.0688236406434407</v>
      </c>
      <c r="Q134" s="188" t="s">
        <v>35</v>
      </c>
      <c r="R134" s="187">
        <v>0.160153509676887</v>
      </c>
      <c r="S134" s="310" t="s">
        <v>35</v>
      </c>
      <c r="T134" s="187">
        <v>-0.188399688756322</v>
      </c>
      <c r="U134" s="164" t="s">
        <v>35</v>
      </c>
      <c r="V134" s="187">
        <v>0.050666930879457</v>
      </c>
      <c r="W134" s="164" t="s">
        <v>35</v>
      </c>
      <c r="X134" s="163"/>
      <c r="Y134" s="162" t="s">
        <v>156</v>
      </c>
      <c r="Z134" s="201">
        <v>0.681481481481481</v>
      </c>
      <c r="AA134" s="164" t="s">
        <v>35</v>
      </c>
      <c r="AB134" s="201">
        <v>0.19322205719405</v>
      </c>
      <c r="AC134" s="205" t="s">
        <v>35</v>
      </c>
      <c r="AD134" s="187">
        <v>0.066280029233562</v>
      </c>
      <c r="AE134" s="164" t="s">
        <v>35</v>
      </c>
      <c r="AF134" s="187">
        <v>0.0590164320909069</v>
      </c>
      <c r="AG134" s="164" t="s">
        <v>35</v>
      </c>
      <c r="AH134" s="74">
        <v>1</v>
      </c>
      <c r="AI134" s="164" t="s">
        <v>35</v>
      </c>
    </row>
    <row r="135" s="131" customFormat="1" spans="1:35">
      <c r="A135" s="162" t="s">
        <v>157</v>
      </c>
      <c r="B135" s="163">
        <v>779.84</v>
      </c>
      <c r="C135" s="164" t="s">
        <v>35</v>
      </c>
      <c r="D135" s="163">
        <v>183.152</v>
      </c>
      <c r="E135" s="164" t="s">
        <v>35</v>
      </c>
      <c r="F135" s="163">
        <v>76.936</v>
      </c>
      <c r="G135" s="164" t="s">
        <v>35</v>
      </c>
      <c r="H135" s="163">
        <v>45.434</v>
      </c>
      <c r="I135" s="164" t="s">
        <v>35</v>
      </c>
      <c r="J135" s="163">
        <v>1085.36</v>
      </c>
      <c r="K135" s="164" t="s">
        <v>35</v>
      </c>
      <c r="L135" s="280"/>
      <c r="M135" s="162" t="s">
        <v>157</v>
      </c>
      <c r="N135" s="187">
        <v>0.0803502161143744</v>
      </c>
      <c r="O135" s="188" t="s">
        <v>35</v>
      </c>
      <c r="P135" s="187">
        <v>0.0755868241318761</v>
      </c>
      <c r="Q135" s="188" t="s">
        <v>35</v>
      </c>
      <c r="R135" s="187">
        <v>0.406611086733948</v>
      </c>
      <c r="S135" s="310" t="s">
        <v>35</v>
      </c>
      <c r="T135" s="187">
        <v>-0.211533789177745</v>
      </c>
      <c r="U135" s="164" t="s">
        <v>35</v>
      </c>
      <c r="V135" s="187">
        <v>0.0805633791599092</v>
      </c>
      <c r="W135" s="164" t="s">
        <v>35</v>
      </c>
      <c r="X135" s="163"/>
      <c r="Y135" s="162" t="s">
        <v>157</v>
      </c>
      <c r="Z135" s="201">
        <v>0.718508144763028</v>
      </c>
      <c r="AA135" s="164" t="s">
        <v>35</v>
      </c>
      <c r="AB135" s="201">
        <v>0.168747696616791</v>
      </c>
      <c r="AC135" s="205" t="s">
        <v>35</v>
      </c>
      <c r="AD135" s="187">
        <v>0.070885236234982</v>
      </c>
      <c r="AE135" s="164" t="s">
        <v>35</v>
      </c>
      <c r="AF135" s="187">
        <v>0.0418607650917668</v>
      </c>
      <c r="AG135" s="164" t="s">
        <v>35</v>
      </c>
      <c r="AH135" s="74">
        <v>1</v>
      </c>
      <c r="AI135" s="164" t="s">
        <v>35</v>
      </c>
    </row>
    <row r="136" s="131" customFormat="1" spans="1:35">
      <c r="A136" s="162" t="s">
        <v>158</v>
      </c>
      <c r="B136" s="163">
        <v>962.059</v>
      </c>
      <c r="C136" s="164" t="s">
        <v>35</v>
      </c>
      <c r="D136" s="163">
        <v>247.742</v>
      </c>
      <c r="E136" s="164" t="s">
        <v>35</v>
      </c>
      <c r="F136" s="163">
        <v>152.257</v>
      </c>
      <c r="G136" s="164" t="s">
        <v>35</v>
      </c>
      <c r="H136" s="163">
        <v>62.638</v>
      </c>
      <c r="I136" s="164" t="s">
        <v>35</v>
      </c>
      <c r="J136" s="163">
        <v>1424.694</v>
      </c>
      <c r="K136" s="164" t="s">
        <v>35</v>
      </c>
      <c r="L136" s="280"/>
      <c r="M136" s="162" t="s">
        <v>158</v>
      </c>
      <c r="N136" s="187">
        <v>0.039105559953902</v>
      </c>
      <c r="O136" s="188" t="s">
        <v>35</v>
      </c>
      <c r="P136" s="187">
        <v>-0.0127873568943738</v>
      </c>
      <c r="Q136" s="188" t="s">
        <v>35</v>
      </c>
      <c r="R136" s="187">
        <v>0.0759527662551499</v>
      </c>
      <c r="S136" s="310" t="s">
        <v>35</v>
      </c>
      <c r="T136" s="187">
        <v>0.0136749093733817</v>
      </c>
      <c r="U136" s="164" t="s">
        <v>35</v>
      </c>
      <c r="V136" s="187">
        <v>0.0323076633244113</v>
      </c>
      <c r="W136" s="164" t="s">
        <v>35</v>
      </c>
      <c r="X136" s="163"/>
      <c r="Y136" s="162" t="s">
        <v>158</v>
      </c>
      <c r="Z136" s="201">
        <v>0.675274129041043</v>
      </c>
      <c r="AA136" s="164" t="s">
        <v>35</v>
      </c>
      <c r="AB136" s="201">
        <v>0.173891375972665</v>
      </c>
      <c r="AC136" s="205" t="s">
        <v>35</v>
      </c>
      <c r="AD136" s="187">
        <v>0.106869966462974</v>
      </c>
      <c r="AE136" s="164" t="s">
        <v>35</v>
      </c>
      <c r="AF136" s="187">
        <v>0.0439659323335397</v>
      </c>
      <c r="AG136" s="164" t="s">
        <v>35</v>
      </c>
      <c r="AH136" s="74">
        <v>1</v>
      </c>
      <c r="AI136" s="164" t="s">
        <v>35</v>
      </c>
    </row>
    <row r="137" s="132" customFormat="1" spans="1:35">
      <c r="A137" s="162" t="s">
        <v>159</v>
      </c>
      <c r="B137" s="163">
        <v>1088.961</v>
      </c>
      <c r="C137" s="164" t="s">
        <v>35</v>
      </c>
      <c r="D137" s="163">
        <v>273.601</v>
      </c>
      <c r="E137" s="164" t="s">
        <v>35</v>
      </c>
      <c r="F137" s="163">
        <v>153.857</v>
      </c>
      <c r="G137" s="164" t="s">
        <v>35</v>
      </c>
      <c r="H137" s="163">
        <v>111.497</v>
      </c>
      <c r="I137" s="164" t="s">
        <v>35</v>
      </c>
      <c r="J137" s="163">
        <v>1627.914</v>
      </c>
      <c r="K137" s="164" t="s">
        <v>35</v>
      </c>
      <c r="L137" s="281"/>
      <c r="M137" s="162" t="s">
        <v>159</v>
      </c>
      <c r="N137" s="187">
        <v>0.0258371375763753</v>
      </c>
      <c r="O137" s="188" t="s">
        <v>35</v>
      </c>
      <c r="P137" s="187">
        <v>0.160555673382821</v>
      </c>
      <c r="Q137" s="188" t="s">
        <v>35</v>
      </c>
      <c r="R137" s="187">
        <v>0.24367078375582</v>
      </c>
      <c r="S137" s="310" t="s">
        <v>35</v>
      </c>
      <c r="T137" s="187">
        <v>0.134750040709982</v>
      </c>
      <c r="U137" s="164" t="s">
        <v>35</v>
      </c>
      <c r="V137" s="187">
        <v>0.0715233549141288</v>
      </c>
      <c r="W137" s="164" t="s">
        <v>35</v>
      </c>
      <c r="X137" s="163"/>
      <c r="Y137" s="162" t="s">
        <v>159</v>
      </c>
      <c r="Z137" s="201">
        <v>0.66893029975785</v>
      </c>
      <c r="AA137" s="164" t="s">
        <v>35</v>
      </c>
      <c r="AB137" s="201">
        <v>0.168068460618927</v>
      </c>
      <c r="AC137" s="205" t="s">
        <v>35</v>
      </c>
      <c r="AD137" s="187">
        <v>0.0945117493921669</v>
      </c>
      <c r="AE137" s="164" t="s">
        <v>35</v>
      </c>
      <c r="AF137" s="187">
        <v>0.0684907187971846</v>
      </c>
      <c r="AG137" s="164" t="s">
        <v>35</v>
      </c>
      <c r="AH137" s="74">
        <v>1</v>
      </c>
      <c r="AI137" s="164" t="s">
        <v>35</v>
      </c>
    </row>
    <row r="138" s="133" customFormat="1" spans="1:35">
      <c r="A138" s="162" t="s">
        <v>160</v>
      </c>
      <c r="B138" s="163">
        <v>1088.487</v>
      </c>
      <c r="C138" s="164" t="s">
        <v>35</v>
      </c>
      <c r="D138" s="163">
        <v>266.615</v>
      </c>
      <c r="E138" s="164" t="s">
        <v>35</v>
      </c>
      <c r="F138" s="163">
        <v>225.472</v>
      </c>
      <c r="G138" s="164" t="s">
        <v>35</v>
      </c>
      <c r="H138" s="163">
        <v>126.306</v>
      </c>
      <c r="I138" s="164" t="s">
        <v>35</v>
      </c>
      <c r="J138" s="163">
        <v>1706.88</v>
      </c>
      <c r="K138" s="164" t="s">
        <v>35</v>
      </c>
      <c r="L138" s="181"/>
      <c r="M138" s="162" t="s">
        <v>160</v>
      </c>
      <c r="N138" s="187">
        <v>-0.065917732843274</v>
      </c>
      <c r="O138" s="188" t="s">
        <v>35</v>
      </c>
      <c r="P138" s="187">
        <v>0.213386550644433</v>
      </c>
      <c r="Q138" s="188" t="s">
        <v>35</v>
      </c>
      <c r="R138" s="187">
        <v>0.153232777360073</v>
      </c>
      <c r="S138" s="310" t="s">
        <v>35</v>
      </c>
      <c r="T138" s="187">
        <v>0.312065652106165</v>
      </c>
      <c r="U138" s="164" t="s">
        <v>35</v>
      </c>
      <c r="V138" s="187">
        <v>0.0179346818089381</v>
      </c>
      <c r="W138" s="164" t="s">
        <v>35</v>
      </c>
      <c r="X138" s="163"/>
      <c r="Y138" s="162" t="s">
        <v>160</v>
      </c>
      <c r="Z138" s="201">
        <v>0.637705638357705</v>
      </c>
      <c r="AA138" s="164" t="s">
        <v>35</v>
      </c>
      <c r="AB138" s="201">
        <v>0.156200201537308</v>
      </c>
      <c r="AC138" s="205" t="s">
        <v>35</v>
      </c>
      <c r="AD138" s="187">
        <v>0.1320959880015</v>
      </c>
      <c r="AE138" s="164" t="s">
        <v>35</v>
      </c>
      <c r="AF138" s="187">
        <v>0.0739981721034871</v>
      </c>
      <c r="AG138" s="164" t="s">
        <v>35</v>
      </c>
      <c r="AH138" s="74">
        <v>1</v>
      </c>
      <c r="AI138" s="164" t="s">
        <v>35</v>
      </c>
    </row>
    <row r="139" s="131" customFormat="1" spans="1:35">
      <c r="A139" s="162" t="s">
        <v>161</v>
      </c>
      <c r="B139" s="163">
        <v>1312.632</v>
      </c>
      <c r="C139" s="164" t="s">
        <v>35</v>
      </c>
      <c r="D139" s="163">
        <v>421.414</v>
      </c>
      <c r="E139" s="164" t="s">
        <v>35</v>
      </c>
      <c r="F139" s="163">
        <v>345.835</v>
      </c>
      <c r="G139" s="164" t="s">
        <v>35</v>
      </c>
      <c r="H139" s="163">
        <v>265.836</v>
      </c>
      <c r="I139" s="164" t="s">
        <v>35</v>
      </c>
      <c r="J139" s="163">
        <v>2345.717</v>
      </c>
      <c r="K139" s="164" t="s">
        <v>35</v>
      </c>
      <c r="L139" s="280"/>
      <c r="M139" s="162" t="s">
        <v>161</v>
      </c>
      <c r="N139" s="187">
        <v>0.0686296538720802</v>
      </c>
      <c r="O139" s="188" t="s">
        <v>35</v>
      </c>
      <c r="P139" s="187">
        <v>0.0829534299238823</v>
      </c>
      <c r="Q139" s="188" t="s">
        <v>35</v>
      </c>
      <c r="R139" s="187">
        <v>0.367131291409054</v>
      </c>
      <c r="S139" s="310" t="s">
        <v>35</v>
      </c>
      <c r="T139" s="187">
        <v>-0.0307966589252706</v>
      </c>
      <c r="U139" s="164" t="s">
        <v>35</v>
      </c>
      <c r="V139" s="187">
        <v>0.0937212082554674</v>
      </c>
      <c r="W139" s="164" t="s">
        <v>35</v>
      </c>
      <c r="X139" s="163"/>
      <c r="Y139" s="162" t="s">
        <v>161</v>
      </c>
      <c r="Z139" s="201">
        <v>0.559586685009317</v>
      </c>
      <c r="AA139" s="164" t="s">
        <v>35</v>
      </c>
      <c r="AB139" s="201">
        <v>0.179652532679773</v>
      </c>
      <c r="AC139" s="205" t="s">
        <v>35</v>
      </c>
      <c r="AD139" s="187">
        <v>0.147432533421551</v>
      </c>
      <c r="AE139" s="164" t="s">
        <v>35</v>
      </c>
      <c r="AF139" s="187">
        <v>0.113328248889359</v>
      </c>
      <c r="AG139" s="164" t="s">
        <v>35</v>
      </c>
      <c r="AH139" s="74">
        <v>1</v>
      </c>
      <c r="AI139" s="164" t="s">
        <v>35</v>
      </c>
    </row>
    <row r="140" s="131" customFormat="1" spans="1:35">
      <c r="A140" s="162" t="s">
        <v>162</v>
      </c>
      <c r="B140" s="163">
        <v>1331.333</v>
      </c>
      <c r="C140" s="164" t="s">
        <v>35</v>
      </c>
      <c r="D140" s="163">
        <v>414.264</v>
      </c>
      <c r="E140" s="164" t="s">
        <v>35</v>
      </c>
      <c r="F140" s="163">
        <v>328.206</v>
      </c>
      <c r="G140" s="164" t="s">
        <v>35</v>
      </c>
      <c r="H140" s="163">
        <v>277.914</v>
      </c>
      <c r="I140" s="164" t="s">
        <v>35</v>
      </c>
      <c r="J140" s="163">
        <v>2351.717</v>
      </c>
      <c r="K140" s="164" t="s">
        <v>35</v>
      </c>
      <c r="L140" s="280"/>
      <c r="M140" s="162" t="s">
        <v>162</v>
      </c>
      <c r="N140" s="187">
        <v>-0.00745527024236338</v>
      </c>
      <c r="O140" s="188" t="s">
        <v>35</v>
      </c>
      <c r="P140" s="187">
        <v>-0.104357959323983</v>
      </c>
      <c r="Q140" s="188" t="s">
        <v>35</v>
      </c>
      <c r="R140" s="187">
        <v>-0.160209713447913</v>
      </c>
      <c r="S140" s="310" t="s">
        <v>35</v>
      </c>
      <c r="T140" s="187">
        <v>0.282589232146648</v>
      </c>
      <c r="U140" s="164" t="s">
        <v>35</v>
      </c>
      <c r="V140" s="187">
        <v>-0.024736601577695</v>
      </c>
      <c r="W140" s="164" t="s">
        <v>35</v>
      </c>
      <c r="X140" s="163"/>
      <c r="Y140" s="162" t="s">
        <v>162</v>
      </c>
      <c r="Z140" s="201">
        <v>0.566111058430925</v>
      </c>
      <c r="AA140" s="164" t="s">
        <v>35</v>
      </c>
      <c r="AB140" s="201">
        <v>0.176153848443499</v>
      </c>
      <c r="AC140" s="205" t="s">
        <v>35</v>
      </c>
      <c r="AD140" s="187">
        <v>0.139560159662068</v>
      </c>
      <c r="AE140" s="164" t="s">
        <v>35</v>
      </c>
      <c r="AF140" s="187">
        <v>0.118174933463508</v>
      </c>
      <c r="AG140" s="164" t="s">
        <v>35</v>
      </c>
      <c r="AH140" s="74">
        <v>1</v>
      </c>
      <c r="AI140" s="164" t="s">
        <v>35</v>
      </c>
    </row>
    <row r="141" s="131" customFormat="1" spans="1:35">
      <c r="A141" s="162" t="s">
        <v>163</v>
      </c>
      <c r="B141" s="163">
        <v>1218.988</v>
      </c>
      <c r="C141" s="164" t="s">
        <v>35</v>
      </c>
      <c r="D141" s="163">
        <v>259.676</v>
      </c>
      <c r="E141" s="164" t="s">
        <v>35</v>
      </c>
      <c r="F141" s="163">
        <v>189.982</v>
      </c>
      <c r="G141" s="164" t="s">
        <v>35</v>
      </c>
      <c r="H141" s="163">
        <v>134.303</v>
      </c>
      <c r="I141" s="164" t="s">
        <v>35</v>
      </c>
      <c r="J141" s="163">
        <v>1802.949</v>
      </c>
      <c r="K141" s="164" t="s">
        <v>35</v>
      </c>
      <c r="L141" s="280"/>
      <c r="M141" s="162" t="s">
        <v>163</v>
      </c>
      <c r="N141" s="187">
        <v>-0.00252358289855262</v>
      </c>
      <c r="O141" s="188" t="s">
        <v>35</v>
      </c>
      <c r="P141" s="187">
        <v>-0.0604215287200362</v>
      </c>
      <c r="Q141" s="188" t="s">
        <v>35</v>
      </c>
      <c r="R141" s="187">
        <v>-0.0723761626913405</v>
      </c>
      <c r="S141" s="310" t="s">
        <v>35</v>
      </c>
      <c r="T141" s="187">
        <v>0.39080412157614</v>
      </c>
      <c r="U141" s="164" t="s">
        <v>35</v>
      </c>
      <c r="V141" s="187">
        <v>0.00174017691798666</v>
      </c>
      <c r="W141" s="164" t="s">
        <v>35</v>
      </c>
      <c r="X141" s="163"/>
      <c r="Y141" s="162" t="s">
        <v>163</v>
      </c>
      <c r="Z141" s="201">
        <v>0.676107865502574</v>
      </c>
      <c r="AA141" s="164" t="s">
        <v>35</v>
      </c>
      <c r="AB141" s="201">
        <v>0.144028477788335</v>
      </c>
      <c r="AC141" s="205" t="s">
        <v>35</v>
      </c>
      <c r="AD141" s="187">
        <v>0.105372919588962</v>
      </c>
      <c r="AE141" s="164" t="s">
        <v>35</v>
      </c>
      <c r="AF141" s="187">
        <v>0.0744907371201293</v>
      </c>
      <c r="AG141" s="164" t="s">
        <v>35</v>
      </c>
      <c r="AH141" s="74">
        <v>1</v>
      </c>
      <c r="AI141" s="164" t="s">
        <v>35</v>
      </c>
    </row>
    <row r="142" s="131" customFormat="1" spans="1:35">
      <c r="A142" s="162" t="s">
        <v>164</v>
      </c>
      <c r="B142" s="163">
        <v>932.84381530928</v>
      </c>
      <c r="C142" s="164" t="s">
        <v>35</v>
      </c>
      <c r="D142" s="163">
        <v>322.038480455542</v>
      </c>
      <c r="E142" s="164" t="s">
        <v>35</v>
      </c>
      <c r="F142" s="163">
        <v>176.676655219953</v>
      </c>
      <c r="G142" s="164" t="s">
        <v>35</v>
      </c>
      <c r="H142" s="163">
        <v>90.3667843589689</v>
      </c>
      <c r="I142" s="164" t="s">
        <v>35</v>
      </c>
      <c r="J142" s="163">
        <v>1521.92573534374</v>
      </c>
      <c r="K142" s="164" t="s">
        <v>35</v>
      </c>
      <c r="L142" s="280"/>
      <c r="M142" s="162" t="s">
        <v>164</v>
      </c>
      <c r="N142" s="187">
        <v>0.0492877281756154</v>
      </c>
      <c r="O142" s="188" t="s">
        <v>35</v>
      </c>
      <c r="P142" s="187">
        <v>-0.130777027303323</v>
      </c>
      <c r="Q142" s="188" t="s">
        <v>35</v>
      </c>
      <c r="R142" s="187">
        <v>-0.0720119815035487</v>
      </c>
      <c r="S142" s="310" t="s">
        <v>35</v>
      </c>
      <c r="T142" s="187">
        <v>2.06506234821397</v>
      </c>
      <c r="U142" s="164" t="s">
        <v>35</v>
      </c>
      <c r="V142" s="187">
        <v>0.0222712387061308</v>
      </c>
      <c r="W142" s="164" t="s">
        <v>35</v>
      </c>
      <c r="X142" s="163"/>
      <c r="Y142" s="162" t="s">
        <v>164</v>
      </c>
      <c r="Z142" s="201">
        <v>0.612936488059708</v>
      </c>
      <c r="AA142" s="164" t="s">
        <v>35</v>
      </c>
      <c r="AB142" s="201">
        <v>0.211599339558318</v>
      </c>
      <c r="AC142" s="205" t="s">
        <v>35</v>
      </c>
      <c r="AD142" s="187">
        <v>0.116087566638098</v>
      </c>
      <c r="AE142" s="164" t="s">
        <v>35</v>
      </c>
      <c r="AF142" s="187">
        <v>0.0593766057438794</v>
      </c>
      <c r="AG142" s="164" t="s">
        <v>35</v>
      </c>
      <c r="AH142" s="74">
        <v>1</v>
      </c>
      <c r="AI142" s="164" t="s">
        <v>35</v>
      </c>
    </row>
    <row r="143" s="131" customFormat="1" spans="1:35">
      <c r="A143" s="162" t="s">
        <v>165</v>
      </c>
      <c r="B143" s="163">
        <v>523.606765860559</v>
      </c>
      <c r="C143" s="164" t="s">
        <v>35</v>
      </c>
      <c r="D143" s="163">
        <v>339.128476317004</v>
      </c>
      <c r="E143" s="164" t="s">
        <v>35</v>
      </c>
      <c r="F143" s="163">
        <v>118.392551311979</v>
      </c>
      <c r="G143" s="164" t="s">
        <v>35</v>
      </c>
      <c r="H143" s="163">
        <v>48.1422965100905</v>
      </c>
      <c r="I143" s="164" t="s">
        <v>35</v>
      </c>
      <c r="J143" s="163">
        <v>1029.27008999965</v>
      </c>
      <c r="K143" s="164" t="s">
        <v>35</v>
      </c>
      <c r="L143" s="280"/>
      <c r="M143" s="162" t="s">
        <v>165</v>
      </c>
      <c r="N143" s="187">
        <v>0.103328984553889</v>
      </c>
      <c r="O143" s="188" t="s">
        <v>35</v>
      </c>
      <c r="P143" s="187">
        <v>-0.0115542259503374</v>
      </c>
      <c r="Q143" s="188" t="s">
        <v>35</v>
      </c>
      <c r="R143" s="187">
        <v>-0.0618778061741358</v>
      </c>
      <c r="S143" s="310" t="s">
        <v>35</v>
      </c>
      <c r="T143" s="187">
        <v>2.57833153954559</v>
      </c>
      <c r="U143" s="164" t="s">
        <v>35</v>
      </c>
      <c r="V143" s="187">
        <v>0.0751600160469136</v>
      </c>
      <c r="W143" s="164" t="s">
        <v>35</v>
      </c>
      <c r="X143" s="163"/>
      <c r="Y143" s="162" t="s">
        <v>165</v>
      </c>
      <c r="Z143" s="201">
        <v>0.508716585615283</v>
      </c>
      <c r="AA143" s="164" t="s">
        <v>35</v>
      </c>
      <c r="AB143" s="201">
        <v>0.329484437187054</v>
      </c>
      <c r="AC143" s="205" t="s">
        <v>35</v>
      </c>
      <c r="AD143" s="187">
        <v>0.115025737619577</v>
      </c>
      <c r="AE143" s="164" t="s">
        <v>35</v>
      </c>
      <c r="AF143" s="187">
        <v>0.0467732395780652</v>
      </c>
      <c r="AG143" s="164" t="s">
        <v>35</v>
      </c>
      <c r="AH143" s="74">
        <v>1</v>
      </c>
      <c r="AI143" s="164" t="s">
        <v>35</v>
      </c>
    </row>
    <row r="144" s="131" customFormat="1" spans="1:35">
      <c r="A144" s="165" t="s">
        <v>166</v>
      </c>
      <c r="B144" s="166">
        <v>457.426756324472</v>
      </c>
      <c r="C144" s="167" t="s">
        <v>35</v>
      </c>
      <c r="D144" s="166">
        <v>314.609262003326</v>
      </c>
      <c r="E144" s="167" t="s">
        <v>35</v>
      </c>
      <c r="F144" s="166">
        <v>94.3448491148013</v>
      </c>
      <c r="G144" s="167" t="s">
        <v>35</v>
      </c>
      <c r="H144" s="166">
        <v>31.1523541591814</v>
      </c>
      <c r="I144" s="167" t="s">
        <v>35</v>
      </c>
      <c r="J144" s="166">
        <v>890.133221601774</v>
      </c>
      <c r="K144" s="164" t="s">
        <v>35</v>
      </c>
      <c r="L144" s="280"/>
      <c r="M144" s="165" t="s">
        <v>166</v>
      </c>
      <c r="N144" s="189">
        <v>0.0366070857172694</v>
      </c>
      <c r="O144" s="190" t="s">
        <v>35</v>
      </c>
      <c r="P144" s="189">
        <v>0.138913092867709</v>
      </c>
      <c r="Q144" s="190" t="s">
        <v>35</v>
      </c>
      <c r="R144" s="189">
        <v>0.138913092867709</v>
      </c>
      <c r="S144" s="311" t="s">
        <v>35</v>
      </c>
      <c r="T144" s="189">
        <v>0.893561335326358</v>
      </c>
      <c r="U144" s="167" t="s">
        <v>35</v>
      </c>
      <c r="V144" s="189">
        <v>0.0323696402751138</v>
      </c>
      <c r="W144" s="167" t="s">
        <v>35</v>
      </c>
      <c r="X144" s="163"/>
      <c r="Y144" s="165" t="s">
        <v>166</v>
      </c>
      <c r="Z144" s="203">
        <v>0.51388572544382</v>
      </c>
      <c r="AA144" s="167" t="s">
        <v>35</v>
      </c>
      <c r="AB144" s="203">
        <v>0.353440647274341</v>
      </c>
      <c r="AC144" s="207" t="s">
        <v>35</v>
      </c>
      <c r="AD144" s="203">
        <v>0.105989583160406</v>
      </c>
      <c r="AE144" s="167" t="s">
        <v>35</v>
      </c>
      <c r="AF144" s="203">
        <v>0.0349974064591404</v>
      </c>
      <c r="AG144" s="167" t="s">
        <v>35</v>
      </c>
      <c r="AH144" s="191">
        <v>1</v>
      </c>
      <c r="AI144" s="167" t="s">
        <v>35</v>
      </c>
    </row>
    <row r="145" s="131" customFormat="1" spans="1:35">
      <c r="A145" s="162" t="s">
        <v>167</v>
      </c>
      <c r="B145" s="163">
        <v>428.820421474153</v>
      </c>
      <c r="C145" s="164" t="s">
        <v>35</v>
      </c>
      <c r="D145" s="163">
        <v>311.214772415591</v>
      </c>
      <c r="E145" s="164" t="s">
        <v>35</v>
      </c>
      <c r="F145" s="163">
        <v>98.59055637566</v>
      </c>
      <c r="G145" s="164" t="s">
        <v>35</v>
      </c>
      <c r="H145" s="163">
        <v>27.2164197348448</v>
      </c>
      <c r="I145" s="164" t="s">
        <v>35</v>
      </c>
      <c r="J145" s="163">
        <v>865.842170000255</v>
      </c>
      <c r="K145" s="164" t="s">
        <v>35</v>
      </c>
      <c r="L145" s="280"/>
      <c r="M145" s="162" t="s">
        <v>167</v>
      </c>
      <c r="N145" s="187">
        <v>0.166522136886269</v>
      </c>
      <c r="O145" s="188" t="s">
        <v>35</v>
      </c>
      <c r="P145" s="187">
        <v>0.0377273688804334</v>
      </c>
      <c r="Q145" s="188" t="s">
        <v>35</v>
      </c>
      <c r="R145" s="187">
        <v>0.456629146748754</v>
      </c>
      <c r="S145" s="310" t="s">
        <v>35</v>
      </c>
      <c r="T145" s="187">
        <v>1.09293805795633</v>
      </c>
      <c r="U145" s="164" t="s">
        <v>35</v>
      </c>
      <c r="V145" s="187">
        <v>0.157242558148673</v>
      </c>
      <c r="W145" s="164" t="s">
        <v>35</v>
      </c>
      <c r="X145" s="163"/>
      <c r="Y145" s="162" t="s">
        <v>167</v>
      </c>
      <c r="Z145" s="201">
        <v>0.495263959566703</v>
      </c>
      <c r="AA145" s="164" t="s">
        <v>35</v>
      </c>
      <c r="AB145" s="201">
        <v>0.359435914764349</v>
      </c>
      <c r="AC145" s="205" t="s">
        <v>35</v>
      </c>
      <c r="AD145" s="187">
        <v>0.113866660451097</v>
      </c>
      <c r="AE145" s="164" t="s">
        <v>35</v>
      </c>
      <c r="AF145" s="187">
        <v>0.0314334652178431</v>
      </c>
      <c r="AG145" s="164" t="s">
        <v>35</v>
      </c>
      <c r="AH145" s="74">
        <v>1</v>
      </c>
      <c r="AI145" s="164" t="s">
        <v>35</v>
      </c>
    </row>
    <row r="146" s="131" customFormat="1" spans="1:35">
      <c r="A146" s="162" t="s">
        <v>168</v>
      </c>
      <c r="B146" s="163">
        <v>529.182534633741</v>
      </c>
      <c r="C146" s="164" t="s">
        <v>35</v>
      </c>
      <c r="D146" s="163">
        <v>247.117459122149</v>
      </c>
      <c r="E146" s="164" t="s">
        <v>35</v>
      </c>
      <c r="F146" s="163">
        <v>111.913095515761</v>
      </c>
      <c r="G146" s="164" t="s">
        <v>35</v>
      </c>
      <c r="H146" s="163">
        <v>42.1405507289045</v>
      </c>
      <c r="I146" s="164" t="s">
        <v>35</v>
      </c>
      <c r="J146" s="163">
        <v>930.353640000551</v>
      </c>
      <c r="K146" s="164" t="s">
        <v>35</v>
      </c>
      <c r="L146" s="280"/>
      <c r="M146" s="162" t="s">
        <v>168</v>
      </c>
      <c r="N146" s="187">
        <v>0.186252285409976</v>
      </c>
      <c r="O146" s="188" t="s">
        <v>35</v>
      </c>
      <c r="P146" s="187">
        <v>-0.150826857857669</v>
      </c>
      <c r="Q146" s="188" t="s">
        <v>35</v>
      </c>
      <c r="R146" s="187">
        <v>0.306028664848788</v>
      </c>
      <c r="S146" s="310" t="s">
        <v>35</v>
      </c>
      <c r="T146" s="187">
        <v>2.67936032018915</v>
      </c>
      <c r="U146" s="164" t="s">
        <v>35</v>
      </c>
      <c r="V146" s="187">
        <v>0.115199695841216</v>
      </c>
      <c r="W146" s="164" t="s">
        <v>35</v>
      </c>
      <c r="X146" s="163"/>
      <c r="Y146" s="162" t="s">
        <v>168</v>
      </c>
      <c r="Z146" s="201">
        <v>0.568797188382504</v>
      </c>
      <c r="AA146" s="164" t="s">
        <v>35</v>
      </c>
      <c r="AB146" s="201">
        <v>0.265616695090269</v>
      </c>
      <c r="AC146" s="205" t="s">
        <v>35</v>
      </c>
      <c r="AD146" s="187">
        <v>0.120290920252319</v>
      </c>
      <c r="AE146" s="164" t="s">
        <v>35</v>
      </c>
      <c r="AF146" s="187">
        <v>0.0452951962749127</v>
      </c>
      <c r="AG146" s="164" t="s">
        <v>35</v>
      </c>
      <c r="AH146" s="74">
        <v>1</v>
      </c>
      <c r="AI146" s="164" t="s">
        <v>35</v>
      </c>
    </row>
    <row r="147" s="131" customFormat="1" spans="1:35">
      <c r="A147" s="162" t="s">
        <v>169</v>
      </c>
      <c r="B147" s="163">
        <v>693.167285374772</v>
      </c>
      <c r="C147" s="164" t="s">
        <v>35</v>
      </c>
      <c r="D147" s="163">
        <v>243.464810477669</v>
      </c>
      <c r="E147" s="164" t="s">
        <v>35</v>
      </c>
      <c r="F147" s="163">
        <v>95.3312968773582</v>
      </c>
      <c r="G147" s="164" t="s">
        <v>35</v>
      </c>
      <c r="H147" s="163">
        <v>44.5450879934969</v>
      </c>
      <c r="I147" s="164" t="s">
        <v>35</v>
      </c>
      <c r="J147" s="163">
        <v>1076.43448072329</v>
      </c>
      <c r="K147" s="164" t="s">
        <v>35</v>
      </c>
      <c r="L147" s="280"/>
      <c r="M147" s="162" t="s">
        <v>169</v>
      </c>
      <c r="N147" s="187">
        <v>0.196559645823727</v>
      </c>
      <c r="O147" s="188" t="s">
        <v>35</v>
      </c>
      <c r="P147" s="187">
        <v>-0.263730574382534</v>
      </c>
      <c r="Q147" s="188" t="s">
        <v>35</v>
      </c>
      <c r="R147" s="187">
        <v>-0.230740863992191</v>
      </c>
      <c r="S147" s="310" t="s">
        <v>35</v>
      </c>
      <c r="T147" s="187">
        <v>2.26939533488602</v>
      </c>
      <c r="U147" s="164" t="s">
        <v>35</v>
      </c>
      <c r="V147" s="187">
        <v>0.0276203256980489</v>
      </c>
      <c r="W147" s="164" t="s">
        <v>35</v>
      </c>
      <c r="X147" s="163"/>
      <c r="Y147" s="162" t="s">
        <v>169</v>
      </c>
      <c r="Z147" s="201">
        <v>0.64394749312472</v>
      </c>
      <c r="AA147" s="164" t="s">
        <v>35</v>
      </c>
      <c r="AB147" s="201">
        <v>0.226177082616378</v>
      </c>
      <c r="AC147" s="205" t="s">
        <v>35</v>
      </c>
      <c r="AD147" s="187">
        <v>0.0885620988407044</v>
      </c>
      <c r="AE147" s="164" t="s">
        <v>35</v>
      </c>
      <c r="AF147" s="187">
        <v>0.0413820708934981</v>
      </c>
      <c r="AG147" s="164" t="s">
        <v>35</v>
      </c>
      <c r="AH147" s="74">
        <v>1</v>
      </c>
      <c r="AI147" s="164" t="s">
        <v>35</v>
      </c>
    </row>
    <row r="148" s="131" customFormat="1" spans="1:35">
      <c r="A148" s="162" t="s">
        <v>170</v>
      </c>
      <c r="B148" s="163">
        <v>905.997473269832</v>
      </c>
      <c r="C148" s="164" t="s">
        <v>35</v>
      </c>
      <c r="D148" s="163">
        <v>292.188934259884</v>
      </c>
      <c r="E148" s="164" t="s">
        <v>35</v>
      </c>
      <c r="F148" s="163">
        <v>208.71963952482</v>
      </c>
      <c r="G148" s="164" t="s">
        <v>35</v>
      </c>
      <c r="H148" s="163">
        <v>76.115272946764</v>
      </c>
      <c r="I148" s="164" t="s">
        <v>35</v>
      </c>
      <c r="J148" s="163">
        <v>1483.02132000128</v>
      </c>
      <c r="K148" s="164" t="s">
        <v>35</v>
      </c>
      <c r="L148" s="280"/>
      <c r="M148" s="162" t="s">
        <v>170</v>
      </c>
      <c r="N148" s="187">
        <v>0.0308875128815784</v>
      </c>
      <c r="O148" s="188" t="s">
        <v>35</v>
      </c>
      <c r="P148" s="187">
        <v>-0.135764396079203</v>
      </c>
      <c r="Q148" s="188" t="s">
        <v>35</v>
      </c>
      <c r="R148" s="187">
        <v>0.129654060166739</v>
      </c>
      <c r="S148" s="310" t="s">
        <v>35</v>
      </c>
      <c r="T148" s="187">
        <v>1.08826198726443</v>
      </c>
      <c r="U148" s="164" t="s">
        <v>35</v>
      </c>
      <c r="V148" s="187">
        <v>0.0311973746189623</v>
      </c>
      <c r="W148" s="164" t="s">
        <v>35</v>
      </c>
      <c r="X148" s="163"/>
      <c r="Y148" s="162" t="s">
        <v>170</v>
      </c>
      <c r="Z148" s="201">
        <v>0.610913316653497</v>
      </c>
      <c r="AA148" s="164" t="s">
        <v>35</v>
      </c>
      <c r="AB148" s="201">
        <v>0.197022746955271</v>
      </c>
      <c r="AC148" s="205" t="s">
        <v>35</v>
      </c>
      <c r="AD148" s="187">
        <v>0.1407394733372</v>
      </c>
      <c r="AE148" s="164" t="s">
        <v>35</v>
      </c>
      <c r="AF148" s="187">
        <v>0.051324463054043</v>
      </c>
      <c r="AG148" s="164" t="s">
        <v>35</v>
      </c>
      <c r="AH148" s="74">
        <v>1</v>
      </c>
      <c r="AI148" s="164" t="s">
        <v>35</v>
      </c>
    </row>
    <row r="149" s="131" customFormat="1" spans="1:35">
      <c r="A149" s="162" t="s">
        <v>171</v>
      </c>
      <c r="B149" s="163">
        <v>1144.19792735047</v>
      </c>
      <c r="C149" s="164" t="s">
        <v>35</v>
      </c>
      <c r="D149" s="163">
        <v>207.499284515517</v>
      </c>
      <c r="E149" s="164" t="s">
        <v>35</v>
      </c>
      <c r="F149" s="163">
        <v>167.452008293802</v>
      </c>
      <c r="G149" s="164" t="s">
        <v>35</v>
      </c>
      <c r="H149" s="163">
        <v>111.284169852561</v>
      </c>
      <c r="I149" s="164" t="s">
        <v>35</v>
      </c>
      <c r="J149" s="163">
        <v>1630.43339001231</v>
      </c>
      <c r="K149" s="164" t="s">
        <v>35</v>
      </c>
      <c r="L149" s="280"/>
      <c r="M149" s="162" t="s">
        <v>171</v>
      </c>
      <c r="N149" s="187">
        <v>0.0125744146637607</v>
      </c>
      <c r="O149" s="188" t="s">
        <v>35</v>
      </c>
      <c r="P149" s="187">
        <v>-0.280437928036885</v>
      </c>
      <c r="Q149" s="188" t="s">
        <v>35</v>
      </c>
      <c r="R149" s="187">
        <v>0.184920617286344</v>
      </c>
      <c r="S149" s="310" t="s">
        <v>35</v>
      </c>
      <c r="T149" s="187">
        <v>0.446529609395747</v>
      </c>
      <c r="U149" s="164" t="s">
        <v>35</v>
      </c>
      <c r="V149" s="187">
        <v>-0.00377332069158304</v>
      </c>
      <c r="W149" s="164" t="s">
        <v>35</v>
      </c>
      <c r="X149" s="163"/>
      <c r="Y149" s="162" t="s">
        <v>171</v>
      </c>
      <c r="Z149" s="201">
        <v>0.701775328179356</v>
      </c>
      <c r="AA149" s="164" t="s">
        <v>35</v>
      </c>
      <c r="AB149" s="201">
        <v>0.127266336537643</v>
      </c>
      <c r="AC149" s="205" t="s">
        <v>35</v>
      </c>
      <c r="AD149" s="187">
        <v>0.102703986142321</v>
      </c>
      <c r="AE149" s="164" t="s">
        <v>35</v>
      </c>
      <c r="AF149" s="187">
        <v>0.0682543491407033</v>
      </c>
      <c r="AG149" s="164" t="s">
        <v>35</v>
      </c>
      <c r="AH149" s="74">
        <v>1</v>
      </c>
      <c r="AI149" s="164" t="s">
        <v>35</v>
      </c>
    </row>
    <row r="150" s="131" customFormat="1" spans="1:35">
      <c r="A150" s="162" t="s">
        <v>172</v>
      </c>
      <c r="B150" s="163">
        <v>1200.75781143194</v>
      </c>
      <c r="C150" s="164" t="s">
        <v>35</v>
      </c>
      <c r="D150" s="163">
        <v>269.040958576921</v>
      </c>
      <c r="E150" s="164" t="s">
        <v>35</v>
      </c>
      <c r="F150" s="163">
        <v>220.302974226873</v>
      </c>
      <c r="G150" s="164" t="s">
        <v>35</v>
      </c>
      <c r="H150" s="163">
        <v>160.720964858058</v>
      </c>
      <c r="I150" s="164" t="s">
        <v>35</v>
      </c>
      <c r="J150" s="163">
        <v>1850.82270909383</v>
      </c>
      <c r="K150" s="164" t="s">
        <v>35</v>
      </c>
      <c r="L150" s="280"/>
      <c r="M150" s="162" t="s">
        <v>172</v>
      </c>
      <c r="N150" s="187">
        <v>0.0752836395317347</v>
      </c>
      <c r="O150" s="188" t="s">
        <v>35</v>
      </c>
      <c r="P150" s="187">
        <v>-0.104723485198141</v>
      </c>
      <c r="Q150" s="188" t="s">
        <v>35</v>
      </c>
      <c r="R150" s="187">
        <v>0.0309409134687221</v>
      </c>
      <c r="S150" s="310" t="s">
        <v>35</v>
      </c>
      <c r="T150" s="187">
        <v>1.04463152581116</v>
      </c>
      <c r="U150" s="164" t="s">
        <v>35</v>
      </c>
      <c r="V150" s="187">
        <v>0.0826700198685177</v>
      </c>
      <c r="W150" s="164" t="s">
        <v>35</v>
      </c>
      <c r="X150" s="163"/>
      <c r="Y150" s="162" t="s">
        <v>172</v>
      </c>
      <c r="Z150" s="201">
        <v>0.648769763593313</v>
      </c>
      <c r="AA150" s="164" t="s">
        <v>35</v>
      </c>
      <c r="AB150" s="201">
        <v>0.14536290118714</v>
      </c>
      <c r="AC150" s="205" t="s">
        <v>35</v>
      </c>
      <c r="AD150" s="187">
        <v>0.119029755332284</v>
      </c>
      <c r="AE150" s="164" t="s">
        <v>35</v>
      </c>
      <c r="AF150" s="187">
        <v>0.0868375798872424</v>
      </c>
      <c r="AG150" s="164" t="s">
        <v>35</v>
      </c>
      <c r="AH150" s="74">
        <v>1</v>
      </c>
      <c r="AI150" s="164" t="s">
        <v>35</v>
      </c>
    </row>
    <row r="151" s="131" customFormat="1" spans="1:35">
      <c r="A151" s="162" t="s">
        <v>173</v>
      </c>
      <c r="B151" s="163">
        <v>1598.43906922384</v>
      </c>
      <c r="C151" s="164" t="s">
        <v>35</v>
      </c>
      <c r="D151" s="163">
        <v>293.931644041234</v>
      </c>
      <c r="E151" s="164" t="s">
        <v>35</v>
      </c>
      <c r="F151" s="163">
        <v>264.139441202126</v>
      </c>
      <c r="G151" s="164" t="s">
        <v>35</v>
      </c>
      <c r="H151" s="163">
        <v>238.292464970612</v>
      </c>
      <c r="I151" s="164" t="s">
        <v>35</v>
      </c>
      <c r="J151" s="163">
        <v>2394.80261943788</v>
      </c>
      <c r="K151" s="164" t="s">
        <v>35</v>
      </c>
      <c r="L151" s="280"/>
      <c r="M151" s="162" t="s">
        <v>173</v>
      </c>
      <c r="N151" s="187">
        <v>0.131565571050458</v>
      </c>
      <c r="O151" s="188" t="s">
        <v>35</v>
      </c>
      <c r="P151" s="187">
        <v>-0.2804902626104</v>
      </c>
      <c r="Q151" s="188" t="s">
        <v>35</v>
      </c>
      <c r="R151" s="187">
        <v>-0.0442859037769638</v>
      </c>
      <c r="S151" s="310" t="s">
        <v>35</v>
      </c>
      <c r="T151" s="187">
        <v>0.105832179860865</v>
      </c>
      <c r="U151" s="164" t="s">
        <v>35</v>
      </c>
      <c r="V151" s="187">
        <v>0.0353783304078349</v>
      </c>
      <c r="W151" s="164" t="s">
        <v>35</v>
      </c>
      <c r="X151" s="163"/>
      <c r="Y151" s="162" t="s">
        <v>173</v>
      </c>
      <c r="Z151" s="201">
        <v>0.667461717408274</v>
      </c>
      <c r="AA151" s="164" t="s">
        <v>35</v>
      </c>
      <c r="AB151" s="201">
        <v>0.122737315240714</v>
      </c>
      <c r="AC151" s="205" t="s">
        <v>35</v>
      </c>
      <c r="AD151" s="187">
        <v>0.11029695685907</v>
      </c>
      <c r="AE151" s="164" t="s">
        <v>35</v>
      </c>
      <c r="AF151" s="187">
        <v>0.099504010491915</v>
      </c>
      <c r="AG151" s="164" t="s">
        <v>35</v>
      </c>
      <c r="AH151" s="74">
        <v>1</v>
      </c>
      <c r="AI151" s="164" t="s">
        <v>35</v>
      </c>
    </row>
    <row r="152" s="131" customFormat="1" spans="1:35">
      <c r="A152" s="162" t="s">
        <v>174</v>
      </c>
      <c r="B152" s="163">
        <v>1593.21109507656</v>
      </c>
      <c r="C152" s="164" t="s">
        <v>35</v>
      </c>
      <c r="D152" s="163">
        <v>349.989607253719</v>
      </c>
      <c r="E152" s="164" t="s">
        <v>35</v>
      </c>
      <c r="F152" s="163">
        <v>328.93427488212</v>
      </c>
      <c r="G152" s="164" t="s">
        <v>35</v>
      </c>
      <c r="H152" s="163">
        <v>229.057951236412</v>
      </c>
      <c r="I152" s="164" t="s">
        <v>35</v>
      </c>
      <c r="J152" s="163">
        <v>2501.19292844872</v>
      </c>
      <c r="K152" s="164" t="s">
        <v>35</v>
      </c>
      <c r="L152" s="280"/>
      <c r="M152" s="162" t="s">
        <v>174</v>
      </c>
      <c r="N152" s="187">
        <v>0.045796063350933</v>
      </c>
      <c r="O152" s="188" t="s">
        <v>35</v>
      </c>
      <c r="P152" s="187">
        <v>-0.083978693863501</v>
      </c>
      <c r="Q152" s="188" t="s">
        <v>35</v>
      </c>
      <c r="R152" s="187">
        <v>0.329351016938508</v>
      </c>
      <c r="S152" s="310" t="s">
        <v>35</v>
      </c>
      <c r="T152" s="187">
        <v>-0.0459147116963169</v>
      </c>
      <c r="U152" s="164" t="s">
        <v>35</v>
      </c>
      <c r="V152" s="187">
        <v>0.045194707094304</v>
      </c>
      <c r="W152" s="164" t="s">
        <v>35</v>
      </c>
      <c r="X152" s="163"/>
      <c r="Y152" s="162" t="s">
        <v>174</v>
      </c>
      <c r="Z152" s="201">
        <v>0.636980489171901</v>
      </c>
      <c r="AA152" s="164" t="s">
        <v>35</v>
      </c>
      <c r="AB152" s="201">
        <v>0.139929072752812</v>
      </c>
      <c r="AC152" s="205" t="s">
        <v>35</v>
      </c>
      <c r="AD152" s="187">
        <v>0.131510956688227</v>
      </c>
      <c r="AE152" s="164" t="s">
        <v>35</v>
      </c>
      <c r="AF152" s="187">
        <v>0.0915794813870987</v>
      </c>
      <c r="AG152" s="164" t="s">
        <v>35</v>
      </c>
      <c r="AH152" s="74">
        <v>1</v>
      </c>
      <c r="AI152" s="164" t="s">
        <v>35</v>
      </c>
    </row>
    <row r="153" s="131" customFormat="1" spans="1:35">
      <c r="A153" s="162" t="s">
        <v>175</v>
      </c>
      <c r="B153" s="163">
        <v>1220.86221712614</v>
      </c>
      <c r="C153" s="164" t="s">
        <v>35</v>
      </c>
      <c r="D153" s="163">
        <v>288.126818774412</v>
      </c>
      <c r="E153" s="164" t="s">
        <v>35</v>
      </c>
      <c r="F153" s="163">
        <v>217.184411290797</v>
      </c>
      <c r="G153" s="164" t="s">
        <v>35</v>
      </c>
      <c r="H153" s="163">
        <v>150.763757000194</v>
      </c>
      <c r="I153" s="164" t="s">
        <v>35</v>
      </c>
      <c r="J153" s="163">
        <v>1876.93720411756</v>
      </c>
      <c r="K153" s="164" t="s">
        <v>35</v>
      </c>
      <c r="L153" s="280"/>
      <c r="M153" s="162" t="s">
        <v>175</v>
      </c>
      <c r="N153" s="187">
        <v>0.083658908544808</v>
      </c>
      <c r="O153" s="188" t="s">
        <v>35</v>
      </c>
      <c r="P153" s="187">
        <v>-0.261137185877253</v>
      </c>
      <c r="Q153" s="188" t="s">
        <v>35</v>
      </c>
      <c r="R153" s="187">
        <v>-0.0665262143369258</v>
      </c>
      <c r="S153" s="310" t="s">
        <v>35</v>
      </c>
      <c r="T153" s="187">
        <v>1.207881131199</v>
      </c>
      <c r="U153" s="164" t="s">
        <v>35</v>
      </c>
      <c r="V153" s="187">
        <v>0.0326925471672519</v>
      </c>
      <c r="W153" s="164" t="s">
        <v>35</v>
      </c>
      <c r="X153" s="163"/>
      <c r="Y153" s="162" t="s">
        <v>175</v>
      </c>
      <c r="Z153" s="201">
        <v>0.650454482146687</v>
      </c>
      <c r="AA153" s="164" t="s">
        <v>35</v>
      </c>
      <c r="AB153" s="201">
        <v>0.15350903490129</v>
      </c>
      <c r="AC153" s="205" t="s">
        <v>35</v>
      </c>
      <c r="AD153" s="187">
        <v>0.115712135075348</v>
      </c>
      <c r="AE153" s="164" t="s">
        <v>35</v>
      </c>
      <c r="AF153" s="187">
        <v>0.0803243479160911</v>
      </c>
      <c r="AG153" s="164" t="s">
        <v>35</v>
      </c>
      <c r="AH153" s="74">
        <v>1</v>
      </c>
      <c r="AI153" s="164" t="s">
        <v>35</v>
      </c>
    </row>
    <row r="154" s="131" customFormat="1" spans="1:35">
      <c r="A154" s="162" t="s">
        <v>176</v>
      </c>
      <c r="B154" s="163">
        <v>1010.63609643699</v>
      </c>
      <c r="C154" s="164" t="s">
        <v>35</v>
      </c>
      <c r="D154" s="163">
        <v>271.527730993464</v>
      </c>
      <c r="E154" s="164" t="s">
        <v>35</v>
      </c>
      <c r="F154" s="163">
        <v>185.454185892869</v>
      </c>
      <c r="G154" s="164" t="s">
        <v>35</v>
      </c>
      <c r="H154" s="163">
        <v>96.0191157947337</v>
      </c>
      <c r="I154" s="164" t="s">
        <v>35</v>
      </c>
      <c r="J154" s="163">
        <v>1562.89712911806</v>
      </c>
      <c r="K154" s="164" t="s">
        <v>35</v>
      </c>
      <c r="L154" s="280"/>
      <c r="M154" s="162" t="s">
        <v>176</v>
      </c>
      <c r="N154" s="187">
        <v>0.0833926090650416</v>
      </c>
      <c r="O154" s="188" t="s">
        <v>35</v>
      </c>
      <c r="P154" s="187">
        <v>-0.156846939533437</v>
      </c>
      <c r="Q154" s="188" t="s">
        <v>35</v>
      </c>
      <c r="R154" s="187">
        <v>0.049682061799948</v>
      </c>
      <c r="S154" s="310" t="s">
        <v>35</v>
      </c>
      <c r="T154" s="187">
        <v>0.0543600203526118</v>
      </c>
      <c r="U154" s="164" t="s">
        <v>35</v>
      </c>
      <c r="V154" s="187">
        <v>0.0269207550166016</v>
      </c>
      <c r="W154" s="164" t="s">
        <v>35</v>
      </c>
      <c r="X154" s="163"/>
      <c r="Y154" s="162" t="s">
        <v>176</v>
      </c>
      <c r="Z154" s="201">
        <v>0.646642749294249</v>
      </c>
      <c r="AA154" s="164" t="s">
        <v>35</v>
      </c>
      <c r="AB154" s="201">
        <v>0.17373359124838</v>
      </c>
      <c r="AC154" s="205" t="s">
        <v>35</v>
      </c>
      <c r="AD154" s="187">
        <v>0.118660519900961</v>
      </c>
      <c r="AE154" s="164" t="s">
        <v>35</v>
      </c>
      <c r="AF154" s="187">
        <v>0.0614366192155699</v>
      </c>
      <c r="AG154" s="164" t="s">
        <v>35</v>
      </c>
      <c r="AH154" s="74">
        <v>1</v>
      </c>
      <c r="AI154" s="164" t="s">
        <v>35</v>
      </c>
    </row>
    <row r="155" s="132" customFormat="1" spans="1:35">
      <c r="A155" s="162" t="s">
        <v>177</v>
      </c>
      <c r="B155" s="163">
        <v>577.328646242066</v>
      </c>
      <c r="C155" s="164" t="s">
        <v>35</v>
      </c>
      <c r="D155" s="163">
        <v>261.510837994217</v>
      </c>
      <c r="E155" s="164" t="s">
        <v>35</v>
      </c>
      <c r="F155" s="163">
        <v>135.457308246072</v>
      </c>
      <c r="G155" s="164" t="s">
        <v>35</v>
      </c>
      <c r="H155" s="163">
        <v>35.6744123373589</v>
      </c>
      <c r="I155" s="164" t="s">
        <v>35</v>
      </c>
      <c r="J155" s="163">
        <v>1009.97120481147</v>
      </c>
      <c r="K155" s="164" t="s">
        <v>35</v>
      </c>
      <c r="L155" s="281"/>
      <c r="M155" s="162" t="s">
        <v>177</v>
      </c>
      <c r="N155" s="187">
        <v>0.102599666539835</v>
      </c>
      <c r="O155" s="188" t="s">
        <v>35</v>
      </c>
      <c r="P155" s="187">
        <v>-0.228873847457459</v>
      </c>
      <c r="Q155" s="188" t="s">
        <v>35</v>
      </c>
      <c r="R155" s="187">
        <v>0.144137109978626</v>
      </c>
      <c r="S155" s="310" t="s">
        <v>35</v>
      </c>
      <c r="T155" s="187">
        <v>-0.258980148434952</v>
      </c>
      <c r="U155" s="164" t="s">
        <v>35</v>
      </c>
      <c r="V155" s="187">
        <v>-0.0187500639409429</v>
      </c>
      <c r="W155" s="164" t="s">
        <v>35</v>
      </c>
      <c r="X155" s="163"/>
      <c r="Y155" s="162" t="s">
        <v>177</v>
      </c>
      <c r="Z155" s="201">
        <v>0.571628818219459</v>
      </c>
      <c r="AA155" s="164" t="s">
        <v>35</v>
      </c>
      <c r="AB155" s="201">
        <v>0.258929003865047</v>
      </c>
      <c r="AC155" s="205" t="s">
        <v>35</v>
      </c>
      <c r="AD155" s="187">
        <v>0.134119970550405</v>
      </c>
      <c r="AE155" s="164" t="s">
        <v>35</v>
      </c>
      <c r="AF155" s="187">
        <v>0.0353222073732469</v>
      </c>
      <c r="AG155" s="164" t="s">
        <v>35</v>
      </c>
      <c r="AH155" s="74">
        <v>1</v>
      </c>
      <c r="AI155" s="164" t="s">
        <v>35</v>
      </c>
    </row>
    <row r="156" s="133" customFormat="1" spans="1:35">
      <c r="A156" s="165" t="s">
        <v>178</v>
      </c>
      <c r="B156" s="166">
        <v>513.1825177082</v>
      </c>
      <c r="C156" s="167" t="s">
        <v>35</v>
      </c>
      <c r="D156" s="166">
        <v>303.550058150271</v>
      </c>
      <c r="E156" s="167" t="s">
        <v>35</v>
      </c>
      <c r="F156" s="166">
        <v>114.6683020618</v>
      </c>
      <c r="G156" s="167" t="s">
        <v>35</v>
      </c>
      <c r="H156" s="166">
        <v>25.0672620801357</v>
      </c>
      <c r="I156" s="167" t="s">
        <v>35</v>
      </c>
      <c r="J156" s="166">
        <v>956.468140000413</v>
      </c>
      <c r="K156" s="164" t="s">
        <v>35</v>
      </c>
      <c r="L156" s="181"/>
      <c r="M156" s="165" t="s">
        <v>178</v>
      </c>
      <c r="N156" s="189">
        <v>0.206890026722529</v>
      </c>
      <c r="O156" s="190" t="s">
        <v>35</v>
      </c>
      <c r="P156" s="189">
        <v>-0.0351521757496905</v>
      </c>
      <c r="Q156" s="190" t="s">
        <v>35</v>
      </c>
      <c r="R156" s="189">
        <v>0.215416633764323</v>
      </c>
      <c r="S156" s="311" t="s">
        <v>35</v>
      </c>
      <c r="T156" s="189">
        <v>0.0553591306295459</v>
      </c>
      <c r="U156" s="167" t="s">
        <v>35</v>
      </c>
      <c r="V156" s="189">
        <v>0.0745224630533394</v>
      </c>
      <c r="W156" s="167" t="s">
        <v>35</v>
      </c>
      <c r="X156" s="163"/>
      <c r="Y156" s="165" t="s">
        <v>178</v>
      </c>
      <c r="Z156" s="203">
        <v>0.536539060995779</v>
      </c>
      <c r="AA156" s="167" t="s">
        <v>35</v>
      </c>
      <c r="AB156" s="203">
        <v>0.317365571790127</v>
      </c>
      <c r="AC156" s="207" t="s">
        <v>35</v>
      </c>
      <c r="AD156" s="203">
        <v>0.119887215544629</v>
      </c>
      <c r="AE156" s="167" t="s">
        <v>35</v>
      </c>
      <c r="AF156" s="203">
        <v>0.0262081516694585</v>
      </c>
      <c r="AG156" s="167" t="s">
        <v>35</v>
      </c>
      <c r="AH156" s="189">
        <v>1</v>
      </c>
      <c r="AI156" s="167" t="s">
        <v>35</v>
      </c>
    </row>
    <row r="157" s="131" customFormat="1" spans="1:35">
      <c r="A157" s="162" t="s">
        <v>179</v>
      </c>
      <c r="B157" s="163">
        <v>486.290099671628</v>
      </c>
      <c r="C157" s="164" t="s">
        <v>35</v>
      </c>
      <c r="D157" s="163">
        <v>248.851895730651</v>
      </c>
      <c r="E157" s="164" t="s">
        <v>35</v>
      </c>
      <c r="F157" s="163">
        <v>85.7020085566213</v>
      </c>
      <c r="G157" s="164" t="s">
        <v>35</v>
      </c>
      <c r="H157" s="163">
        <v>25.3691248615153</v>
      </c>
      <c r="I157" s="164" t="s">
        <v>35</v>
      </c>
      <c r="J157" s="163">
        <v>846.213128820416</v>
      </c>
      <c r="K157" s="164" t="s">
        <v>35</v>
      </c>
      <c r="L157" s="280"/>
      <c r="M157" s="162" t="s">
        <v>179</v>
      </c>
      <c r="N157" s="74">
        <v>0.134018053524391</v>
      </c>
      <c r="O157" s="188" t="s">
        <v>35</v>
      </c>
      <c r="P157" s="187">
        <v>-0.200385335827379</v>
      </c>
      <c r="Q157" s="188" t="s">
        <v>35</v>
      </c>
      <c r="R157" s="187">
        <v>-0.130728015875368</v>
      </c>
      <c r="S157" s="310" t="s">
        <v>35</v>
      </c>
      <c r="T157" s="187">
        <v>-0.0678742792522564</v>
      </c>
      <c r="U157" s="164" t="s">
        <v>35</v>
      </c>
      <c r="V157" s="187">
        <v>-0.0226704610377589</v>
      </c>
      <c r="W157" s="164" t="s">
        <v>35</v>
      </c>
      <c r="X157" s="163"/>
      <c r="Y157" s="162" t="s">
        <v>179</v>
      </c>
      <c r="Z157" s="201">
        <v>0.574666219548608</v>
      </c>
      <c r="AA157" s="164" t="s">
        <v>35</v>
      </c>
      <c r="AB157" s="201">
        <v>0.294077091521305</v>
      </c>
      <c r="AC157" s="205" t="s">
        <v>35</v>
      </c>
      <c r="AD157" s="74">
        <v>0.10127709632216</v>
      </c>
      <c r="AE157" s="164" t="s">
        <v>35</v>
      </c>
      <c r="AF157" s="74">
        <v>0.029979592607927</v>
      </c>
      <c r="AG157" s="164" t="s">
        <v>35</v>
      </c>
      <c r="AH157" s="74">
        <v>1</v>
      </c>
      <c r="AI157" s="164" t="s">
        <v>35</v>
      </c>
    </row>
    <row r="158" s="131" customFormat="1" spans="1:35">
      <c r="A158" s="162" t="s">
        <v>180</v>
      </c>
      <c r="B158" s="163">
        <v>544.701671099495</v>
      </c>
      <c r="C158" s="164" t="s">
        <v>35</v>
      </c>
      <c r="D158" s="163">
        <v>263.467982697846</v>
      </c>
      <c r="E158" s="164" t="s">
        <v>35</v>
      </c>
      <c r="F158" s="163">
        <v>156.676823994648</v>
      </c>
      <c r="G158" s="164" t="s">
        <v>35</v>
      </c>
      <c r="H158" s="163">
        <v>24.351763998397</v>
      </c>
      <c r="I158" s="164" t="s">
        <v>35</v>
      </c>
      <c r="J158" s="163">
        <v>989.198241790397</v>
      </c>
      <c r="K158" s="164" t="s">
        <v>35</v>
      </c>
      <c r="L158" s="280"/>
      <c r="M158" s="162" t="s">
        <v>180</v>
      </c>
      <c r="N158" s="187">
        <v>0.0293266225736175</v>
      </c>
      <c r="O158" s="188" t="s">
        <v>35</v>
      </c>
      <c r="P158" s="187">
        <v>0.0661649874265469</v>
      </c>
      <c r="Q158" s="188" t="s">
        <v>35</v>
      </c>
      <c r="R158" s="187">
        <v>0.399986509823438</v>
      </c>
      <c r="S158" s="310" t="s">
        <v>35</v>
      </c>
      <c r="T158" s="187">
        <v>-0.422129906297262</v>
      </c>
      <c r="U158" s="164" t="s">
        <v>35</v>
      </c>
      <c r="V158" s="187">
        <v>0.0632497141515038</v>
      </c>
      <c r="W158" s="164" t="s">
        <v>35</v>
      </c>
      <c r="X158" s="163"/>
      <c r="Y158" s="162" t="s">
        <v>180</v>
      </c>
      <c r="Z158" s="201">
        <v>0.550649655536805</v>
      </c>
      <c r="AA158" s="164" t="s">
        <v>35</v>
      </c>
      <c r="AB158" s="201">
        <v>0.2663449767369</v>
      </c>
      <c r="AC158" s="205" t="s">
        <v>35</v>
      </c>
      <c r="AD158" s="187">
        <v>0.158387689520223</v>
      </c>
      <c r="AE158" s="164" t="s">
        <v>35</v>
      </c>
      <c r="AF158" s="187">
        <v>0.0246176782060607</v>
      </c>
      <c r="AG158" s="164" t="s">
        <v>35</v>
      </c>
      <c r="AH158" s="74">
        <v>1</v>
      </c>
      <c r="AI158" s="164" t="s">
        <v>35</v>
      </c>
    </row>
    <row r="159" s="131" customFormat="1" spans="1:35">
      <c r="A159" s="162" t="s">
        <v>181</v>
      </c>
      <c r="B159" s="163">
        <v>730.367743073685</v>
      </c>
      <c r="C159" s="164" t="s">
        <v>35</v>
      </c>
      <c r="D159" s="163">
        <v>266.803159954429</v>
      </c>
      <c r="E159" s="164" t="s">
        <v>35</v>
      </c>
      <c r="F159" s="163">
        <v>127.330157790417</v>
      </c>
      <c r="G159" s="164" t="s">
        <v>35</v>
      </c>
      <c r="H159" s="163">
        <v>30.5017191806885</v>
      </c>
      <c r="I159" s="164" t="s">
        <v>35</v>
      </c>
      <c r="J159" s="163">
        <v>1155.00277999922</v>
      </c>
      <c r="K159" s="164" t="s">
        <v>35</v>
      </c>
      <c r="L159" s="280"/>
      <c r="M159" s="162" t="s">
        <v>181</v>
      </c>
      <c r="N159" s="187">
        <v>0.0536673592130079</v>
      </c>
      <c r="O159" s="188" t="s">
        <v>35</v>
      </c>
      <c r="P159" s="187">
        <v>0.0958592308718897</v>
      </c>
      <c r="Q159" s="188" t="s">
        <v>35</v>
      </c>
      <c r="R159" s="187">
        <v>0.335659557366823</v>
      </c>
      <c r="S159" s="310" t="s">
        <v>35</v>
      </c>
      <c r="T159" s="187">
        <v>-0.315261894080411</v>
      </c>
      <c r="U159" s="164" t="s">
        <v>35</v>
      </c>
      <c r="V159" s="187">
        <v>0.0729893929290857</v>
      </c>
      <c r="W159" s="164" t="s">
        <v>35</v>
      </c>
      <c r="X159" s="163"/>
      <c r="Y159" s="162" t="s">
        <v>181</v>
      </c>
      <c r="Z159" s="201">
        <v>0.63235150228312</v>
      </c>
      <c r="AA159" s="164" t="s">
        <v>35</v>
      </c>
      <c r="AB159" s="201">
        <v>0.230997850892281</v>
      </c>
      <c r="AC159" s="205" t="s">
        <v>35</v>
      </c>
      <c r="AD159" s="187">
        <v>0.110242295512487</v>
      </c>
      <c r="AE159" s="164" t="s">
        <v>35</v>
      </c>
      <c r="AF159" s="187">
        <v>0.0264083513121147</v>
      </c>
      <c r="AG159" s="164" t="s">
        <v>35</v>
      </c>
      <c r="AH159" s="74">
        <v>1</v>
      </c>
      <c r="AI159" s="164" t="s">
        <v>35</v>
      </c>
    </row>
    <row r="160" s="131" customFormat="1" spans="1:35">
      <c r="A160" s="162" t="s">
        <v>182</v>
      </c>
      <c r="B160" s="163">
        <v>1097.3442533131</v>
      </c>
      <c r="C160" s="164" t="s">
        <v>35</v>
      </c>
      <c r="D160" s="163">
        <v>332.713725061959</v>
      </c>
      <c r="E160" s="164" t="s">
        <v>35</v>
      </c>
      <c r="F160" s="163">
        <v>230.569689632802</v>
      </c>
      <c r="G160" s="164" t="s">
        <v>35</v>
      </c>
      <c r="H160" s="163">
        <v>94.3916119909379</v>
      </c>
      <c r="I160" s="164" t="s">
        <v>35</v>
      </c>
      <c r="J160" s="163">
        <v>1755.01927999874</v>
      </c>
      <c r="K160" s="164" t="s">
        <v>35</v>
      </c>
      <c r="L160" s="280"/>
      <c r="M160" s="162" t="s">
        <v>182</v>
      </c>
      <c r="N160" s="187">
        <v>0.211200125484544</v>
      </c>
      <c r="O160" s="188" t="s">
        <v>35</v>
      </c>
      <c r="P160" s="187">
        <v>0.138693790388484</v>
      </c>
      <c r="Q160" s="188" t="s">
        <v>35</v>
      </c>
      <c r="R160" s="187">
        <v>0.10468612420818</v>
      </c>
      <c r="S160" s="310" t="s">
        <v>35</v>
      </c>
      <c r="T160" s="187">
        <v>0.240113952648592</v>
      </c>
      <c r="U160" s="164" t="s">
        <v>35</v>
      </c>
      <c r="V160" s="187">
        <v>0.183407990383589</v>
      </c>
      <c r="W160" s="164" t="s">
        <v>35</v>
      </c>
      <c r="X160" s="163"/>
      <c r="Y160" s="162" t="s">
        <v>182</v>
      </c>
      <c r="Z160" s="201">
        <v>0.625260511846849</v>
      </c>
      <c r="AA160" s="164" t="s">
        <v>35</v>
      </c>
      <c r="AB160" s="201">
        <v>0.189578387459195</v>
      </c>
      <c r="AC160" s="205" t="s">
        <v>35</v>
      </c>
      <c r="AD160" s="187">
        <v>0.131377297252807</v>
      </c>
      <c r="AE160" s="164" t="s">
        <v>35</v>
      </c>
      <c r="AF160" s="187">
        <v>0.0537838034411826</v>
      </c>
      <c r="AG160" s="164" t="s">
        <v>35</v>
      </c>
      <c r="AH160" s="74">
        <v>1</v>
      </c>
      <c r="AI160" s="164" t="s">
        <v>35</v>
      </c>
    </row>
    <row r="161" s="131" customFormat="1" spans="1:35">
      <c r="A161" s="162" t="s">
        <v>183</v>
      </c>
      <c r="B161" s="163">
        <v>1248.08939426805</v>
      </c>
      <c r="C161" s="164" t="s">
        <v>35</v>
      </c>
      <c r="D161" s="163">
        <v>362.906532884282</v>
      </c>
      <c r="E161" s="164" t="s">
        <v>35</v>
      </c>
      <c r="F161" s="163">
        <v>187.65079094239</v>
      </c>
      <c r="G161" s="164" t="s">
        <v>35</v>
      </c>
      <c r="H161" s="163">
        <v>122.299541905948</v>
      </c>
      <c r="I161" s="164" t="s">
        <v>35</v>
      </c>
      <c r="J161" s="163">
        <v>1920.94626000068</v>
      </c>
      <c r="K161" s="164" t="s">
        <v>35</v>
      </c>
      <c r="L161" s="280"/>
      <c r="M161" s="162" t="s">
        <v>183</v>
      </c>
      <c r="N161" s="187">
        <v>0.0907985099729636</v>
      </c>
      <c r="O161" s="188" t="s">
        <v>35</v>
      </c>
      <c r="P161" s="187">
        <v>0.748953177027186</v>
      </c>
      <c r="Q161" s="188" t="s">
        <v>35</v>
      </c>
      <c r="R161" s="187">
        <v>0.120624308148927</v>
      </c>
      <c r="S161" s="310" t="s">
        <v>35</v>
      </c>
      <c r="T161" s="187">
        <v>0.0989841777854064</v>
      </c>
      <c r="U161" s="164" t="s">
        <v>35</v>
      </c>
      <c r="V161" s="187">
        <v>0.178181379115509</v>
      </c>
      <c r="W161" s="164" t="s">
        <v>35</v>
      </c>
      <c r="X161" s="163"/>
      <c r="Y161" s="162" t="s">
        <v>183</v>
      </c>
      <c r="Z161" s="201">
        <v>0.649726345945568</v>
      </c>
      <c r="AA161" s="164" t="s">
        <v>35</v>
      </c>
      <c r="AB161" s="201">
        <v>0.188920710818923</v>
      </c>
      <c r="AC161" s="205" t="s">
        <v>35</v>
      </c>
      <c r="AD161" s="187">
        <v>0.0976866426978147</v>
      </c>
      <c r="AE161" s="164" t="s">
        <v>35</v>
      </c>
      <c r="AF161" s="187">
        <v>0.0636663005376864</v>
      </c>
      <c r="AG161" s="164" t="s">
        <v>35</v>
      </c>
      <c r="AH161" s="74">
        <v>1</v>
      </c>
      <c r="AI161" s="164" t="s">
        <v>35</v>
      </c>
    </row>
    <row r="162" s="131" customFormat="1" spans="1:35">
      <c r="A162" s="162" t="s">
        <v>184</v>
      </c>
      <c r="B162" s="163">
        <v>1380.65737286406</v>
      </c>
      <c r="C162" s="164" t="s">
        <v>35</v>
      </c>
      <c r="D162" s="163">
        <v>312.079743350609</v>
      </c>
      <c r="E162" s="164" t="s">
        <v>35</v>
      </c>
      <c r="F162" s="163">
        <v>200.820668597583</v>
      </c>
      <c r="G162" s="164" t="s">
        <v>35</v>
      </c>
      <c r="H162" s="163">
        <v>132.798278272146</v>
      </c>
      <c r="I162" s="164" t="s">
        <v>35</v>
      </c>
      <c r="J162" s="163">
        <v>2026.35606308439</v>
      </c>
      <c r="K162" s="164" t="s">
        <v>35</v>
      </c>
      <c r="L162" s="280"/>
      <c r="M162" s="162" t="s">
        <v>184</v>
      </c>
      <c r="N162" s="187">
        <v>0.149821687370567</v>
      </c>
      <c r="O162" s="188" t="s">
        <v>35</v>
      </c>
      <c r="P162" s="187">
        <v>0.159971124847828</v>
      </c>
      <c r="Q162" s="188" t="s">
        <v>35</v>
      </c>
      <c r="R162" s="187">
        <v>-0.0884341470997446</v>
      </c>
      <c r="S162" s="310" t="s">
        <v>35</v>
      </c>
      <c r="T162" s="187">
        <v>-0.17373394074987</v>
      </c>
      <c r="U162" s="164" t="s">
        <v>35</v>
      </c>
      <c r="V162" s="187">
        <v>0.0948407176592845</v>
      </c>
      <c r="W162" s="164" t="s">
        <v>35</v>
      </c>
      <c r="X162" s="163"/>
      <c r="Y162" s="162" t="s">
        <v>184</v>
      </c>
      <c r="Z162" s="201">
        <v>0.681349836791522</v>
      </c>
      <c r="AA162" s="164" t="s">
        <v>35</v>
      </c>
      <c r="AB162" s="201">
        <v>0.154010318835862</v>
      </c>
      <c r="AC162" s="205" t="s">
        <v>35</v>
      </c>
      <c r="AD162" s="187">
        <v>0.0991043342559977</v>
      </c>
      <c r="AE162" s="164" t="s">
        <v>35</v>
      </c>
      <c r="AF162" s="187">
        <v>0.0655355101166223</v>
      </c>
      <c r="AG162" s="164" t="s">
        <v>35</v>
      </c>
      <c r="AH162" s="74">
        <v>1</v>
      </c>
      <c r="AI162" s="164" t="s">
        <v>35</v>
      </c>
    </row>
    <row r="163" s="131" customFormat="1" spans="1:35">
      <c r="A163" s="162" t="s">
        <v>185</v>
      </c>
      <c r="B163" s="163">
        <v>1644.0808486975</v>
      </c>
      <c r="C163" s="164" t="s">
        <v>35</v>
      </c>
      <c r="D163" s="163">
        <v>368.479026133168</v>
      </c>
      <c r="E163" s="164" t="s">
        <v>35</v>
      </c>
      <c r="F163" s="163">
        <v>253.375766020545</v>
      </c>
      <c r="G163" s="164" t="s">
        <v>35</v>
      </c>
      <c r="H163" s="163">
        <v>291.18940175971</v>
      </c>
      <c r="I163" s="164" t="s">
        <v>35</v>
      </c>
      <c r="J163" s="163">
        <v>2557.12504261094</v>
      </c>
      <c r="K163" s="164" t="s">
        <v>35</v>
      </c>
      <c r="L163" s="280"/>
      <c r="M163" s="162" t="s">
        <v>185</v>
      </c>
      <c r="N163" s="187">
        <v>0.0285539689015617</v>
      </c>
      <c r="O163" s="188" t="s">
        <v>35</v>
      </c>
      <c r="P163" s="187">
        <v>0.253621491946188</v>
      </c>
      <c r="Q163" s="188" t="s">
        <v>35</v>
      </c>
      <c r="R163" s="187">
        <v>-0.0407499733193764</v>
      </c>
      <c r="S163" s="310" t="s">
        <v>35</v>
      </c>
      <c r="T163" s="187">
        <v>0.221983254047172</v>
      </c>
      <c r="U163" s="164" t="s">
        <v>35</v>
      </c>
      <c r="V163" s="187">
        <v>0.067781128121182</v>
      </c>
      <c r="W163" s="164" t="s">
        <v>35</v>
      </c>
      <c r="X163" s="163"/>
      <c r="Y163" s="162" t="s">
        <v>185</v>
      </c>
      <c r="Z163" s="201">
        <v>0.642941123840709</v>
      </c>
      <c r="AA163" s="164" t="s">
        <v>35</v>
      </c>
      <c r="AB163" s="201">
        <v>0.144098947056939</v>
      </c>
      <c r="AC163" s="205" t="s">
        <v>35</v>
      </c>
      <c r="AD163" s="187">
        <v>0.0990861853833463</v>
      </c>
      <c r="AE163" s="164" t="s">
        <v>35</v>
      </c>
      <c r="AF163" s="187">
        <v>0.113873743718998</v>
      </c>
      <c r="AG163" s="164" t="s">
        <v>35</v>
      </c>
      <c r="AH163" s="74">
        <v>1</v>
      </c>
      <c r="AI163" s="164" t="s">
        <v>35</v>
      </c>
    </row>
    <row r="164" s="131" customFormat="1" spans="1:35">
      <c r="A164" s="162" t="s">
        <v>186</v>
      </c>
      <c r="B164" s="163">
        <v>1594.93891346252</v>
      </c>
      <c r="C164" s="164" t="s">
        <v>35</v>
      </c>
      <c r="D164" s="163">
        <v>379.410889702608</v>
      </c>
      <c r="E164" s="164" t="s">
        <v>35</v>
      </c>
      <c r="F164" s="163">
        <v>280.479099332136</v>
      </c>
      <c r="G164" s="164" t="s">
        <v>35</v>
      </c>
      <c r="H164" s="163">
        <v>312.783210863944</v>
      </c>
      <c r="I164" s="164" t="s">
        <v>35</v>
      </c>
      <c r="J164" s="163">
        <v>2567.61211336109</v>
      </c>
      <c r="K164" s="164" t="s">
        <v>35</v>
      </c>
      <c r="L164" s="280"/>
      <c r="M164" s="162" t="s">
        <v>186</v>
      </c>
      <c r="N164" s="187">
        <v>0.00108448804511729</v>
      </c>
      <c r="O164" s="188" t="s">
        <v>35</v>
      </c>
      <c r="P164" s="187">
        <v>0.084063303135629</v>
      </c>
      <c r="Q164" s="188" t="s">
        <v>35</v>
      </c>
      <c r="R164" s="187">
        <v>-0.147309597235949</v>
      </c>
      <c r="S164" s="310" t="s">
        <v>35</v>
      </c>
      <c r="T164" s="187">
        <v>0.365519988175912</v>
      </c>
      <c r="U164" s="164" t="s">
        <v>35</v>
      </c>
      <c r="V164" s="187">
        <v>0.0265550026776875</v>
      </c>
      <c r="W164" s="164" t="s">
        <v>35</v>
      </c>
      <c r="X164" s="163"/>
      <c r="Y164" s="162" t="s">
        <v>186</v>
      </c>
      <c r="Z164" s="201">
        <v>0.621175957677929</v>
      </c>
      <c r="AA164" s="164" t="s">
        <v>35</v>
      </c>
      <c r="AB164" s="201">
        <v>0.147767993353929</v>
      </c>
      <c r="AC164" s="205" t="s">
        <v>35</v>
      </c>
      <c r="AD164" s="187">
        <v>0.109237332957189</v>
      </c>
      <c r="AE164" s="164" t="s">
        <v>35</v>
      </c>
      <c r="AF164" s="187">
        <v>0.121818716011003</v>
      </c>
      <c r="AG164" s="164" t="s">
        <v>35</v>
      </c>
      <c r="AH164" s="74">
        <v>1</v>
      </c>
      <c r="AI164" s="164" t="s">
        <v>35</v>
      </c>
    </row>
    <row r="165" s="131" customFormat="1" spans="1:35">
      <c r="A165" s="162" t="s">
        <v>187</v>
      </c>
      <c r="B165" s="163">
        <v>1357.71743536341</v>
      </c>
      <c r="C165" s="164" t="s">
        <v>35</v>
      </c>
      <c r="D165" s="163">
        <v>276.896844776425</v>
      </c>
      <c r="E165" s="164" t="s">
        <v>35</v>
      </c>
      <c r="F165" s="163">
        <v>187.394071941291</v>
      </c>
      <c r="G165" s="164" t="s">
        <v>35</v>
      </c>
      <c r="H165" s="163">
        <v>177.680687921321</v>
      </c>
      <c r="I165" s="164" t="s">
        <v>35</v>
      </c>
      <c r="J165" s="163">
        <v>1999.68904000247</v>
      </c>
      <c r="K165" s="164" t="s">
        <v>35</v>
      </c>
      <c r="L165" s="280"/>
      <c r="M165" s="162" t="s">
        <v>187</v>
      </c>
      <c r="N165" s="187">
        <v>0.112097185347763</v>
      </c>
      <c r="O165" s="188" t="s">
        <v>35</v>
      </c>
      <c r="P165" s="187">
        <v>-0.0389758025502643</v>
      </c>
      <c r="Q165" s="188" t="s">
        <v>35</v>
      </c>
      <c r="R165" s="187">
        <v>-0.13716610309392</v>
      </c>
      <c r="S165" s="310" t="s">
        <v>35</v>
      </c>
      <c r="T165" s="187">
        <v>0.178537146172955</v>
      </c>
      <c r="U165" s="164" t="s">
        <v>35</v>
      </c>
      <c r="V165" s="187">
        <v>0.0654000760470979</v>
      </c>
      <c r="W165" s="164" t="s">
        <v>35</v>
      </c>
      <c r="X165" s="163"/>
      <c r="Y165" s="162" t="s">
        <v>187</v>
      </c>
      <c r="Z165" s="201">
        <v>0.678964283047592</v>
      </c>
      <c r="AA165" s="164" t="s">
        <v>35</v>
      </c>
      <c r="AB165" s="201">
        <v>0.138469951696131</v>
      </c>
      <c r="AC165" s="205" t="s">
        <v>35</v>
      </c>
      <c r="AD165" s="187">
        <v>0.0937116062510695</v>
      </c>
      <c r="AE165" s="164" t="s">
        <v>35</v>
      </c>
      <c r="AF165" s="187">
        <v>0.088854159005193</v>
      </c>
      <c r="AG165" s="164" t="s">
        <v>35</v>
      </c>
      <c r="AH165" s="74">
        <v>1</v>
      </c>
      <c r="AI165" s="164" t="s">
        <v>35</v>
      </c>
    </row>
    <row r="166" s="131" customFormat="1" spans="1:35">
      <c r="A166" s="162" t="s">
        <v>188</v>
      </c>
      <c r="B166" s="163">
        <v>1018.40426764884</v>
      </c>
      <c r="C166" s="164" t="s">
        <v>35</v>
      </c>
      <c r="D166" s="163">
        <v>256.778955367637</v>
      </c>
      <c r="E166" s="164" t="s">
        <v>35</v>
      </c>
      <c r="F166" s="163">
        <v>151.223348946061</v>
      </c>
      <c r="G166" s="164" t="s">
        <v>35</v>
      </c>
      <c r="H166" s="163">
        <v>70.6251780365193</v>
      </c>
      <c r="I166" s="164" t="s">
        <v>35</v>
      </c>
      <c r="J166" s="163">
        <v>1497.03174999904</v>
      </c>
      <c r="K166" s="164" t="s">
        <v>35</v>
      </c>
      <c r="L166" s="280"/>
      <c r="M166" s="162" t="s">
        <v>188</v>
      </c>
      <c r="N166" s="187">
        <v>0.00768641773159984</v>
      </c>
      <c r="O166" s="188" t="s">
        <v>35</v>
      </c>
      <c r="P166" s="187">
        <v>-0.0543177507942352</v>
      </c>
      <c r="Q166" s="188" t="s">
        <v>35</v>
      </c>
      <c r="R166" s="187">
        <v>-0.184578400223233</v>
      </c>
      <c r="S166" s="310" t="s">
        <v>35</v>
      </c>
      <c r="T166" s="187">
        <v>-0.264467523451275</v>
      </c>
      <c r="U166" s="164" t="s">
        <v>35</v>
      </c>
      <c r="V166" s="187">
        <v>-0.0421431314268169</v>
      </c>
      <c r="W166" s="164" t="s">
        <v>35</v>
      </c>
      <c r="X166" s="163"/>
      <c r="Y166" s="162" t="s">
        <v>188</v>
      </c>
      <c r="Z166" s="201">
        <v>0.680282343811005</v>
      </c>
      <c r="AA166" s="164" t="s">
        <v>35</v>
      </c>
      <c r="AB166" s="201">
        <v>0.171525390405247</v>
      </c>
      <c r="AC166" s="205" t="s">
        <v>35</v>
      </c>
      <c r="AD166" s="187">
        <v>0.101015458721004</v>
      </c>
      <c r="AE166" s="164" t="s">
        <v>35</v>
      </c>
      <c r="AF166" s="187">
        <v>0.0471768070627523</v>
      </c>
      <c r="AG166" s="164" t="s">
        <v>35</v>
      </c>
      <c r="AH166" s="74">
        <v>1</v>
      </c>
      <c r="AI166" s="164" t="s">
        <v>35</v>
      </c>
    </row>
    <row r="167" s="131" customFormat="1" spans="1:35">
      <c r="A167" s="162" t="s">
        <v>189</v>
      </c>
      <c r="B167" s="163">
        <v>539.509485691575</v>
      </c>
      <c r="C167" s="164" t="s">
        <v>35</v>
      </c>
      <c r="D167" s="163">
        <v>265.956768302974</v>
      </c>
      <c r="E167" s="164" t="s">
        <v>35</v>
      </c>
      <c r="F167" s="163">
        <v>128.212058900713</v>
      </c>
      <c r="G167" s="164" t="s">
        <v>35</v>
      </c>
      <c r="H167" s="163">
        <v>47.7837771413513</v>
      </c>
      <c r="I167" s="164" t="s">
        <v>35</v>
      </c>
      <c r="J167" s="163">
        <v>981.462090036592</v>
      </c>
      <c r="K167" s="164" t="s">
        <v>35</v>
      </c>
      <c r="L167" s="280"/>
      <c r="M167" s="162" t="s">
        <v>189</v>
      </c>
      <c r="N167" s="187">
        <v>-0.0655071609501142</v>
      </c>
      <c r="O167" s="188" t="s">
        <v>35</v>
      </c>
      <c r="P167" s="187">
        <v>0.017000940927947</v>
      </c>
      <c r="Q167" s="188" t="s">
        <v>35</v>
      </c>
      <c r="R167" s="187">
        <v>-0.0534873270344188</v>
      </c>
      <c r="S167" s="310" t="s">
        <v>35</v>
      </c>
      <c r="T167" s="187">
        <v>0.339441185168766</v>
      </c>
      <c r="U167" s="164" t="s">
        <v>35</v>
      </c>
      <c r="V167" s="187">
        <v>-0.0282276510845714</v>
      </c>
      <c r="W167" s="164" t="s">
        <v>35</v>
      </c>
      <c r="X167" s="163"/>
      <c r="Y167" s="162" t="s">
        <v>189</v>
      </c>
      <c r="Z167" s="201">
        <v>0.549699770544842</v>
      </c>
      <c r="AA167" s="164" t="s">
        <v>35</v>
      </c>
      <c r="AB167" s="201">
        <v>0.270980174377452</v>
      </c>
      <c r="AC167" s="205" t="s">
        <v>35</v>
      </c>
      <c r="AD167" s="187">
        <v>0.130633735324339</v>
      </c>
      <c r="AE167" s="164" t="s">
        <v>35</v>
      </c>
      <c r="AF167" s="187">
        <v>0.0486863197533893</v>
      </c>
      <c r="AG167" s="164" t="s">
        <v>35</v>
      </c>
      <c r="AH167" s="74">
        <v>1</v>
      </c>
      <c r="AI167" s="164" t="s">
        <v>35</v>
      </c>
    </row>
    <row r="168" s="131" customFormat="1" spans="1:35">
      <c r="A168" s="165" t="s">
        <v>190</v>
      </c>
      <c r="B168" s="166">
        <v>485.9971654384</v>
      </c>
      <c r="C168" s="167" t="s">
        <v>35</v>
      </c>
      <c r="D168" s="166">
        <v>217.830493795029</v>
      </c>
      <c r="E168" s="167" t="s">
        <v>35</v>
      </c>
      <c r="F168" s="166">
        <v>85.8653198912878</v>
      </c>
      <c r="G168" s="167" t="s">
        <v>35</v>
      </c>
      <c r="H168" s="166">
        <v>33.0718008758269</v>
      </c>
      <c r="I168" s="167" t="s">
        <v>35</v>
      </c>
      <c r="J168" s="166">
        <v>822.764780000551</v>
      </c>
      <c r="K168" s="164" t="s">
        <v>35</v>
      </c>
      <c r="L168" s="280"/>
      <c r="M168" s="165" t="s">
        <v>190</v>
      </c>
      <c r="N168" s="189">
        <v>-0.0529740420449359</v>
      </c>
      <c r="O168" s="190" t="s">
        <v>35</v>
      </c>
      <c r="P168" s="189">
        <v>-0.282390208974383</v>
      </c>
      <c r="Q168" s="190" t="s">
        <v>35</v>
      </c>
      <c r="R168" s="189">
        <v>-0.251185215553197</v>
      </c>
      <c r="S168" s="311" t="s">
        <v>35</v>
      </c>
      <c r="T168" s="189">
        <v>0.319322420218932</v>
      </c>
      <c r="U168" s="167" t="s">
        <v>35</v>
      </c>
      <c r="V168" s="189">
        <v>-0.139788618573123</v>
      </c>
      <c r="W168" s="167" t="s">
        <v>35</v>
      </c>
      <c r="X168" s="163"/>
      <c r="Y168" s="165" t="s">
        <v>190</v>
      </c>
      <c r="Z168" s="203">
        <v>0.59068785788093</v>
      </c>
      <c r="AA168" s="167" t="s">
        <v>35</v>
      </c>
      <c r="AB168" s="203">
        <v>0.264754276179498</v>
      </c>
      <c r="AC168" s="207" t="s">
        <v>35</v>
      </c>
      <c r="AD168" s="203">
        <v>0.104361929409801</v>
      </c>
      <c r="AE168" s="167" t="s">
        <v>35</v>
      </c>
      <c r="AF168" s="203">
        <v>0.0401959365297634</v>
      </c>
      <c r="AG168" s="167" t="s">
        <v>35</v>
      </c>
      <c r="AH168" s="191">
        <v>1</v>
      </c>
      <c r="AI168" s="167" t="s">
        <v>35</v>
      </c>
    </row>
    <row r="169" s="131" customFormat="1" spans="1:35">
      <c r="A169" s="162" t="s">
        <v>191</v>
      </c>
      <c r="B169" s="163">
        <v>494.164987430736</v>
      </c>
      <c r="C169" s="164" t="s">
        <v>35</v>
      </c>
      <c r="D169" s="163">
        <v>258.489619561202</v>
      </c>
      <c r="E169" s="164" t="s">
        <v>35</v>
      </c>
      <c r="F169" s="163">
        <v>83.2739272161813</v>
      </c>
      <c r="G169" s="164" t="s">
        <v>35</v>
      </c>
      <c r="H169" s="163">
        <v>28.8694696215461</v>
      </c>
      <c r="I169" s="164" t="s">
        <v>35</v>
      </c>
      <c r="J169" s="163">
        <v>864.79800382968</v>
      </c>
      <c r="K169" s="164" t="s">
        <v>35</v>
      </c>
      <c r="L169" s="280"/>
      <c r="M169" s="162" t="s">
        <v>191</v>
      </c>
      <c r="N169" s="187">
        <v>0.0161938064633147</v>
      </c>
      <c r="O169" s="188" t="s">
        <v>35</v>
      </c>
      <c r="P169" s="187">
        <v>0.0387287539130583</v>
      </c>
      <c r="Q169" s="188" t="s">
        <v>35</v>
      </c>
      <c r="R169" s="187">
        <v>-0.0283316736834224</v>
      </c>
      <c r="S169" s="310" t="s">
        <v>35</v>
      </c>
      <c r="T169" s="187">
        <v>0.137976567151544</v>
      </c>
      <c r="U169" s="164" t="s">
        <v>35</v>
      </c>
      <c r="V169" s="187">
        <v>0.021962404477428</v>
      </c>
      <c r="W169" s="164" t="s">
        <v>35</v>
      </c>
      <c r="X169" s="163"/>
      <c r="Y169" s="162" t="s">
        <v>191</v>
      </c>
      <c r="Z169" s="201">
        <v>0.571422442284061</v>
      </c>
      <c r="AA169" s="164" t="s">
        <v>35</v>
      </c>
      <c r="AB169" s="201">
        <v>0.298901730134093</v>
      </c>
      <c r="AC169" s="205" t="s">
        <v>35</v>
      </c>
      <c r="AD169" s="187">
        <v>0.0962929225638937</v>
      </c>
      <c r="AE169" s="164" t="s">
        <v>35</v>
      </c>
      <c r="AF169" s="187">
        <v>0.0333829050179351</v>
      </c>
      <c r="AG169" s="164" t="s">
        <v>35</v>
      </c>
      <c r="AH169" s="74">
        <v>1</v>
      </c>
      <c r="AI169" s="164" t="s">
        <v>35</v>
      </c>
    </row>
    <row r="170" s="131" customFormat="1" spans="1:35">
      <c r="A170" s="162" t="s">
        <v>192</v>
      </c>
      <c r="B170" s="163">
        <v>585.439134825568</v>
      </c>
      <c r="C170" s="164" t="s">
        <v>35</v>
      </c>
      <c r="D170" s="163">
        <v>236.966136602797</v>
      </c>
      <c r="E170" s="164" t="s">
        <v>35</v>
      </c>
      <c r="F170" s="163">
        <v>117.291596630048</v>
      </c>
      <c r="G170" s="164" t="s">
        <v>35</v>
      </c>
      <c r="H170" s="163">
        <v>76.0956745925812</v>
      </c>
      <c r="I170" s="164" t="s">
        <v>35</v>
      </c>
      <c r="J170" s="163">
        <v>1015.79254265096</v>
      </c>
      <c r="K170" s="164" t="s">
        <v>35</v>
      </c>
      <c r="L170" s="280"/>
      <c r="M170" s="162" t="s">
        <v>192</v>
      </c>
      <c r="N170" s="187">
        <v>0.0747885785697024</v>
      </c>
      <c r="O170" s="188" t="s">
        <v>35</v>
      </c>
      <c r="P170" s="187">
        <v>-0.100588488300084</v>
      </c>
      <c r="Q170" s="188" t="s">
        <v>35</v>
      </c>
      <c r="R170" s="187">
        <v>-0.25137877039137</v>
      </c>
      <c r="S170" s="310" t="s">
        <v>35</v>
      </c>
      <c r="T170" s="187">
        <v>2.12485266355202</v>
      </c>
      <c r="U170" s="164" t="s">
        <v>35</v>
      </c>
      <c r="V170" s="187">
        <v>0.0268847029210493</v>
      </c>
      <c r="W170" s="164" t="s">
        <v>35</v>
      </c>
      <c r="X170" s="163"/>
      <c r="Y170" s="162" t="s">
        <v>192</v>
      </c>
      <c r="Z170" s="201">
        <v>0.576337303380593</v>
      </c>
      <c r="AA170" s="164" t="s">
        <v>35</v>
      </c>
      <c r="AB170" s="201">
        <v>0.233282020346769</v>
      </c>
      <c r="AC170" s="205" t="s">
        <v>35</v>
      </c>
      <c r="AD170" s="187">
        <v>0.115468062330865</v>
      </c>
      <c r="AE170" s="164" t="s">
        <v>35</v>
      </c>
      <c r="AF170" s="187">
        <v>0.0749126139418105</v>
      </c>
      <c r="AG170" s="164" t="s">
        <v>35</v>
      </c>
      <c r="AH170" s="74">
        <v>1</v>
      </c>
      <c r="AI170" s="164" t="s">
        <v>35</v>
      </c>
    </row>
    <row r="171" s="131" customFormat="1" spans="1:35">
      <c r="A171" s="162" t="s">
        <v>193</v>
      </c>
      <c r="B171" s="163">
        <v>767.522699186598</v>
      </c>
      <c r="C171" s="164" t="s">
        <v>35</v>
      </c>
      <c r="D171" s="163">
        <v>260.541203696781</v>
      </c>
      <c r="E171" s="164" t="s">
        <v>35</v>
      </c>
      <c r="F171" s="163">
        <v>131.777100484959</v>
      </c>
      <c r="G171" s="164" t="s">
        <v>35</v>
      </c>
      <c r="H171" s="163">
        <v>57.4885563083201</v>
      </c>
      <c r="I171" s="164" t="s">
        <v>35</v>
      </c>
      <c r="J171" s="163">
        <v>1217.32955967668</v>
      </c>
      <c r="K171" s="164" t="s">
        <v>35</v>
      </c>
      <c r="L171" s="280"/>
      <c r="M171" s="162" t="s">
        <v>193</v>
      </c>
      <c r="N171" s="187">
        <v>0.0508715732112566</v>
      </c>
      <c r="O171" s="188" t="s">
        <v>35</v>
      </c>
      <c r="P171" s="187">
        <v>-0.0234703226855241</v>
      </c>
      <c r="Q171" s="188" t="s">
        <v>35</v>
      </c>
      <c r="R171" s="187">
        <v>0.0349245047026607</v>
      </c>
      <c r="S171" s="310" t="s">
        <v>35</v>
      </c>
      <c r="T171" s="187">
        <v>0.884764460906774</v>
      </c>
      <c r="U171" s="164" t="s">
        <v>35</v>
      </c>
      <c r="V171" s="187">
        <v>0.0539624499237172</v>
      </c>
      <c r="W171" s="164" t="s">
        <v>35</v>
      </c>
      <c r="X171" s="163"/>
      <c r="Y171" s="162" t="s">
        <v>193</v>
      </c>
      <c r="Z171" s="201">
        <v>0.630497052409087</v>
      </c>
      <c r="AA171" s="164" t="s">
        <v>35</v>
      </c>
      <c r="AB171" s="201">
        <v>0.214026843943542</v>
      </c>
      <c r="AC171" s="205" t="s">
        <v>35</v>
      </c>
      <c r="AD171" s="187">
        <v>0.108250965761449</v>
      </c>
      <c r="AE171" s="164" t="s">
        <v>35</v>
      </c>
      <c r="AF171" s="187">
        <v>0.0472251378859058</v>
      </c>
      <c r="AG171" s="164" t="s">
        <v>35</v>
      </c>
      <c r="AH171" s="74">
        <v>1</v>
      </c>
      <c r="AI171" s="164" t="s">
        <v>35</v>
      </c>
    </row>
    <row r="172" s="131" customFormat="1" spans="1:35">
      <c r="A172" s="162" t="s">
        <v>194</v>
      </c>
      <c r="B172" s="163">
        <v>1045.67345923387</v>
      </c>
      <c r="C172" s="164" t="s">
        <v>35</v>
      </c>
      <c r="D172" s="163">
        <v>272.754050125316</v>
      </c>
      <c r="E172" s="164" t="s">
        <v>35</v>
      </c>
      <c r="F172" s="163">
        <v>170.208764992333</v>
      </c>
      <c r="G172" s="164" t="s">
        <v>35</v>
      </c>
      <c r="H172" s="163">
        <v>82.2630112332434</v>
      </c>
      <c r="I172" s="164" t="s">
        <v>35</v>
      </c>
      <c r="J172" s="163">
        <v>1570.89928558484</v>
      </c>
      <c r="K172" s="164" t="s">
        <v>35</v>
      </c>
      <c r="L172" s="280"/>
      <c r="M172" s="162" t="s">
        <v>194</v>
      </c>
      <c r="N172" s="187">
        <v>-0.0470871323408573</v>
      </c>
      <c r="O172" s="188" t="s">
        <v>35</v>
      </c>
      <c r="P172" s="187">
        <v>-0.180214011085587</v>
      </c>
      <c r="Q172" s="188" t="s">
        <v>35</v>
      </c>
      <c r="R172" s="187">
        <v>-0.261790371217476</v>
      </c>
      <c r="S172" s="310" t="s">
        <v>35</v>
      </c>
      <c r="T172" s="187">
        <v>-0.128492357550361</v>
      </c>
      <c r="U172" s="164" t="s">
        <v>35</v>
      </c>
      <c r="V172" s="187">
        <v>-0.104910525207465</v>
      </c>
      <c r="W172" s="164" t="s">
        <v>35</v>
      </c>
      <c r="X172" s="163"/>
      <c r="Y172" s="162" t="s">
        <v>194</v>
      </c>
      <c r="Z172" s="201">
        <v>0.665652768977206</v>
      </c>
      <c r="AA172" s="164" t="s">
        <v>35</v>
      </c>
      <c r="AB172" s="201">
        <v>0.173629240670111</v>
      </c>
      <c r="AC172" s="205" t="s">
        <v>35</v>
      </c>
      <c r="AD172" s="187">
        <v>0.108351163282224</v>
      </c>
      <c r="AE172" s="164" t="s">
        <v>35</v>
      </c>
      <c r="AF172" s="187">
        <v>0.0523668270704044</v>
      </c>
      <c r="AG172" s="164" t="s">
        <v>35</v>
      </c>
      <c r="AH172" s="74">
        <v>1</v>
      </c>
      <c r="AI172" s="164" t="s">
        <v>35</v>
      </c>
    </row>
    <row r="173" s="132" customFormat="1" spans="1:35">
      <c r="A173" s="162" t="s">
        <v>195</v>
      </c>
      <c r="B173" s="163">
        <v>1283.6709165543</v>
      </c>
      <c r="C173" s="164" t="s">
        <v>35</v>
      </c>
      <c r="D173" s="163">
        <v>271.454590376513</v>
      </c>
      <c r="E173" s="164" t="s">
        <v>35</v>
      </c>
      <c r="F173" s="163">
        <v>165.026657684803</v>
      </c>
      <c r="G173" s="164" t="s">
        <v>35</v>
      </c>
      <c r="H173" s="163">
        <v>165.212664667478</v>
      </c>
      <c r="I173" s="164" t="s">
        <v>35</v>
      </c>
      <c r="J173" s="163">
        <v>1885.3648292831</v>
      </c>
      <c r="K173" s="164" t="s">
        <v>35</v>
      </c>
      <c r="L173" s="281"/>
      <c r="M173" s="162" t="s">
        <v>195</v>
      </c>
      <c r="N173" s="187">
        <v>0.0285087930797792</v>
      </c>
      <c r="O173" s="188" t="s">
        <v>35</v>
      </c>
      <c r="P173" s="187">
        <v>-0.251998611821435</v>
      </c>
      <c r="Q173" s="188" t="s">
        <v>35</v>
      </c>
      <c r="R173" s="187">
        <v>-0.1205650833869</v>
      </c>
      <c r="S173" s="310" t="s">
        <v>35</v>
      </c>
      <c r="T173" s="187">
        <v>0.350885392477848</v>
      </c>
      <c r="U173" s="164" t="s">
        <v>35</v>
      </c>
      <c r="V173" s="187">
        <v>-0.0185228662865201</v>
      </c>
      <c r="W173" s="164" t="s">
        <v>35</v>
      </c>
      <c r="X173" s="163"/>
      <c r="Y173" s="162" t="s">
        <v>195</v>
      </c>
      <c r="Z173" s="201">
        <v>0.680860752580397</v>
      </c>
      <c r="AA173" s="164" t="s">
        <v>35</v>
      </c>
      <c r="AB173" s="201">
        <v>0.143979873900444</v>
      </c>
      <c r="AC173" s="205" t="s">
        <v>35</v>
      </c>
      <c r="AD173" s="187">
        <v>0.0875303575847194</v>
      </c>
      <c r="AE173" s="164" t="s">
        <v>35</v>
      </c>
      <c r="AF173" s="187">
        <v>0.0876290159344381</v>
      </c>
      <c r="AG173" s="164" t="s">
        <v>35</v>
      </c>
      <c r="AH173" s="74">
        <v>1</v>
      </c>
      <c r="AI173" s="164" t="s">
        <v>35</v>
      </c>
    </row>
    <row r="174" s="133" customFormat="1" spans="1:35">
      <c r="A174" s="162" t="s">
        <v>196</v>
      </c>
      <c r="B174" s="163">
        <v>1429.15382545754</v>
      </c>
      <c r="C174" s="164" t="s">
        <v>35</v>
      </c>
      <c r="D174" s="163">
        <v>295.971303166549</v>
      </c>
      <c r="E174" s="164" t="s">
        <v>35</v>
      </c>
      <c r="F174" s="163">
        <v>223.782459428614</v>
      </c>
      <c r="G174" s="164" t="s">
        <v>35</v>
      </c>
      <c r="H174" s="163">
        <v>155.465566668727</v>
      </c>
      <c r="I174" s="164" t="s">
        <v>35</v>
      </c>
      <c r="J174" s="163">
        <v>2104.3731547214</v>
      </c>
      <c r="K174" s="164" t="s">
        <v>35</v>
      </c>
      <c r="L174" s="181"/>
      <c r="M174" s="162" t="s">
        <v>196</v>
      </c>
      <c r="N174" s="187">
        <v>0.0351256246094445</v>
      </c>
      <c r="O174" s="188" t="s">
        <v>35</v>
      </c>
      <c r="P174" s="187">
        <v>-0.0516164234535502</v>
      </c>
      <c r="Q174" s="188" t="s">
        <v>35</v>
      </c>
      <c r="R174" s="187">
        <v>0.114339778825473</v>
      </c>
      <c r="S174" s="310" t="s">
        <v>35</v>
      </c>
      <c r="T174" s="187">
        <v>0.17068962558482</v>
      </c>
      <c r="U174" s="164" t="s">
        <v>35</v>
      </c>
      <c r="V174" s="187">
        <v>0.0385011761053786</v>
      </c>
      <c r="W174" s="164" t="s">
        <v>35</v>
      </c>
      <c r="X174" s="163"/>
      <c r="Y174" s="162" t="s">
        <v>196</v>
      </c>
      <c r="Z174" s="201">
        <v>0.679135172510196</v>
      </c>
      <c r="AA174" s="164" t="s">
        <v>35</v>
      </c>
      <c r="AB174" s="201">
        <v>0.140645827239577</v>
      </c>
      <c r="AC174" s="205" t="s">
        <v>35</v>
      </c>
      <c r="AD174" s="187">
        <v>0.106341624310561</v>
      </c>
      <c r="AE174" s="164" t="s">
        <v>35</v>
      </c>
      <c r="AF174" s="187">
        <v>0.0738773759396819</v>
      </c>
      <c r="AG174" s="164" t="s">
        <v>35</v>
      </c>
      <c r="AH174" s="74">
        <v>1</v>
      </c>
      <c r="AI174" s="164" t="s">
        <v>35</v>
      </c>
    </row>
    <row r="175" s="131" customFormat="1" spans="1:35">
      <c r="A175" s="162" t="s">
        <v>197</v>
      </c>
      <c r="B175" s="163">
        <v>1577.38637790743</v>
      </c>
      <c r="C175" s="164" t="s">
        <v>35</v>
      </c>
      <c r="D175" s="163">
        <v>268.828802185249</v>
      </c>
      <c r="E175" s="164" t="s">
        <v>35</v>
      </c>
      <c r="F175" s="163">
        <v>270.018645013337</v>
      </c>
      <c r="G175" s="164" t="s">
        <v>35</v>
      </c>
      <c r="H175" s="163">
        <v>311.608544831312</v>
      </c>
      <c r="I175" s="164" t="s">
        <v>35</v>
      </c>
      <c r="J175" s="163">
        <v>2427.84236993737</v>
      </c>
      <c r="K175" s="164" t="s">
        <v>35</v>
      </c>
      <c r="L175" s="280"/>
      <c r="M175" s="162" t="s">
        <v>197</v>
      </c>
      <c r="N175" s="187">
        <v>-0.0405664179124191</v>
      </c>
      <c r="O175" s="188" t="s">
        <v>35</v>
      </c>
      <c r="P175" s="187">
        <v>-0.270436624286739</v>
      </c>
      <c r="Q175" s="188" t="s">
        <v>35</v>
      </c>
      <c r="R175" s="187">
        <v>0.065684572973103</v>
      </c>
      <c r="S175" s="310" t="s">
        <v>35</v>
      </c>
      <c r="T175" s="187">
        <v>0.0701232357640955</v>
      </c>
      <c r="U175" s="164" t="s">
        <v>35</v>
      </c>
      <c r="V175" s="187">
        <v>-0.0505578219755611</v>
      </c>
      <c r="W175" s="164" t="s">
        <v>35</v>
      </c>
      <c r="X175" s="163"/>
      <c r="Y175" s="162" t="s">
        <v>197</v>
      </c>
      <c r="Z175" s="201">
        <v>0.649707080426364</v>
      </c>
      <c r="AA175" s="164" t="s">
        <v>35</v>
      </c>
      <c r="AB175" s="201">
        <v>0.110727453113929</v>
      </c>
      <c r="AC175" s="205" t="s">
        <v>35</v>
      </c>
      <c r="AD175" s="187">
        <v>0.111217535519121</v>
      </c>
      <c r="AE175" s="164" t="s">
        <v>35</v>
      </c>
      <c r="AF175" s="187">
        <v>0.128347930940571</v>
      </c>
      <c r="AG175" s="164" t="s">
        <v>35</v>
      </c>
      <c r="AH175" s="74">
        <v>1</v>
      </c>
      <c r="AI175" s="164" t="s">
        <v>35</v>
      </c>
    </row>
    <row r="176" s="131" customFormat="1" spans="1:35">
      <c r="A176" s="162" t="s">
        <v>198</v>
      </c>
      <c r="B176" s="163">
        <v>1598.98809463341</v>
      </c>
      <c r="C176" s="164" t="s">
        <v>35</v>
      </c>
      <c r="D176" s="163">
        <v>276.090431742594</v>
      </c>
      <c r="E176" s="164" t="s">
        <v>35</v>
      </c>
      <c r="F176" s="163">
        <v>269.253791527834</v>
      </c>
      <c r="G176" s="164" t="s">
        <v>35</v>
      </c>
      <c r="H176" s="163">
        <v>288.967487864865</v>
      </c>
      <c r="I176" s="164" t="s">
        <v>35</v>
      </c>
      <c r="J176" s="163">
        <v>2433.29980576882</v>
      </c>
      <c r="K176" s="164" t="s">
        <v>35</v>
      </c>
      <c r="L176" s="280"/>
      <c r="M176" s="162" t="s">
        <v>198</v>
      </c>
      <c r="N176" s="187">
        <v>0.00253876881221715</v>
      </c>
      <c r="O176" s="188" t="s">
        <v>35</v>
      </c>
      <c r="P176" s="187">
        <v>-0.272318114118968</v>
      </c>
      <c r="Q176" s="188" t="s">
        <v>35</v>
      </c>
      <c r="R176" s="187">
        <v>-0.0400219047730506</v>
      </c>
      <c r="S176" s="310" t="s">
        <v>35</v>
      </c>
      <c r="T176" s="187">
        <v>-0.0761413086504797</v>
      </c>
      <c r="U176" s="164" t="s">
        <v>35</v>
      </c>
      <c r="V176" s="187">
        <v>-0.0523102017214166</v>
      </c>
      <c r="W176" s="164" t="s">
        <v>35</v>
      </c>
      <c r="X176" s="163"/>
      <c r="Y176" s="162" t="s">
        <v>198</v>
      </c>
      <c r="Z176" s="201">
        <v>0.657127449253301</v>
      </c>
      <c r="AA176" s="164" t="s">
        <v>35</v>
      </c>
      <c r="AB176" s="201">
        <v>0.113463384613784</v>
      </c>
      <c r="AC176" s="205" t="s">
        <v>35</v>
      </c>
      <c r="AD176" s="187">
        <v>0.110653767731166</v>
      </c>
      <c r="AE176" s="164" t="s">
        <v>35</v>
      </c>
      <c r="AF176" s="187">
        <v>0.118755398401704</v>
      </c>
      <c r="AG176" s="164" t="s">
        <v>35</v>
      </c>
      <c r="AH176" s="74">
        <v>1</v>
      </c>
      <c r="AI176" s="164" t="s">
        <v>35</v>
      </c>
    </row>
    <row r="177" s="131" customFormat="1" spans="1:35">
      <c r="A177" s="162" t="s">
        <v>199</v>
      </c>
      <c r="B177" s="163">
        <v>1372.06622269459</v>
      </c>
      <c r="C177" s="164" t="s">
        <v>35</v>
      </c>
      <c r="D177" s="163">
        <v>290.571646341002</v>
      </c>
      <c r="E177" s="164" t="s">
        <v>35</v>
      </c>
      <c r="F177" s="163">
        <v>216.224097561587</v>
      </c>
      <c r="G177" s="164" t="s">
        <v>35</v>
      </c>
      <c r="H177" s="163">
        <v>128.612083415894</v>
      </c>
      <c r="I177" s="164" t="s">
        <v>35</v>
      </c>
      <c r="J177" s="163">
        <v>2007.47405001306</v>
      </c>
      <c r="K177" s="164" t="s">
        <v>35</v>
      </c>
      <c r="L177" s="280"/>
      <c r="M177" s="162" t="s">
        <v>199</v>
      </c>
      <c r="N177" s="187">
        <v>0.0105683163207959</v>
      </c>
      <c r="O177" s="188" t="s">
        <v>35</v>
      </c>
      <c r="P177" s="187">
        <v>0.049385906060498</v>
      </c>
      <c r="Q177" s="188" t="s">
        <v>35</v>
      </c>
      <c r="R177" s="187">
        <v>0.153847052479485</v>
      </c>
      <c r="S177" s="310" t="s">
        <v>35</v>
      </c>
      <c r="T177" s="187">
        <v>-0.276161720665756</v>
      </c>
      <c r="U177" s="164" t="s">
        <v>35</v>
      </c>
      <c r="V177" s="187">
        <v>0.00389311030607975</v>
      </c>
      <c r="W177" s="164" t="s">
        <v>35</v>
      </c>
      <c r="X177" s="163"/>
      <c r="Y177" s="162" t="s">
        <v>199</v>
      </c>
      <c r="Z177" s="201">
        <v>0.683478933481437</v>
      </c>
      <c r="AA177" s="164" t="s">
        <v>35</v>
      </c>
      <c r="AB177" s="201">
        <v>0.144744907830371</v>
      </c>
      <c r="AC177" s="205" t="s">
        <v>35</v>
      </c>
      <c r="AD177" s="187">
        <v>0.10770953555299</v>
      </c>
      <c r="AE177" s="164" t="s">
        <v>35</v>
      </c>
      <c r="AF177" s="187">
        <v>0.0640666231352068</v>
      </c>
      <c r="AG177" s="164" t="s">
        <v>35</v>
      </c>
      <c r="AH177" s="74">
        <v>1</v>
      </c>
      <c r="AI177" s="164" t="s">
        <v>35</v>
      </c>
    </row>
    <row r="178" s="131" customFormat="1" spans="1:35">
      <c r="A178" s="162" t="s">
        <v>200</v>
      </c>
      <c r="B178" s="163">
        <v>1156.98748559283</v>
      </c>
      <c r="C178" s="164" t="s">
        <v>35</v>
      </c>
      <c r="D178" s="163">
        <v>218.280553133858</v>
      </c>
      <c r="E178" s="164" t="s">
        <v>35</v>
      </c>
      <c r="F178" s="163">
        <v>187.635049373104</v>
      </c>
      <c r="G178" s="164" t="s">
        <v>35</v>
      </c>
      <c r="H178" s="163">
        <v>102.311907533867</v>
      </c>
      <c r="I178" s="164" t="s">
        <v>35</v>
      </c>
      <c r="J178" s="163">
        <v>1665.21499563366</v>
      </c>
      <c r="K178" s="164" t="s">
        <v>35</v>
      </c>
      <c r="L178" s="280"/>
      <c r="M178" s="162" t="s">
        <v>200</v>
      </c>
      <c r="N178" s="187">
        <v>0.136078787517196</v>
      </c>
      <c r="O178" s="188" t="s">
        <v>35</v>
      </c>
      <c r="P178" s="187">
        <v>-0.14992818308907</v>
      </c>
      <c r="Q178" s="188" t="s">
        <v>35</v>
      </c>
      <c r="R178" s="187">
        <v>0.240780942101941</v>
      </c>
      <c r="S178" s="310" t="s">
        <v>35</v>
      </c>
      <c r="T178" s="187">
        <v>0.448660525584277</v>
      </c>
      <c r="U178" s="164" t="s">
        <v>35</v>
      </c>
      <c r="V178" s="187">
        <v>0.112344474747928</v>
      </c>
      <c r="W178" s="164" t="s">
        <v>35</v>
      </c>
      <c r="X178" s="163"/>
      <c r="Y178" s="162" t="s">
        <v>200</v>
      </c>
      <c r="Z178" s="201">
        <v>0.694797661939483</v>
      </c>
      <c r="AA178" s="164" t="s">
        <v>35</v>
      </c>
      <c r="AB178" s="201">
        <v>0.131082505085655</v>
      </c>
      <c r="AC178" s="205" t="s">
        <v>35</v>
      </c>
      <c r="AD178" s="187">
        <v>0.11267917347916</v>
      </c>
      <c r="AE178" s="164" t="s">
        <v>35</v>
      </c>
      <c r="AF178" s="187">
        <v>0.0614406594957036</v>
      </c>
      <c r="AG178" s="164" t="s">
        <v>35</v>
      </c>
      <c r="AH178" s="74">
        <v>1</v>
      </c>
      <c r="AI178" s="164" t="s">
        <v>35</v>
      </c>
    </row>
    <row r="179" s="131" customFormat="1" spans="1:35">
      <c r="A179" s="162" t="s">
        <v>201</v>
      </c>
      <c r="B179" s="163">
        <v>660.348457538099</v>
      </c>
      <c r="C179" s="164" t="s">
        <v>35</v>
      </c>
      <c r="D179" s="163">
        <v>211.40884947309</v>
      </c>
      <c r="E179" s="164" t="s">
        <v>35</v>
      </c>
      <c r="F179" s="163">
        <v>121.333553379587</v>
      </c>
      <c r="G179" s="164" t="s">
        <v>35</v>
      </c>
      <c r="H179" s="163">
        <v>41.5426093614787</v>
      </c>
      <c r="I179" s="164" t="s">
        <v>35</v>
      </c>
      <c r="J179" s="163">
        <v>1034.63346975228</v>
      </c>
      <c r="K179" s="164" t="s">
        <v>35</v>
      </c>
      <c r="L179" s="280"/>
      <c r="M179" s="162" t="s">
        <v>201</v>
      </c>
      <c r="N179" s="187">
        <v>0.223979327613906</v>
      </c>
      <c r="O179" s="188" t="s">
        <v>35</v>
      </c>
      <c r="P179" s="187">
        <v>-0.205100698049331</v>
      </c>
      <c r="Q179" s="188" t="s">
        <v>35</v>
      </c>
      <c r="R179" s="187">
        <v>-0.0536494428067186</v>
      </c>
      <c r="S179" s="310" t="s">
        <v>35</v>
      </c>
      <c r="T179" s="187">
        <v>-0.130612692282786</v>
      </c>
      <c r="U179" s="164" t="s">
        <v>35</v>
      </c>
      <c r="V179" s="187">
        <v>0.0541756836616094</v>
      </c>
      <c r="W179" s="164" t="s">
        <v>35</v>
      </c>
      <c r="X179" s="163"/>
      <c r="Y179" s="162" t="s">
        <v>201</v>
      </c>
      <c r="Z179" s="201">
        <v>0.638243858181204</v>
      </c>
      <c r="AA179" s="164" t="s">
        <v>35</v>
      </c>
      <c r="AB179" s="201">
        <v>0.204332119203246</v>
      </c>
      <c r="AC179" s="205" t="s">
        <v>35</v>
      </c>
      <c r="AD179" s="187">
        <v>0.117272016541895</v>
      </c>
      <c r="AE179" s="164" t="s">
        <v>35</v>
      </c>
      <c r="AF179" s="187">
        <v>0.0401520060736343</v>
      </c>
      <c r="AG179" s="164" t="s">
        <v>35</v>
      </c>
      <c r="AH179" s="74">
        <v>1</v>
      </c>
      <c r="AI179" s="164" t="s">
        <v>35</v>
      </c>
    </row>
    <row r="180" s="131" customFormat="1" spans="1:35">
      <c r="A180" s="165" t="s">
        <v>202</v>
      </c>
      <c r="B180" s="166">
        <v>572.308006598159</v>
      </c>
      <c r="C180" s="167" t="s">
        <v>35</v>
      </c>
      <c r="D180" s="166">
        <v>238.04475054789</v>
      </c>
      <c r="E180" s="167" t="s">
        <v>35</v>
      </c>
      <c r="F180" s="166">
        <v>132.104380389071</v>
      </c>
      <c r="G180" s="167" t="s">
        <v>35</v>
      </c>
      <c r="H180" s="166">
        <v>26.8651924636856</v>
      </c>
      <c r="I180" s="167" t="s">
        <v>35</v>
      </c>
      <c r="J180" s="166">
        <v>969.322329998835</v>
      </c>
      <c r="K180" s="164" t="s">
        <v>35</v>
      </c>
      <c r="L180" s="280"/>
      <c r="M180" s="165" t="s">
        <v>202</v>
      </c>
      <c r="N180" s="189">
        <v>0.177595359186717</v>
      </c>
      <c r="O180" s="190" t="s">
        <v>35</v>
      </c>
      <c r="P180" s="189">
        <v>0.0927981037029693</v>
      </c>
      <c r="Q180" s="190" t="s">
        <v>35</v>
      </c>
      <c r="R180" s="189">
        <v>0.538506821570407</v>
      </c>
      <c r="S180" s="311" t="s">
        <v>35</v>
      </c>
      <c r="T180" s="189">
        <v>-0.18767071183831</v>
      </c>
      <c r="U180" s="167" t="s">
        <v>35</v>
      </c>
      <c r="V180" s="189">
        <v>0.178128127942212</v>
      </c>
      <c r="W180" s="167" t="s">
        <v>35</v>
      </c>
      <c r="X180" s="163"/>
      <c r="Y180" s="165" t="s">
        <v>202</v>
      </c>
      <c r="Z180" s="203">
        <v>0.590420739197091</v>
      </c>
      <c r="AA180" s="167" t="s">
        <v>35</v>
      </c>
      <c r="AB180" s="203">
        <v>0.245578527576246</v>
      </c>
      <c r="AC180" s="207" t="s">
        <v>35</v>
      </c>
      <c r="AD180" s="203">
        <v>0.136285295717092</v>
      </c>
      <c r="AE180" s="167" t="s">
        <v>35</v>
      </c>
      <c r="AF180" s="203">
        <v>0.0277154375095412</v>
      </c>
      <c r="AG180" s="167" t="s">
        <v>35</v>
      </c>
      <c r="AH180" s="191">
        <v>1</v>
      </c>
      <c r="AI180" s="167" t="s">
        <v>35</v>
      </c>
    </row>
    <row r="181" s="131" customFormat="1" spans="1:35">
      <c r="A181" s="162" t="s">
        <v>203</v>
      </c>
      <c r="B181" s="163">
        <v>549.496862774118</v>
      </c>
      <c r="C181" s="164" t="s">
        <v>35</v>
      </c>
      <c r="D181" s="163">
        <v>242.968104684987</v>
      </c>
      <c r="E181" s="164" t="s">
        <v>35</v>
      </c>
      <c r="F181" s="163">
        <v>84.2804630446174</v>
      </c>
      <c r="G181" s="164" t="s">
        <v>35</v>
      </c>
      <c r="H181" s="163">
        <v>33.5832694959852</v>
      </c>
      <c r="I181" s="164" t="s">
        <v>35</v>
      </c>
      <c r="J181" s="163">
        <v>910.328699999693</v>
      </c>
      <c r="K181" s="164" t="s">
        <v>35</v>
      </c>
      <c r="L181" s="280"/>
      <c r="M181" s="162" t="s">
        <v>203</v>
      </c>
      <c r="N181" s="187">
        <v>0.11197044863713</v>
      </c>
      <c r="O181" s="188" t="s">
        <v>35</v>
      </c>
      <c r="P181" s="187">
        <v>-0.0600469562474617</v>
      </c>
      <c r="Q181" s="188" t="s">
        <v>35</v>
      </c>
      <c r="R181" s="187">
        <v>0.0120870464752207</v>
      </c>
      <c r="S181" s="310" t="s">
        <v>35</v>
      </c>
      <c r="T181" s="187">
        <v>0.163279753186772</v>
      </c>
      <c r="U181" s="164" t="s">
        <v>35</v>
      </c>
      <c r="V181" s="187">
        <v>0.0526489376344357</v>
      </c>
      <c r="W181" s="164" t="s">
        <v>35</v>
      </c>
      <c r="X181" s="163"/>
      <c r="Y181" s="162" t="s">
        <v>203</v>
      </c>
      <c r="Z181" s="201">
        <v>0.60362467180734</v>
      </c>
      <c r="AA181" s="164" t="s">
        <v>35</v>
      </c>
      <c r="AB181" s="201">
        <v>0.266901510064518</v>
      </c>
      <c r="AC181" s="205" t="s">
        <v>35</v>
      </c>
      <c r="AD181" s="187">
        <v>0.0925824518601312</v>
      </c>
      <c r="AE181" s="164" t="s">
        <v>35</v>
      </c>
      <c r="AF181" s="187">
        <v>0.0368913662680266</v>
      </c>
      <c r="AG181" s="164" t="s">
        <v>35</v>
      </c>
      <c r="AH181" s="74">
        <v>1</v>
      </c>
      <c r="AI181" s="164" t="s">
        <v>35</v>
      </c>
    </row>
    <row r="182" s="131" customFormat="1" spans="1:35">
      <c r="A182" s="162" t="s">
        <v>204</v>
      </c>
      <c r="B182" s="163">
        <v>647.414859848829</v>
      </c>
      <c r="C182" s="164" t="s">
        <v>35</v>
      </c>
      <c r="D182" s="163">
        <v>211.896088511729</v>
      </c>
      <c r="E182" s="164" t="s">
        <v>35</v>
      </c>
      <c r="F182" s="163">
        <v>118.157282601597</v>
      </c>
      <c r="G182" s="164" t="s">
        <v>35</v>
      </c>
      <c r="H182" s="163">
        <v>52.8238690375569</v>
      </c>
      <c r="I182" s="164" t="s">
        <v>35</v>
      </c>
      <c r="J182" s="163">
        <v>1030.29209999972</v>
      </c>
      <c r="K182" s="164" t="s">
        <v>35</v>
      </c>
      <c r="L182" s="280"/>
      <c r="M182" s="162" t="s">
        <v>204</v>
      </c>
      <c r="N182" s="187">
        <v>0.105861944199761</v>
      </c>
      <c r="O182" s="188" t="s">
        <v>35</v>
      </c>
      <c r="P182" s="187">
        <v>-0.10579591012656</v>
      </c>
      <c r="Q182" s="188" t="s">
        <v>35</v>
      </c>
      <c r="R182" s="187">
        <v>0.00738063080750195</v>
      </c>
      <c r="S182" s="310" t="s">
        <v>35</v>
      </c>
      <c r="T182" s="187">
        <v>-0.305822974559622</v>
      </c>
      <c r="U182" s="164" t="s">
        <v>35</v>
      </c>
      <c r="V182" s="187">
        <v>0.0142741325024129</v>
      </c>
      <c r="W182" s="164" t="s">
        <v>35</v>
      </c>
      <c r="X182" s="163"/>
      <c r="Y182" s="162" t="s">
        <v>204</v>
      </c>
      <c r="Z182" s="201">
        <v>0.628379912695638</v>
      </c>
      <c r="AA182" s="164" t="s">
        <v>35</v>
      </c>
      <c r="AB182" s="201">
        <v>0.205666032489026</v>
      </c>
      <c r="AC182" s="205" t="s">
        <v>35</v>
      </c>
      <c r="AD182" s="187">
        <v>0.114683285062197</v>
      </c>
      <c r="AE182" s="164" t="s">
        <v>35</v>
      </c>
      <c r="AF182" s="187">
        <v>0.0512707697531325</v>
      </c>
      <c r="AG182" s="164" t="s">
        <v>35</v>
      </c>
      <c r="AH182" s="74">
        <v>1</v>
      </c>
      <c r="AI182" s="164" t="s">
        <v>35</v>
      </c>
    </row>
    <row r="183" s="131" customFormat="1" spans="1:35">
      <c r="A183" s="162" t="s">
        <v>205</v>
      </c>
      <c r="B183" s="163">
        <v>810.628710717541</v>
      </c>
      <c r="C183" s="164" t="s">
        <v>35</v>
      </c>
      <c r="D183" s="163">
        <v>249.96275891223</v>
      </c>
      <c r="E183" s="164" t="s">
        <v>35</v>
      </c>
      <c r="F183" s="163">
        <v>165.390345650764</v>
      </c>
      <c r="G183" s="164" t="s">
        <v>35</v>
      </c>
      <c r="H183" s="163">
        <v>54.8891047177211</v>
      </c>
      <c r="I183" s="164" t="s">
        <v>35</v>
      </c>
      <c r="J183" s="163">
        <v>1280.87091999825</v>
      </c>
      <c r="K183" s="164" t="s">
        <v>35</v>
      </c>
      <c r="L183" s="280"/>
      <c r="M183" s="162" t="s">
        <v>205</v>
      </c>
      <c r="N183" s="187">
        <v>0.0561625233711329</v>
      </c>
      <c r="O183" s="188" t="s">
        <v>35</v>
      </c>
      <c r="P183" s="187">
        <v>-0.0406018112853356</v>
      </c>
      <c r="Q183" s="188" t="s">
        <v>35</v>
      </c>
      <c r="R183" s="187">
        <v>0.255076527272968</v>
      </c>
      <c r="S183" s="310" t="s">
        <v>35</v>
      </c>
      <c r="T183" s="187">
        <v>-0.0452168528403778</v>
      </c>
      <c r="U183" s="164" t="s">
        <v>35</v>
      </c>
      <c r="V183" s="187">
        <v>0.0521973362237647</v>
      </c>
      <c r="W183" s="164" t="s">
        <v>35</v>
      </c>
      <c r="X183" s="163"/>
      <c r="Y183" s="162" t="s">
        <v>205</v>
      </c>
      <c r="Z183" s="201">
        <v>0.632873069457029</v>
      </c>
      <c r="AA183" s="164" t="s">
        <v>35</v>
      </c>
      <c r="AB183" s="201">
        <v>0.195150623696392</v>
      </c>
      <c r="AC183" s="205" t="s">
        <v>35</v>
      </c>
      <c r="AD183" s="187">
        <v>0.129123351204655</v>
      </c>
      <c r="AE183" s="164" t="s">
        <v>35</v>
      </c>
      <c r="AF183" s="187">
        <v>0.0428529556419284</v>
      </c>
      <c r="AG183" s="164" t="s">
        <v>35</v>
      </c>
      <c r="AH183" s="74">
        <v>1</v>
      </c>
      <c r="AI183" s="164" t="s">
        <v>35</v>
      </c>
    </row>
    <row r="184" s="131" customFormat="1" spans="1:35">
      <c r="A184" s="162" t="s">
        <v>206</v>
      </c>
      <c r="B184" s="163">
        <v>1117.51596120547</v>
      </c>
      <c r="C184" s="164" t="s">
        <v>35</v>
      </c>
      <c r="D184" s="163">
        <v>256.599229327612</v>
      </c>
      <c r="E184" s="164" t="s">
        <v>35</v>
      </c>
      <c r="F184" s="163">
        <v>168.138535580177</v>
      </c>
      <c r="G184" s="164" t="s">
        <v>35</v>
      </c>
      <c r="H184" s="163">
        <v>129.172523886032</v>
      </c>
      <c r="I184" s="164" t="s">
        <v>35</v>
      </c>
      <c r="J184" s="163">
        <v>1671.42624999928</v>
      </c>
      <c r="K184" s="164" t="s">
        <v>35</v>
      </c>
      <c r="L184" s="280"/>
      <c r="M184" s="162" t="s">
        <v>206</v>
      </c>
      <c r="N184" s="187">
        <v>0.0687045284904169</v>
      </c>
      <c r="O184" s="188" t="s">
        <v>35</v>
      </c>
      <c r="P184" s="187">
        <v>-0.0592285276434287</v>
      </c>
      <c r="Q184" s="188" t="s">
        <v>35</v>
      </c>
      <c r="R184" s="187">
        <v>-0.0121628836931478</v>
      </c>
      <c r="S184" s="310" t="s">
        <v>35</v>
      </c>
      <c r="T184" s="187">
        <v>0.570238214594211</v>
      </c>
      <c r="U184" s="164" t="s">
        <v>35</v>
      </c>
      <c r="V184" s="187">
        <v>0.0639932587256891</v>
      </c>
      <c r="W184" s="164" t="s">
        <v>35</v>
      </c>
      <c r="X184" s="163"/>
      <c r="Y184" s="162" t="s">
        <v>206</v>
      </c>
      <c r="Z184" s="201">
        <v>0.668600221640624</v>
      </c>
      <c r="AA184" s="164" t="s">
        <v>35</v>
      </c>
      <c r="AB184" s="201">
        <v>0.153521119659167</v>
      </c>
      <c r="AC184" s="205" t="s">
        <v>35</v>
      </c>
      <c r="AD184" s="187">
        <v>0.100595844764464</v>
      </c>
      <c r="AE184" s="164" t="s">
        <v>35</v>
      </c>
      <c r="AF184" s="187">
        <v>0.0772828139357556</v>
      </c>
      <c r="AG184" s="164" t="s">
        <v>35</v>
      </c>
      <c r="AH184" s="74">
        <v>1</v>
      </c>
      <c r="AI184" s="164" t="s">
        <v>35</v>
      </c>
    </row>
    <row r="185" s="131" customFormat="1" spans="1:35">
      <c r="A185" s="162" t="s">
        <v>207</v>
      </c>
      <c r="B185" s="163">
        <v>1360.68096348389</v>
      </c>
      <c r="C185" s="164" t="s">
        <v>35</v>
      </c>
      <c r="D185" s="163">
        <v>209.357754768528</v>
      </c>
      <c r="E185" s="164" t="s">
        <v>35</v>
      </c>
      <c r="F185" s="163">
        <v>144.347221984356</v>
      </c>
      <c r="G185" s="164" t="s">
        <v>35</v>
      </c>
      <c r="H185" s="163">
        <v>120.743369766428</v>
      </c>
      <c r="I185" s="164" t="s">
        <v>35</v>
      </c>
      <c r="J185" s="163">
        <v>1835.12931000309</v>
      </c>
      <c r="K185" s="164" t="s">
        <v>35</v>
      </c>
      <c r="L185" s="280"/>
      <c r="M185" s="162" t="s">
        <v>207</v>
      </c>
      <c r="N185" s="187">
        <v>0.059992047756521</v>
      </c>
      <c r="O185" s="188" t="s">
        <v>35</v>
      </c>
      <c r="P185" s="187">
        <v>-0.228755887022781</v>
      </c>
      <c r="Q185" s="188" t="s">
        <v>35</v>
      </c>
      <c r="R185" s="187">
        <v>-0.125309668089774</v>
      </c>
      <c r="S185" s="310" t="s">
        <v>35</v>
      </c>
      <c r="T185" s="187">
        <v>-0.269163959013387</v>
      </c>
      <c r="U185" s="164" t="s">
        <v>35</v>
      </c>
      <c r="V185" s="187">
        <v>-0.0266449858933194</v>
      </c>
      <c r="W185" s="164" t="s">
        <v>35</v>
      </c>
      <c r="X185" s="163"/>
      <c r="Y185" s="162" t="s">
        <v>207</v>
      </c>
      <c r="Z185" s="201">
        <v>0.741463261508037</v>
      </c>
      <c r="AA185" s="164" t="s">
        <v>35</v>
      </c>
      <c r="AB185" s="201">
        <v>0.11408338018871</v>
      </c>
      <c r="AC185" s="205" t="s">
        <v>35</v>
      </c>
      <c r="AD185" s="187">
        <v>0.0786577933214486</v>
      </c>
      <c r="AE185" s="164" t="s">
        <v>35</v>
      </c>
      <c r="AF185" s="187">
        <v>0.0657955649818623</v>
      </c>
      <c r="AG185" s="164" t="s">
        <v>35</v>
      </c>
      <c r="AH185" s="74">
        <v>1</v>
      </c>
      <c r="AI185" s="164" t="s">
        <v>35</v>
      </c>
    </row>
    <row r="186" s="131" customFormat="1" spans="1:35">
      <c r="A186" s="162" t="s">
        <v>208</v>
      </c>
      <c r="B186" s="163">
        <v>1476.27745414048</v>
      </c>
      <c r="C186" s="164" t="s">
        <v>35</v>
      </c>
      <c r="D186" s="163">
        <v>250.986394895686</v>
      </c>
      <c r="E186" s="164" t="s">
        <v>35</v>
      </c>
      <c r="F186" s="163">
        <v>239.292633493522</v>
      </c>
      <c r="G186" s="164" t="s">
        <v>35</v>
      </c>
      <c r="H186" s="163">
        <v>210.16930819213</v>
      </c>
      <c r="I186" s="164" t="s">
        <v>35</v>
      </c>
      <c r="J186" s="163">
        <v>2176.72579072185</v>
      </c>
      <c r="K186" s="164" t="s">
        <v>35</v>
      </c>
      <c r="L186" s="280"/>
      <c r="M186" s="162" t="s">
        <v>208</v>
      </c>
      <c r="N186" s="187">
        <v>0.032973097677466</v>
      </c>
      <c r="O186" s="188" t="s">
        <v>35</v>
      </c>
      <c r="P186" s="187">
        <v>-0.151990776773208</v>
      </c>
      <c r="Q186" s="188" t="s">
        <v>35</v>
      </c>
      <c r="R186" s="187">
        <v>0.069309159013224</v>
      </c>
      <c r="S186" s="310" t="s">
        <v>35</v>
      </c>
      <c r="T186" s="187">
        <v>0.351870466853716</v>
      </c>
      <c r="U186" s="164" t="s">
        <v>35</v>
      </c>
      <c r="V186" s="187">
        <v>0.0343820371582495</v>
      </c>
      <c r="W186" s="164" t="s">
        <v>35</v>
      </c>
      <c r="X186" s="163"/>
      <c r="Y186" s="162" t="s">
        <v>208</v>
      </c>
      <c r="Z186" s="201">
        <v>0.678210117430965</v>
      </c>
      <c r="AA186" s="164" t="s">
        <v>35</v>
      </c>
      <c r="AB186" s="201">
        <v>0.115304553272396</v>
      </c>
      <c r="AC186" s="205" t="s">
        <v>35</v>
      </c>
      <c r="AD186" s="187">
        <v>0.109932373895458</v>
      </c>
      <c r="AE186" s="164" t="s">
        <v>35</v>
      </c>
      <c r="AF186" s="187">
        <v>0.0965529554011635</v>
      </c>
      <c r="AG186" s="164" t="s">
        <v>35</v>
      </c>
      <c r="AH186" s="74">
        <v>1</v>
      </c>
      <c r="AI186" s="164" t="s">
        <v>35</v>
      </c>
    </row>
    <row r="187" s="131" customFormat="1" spans="1:35">
      <c r="A187" s="162" t="s">
        <v>209</v>
      </c>
      <c r="B187" s="163">
        <v>1657.80684289142</v>
      </c>
      <c r="C187" s="164" t="s">
        <v>35</v>
      </c>
      <c r="D187" s="163">
        <v>197.963534389298</v>
      </c>
      <c r="E187" s="164" t="s">
        <v>35</v>
      </c>
      <c r="F187" s="163">
        <v>213.608902865974</v>
      </c>
      <c r="G187" s="164" t="s">
        <v>35</v>
      </c>
      <c r="H187" s="163">
        <v>309.214079853235</v>
      </c>
      <c r="I187" s="164" t="s">
        <v>35</v>
      </c>
      <c r="J187" s="163">
        <v>2378.59335999994</v>
      </c>
      <c r="K187" s="164" t="s">
        <v>35</v>
      </c>
      <c r="L187" s="280"/>
      <c r="M187" s="162" t="s">
        <v>209</v>
      </c>
      <c r="N187" s="187">
        <v>0.0509833647040112</v>
      </c>
      <c r="O187" s="188" t="s">
        <v>35</v>
      </c>
      <c r="P187" s="187">
        <v>-0.263607423088237</v>
      </c>
      <c r="Q187" s="188" t="s">
        <v>35</v>
      </c>
      <c r="R187" s="187">
        <v>-0.208910544472132</v>
      </c>
      <c r="S187" s="310" t="s">
        <v>35</v>
      </c>
      <c r="T187" s="187">
        <v>-0.00768420833701433</v>
      </c>
      <c r="U187" s="164" t="s">
        <v>35</v>
      </c>
      <c r="V187" s="187">
        <v>-0.0202850936894626</v>
      </c>
      <c r="W187" s="164" t="s">
        <v>35</v>
      </c>
      <c r="X187" s="163"/>
      <c r="Y187" s="162" t="s">
        <v>209</v>
      </c>
      <c r="Z187" s="201">
        <v>0.696969423513175</v>
      </c>
      <c r="AA187" s="164" t="s">
        <v>35</v>
      </c>
      <c r="AB187" s="201">
        <v>0.0832271449665962</v>
      </c>
      <c r="AC187" s="205" t="s">
        <v>35</v>
      </c>
      <c r="AD187" s="187">
        <v>0.0898047167112158</v>
      </c>
      <c r="AE187" s="164" t="s">
        <v>35</v>
      </c>
      <c r="AF187" s="187">
        <v>0.129998714809009</v>
      </c>
      <c r="AG187" s="164" t="s">
        <v>35</v>
      </c>
      <c r="AH187" s="74">
        <v>1</v>
      </c>
      <c r="AI187" s="164" t="s">
        <v>35</v>
      </c>
    </row>
    <row r="188" s="131" customFormat="1" spans="1:35">
      <c r="A188" s="162" t="s">
        <v>210</v>
      </c>
      <c r="B188" s="163">
        <v>1706.95587009439</v>
      </c>
      <c r="C188" s="164" t="s">
        <v>35</v>
      </c>
      <c r="D188" s="163">
        <v>190.500078284071</v>
      </c>
      <c r="E188" s="164" t="s">
        <v>35</v>
      </c>
      <c r="F188" s="163">
        <v>180.187724605854</v>
      </c>
      <c r="G188" s="164" t="s">
        <v>35</v>
      </c>
      <c r="H188" s="163">
        <v>285.687117015347</v>
      </c>
      <c r="I188" s="164" t="s">
        <v>35</v>
      </c>
      <c r="J188" s="163">
        <v>2363.33078999961</v>
      </c>
      <c r="K188" s="164" t="s">
        <v>35</v>
      </c>
      <c r="L188" s="280"/>
      <c r="M188" s="162" t="s">
        <v>210</v>
      </c>
      <c r="N188" s="187">
        <v>0.0675225636909607</v>
      </c>
      <c r="O188" s="188" t="s">
        <v>35</v>
      </c>
      <c r="P188" s="187">
        <v>-0.310008401661385</v>
      </c>
      <c r="Q188" s="188" t="s">
        <v>35</v>
      </c>
      <c r="R188" s="187">
        <v>-0.330788533808904</v>
      </c>
      <c r="S188" s="310" t="s">
        <v>35</v>
      </c>
      <c r="T188" s="187">
        <v>-0.0113520412754951</v>
      </c>
      <c r="U188" s="164" t="s">
        <v>35</v>
      </c>
      <c r="V188" s="187">
        <v>-0.0287547862385553</v>
      </c>
      <c r="W188" s="164" t="s">
        <v>35</v>
      </c>
      <c r="X188" s="163"/>
      <c r="Y188" s="162" t="s">
        <v>210</v>
      </c>
      <c r="Z188" s="201">
        <v>0.722267012860551</v>
      </c>
      <c r="AA188" s="164" t="s">
        <v>35</v>
      </c>
      <c r="AB188" s="201">
        <v>0.0806066078816254</v>
      </c>
      <c r="AC188" s="205" t="s">
        <v>35</v>
      </c>
      <c r="AD188" s="187">
        <v>0.0762431249016491</v>
      </c>
      <c r="AE188" s="164" t="s">
        <v>35</v>
      </c>
      <c r="AF188" s="187">
        <v>0.120883254356193</v>
      </c>
      <c r="AG188" s="164" t="s">
        <v>35</v>
      </c>
      <c r="AH188" s="74">
        <v>1</v>
      </c>
      <c r="AI188" s="164" t="s">
        <v>35</v>
      </c>
    </row>
    <row r="189" s="131" customFormat="1" spans="1:35">
      <c r="A189" s="162" t="s">
        <v>211</v>
      </c>
      <c r="B189" s="163">
        <v>1396.66484139436</v>
      </c>
      <c r="C189" s="164" t="s">
        <v>35</v>
      </c>
      <c r="D189" s="163">
        <v>241.953224569094</v>
      </c>
      <c r="E189" s="164" t="s">
        <v>35</v>
      </c>
      <c r="F189" s="163">
        <v>218.915617909175</v>
      </c>
      <c r="G189" s="164" t="s">
        <v>35</v>
      </c>
      <c r="H189" s="163">
        <v>154.169916130477</v>
      </c>
      <c r="I189" s="164" t="s">
        <v>35</v>
      </c>
      <c r="J189" s="163">
        <v>2011.70360000307</v>
      </c>
      <c r="K189" s="164" t="s">
        <v>35</v>
      </c>
      <c r="L189" s="280"/>
      <c r="M189" s="162" t="s">
        <v>211</v>
      </c>
      <c r="N189" s="187">
        <v>0.0179281570327323</v>
      </c>
      <c r="O189" s="188" t="s">
        <v>35</v>
      </c>
      <c r="P189" s="187">
        <v>-0.167319910198157</v>
      </c>
      <c r="Q189" s="188" t="s">
        <v>35</v>
      </c>
      <c r="R189" s="187">
        <v>0.0124478278690525</v>
      </c>
      <c r="S189" s="310" t="s">
        <v>35</v>
      </c>
      <c r="T189" s="187">
        <v>0.198720307110929</v>
      </c>
      <c r="U189" s="164" t="s">
        <v>35</v>
      </c>
      <c r="V189" s="187">
        <v>0.0021069014515942</v>
      </c>
      <c r="W189" s="164" t="s">
        <v>35</v>
      </c>
      <c r="X189" s="163"/>
      <c r="Y189" s="162" t="s">
        <v>211</v>
      </c>
      <c r="Z189" s="201">
        <v>0.694269693304834</v>
      </c>
      <c r="AA189" s="164" t="s">
        <v>35</v>
      </c>
      <c r="AB189" s="201">
        <v>0.120272799913827</v>
      </c>
      <c r="AC189" s="205" t="s">
        <v>35</v>
      </c>
      <c r="AD189" s="187">
        <v>0.108821010167124</v>
      </c>
      <c r="AE189" s="164" t="s">
        <v>35</v>
      </c>
      <c r="AF189" s="187">
        <v>0.0766364966142337</v>
      </c>
      <c r="AG189" s="164" t="s">
        <v>35</v>
      </c>
      <c r="AH189" s="74">
        <v>1</v>
      </c>
      <c r="AI189" s="164" t="s">
        <v>35</v>
      </c>
    </row>
    <row r="190" s="131" customFormat="1" spans="1:35">
      <c r="A190" s="162" t="s">
        <v>212</v>
      </c>
      <c r="B190" s="163">
        <v>1221.03515859083</v>
      </c>
      <c r="C190" s="164" t="s">
        <v>35</v>
      </c>
      <c r="D190" s="163">
        <v>206.347540044356</v>
      </c>
      <c r="E190" s="164" t="s">
        <v>35</v>
      </c>
      <c r="F190" s="163">
        <v>150.276676969621</v>
      </c>
      <c r="G190" s="164" t="s">
        <v>35</v>
      </c>
      <c r="H190" s="163">
        <v>98.7703943968263</v>
      </c>
      <c r="I190" s="164" t="s">
        <v>35</v>
      </c>
      <c r="J190" s="163">
        <v>1676.42977000161</v>
      </c>
      <c r="K190" s="164" t="s">
        <v>35</v>
      </c>
      <c r="L190" s="280"/>
      <c r="M190" s="162" t="s">
        <v>212</v>
      </c>
      <c r="N190" s="187">
        <v>0.0553572737782759</v>
      </c>
      <c r="O190" s="188" t="s">
        <v>35</v>
      </c>
      <c r="P190" s="187">
        <v>-0.05466823735866</v>
      </c>
      <c r="Q190" s="188" t="s">
        <v>35</v>
      </c>
      <c r="R190" s="187">
        <v>-0.199101247492398</v>
      </c>
      <c r="S190" s="310" t="s">
        <v>35</v>
      </c>
      <c r="T190" s="187">
        <v>-0.0346148676376559</v>
      </c>
      <c r="U190" s="164" t="s">
        <v>35</v>
      </c>
      <c r="V190" s="187">
        <v>0.00673473058875529</v>
      </c>
      <c r="W190" s="164" t="s">
        <v>35</v>
      </c>
      <c r="X190" s="163"/>
      <c r="Y190" s="162" t="s">
        <v>212</v>
      </c>
      <c r="Z190" s="201">
        <v>0.728354495034804</v>
      </c>
      <c r="AA190" s="164" t="s">
        <v>35</v>
      </c>
      <c r="AB190" s="201">
        <v>0.123087494469964</v>
      </c>
      <c r="AC190" s="205" t="s">
        <v>35</v>
      </c>
      <c r="AD190" s="187">
        <v>0.0896409021473517</v>
      </c>
      <c r="AE190" s="164" t="s">
        <v>35</v>
      </c>
      <c r="AF190" s="187">
        <v>0.058917108347898</v>
      </c>
      <c r="AG190" s="164" t="s">
        <v>35</v>
      </c>
      <c r="AH190" s="74">
        <v>1</v>
      </c>
      <c r="AI190" s="164" t="s">
        <v>35</v>
      </c>
    </row>
    <row r="191" s="132" customFormat="1" spans="1:35">
      <c r="A191" s="162" t="s">
        <v>213</v>
      </c>
      <c r="B191" s="163">
        <v>718.631362762692</v>
      </c>
      <c r="C191" s="164" t="s">
        <v>35</v>
      </c>
      <c r="D191" s="163">
        <v>173.74007153748</v>
      </c>
      <c r="E191" s="164" t="s">
        <v>35</v>
      </c>
      <c r="F191" s="163">
        <v>97.8327750521511</v>
      </c>
      <c r="G191" s="164" t="s">
        <v>35</v>
      </c>
      <c r="H191" s="163">
        <v>56.9490673924512</v>
      </c>
      <c r="I191" s="164" t="s">
        <v>35</v>
      </c>
      <c r="J191" s="163">
        <v>1047.15327674477</v>
      </c>
      <c r="K191" s="164" t="s">
        <v>35</v>
      </c>
      <c r="L191" s="281"/>
      <c r="M191" s="162" t="s">
        <v>213</v>
      </c>
      <c r="N191" s="187">
        <v>0.0882608334422141</v>
      </c>
      <c r="O191" s="188" t="s">
        <v>35</v>
      </c>
      <c r="P191" s="187">
        <v>-0.178179759406927</v>
      </c>
      <c r="Q191" s="188" t="s">
        <v>35</v>
      </c>
      <c r="R191" s="187">
        <v>-0.193687382202637</v>
      </c>
      <c r="S191" s="310" t="s">
        <v>35</v>
      </c>
      <c r="T191" s="187">
        <v>0.370859179713888</v>
      </c>
      <c r="U191" s="164" t="s">
        <v>35</v>
      </c>
      <c r="V191" s="187">
        <v>0.012100717170392</v>
      </c>
      <c r="W191" s="164" t="s">
        <v>35</v>
      </c>
      <c r="X191" s="163"/>
      <c r="Y191" s="162" t="s">
        <v>213</v>
      </c>
      <c r="Z191" s="201">
        <v>0.686271416727705</v>
      </c>
      <c r="AA191" s="164" t="s">
        <v>35</v>
      </c>
      <c r="AB191" s="201">
        <v>0.165916561974171</v>
      </c>
      <c r="AC191" s="205" t="s">
        <v>35</v>
      </c>
      <c r="AD191" s="187">
        <v>0.0934273684901972</v>
      </c>
      <c r="AE191" s="164" t="s">
        <v>35</v>
      </c>
      <c r="AF191" s="187">
        <v>0.0543846528079306</v>
      </c>
      <c r="AG191" s="164" t="s">
        <v>35</v>
      </c>
      <c r="AH191" s="74">
        <v>1</v>
      </c>
      <c r="AI191" s="164" t="s">
        <v>35</v>
      </c>
    </row>
    <row r="192" s="133" customFormat="1" spans="1:35">
      <c r="A192" s="165" t="s">
        <v>214</v>
      </c>
      <c r="B192" s="166">
        <v>633.921926019841</v>
      </c>
      <c r="C192" s="167" t="s">
        <v>35</v>
      </c>
      <c r="D192" s="166">
        <v>231.849004946846</v>
      </c>
      <c r="E192" s="167" t="s">
        <v>35</v>
      </c>
      <c r="F192" s="166">
        <v>91.4137467286968</v>
      </c>
      <c r="G192" s="167" t="s">
        <v>35</v>
      </c>
      <c r="H192" s="166">
        <v>35.9839355600327</v>
      </c>
      <c r="I192" s="167" t="s">
        <v>35</v>
      </c>
      <c r="J192" s="166">
        <v>993.16861325541</v>
      </c>
      <c r="K192" s="164" t="s">
        <v>35</v>
      </c>
      <c r="L192" s="181"/>
      <c r="M192" s="165" t="s">
        <v>214</v>
      </c>
      <c r="N192" s="189">
        <v>0.107658671050086</v>
      </c>
      <c r="O192" s="190" t="s">
        <v>35</v>
      </c>
      <c r="P192" s="189">
        <v>-0.0260276506278068</v>
      </c>
      <c r="Q192" s="190" t="s">
        <v>35</v>
      </c>
      <c r="R192" s="189">
        <v>-0.308018807101879</v>
      </c>
      <c r="S192" s="311" t="s">
        <v>35</v>
      </c>
      <c r="T192" s="189">
        <v>0.33942593594567</v>
      </c>
      <c r="U192" s="167" t="s">
        <v>35</v>
      </c>
      <c r="V192" s="189">
        <v>0.0246009841294006</v>
      </c>
      <c r="W192" s="167" t="s">
        <v>35</v>
      </c>
      <c r="X192" s="163"/>
      <c r="Y192" s="165" t="s">
        <v>214</v>
      </c>
      <c r="Z192" s="203">
        <v>0.638282279120733</v>
      </c>
      <c r="AA192" s="167" t="s">
        <v>35</v>
      </c>
      <c r="AB192" s="203">
        <v>0.233443749482669</v>
      </c>
      <c r="AC192" s="207" t="s">
        <v>35</v>
      </c>
      <c r="AD192" s="203">
        <v>0.0920425248126404</v>
      </c>
      <c r="AE192" s="167" t="s">
        <v>35</v>
      </c>
      <c r="AF192" s="203">
        <v>0.0362314465839637</v>
      </c>
      <c r="AG192" s="167" t="s">
        <v>35</v>
      </c>
      <c r="AH192" s="191">
        <v>1</v>
      </c>
      <c r="AI192" s="167" t="s">
        <v>35</v>
      </c>
    </row>
    <row r="193" s="131" customFormat="1" spans="1:35">
      <c r="A193" s="162" t="s">
        <v>215</v>
      </c>
      <c r="B193" s="163">
        <v>574.354534699165</v>
      </c>
      <c r="C193" s="164" t="s">
        <v>35</v>
      </c>
      <c r="D193" s="163">
        <v>203.549437406464</v>
      </c>
      <c r="E193" s="164" t="s">
        <v>35</v>
      </c>
      <c r="F193" s="163">
        <v>66.5541536988603</v>
      </c>
      <c r="G193" s="164" t="s">
        <v>35</v>
      </c>
      <c r="H193" s="163">
        <v>25.6984889847525</v>
      </c>
      <c r="I193" s="164" t="s">
        <v>35</v>
      </c>
      <c r="J193" s="163">
        <v>870.156614789238</v>
      </c>
      <c r="K193" s="164" t="s">
        <v>35</v>
      </c>
      <c r="L193" s="280"/>
      <c r="M193" s="162" t="s">
        <v>215</v>
      </c>
      <c r="N193" s="187">
        <v>0.0452371498529656</v>
      </c>
      <c r="O193" s="188" t="s">
        <v>35</v>
      </c>
      <c r="P193" s="187">
        <v>-0.162238032558347</v>
      </c>
      <c r="Q193" s="188" t="s">
        <v>35</v>
      </c>
      <c r="R193" s="187">
        <v>-0.210325248644789</v>
      </c>
      <c r="S193" s="310" t="s">
        <v>35</v>
      </c>
      <c r="T193" s="187">
        <v>-0.234782992530709</v>
      </c>
      <c r="U193" s="164" t="s">
        <v>35</v>
      </c>
      <c r="V193" s="187">
        <v>-0.0441292087247926</v>
      </c>
      <c r="W193" s="164" t="s">
        <v>35</v>
      </c>
      <c r="X193" s="163"/>
      <c r="Y193" s="162" t="s">
        <v>215</v>
      </c>
      <c r="Z193" s="201">
        <v>0.660058804285801</v>
      </c>
      <c r="AA193" s="164" t="s">
        <v>35</v>
      </c>
      <c r="AB193" s="201">
        <v>0.233922760508769</v>
      </c>
      <c r="AC193" s="205" t="s">
        <v>35</v>
      </c>
      <c r="AD193" s="187">
        <v>0.0764852585933401</v>
      </c>
      <c r="AE193" s="164" t="s">
        <v>35</v>
      </c>
      <c r="AF193" s="187">
        <v>0.0295331766120941</v>
      </c>
      <c r="AG193" s="164" t="s">
        <v>35</v>
      </c>
      <c r="AH193" s="74">
        <v>1</v>
      </c>
      <c r="AI193" s="164" t="s">
        <v>35</v>
      </c>
    </row>
    <row r="194" s="131" customFormat="1" spans="1:35">
      <c r="A194" s="162" t="s">
        <v>216</v>
      </c>
      <c r="B194" s="163">
        <v>618.489577347841</v>
      </c>
      <c r="C194" s="164" t="s">
        <v>35</v>
      </c>
      <c r="D194" s="163">
        <v>182.757201015651</v>
      </c>
      <c r="E194" s="164" t="s">
        <v>35</v>
      </c>
      <c r="F194" s="163">
        <v>130.432832634322</v>
      </c>
      <c r="G194" s="164" t="s">
        <v>35</v>
      </c>
      <c r="H194" s="163">
        <v>34.676329026319</v>
      </c>
      <c r="I194" s="164" t="s">
        <v>35</v>
      </c>
      <c r="J194" s="163">
        <v>966.355940024127</v>
      </c>
      <c r="K194" s="164" t="s">
        <v>35</v>
      </c>
      <c r="L194" s="280"/>
      <c r="M194" s="162" t="s">
        <v>216</v>
      </c>
      <c r="N194" s="187">
        <v>-0.0446781257194832</v>
      </c>
      <c r="O194" s="188" t="s">
        <v>35</v>
      </c>
      <c r="P194" s="187">
        <v>-0.137514985296508</v>
      </c>
      <c r="Q194" s="188" t="s">
        <v>35</v>
      </c>
      <c r="R194" s="187">
        <v>0.103891607545815</v>
      </c>
      <c r="S194" s="310" t="s">
        <v>35</v>
      </c>
      <c r="T194" s="187">
        <v>-0.343548103194321</v>
      </c>
      <c r="U194" s="164" t="s">
        <v>35</v>
      </c>
      <c r="V194" s="187">
        <v>-0.0620563430270007</v>
      </c>
      <c r="W194" s="164" t="s">
        <v>35</v>
      </c>
      <c r="X194" s="163"/>
      <c r="Y194" s="162" t="s">
        <v>216</v>
      </c>
      <c r="Z194" s="201">
        <v>0.64002253386304</v>
      </c>
      <c r="AA194" s="164" t="s">
        <v>35</v>
      </c>
      <c r="AB194" s="201">
        <v>0.189119964441972</v>
      </c>
      <c r="AC194" s="205" t="s">
        <v>35</v>
      </c>
      <c r="AD194" s="187">
        <v>0.134973902712354</v>
      </c>
      <c r="AE194" s="164" t="s">
        <v>35</v>
      </c>
      <c r="AF194" s="187">
        <v>0.0358835989826412</v>
      </c>
      <c r="AG194" s="164" t="s">
        <v>35</v>
      </c>
      <c r="AH194" s="74">
        <v>1</v>
      </c>
      <c r="AI194" s="164" t="s">
        <v>35</v>
      </c>
    </row>
    <row r="195" s="131" customFormat="1" spans="1:35">
      <c r="A195" s="162" t="s">
        <v>217</v>
      </c>
      <c r="B195" s="163">
        <v>228.391586890799</v>
      </c>
      <c r="C195" s="164" t="s">
        <v>35</v>
      </c>
      <c r="D195" s="163">
        <v>96.5093031932528</v>
      </c>
      <c r="E195" s="164" t="s">
        <v>35</v>
      </c>
      <c r="F195" s="163">
        <v>57.1788169172565</v>
      </c>
      <c r="G195" s="164" t="s">
        <v>35</v>
      </c>
      <c r="H195" s="163">
        <v>17.0606629988176</v>
      </c>
      <c r="I195" s="164" t="s">
        <v>35</v>
      </c>
      <c r="J195" s="163">
        <v>399.140370000115</v>
      </c>
      <c r="K195" s="164" t="s">
        <v>35</v>
      </c>
      <c r="L195" s="280"/>
      <c r="M195" s="162" t="s">
        <v>217</v>
      </c>
      <c r="N195" s="187">
        <v>-0.718253765415446</v>
      </c>
      <c r="O195" s="188" t="s">
        <v>35</v>
      </c>
      <c r="P195" s="187">
        <v>-0.613905272876507</v>
      </c>
      <c r="Q195" s="188" t="s">
        <v>35</v>
      </c>
      <c r="R195" s="187">
        <v>-0.654279597202157</v>
      </c>
      <c r="S195" s="310" t="s">
        <v>35</v>
      </c>
      <c r="T195" s="187">
        <v>-0.689179426653874</v>
      </c>
      <c r="U195" s="164" t="s">
        <v>35</v>
      </c>
      <c r="V195" s="187">
        <v>-0.688383611675203</v>
      </c>
      <c r="W195" s="164" t="s">
        <v>35</v>
      </c>
      <c r="X195" s="163"/>
      <c r="Y195" s="162" t="s">
        <v>217</v>
      </c>
      <c r="Z195" s="201">
        <v>0.572208686610009</v>
      </c>
      <c r="AA195" s="164" t="s">
        <v>35</v>
      </c>
      <c r="AB195" s="201">
        <v>0.241792889036068</v>
      </c>
      <c r="AC195" s="205" t="s">
        <v>35</v>
      </c>
      <c r="AD195" s="187">
        <v>0.143254907834154</v>
      </c>
      <c r="AE195" s="164" t="s">
        <v>35</v>
      </c>
      <c r="AF195" s="187">
        <v>0.0427435165197965</v>
      </c>
      <c r="AG195" s="164" t="s">
        <v>35</v>
      </c>
      <c r="AH195" s="74">
        <v>1</v>
      </c>
      <c r="AI195" s="164" t="s">
        <v>35</v>
      </c>
    </row>
    <row r="196" s="131" customFormat="1" spans="1:35">
      <c r="A196" s="162" t="s">
        <v>218</v>
      </c>
      <c r="B196" s="163" t="s">
        <v>219</v>
      </c>
      <c r="C196" s="164" t="s">
        <v>35</v>
      </c>
      <c r="D196" s="163" t="s">
        <v>219</v>
      </c>
      <c r="E196" s="164" t="s">
        <v>35</v>
      </c>
      <c r="F196" s="163" t="s">
        <v>219</v>
      </c>
      <c r="G196" s="164" t="s">
        <v>35</v>
      </c>
      <c r="H196" s="163" t="s">
        <v>219</v>
      </c>
      <c r="I196" s="164" t="s">
        <v>35</v>
      </c>
      <c r="J196" s="163" t="s">
        <v>219</v>
      </c>
      <c r="K196" s="164" t="s">
        <v>35</v>
      </c>
      <c r="L196" s="280"/>
      <c r="M196" s="162" t="s">
        <v>218</v>
      </c>
      <c r="N196" s="187" t="s">
        <v>220</v>
      </c>
      <c r="O196" s="188" t="s">
        <v>35</v>
      </c>
      <c r="P196" s="187" t="s">
        <v>220</v>
      </c>
      <c r="Q196" s="188" t="s">
        <v>35</v>
      </c>
      <c r="R196" s="187" t="s">
        <v>220</v>
      </c>
      <c r="S196" s="310" t="s">
        <v>35</v>
      </c>
      <c r="T196" s="187" t="s">
        <v>220</v>
      </c>
      <c r="U196" s="164" t="s">
        <v>35</v>
      </c>
      <c r="V196" s="187" t="s">
        <v>220</v>
      </c>
      <c r="W196" s="164" t="s">
        <v>35</v>
      </c>
      <c r="X196" s="163"/>
      <c r="Y196" s="162" t="s">
        <v>218</v>
      </c>
      <c r="Z196" s="201" t="s">
        <v>220</v>
      </c>
      <c r="AA196" s="164" t="s">
        <v>35</v>
      </c>
      <c r="AB196" s="201" t="s">
        <v>220</v>
      </c>
      <c r="AC196" s="205" t="s">
        <v>35</v>
      </c>
      <c r="AD196" s="187" t="s">
        <v>220</v>
      </c>
      <c r="AE196" s="164" t="s">
        <v>35</v>
      </c>
      <c r="AF196" s="187" t="s">
        <v>220</v>
      </c>
      <c r="AG196" s="164" t="s">
        <v>35</v>
      </c>
      <c r="AH196" s="74" t="s">
        <v>220</v>
      </c>
      <c r="AI196" s="164" t="s">
        <v>35</v>
      </c>
    </row>
    <row r="197" s="131" customFormat="1" spans="1:35">
      <c r="A197" s="162" t="s">
        <v>221</v>
      </c>
      <c r="B197" s="163" t="s">
        <v>219</v>
      </c>
      <c r="C197" s="164" t="s">
        <v>35</v>
      </c>
      <c r="D197" s="163" t="s">
        <v>219</v>
      </c>
      <c r="E197" s="164" t="s">
        <v>35</v>
      </c>
      <c r="F197" s="163" t="s">
        <v>219</v>
      </c>
      <c r="G197" s="164" t="s">
        <v>35</v>
      </c>
      <c r="H197" s="163" t="s">
        <v>219</v>
      </c>
      <c r="I197" s="164" t="s">
        <v>35</v>
      </c>
      <c r="J197" s="163" t="s">
        <v>219</v>
      </c>
      <c r="K197" s="164" t="s">
        <v>35</v>
      </c>
      <c r="L197" s="280"/>
      <c r="M197" s="162" t="s">
        <v>221</v>
      </c>
      <c r="N197" s="187" t="s">
        <v>220</v>
      </c>
      <c r="O197" s="188" t="s">
        <v>35</v>
      </c>
      <c r="P197" s="187" t="s">
        <v>220</v>
      </c>
      <c r="Q197" s="188" t="s">
        <v>35</v>
      </c>
      <c r="R197" s="187" t="s">
        <v>220</v>
      </c>
      <c r="S197" s="310" t="s">
        <v>35</v>
      </c>
      <c r="T197" s="187" t="s">
        <v>220</v>
      </c>
      <c r="U197" s="164" t="s">
        <v>35</v>
      </c>
      <c r="V197" s="187" t="s">
        <v>220</v>
      </c>
      <c r="W197" s="164" t="s">
        <v>35</v>
      </c>
      <c r="X197" s="163"/>
      <c r="Y197" s="162" t="s">
        <v>221</v>
      </c>
      <c r="Z197" s="201" t="s">
        <v>220</v>
      </c>
      <c r="AA197" s="164" t="s">
        <v>35</v>
      </c>
      <c r="AB197" s="201" t="s">
        <v>220</v>
      </c>
      <c r="AC197" s="205" t="s">
        <v>35</v>
      </c>
      <c r="AD197" s="187" t="s">
        <v>220</v>
      </c>
      <c r="AE197" s="164" t="s">
        <v>35</v>
      </c>
      <c r="AF197" s="187" t="s">
        <v>220</v>
      </c>
      <c r="AG197" s="164" t="s">
        <v>35</v>
      </c>
      <c r="AH197" s="74" t="s">
        <v>220</v>
      </c>
      <c r="AI197" s="164" t="s">
        <v>35</v>
      </c>
    </row>
    <row r="198" s="131" customFormat="1" spans="1:35">
      <c r="A198" s="162" t="s">
        <v>222</v>
      </c>
      <c r="B198" s="163">
        <v>35.6846196309661</v>
      </c>
      <c r="C198" s="164" t="s">
        <v>35</v>
      </c>
      <c r="D198" s="163">
        <v>24.5058707492658</v>
      </c>
      <c r="E198" s="164" t="s">
        <v>35</v>
      </c>
      <c r="F198" s="163">
        <v>8.0433669752437</v>
      </c>
      <c r="G198" s="164" t="s">
        <v>35</v>
      </c>
      <c r="H198" s="163">
        <v>8.5458926448342</v>
      </c>
      <c r="I198" s="164" t="s">
        <v>35</v>
      </c>
      <c r="J198" s="163">
        <v>76.7797500003098</v>
      </c>
      <c r="K198" s="164" t="s">
        <v>35</v>
      </c>
      <c r="L198" s="280"/>
      <c r="M198" s="162" t="s">
        <v>222</v>
      </c>
      <c r="N198" s="187">
        <v>-0.97582797222102</v>
      </c>
      <c r="O198" s="188" t="s">
        <v>35</v>
      </c>
      <c r="P198" s="187">
        <v>-0.902361756463131</v>
      </c>
      <c r="Q198" s="188" t="s">
        <v>35</v>
      </c>
      <c r="R198" s="187">
        <v>-0.966386901018157</v>
      </c>
      <c r="S198" s="310" t="s">
        <v>35</v>
      </c>
      <c r="T198" s="187">
        <v>-0.959338055978079</v>
      </c>
      <c r="U198" s="164" t="s">
        <v>35</v>
      </c>
      <c r="V198" s="187">
        <v>-0.964726953515423</v>
      </c>
      <c r="W198" s="164" t="s">
        <v>35</v>
      </c>
      <c r="X198" s="163"/>
      <c r="Y198" s="162" t="s">
        <v>222</v>
      </c>
      <c r="Z198" s="201">
        <v>0.464766030507029</v>
      </c>
      <c r="AA198" s="164" t="s">
        <v>35</v>
      </c>
      <c r="AB198" s="201">
        <v>0.319171015133116</v>
      </c>
      <c r="AC198" s="205" t="s">
        <v>35</v>
      </c>
      <c r="AD198" s="187">
        <v>0.104758962815212</v>
      </c>
      <c r="AE198" s="164" t="s">
        <v>35</v>
      </c>
      <c r="AF198" s="187">
        <v>0.111303991544642</v>
      </c>
      <c r="AG198" s="164" t="s">
        <v>35</v>
      </c>
      <c r="AH198" s="74">
        <v>1</v>
      </c>
      <c r="AI198" s="164" t="s">
        <v>35</v>
      </c>
    </row>
    <row r="199" s="131" customFormat="1" spans="1:35">
      <c r="A199" s="162" t="s">
        <v>223</v>
      </c>
      <c r="B199" s="163">
        <v>283.321615118169</v>
      </c>
      <c r="C199" s="164" t="s">
        <v>35</v>
      </c>
      <c r="D199" s="163">
        <v>45.7727859196454</v>
      </c>
      <c r="E199" s="164" t="s">
        <v>35</v>
      </c>
      <c r="F199" s="163">
        <v>30.9683213579418</v>
      </c>
      <c r="G199" s="164" t="s">
        <v>35</v>
      </c>
      <c r="H199" s="163">
        <v>76.8779776042143</v>
      </c>
      <c r="I199" s="164" t="s">
        <v>35</v>
      </c>
      <c r="J199" s="163">
        <v>436.940699999976</v>
      </c>
      <c r="K199" s="164" t="s">
        <v>35</v>
      </c>
      <c r="L199" s="280"/>
      <c r="M199" s="162" t="s">
        <v>223</v>
      </c>
      <c r="N199" s="187">
        <v>-0.829098536821081</v>
      </c>
      <c r="O199" s="188" t="s">
        <v>35</v>
      </c>
      <c r="P199" s="187">
        <v>-0.768781730125951</v>
      </c>
      <c r="Q199" s="188" t="s">
        <v>35</v>
      </c>
      <c r="R199" s="187">
        <v>-0.855023264749539</v>
      </c>
      <c r="S199" s="310" t="s">
        <v>35</v>
      </c>
      <c r="T199" s="187">
        <v>-0.751376206281733</v>
      </c>
      <c r="U199" s="164" t="s">
        <v>35</v>
      </c>
      <c r="V199" s="187">
        <v>-0.816302900971696</v>
      </c>
      <c r="W199" s="164" t="s">
        <v>35</v>
      </c>
      <c r="X199" s="163"/>
      <c r="Y199" s="162" t="s">
        <v>223</v>
      </c>
      <c r="Z199" s="201">
        <v>0.64842120479549</v>
      </c>
      <c r="AA199" s="164" t="s">
        <v>35</v>
      </c>
      <c r="AB199" s="201">
        <v>0.104757432575285</v>
      </c>
      <c r="AC199" s="205" t="s">
        <v>35</v>
      </c>
      <c r="AD199" s="187">
        <v>0.0708753415691043</v>
      </c>
      <c r="AE199" s="164" t="s">
        <v>35</v>
      </c>
      <c r="AF199" s="187">
        <v>0.175946021060109</v>
      </c>
      <c r="AG199" s="164" t="s">
        <v>35</v>
      </c>
      <c r="AH199" s="74">
        <v>1</v>
      </c>
      <c r="AI199" s="164" t="s">
        <v>35</v>
      </c>
    </row>
    <row r="200" s="131" customFormat="1" spans="1:35">
      <c r="A200" s="162" t="s">
        <v>224</v>
      </c>
      <c r="B200" s="163">
        <v>270.519930143915</v>
      </c>
      <c r="C200" s="164" t="s">
        <v>35</v>
      </c>
      <c r="D200" s="163">
        <v>70.0864652335907</v>
      </c>
      <c r="E200" s="164" t="s">
        <v>35</v>
      </c>
      <c r="F200" s="163">
        <v>46.7042770114925</v>
      </c>
      <c r="G200" s="164" t="s">
        <v>35</v>
      </c>
      <c r="H200" s="163">
        <v>71.0384276102938</v>
      </c>
      <c r="I200" s="164" t="s">
        <v>35</v>
      </c>
      <c r="J200" s="163">
        <v>458.349099999297</v>
      </c>
      <c r="K200" s="164" t="s">
        <v>35</v>
      </c>
      <c r="L200" s="280"/>
      <c r="M200" s="162" t="s">
        <v>224</v>
      </c>
      <c r="N200" s="187">
        <v>-0.841519083836095</v>
      </c>
      <c r="O200" s="188" t="s">
        <v>35</v>
      </c>
      <c r="P200" s="187">
        <v>-0.63209219720593</v>
      </c>
      <c r="Q200" s="188" t="s">
        <v>35</v>
      </c>
      <c r="R200" s="187">
        <v>-0.74080211560663</v>
      </c>
      <c r="S200" s="310" t="s">
        <v>35</v>
      </c>
      <c r="T200" s="187">
        <v>-0.751341858350309</v>
      </c>
      <c r="U200" s="164" t="s">
        <v>35</v>
      </c>
      <c r="V200" s="187">
        <v>-0.806058000031654</v>
      </c>
      <c r="W200" s="164" t="s">
        <v>35</v>
      </c>
      <c r="X200" s="163"/>
      <c r="Y200" s="162" t="s">
        <v>224</v>
      </c>
      <c r="Z200" s="201">
        <v>0.590204999081114</v>
      </c>
      <c r="AA200" s="164" t="s">
        <v>35</v>
      </c>
      <c r="AB200" s="201">
        <v>0.152910664019409</v>
      </c>
      <c r="AC200" s="205" t="s">
        <v>35</v>
      </c>
      <c r="AD200" s="187">
        <v>0.101896735504802</v>
      </c>
      <c r="AE200" s="164" t="s">
        <v>35</v>
      </c>
      <c r="AF200" s="187">
        <v>0.154987601394664</v>
      </c>
      <c r="AG200" s="164" t="s">
        <v>35</v>
      </c>
      <c r="AH200" s="74">
        <v>1</v>
      </c>
      <c r="AI200" s="164" t="s">
        <v>35</v>
      </c>
    </row>
    <row r="201" s="131" customFormat="1" spans="1:35">
      <c r="A201" s="162" t="s">
        <v>225</v>
      </c>
      <c r="B201" s="163">
        <v>150.181233848817</v>
      </c>
      <c r="C201" s="164" t="s">
        <v>35</v>
      </c>
      <c r="D201" s="163">
        <v>85.8113367922714</v>
      </c>
      <c r="E201" s="164" t="s">
        <v>35</v>
      </c>
      <c r="F201" s="163">
        <v>20.3599011370198</v>
      </c>
      <c r="G201" s="164" t="s">
        <v>35</v>
      </c>
      <c r="H201" s="163">
        <v>18.8534782218695</v>
      </c>
      <c r="I201" s="164" t="s">
        <v>35</v>
      </c>
      <c r="J201" s="163">
        <v>275.205949999972</v>
      </c>
      <c r="K201" s="164" t="s">
        <v>35</v>
      </c>
      <c r="L201" s="280"/>
      <c r="M201" s="162" t="s">
        <v>225</v>
      </c>
      <c r="N201" s="187">
        <v>-0.892471529748767</v>
      </c>
      <c r="O201" s="188" t="s">
        <v>35</v>
      </c>
      <c r="P201" s="187">
        <v>-0.645339147907217</v>
      </c>
      <c r="Q201" s="188" t="s">
        <v>35</v>
      </c>
      <c r="R201" s="187">
        <v>-0.906996580091116</v>
      </c>
      <c r="S201" s="310" t="s">
        <v>35</v>
      </c>
      <c r="T201" s="187">
        <v>-0.877709745876015</v>
      </c>
      <c r="U201" s="164" t="s">
        <v>35</v>
      </c>
      <c r="V201" s="187">
        <v>-0.86319756548651</v>
      </c>
      <c r="W201" s="164" t="s">
        <v>35</v>
      </c>
      <c r="X201" s="163"/>
      <c r="Y201" s="162" t="s">
        <v>225</v>
      </c>
      <c r="Z201" s="201">
        <v>0.54570489427584</v>
      </c>
      <c r="AA201" s="164" t="s">
        <v>35</v>
      </c>
      <c r="AB201" s="201">
        <v>0.311807709071262</v>
      </c>
      <c r="AC201" s="205" t="s">
        <v>35</v>
      </c>
      <c r="AD201" s="187">
        <v>0.0739805993911902</v>
      </c>
      <c r="AE201" s="164" t="s">
        <v>35</v>
      </c>
      <c r="AF201" s="187">
        <v>0.0685067972617287</v>
      </c>
      <c r="AG201" s="164" t="s">
        <v>35</v>
      </c>
      <c r="AH201" s="74">
        <v>1</v>
      </c>
      <c r="AI201" s="164" t="s">
        <v>35</v>
      </c>
    </row>
    <row r="202" s="131" customFormat="1" spans="1:35">
      <c r="A202" s="162" t="s">
        <v>226</v>
      </c>
      <c r="B202" s="163">
        <v>89.583998555026</v>
      </c>
      <c r="C202" s="164" t="s">
        <v>35</v>
      </c>
      <c r="D202" s="163">
        <v>107.108286883739</v>
      </c>
      <c r="E202" s="164" t="s">
        <v>35</v>
      </c>
      <c r="F202" s="163">
        <v>21.3256886414218</v>
      </c>
      <c r="G202" s="164" t="s">
        <v>35</v>
      </c>
      <c r="H202" s="163">
        <v>12.9856959197356</v>
      </c>
      <c r="I202" s="164" t="s">
        <v>35</v>
      </c>
      <c r="J202" s="163">
        <v>231.00366999992</v>
      </c>
      <c r="K202" s="164" t="s">
        <v>35</v>
      </c>
      <c r="L202" s="280"/>
      <c r="M202" s="162" t="s">
        <v>226</v>
      </c>
      <c r="N202" s="187">
        <v>-0.926632744417931</v>
      </c>
      <c r="O202" s="188" t="s">
        <v>35</v>
      </c>
      <c r="P202" s="187">
        <v>-0.480932572005875</v>
      </c>
      <c r="Q202" s="188" t="s">
        <v>35</v>
      </c>
      <c r="R202" s="187">
        <v>-0.858090496333421</v>
      </c>
      <c r="S202" s="310" t="s">
        <v>35</v>
      </c>
      <c r="T202" s="187">
        <v>-0.868526434474247</v>
      </c>
      <c r="U202" s="164" t="s">
        <v>35</v>
      </c>
      <c r="V202" s="187">
        <v>-0.862204982198748</v>
      </c>
      <c r="W202" s="164" t="s">
        <v>35</v>
      </c>
      <c r="X202" s="163"/>
      <c r="Y202" s="162" t="s">
        <v>226</v>
      </c>
      <c r="Z202" s="201">
        <v>0.38780335634952</v>
      </c>
      <c r="AA202" s="164" t="s">
        <v>35</v>
      </c>
      <c r="AB202" s="201">
        <v>0.463664871141553</v>
      </c>
      <c r="AC202" s="205" t="s">
        <v>35</v>
      </c>
      <c r="AD202" s="187">
        <v>0.092317531757955</v>
      </c>
      <c r="AE202" s="164" t="s">
        <v>35</v>
      </c>
      <c r="AF202" s="187">
        <v>0.0562142407509807</v>
      </c>
      <c r="AG202" s="164" t="s">
        <v>35</v>
      </c>
      <c r="AH202" s="74">
        <v>1</v>
      </c>
      <c r="AI202" s="164" t="s">
        <v>35</v>
      </c>
    </row>
    <row r="203" s="131" customFormat="1" spans="1:35">
      <c r="A203" s="162" t="s">
        <v>227</v>
      </c>
      <c r="B203" s="163">
        <v>30.0649380872951</v>
      </c>
      <c r="C203" s="164" t="s">
        <v>35</v>
      </c>
      <c r="D203" s="163">
        <v>24.3738697656112</v>
      </c>
      <c r="E203" s="164" t="s">
        <v>35</v>
      </c>
      <c r="F203" s="163">
        <v>2.75142491929551</v>
      </c>
      <c r="G203" s="164" t="s">
        <v>35</v>
      </c>
      <c r="H203" s="163">
        <v>1.6476572280859</v>
      </c>
      <c r="I203" s="164" t="s">
        <v>35</v>
      </c>
      <c r="J203" s="163">
        <v>58.8378900002872</v>
      </c>
      <c r="K203" s="164" t="s">
        <v>35</v>
      </c>
      <c r="L203" s="280"/>
      <c r="M203" s="162" t="s">
        <v>227</v>
      </c>
      <c r="N203" s="187">
        <v>-0.958163615387291</v>
      </c>
      <c r="O203" s="188" t="s">
        <v>35</v>
      </c>
      <c r="P203" s="187">
        <v>-0.859710718719526</v>
      </c>
      <c r="Q203" s="188" t="s">
        <v>35</v>
      </c>
      <c r="R203" s="187">
        <v>-0.971876245789524</v>
      </c>
      <c r="S203" s="310" t="s">
        <v>35</v>
      </c>
      <c r="T203" s="187">
        <v>-0.971067880414416</v>
      </c>
      <c r="U203" s="164" t="s">
        <v>35</v>
      </c>
      <c r="V203" s="187">
        <v>-0.943811578202579</v>
      </c>
      <c r="W203" s="164" t="s">
        <v>35</v>
      </c>
      <c r="X203" s="163"/>
      <c r="Y203" s="162" t="s">
        <v>227</v>
      </c>
      <c r="Z203" s="201">
        <v>0.510979202128907</v>
      </c>
      <c r="AA203" s="164" t="s">
        <v>35</v>
      </c>
      <c r="AB203" s="201">
        <v>0.414254654024682</v>
      </c>
      <c r="AC203" s="205" t="s">
        <v>35</v>
      </c>
      <c r="AD203" s="187">
        <v>0.046762807423619</v>
      </c>
      <c r="AE203" s="164" t="s">
        <v>35</v>
      </c>
      <c r="AF203" s="187">
        <v>0.0280033364228027</v>
      </c>
      <c r="AG203" s="164" t="s">
        <v>35</v>
      </c>
      <c r="AH203" s="74">
        <v>1</v>
      </c>
      <c r="AI203" s="164" t="s">
        <v>35</v>
      </c>
    </row>
    <row r="204" s="131" customFormat="1" spans="1:35">
      <c r="A204" s="165" t="s">
        <v>228</v>
      </c>
      <c r="B204" s="166">
        <v>43.9935155413018</v>
      </c>
      <c r="C204" s="167" t="s">
        <v>35</v>
      </c>
      <c r="D204" s="166">
        <v>42.7203732185646</v>
      </c>
      <c r="E204" s="167" t="s">
        <v>35</v>
      </c>
      <c r="F204" s="166">
        <v>3.60335860990019</v>
      </c>
      <c r="G204" s="167" t="s">
        <v>35</v>
      </c>
      <c r="H204" s="166">
        <v>7.1714826302811</v>
      </c>
      <c r="I204" s="167" t="s">
        <v>35</v>
      </c>
      <c r="J204" s="166">
        <v>97.4887300000477</v>
      </c>
      <c r="K204" s="164" t="s">
        <v>35</v>
      </c>
      <c r="L204" s="280"/>
      <c r="M204" s="165" t="s">
        <v>228</v>
      </c>
      <c r="N204" s="189">
        <v>-0.93060105079892</v>
      </c>
      <c r="O204" s="190" t="s">
        <v>35</v>
      </c>
      <c r="P204" s="189">
        <v>-0.81574053669819</v>
      </c>
      <c r="Q204" s="190" t="s">
        <v>35</v>
      </c>
      <c r="R204" s="189">
        <v>-0.96058187374603</v>
      </c>
      <c r="S204" s="311" t="s">
        <v>35</v>
      </c>
      <c r="T204" s="189">
        <v>-0.800703216069383</v>
      </c>
      <c r="U204" s="167" t="s">
        <v>35</v>
      </c>
      <c r="V204" s="189">
        <v>-0.901840705899375</v>
      </c>
      <c r="W204" s="167" t="s">
        <v>35</v>
      </c>
      <c r="X204" s="163"/>
      <c r="Y204" s="165" t="s">
        <v>228</v>
      </c>
      <c r="Z204" s="203">
        <v>0.45126770593155</v>
      </c>
      <c r="AA204" s="167" t="s">
        <v>35</v>
      </c>
      <c r="AB204" s="203">
        <v>0.438208326424436</v>
      </c>
      <c r="AC204" s="207" t="s">
        <v>35</v>
      </c>
      <c r="AD204" s="203">
        <v>0.0369617966086791</v>
      </c>
      <c r="AE204" s="167" t="s">
        <v>35</v>
      </c>
      <c r="AF204" s="203">
        <v>0.0735621710353349</v>
      </c>
      <c r="AG204" s="167" t="s">
        <v>35</v>
      </c>
      <c r="AH204" s="191">
        <v>1</v>
      </c>
      <c r="AI204" s="167" t="s">
        <v>35</v>
      </c>
    </row>
    <row r="205" s="131" customFormat="1" spans="1:35">
      <c r="A205" s="162" t="s">
        <v>229</v>
      </c>
      <c r="B205" s="163">
        <v>37.0348454116106</v>
      </c>
      <c r="C205" s="164" t="s">
        <v>35</v>
      </c>
      <c r="D205" s="163">
        <v>45.1180062186498</v>
      </c>
      <c r="E205" s="164" t="s">
        <v>35</v>
      </c>
      <c r="F205" s="163">
        <v>1.9642808171019</v>
      </c>
      <c r="G205" s="164" t="s">
        <v>35</v>
      </c>
      <c r="H205" s="163">
        <v>1.323237552486</v>
      </c>
      <c r="I205" s="164" t="s">
        <v>405</v>
      </c>
      <c r="J205" s="163">
        <v>85.4403699998487</v>
      </c>
      <c r="K205" s="164" t="s">
        <v>35</v>
      </c>
      <c r="L205" s="280"/>
      <c r="M205" s="162" t="s">
        <v>229</v>
      </c>
      <c r="N205" s="216">
        <v>-0.93551919037079</v>
      </c>
      <c r="O205" s="217" t="s">
        <v>35</v>
      </c>
      <c r="P205" s="216">
        <v>-0.778343743939933</v>
      </c>
      <c r="Q205" s="217" t="s">
        <v>35</v>
      </c>
      <c r="R205" s="216">
        <v>-0.970485977088827</v>
      </c>
      <c r="S205" s="313" t="s">
        <v>35</v>
      </c>
      <c r="T205" s="216">
        <v>-0.948509130117685</v>
      </c>
      <c r="U205" s="217" t="s">
        <v>405</v>
      </c>
      <c r="V205" s="216">
        <v>-0.901810353966517</v>
      </c>
      <c r="W205" s="164" t="s">
        <v>35</v>
      </c>
      <c r="X205" s="163"/>
      <c r="Y205" s="162" t="s">
        <v>229</v>
      </c>
      <c r="Z205" s="201">
        <v>0.433458392229296</v>
      </c>
      <c r="AA205" s="164" t="s">
        <v>35</v>
      </c>
      <c r="AB205" s="201">
        <v>0.52806426539035</v>
      </c>
      <c r="AC205" s="205" t="s">
        <v>35</v>
      </c>
      <c r="AD205" s="187">
        <v>0.0229900785437303</v>
      </c>
      <c r="AE205" s="164" t="s">
        <v>35</v>
      </c>
      <c r="AF205" s="187">
        <v>0.015487263836619</v>
      </c>
      <c r="AG205" s="164" t="s">
        <v>405</v>
      </c>
      <c r="AH205" s="74">
        <v>1</v>
      </c>
      <c r="AI205" s="164" t="s">
        <v>35</v>
      </c>
    </row>
    <row r="206" s="131" customFormat="1" spans="1:35">
      <c r="A206" s="162" t="s">
        <v>230</v>
      </c>
      <c r="B206" s="163">
        <v>38.1035760866743</v>
      </c>
      <c r="C206" s="164" t="s">
        <v>35</v>
      </c>
      <c r="D206" s="163">
        <v>12.9488086598852</v>
      </c>
      <c r="E206" s="164" t="s">
        <v>35</v>
      </c>
      <c r="F206" s="163">
        <v>0.8469778023087</v>
      </c>
      <c r="G206" s="164" t="s">
        <v>35</v>
      </c>
      <c r="H206" s="163">
        <v>2.4482874512131</v>
      </c>
      <c r="I206" s="164" t="s">
        <v>405</v>
      </c>
      <c r="J206" s="163">
        <v>54.3476500000814</v>
      </c>
      <c r="K206" s="164" t="s">
        <v>35</v>
      </c>
      <c r="L206" s="280"/>
      <c r="M206" s="162" t="s">
        <v>230</v>
      </c>
      <c r="N206" s="216">
        <v>-0.938392533225754</v>
      </c>
      <c r="O206" s="217" t="s">
        <v>35</v>
      </c>
      <c r="P206" s="216">
        <v>-0.929147477703074</v>
      </c>
      <c r="Q206" s="217" t="s">
        <v>35</v>
      </c>
      <c r="R206" s="216">
        <v>-0.993506406437685</v>
      </c>
      <c r="S206" s="313" t="s">
        <v>35</v>
      </c>
      <c r="T206" s="216">
        <v>-0.929396002403978</v>
      </c>
      <c r="U206" s="217" t="s">
        <v>405</v>
      </c>
      <c r="V206" s="216">
        <v>-0.943760215310805</v>
      </c>
      <c r="W206" s="164" t="s">
        <v>35</v>
      </c>
      <c r="X206" s="163"/>
      <c r="Y206" s="162" t="s">
        <v>230</v>
      </c>
      <c r="Z206" s="201">
        <v>0.70110807158391</v>
      </c>
      <c r="AA206" s="164" t="s">
        <v>35</v>
      </c>
      <c r="AB206" s="201">
        <v>0.238258851300209</v>
      </c>
      <c r="AC206" s="205" t="s">
        <v>35</v>
      </c>
      <c r="AD206" s="187">
        <v>0.015584442056049</v>
      </c>
      <c r="AE206" s="164" t="s">
        <v>35</v>
      </c>
      <c r="AF206" s="187">
        <v>0.0450486350598312</v>
      </c>
      <c r="AG206" s="164" t="s">
        <v>405</v>
      </c>
      <c r="AH206" s="74">
        <v>1</v>
      </c>
      <c r="AI206" s="164" t="s">
        <v>35</v>
      </c>
    </row>
    <row r="207" s="131" customFormat="1" spans="1:35">
      <c r="A207" s="162" t="s">
        <v>231</v>
      </c>
      <c r="B207" s="163">
        <v>59.3477581518673</v>
      </c>
      <c r="C207" s="164" t="s">
        <v>35</v>
      </c>
      <c r="D207" s="163">
        <v>20.939484815029</v>
      </c>
      <c r="E207" s="164" t="s">
        <v>35</v>
      </c>
      <c r="F207" s="163">
        <v>1.8529283610428</v>
      </c>
      <c r="G207" s="164" t="s">
        <v>35</v>
      </c>
      <c r="H207" s="163">
        <v>3.4870386722339</v>
      </c>
      <c r="I207" s="164" t="s">
        <v>35</v>
      </c>
      <c r="J207" s="163">
        <v>85.6272100001744</v>
      </c>
      <c r="K207" s="164" t="s">
        <v>35</v>
      </c>
      <c r="L207" s="280"/>
      <c r="M207" s="162" t="s">
        <v>231</v>
      </c>
      <c r="N207" s="216">
        <v>-0.740149105491161</v>
      </c>
      <c r="O207" s="217" t="s">
        <v>35</v>
      </c>
      <c r="P207" s="216">
        <v>-0.783031437154828</v>
      </c>
      <c r="Q207" s="217" t="s">
        <v>35</v>
      </c>
      <c r="R207" s="216">
        <v>-0.967594146557384</v>
      </c>
      <c r="S207" s="313" t="s">
        <v>35</v>
      </c>
      <c r="T207" s="216">
        <v>-0.795609427812063</v>
      </c>
      <c r="U207" s="217" t="s">
        <v>35</v>
      </c>
      <c r="V207" s="216">
        <v>-0.785470935951305</v>
      </c>
      <c r="W207" s="164" t="s">
        <v>35</v>
      </c>
      <c r="X207" s="163"/>
      <c r="Y207" s="162" t="s">
        <v>231</v>
      </c>
      <c r="Z207" s="201">
        <v>0.693094615038215</v>
      </c>
      <c r="AA207" s="164" t="s">
        <v>35</v>
      </c>
      <c r="AB207" s="201">
        <v>0.244542416072956</v>
      </c>
      <c r="AC207" s="205" t="s">
        <v>35</v>
      </c>
      <c r="AD207" s="187">
        <v>0.0216394807332742</v>
      </c>
      <c r="AE207" s="164" t="s">
        <v>35</v>
      </c>
      <c r="AF207" s="187">
        <v>0.0407234881555384</v>
      </c>
      <c r="AG207" s="164" t="s">
        <v>35</v>
      </c>
      <c r="AH207" s="74">
        <v>1</v>
      </c>
      <c r="AI207" s="164" t="s">
        <v>35</v>
      </c>
    </row>
    <row r="208" s="131" customFormat="1" spans="1:35">
      <c r="A208" s="162" t="s">
        <v>232</v>
      </c>
      <c r="B208" s="163">
        <v>82.7900781022953</v>
      </c>
      <c r="C208" s="164" t="s">
        <v>35</v>
      </c>
      <c r="D208" s="163">
        <v>5.75229574965751</v>
      </c>
      <c r="E208" s="164" t="s">
        <v>35</v>
      </c>
      <c r="F208" s="163">
        <v>0.727582386544302</v>
      </c>
      <c r="G208" s="164" t="s">
        <v>35</v>
      </c>
      <c r="H208" s="163">
        <v>4.2653637616576</v>
      </c>
      <c r="I208" s="164" t="s">
        <v>35</v>
      </c>
      <c r="J208" s="163">
        <v>93.5353200001545</v>
      </c>
      <c r="K208" s="164" t="s">
        <v>35</v>
      </c>
      <c r="L208" s="280"/>
      <c r="M208" s="162" t="s">
        <v>232</v>
      </c>
      <c r="N208" s="216" t="s">
        <v>220</v>
      </c>
      <c r="O208" s="217" t="s">
        <v>35</v>
      </c>
      <c r="P208" s="216" t="s">
        <v>220</v>
      </c>
      <c r="Q208" s="217" t="s">
        <v>35</v>
      </c>
      <c r="R208" s="216" t="s">
        <v>220</v>
      </c>
      <c r="S208" s="313" t="s">
        <v>35</v>
      </c>
      <c r="T208" s="216" t="s">
        <v>220</v>
      </c>
      <c r="U208" s="217" t="s">
        <v>35</v>
      </c>
      <c r="V208" s="216" t="s">
        <v>220</v>
      </c>
      <c r="W208" s="164" t="s">
        <v>35</v>
      </c>
      <c r="X208" s="163"/>
      <c r="Y208" s="162" t="s">
        <v>232</v>
      </c>
      <c r="Z208" s="201">
        <v>0.885121022755453</v>
      </c>
      <c r="AA208" s="164" t="s">
        <v>35</v>
      </c>
      <c r="AB208" s="201">
        <v>0.0614986483143267</v>
      </c>
      <c r="AC208" s="205" t="s">
        <v>35</v>
      </c>
      <c r="AD208" s="187">
        <v>0.00777869137073675</v>
      </c>
      <c r="AE208" s="164" t="s">
        <v>35</v>
      </c>
      <c r="AF208" s="187">
        <v>0.0456016375594862</v>
      </c>
      <c r="AG208" s="164" t="s">
        <v>35</v>
      </c>
      <c r="AH208" s="74">
        <v>1</v>
      </c>
      <c r="AI208" s="164" t="s">
        <v>35</v>
      </c>
    </row>
    <row r="209" s="132" customFormat="1" spans="1:35">
      <c r="A209" s="162" t="s">
        <v>233</v>
      </c>
      <c r="B209" s="163">
        <v>169.0284490763</v>
      </c>
      <c r="C209" s="164" t="s">
        <v>35</v>
      </c>
      <c r="D209" s="163">
        <v>46.6099321723006</v>
      </c>
      <c r="E209" s="164" t="s">
        <v>35</v>
      </c>
      <c r="F209" s="163">
        <v>14.8246256166968</v>
      </c>
      <c r="G209" s="164" t="s">
        <v>35</v>
      </c>
      <c r="H209" s="163">
        <v>20.6917531346271</v>
      </c>
      <c r="I209" s="164" t="s">
        <v>35</v>
      </c>
      <c r="J209" s="163">
        <v>251.154759999921</v>
      </c>
      <c r="K209" s="164" t="s">
        <v>35</v>
      </c>
      <c r="L209" s="281"/>
      <c r="M209" s="162" t="s">
        <v>233</v>
      </c>
      <c r="N209" s="216" t="s">
        <v>220</v>
      </c>
      <c r="O209" s="217" t="s">
        <v>35</v>
      </c>
      <c r="P209" s="216" t="s">
        <v>220</v>
      </c>
      <c r="Q209" s="217" t="s">
        <v>35</v>
      </c>
      <c r="R209" s="216" t="s">
        <v>220</v>
      </c>
      <c r="S209" s="313" t="s">
        <v>35</v>
      </c>
      <c r="T209" s="216" t="s">
        <v>220</v>
      </c>
      <c r="U209" s="217" t="s">
        <v>35</v>
      </c>
      <c r="V209" s="216" t="s">
        <v>220</v>
      </c>
      <c r="W209" s="164" t="s">
        <v>35</v>
      </c>
      <c r="X209" s="163"/>
      <c r="Y209" s="162" t="s">
        <v>233</v>
      </c>
      <c r="Z209" s="201">
        <v>0.673005158557826</v>
      </c>
      <c r="AA209" s="164" t="s">
        <v>35</v>
      </c>
      <c r="AB209" s="201">
        <v>0.185582515626283</v>
      </c>
      <c r="AC209" s="205" t="s">
        <v>35</v>
      </c>
      <c r="AD209" s="187">
        <v>0.0590258596600018</v>
      </c>
      <c r="AE209" s="164" t="s">
        <v>35</v>
      </c>
      <c r="AF209" s="187">
        <v>0.0823864661559017</v>
      </c>
      <c r="AG209" s="164" t="s">
        <v>35</v>
      </c>
      <c r="AH209" s="74">
        <v>1</v>
      </c>
      <c r="AI209" s="164" t="s">
        <v>35</v>
      </c>
    </row>
    <row r="210" s="133" customFormat="1" spans="1:35">
      <c r="A210" s="162" t="s">
        <v>234</v>
      </c>
      <c r="B210" s="163">
        <v>315.85543029256</v>
      </c>
      <c r="C210" s="164" t="s">
        <v>35</v>
      </c>
      <c r="D210" s="163">
        <v>55.1749478504058</v>
      </c>
      <c r="E210" s="164" t="s">
        <v>35</v>
      </c>
      <c r="F210" s="163">
        <v>14.9438559824261</v>
      </c>
      <c r="G210" s="164" t="s">
        <v>35</v>
      </c>
      <c r="H210" s="163">
        <v>18.3616058746709</v>
      </c>
      <c r="I210" s="164" t="s">
        <v>35</v>
      </c>
      <c r="J210" s="163">
        <v>404.335840000052</v>
      </c>
      <c r="K210" s="164" t="s">
        <v>35</v>
      </c>
      <c r="L210" s="181"/>
      <c r="M210" s="162" t="s">
        <v>234</v>
      </c>
      <c r="N210" s="216">
        <v>7.85130438712789</v>
      </c>
      <c r="O210" s="217" t="s">
        <v>35</v>
      </c>
      <c r="P210" s="216">
        <v>1.25149917809221</v>
      </c>
      <c r="Q210" s="217" t="s">
        <v>35</v>
      </c>
      <c r="R210" s="216">
        <v>0.857910502954925</v>
      </c>
      <c r="S210" s="313" t="s">
        <v>35</v>
      </c>
      <c r="T210" s="216">
        <v>1.14858840823025</v>
      </c>
      <c r="U210" s="217" t="s">
        <v>35</v>
      </c>
      <c r="V210" s="216">
        <v>4.26617812637342</v>
      </c>
      <c r="W210" s="164" t="s">
        <v>35</v>
      </c>
      <c r="X210" s="163"/>
      <c r="Y210" s="162" t="s">
        <v>234</v>
      </c>
      <c r="Z210" s="201">
        <v>0.781170994618037</v>
      </c>
      <c r="AA210" s="164" t="s">
        <v>35</v>
      </c>
      <c r="AB210" s="201">
        <v>0.136458217135535</v>
      </c>
      <c r="AC210" s="205" t="s">
        <v>35</v>
      </c>
      <c r="AD210" s="187">
        <v>0.0369590189739899</v>
      </c>
      <c r="AE210" s="164" t="s">
        <v>35</v>
      </c>
      <c r="AF210" s="187">
        <v>0.0454117692724656</v>
      </c>
      <c r="AG210" s="164" t="s">
        <v>35</v>
      </c>
      <c r="AH210" s="74">
        <v>1</v>
      </c>
      <c r="AI210" s="164" t="s">
        <v>35</v>
      </c>
    </row>
    <row r="211" s="131" customFormat="1" spans="1:35">
      <c r="A211" s="162" t="s">
        <v>235</v>
      </c>
      <c r="B211" s="163">
        <v>648.260589901345</v>
      </c>
      <c r="C211" s="164" t="s">
        <v>35</v>
      </c>
      <c r="D211" s="163">
        <v>37.8661764427505</v>
      </c>
      <c r="E211" s="164" t="s">
        <v>35</v>
      </c>
      <c r="F211" s="163">
        <v>22.1587353478249</v>
      </c>
      <c r="G211" s="164" t="s">
        <v>35</v>
      </c>
      <c r="H211" s="163">
        <v>107.368028307944</v>
      </c>
      <c r="I211" s="164" t="s">
        <v>35</v>
      </c>
      <c r="J211" s="163">
        <v>815.653529999871</v>
      </c>
      <c r="K211" s="164" t="s">
        <v>35</v>
      </c>
      <c r="L211" s="280"/>
      <c r="M211" s="162" t="s">
        <v>235</v>
      </c>
      <c r="N211" s="216">
        <v>1.28807318365373</v>
      </c>
      <c r="O211" s="217" t="s">
        <v>35</v>
      </c>
      <c r="P211" s="216">
        <v>-0.172736033388376</v>
      </c>
      <c r="Q211" s="217" t="s">
        <v>35</v>
      </c>
      <c r="R211" s="216">
        <v>-0.284470892312596</v>
      </c>
      <c r="S211" s="313" t="s">
        <v>35</v>
      </c>
      <c r="T211" s="216">
        <v>0.396603184083476</v>
      </c>
      <c r="U211" s="217" t="s">
        <v>35</v>
      </c>
      <c r="V211" s="216">
        <v>0.866737362758646</v>
      </c>
      <c r="W211" s="164" t="s">
        <v>35</v>
      </c>
      <c r="X211" s="163"/>
      <c r="Y211" s="162" t="s">
        <v>235</v>
      </c>
      <c r="Z211" s="201">
        <v>0.794774455155546</v>
      </c>
      <c r="AA211" s="164" t="s">
        <v>35</v>
      </c>
      <c r="AB211" s="201">
        <v>0.0464243395633395</v>
      </c>
      <c r="AC211" s="205" t="s">
        <v>35</v>
      </c>
      <c r="AD211" s="187">
        <v>0.0271668478500036</v>
      </c>
      <c r="AE211" s="164" t="s">
        <v>35</v>
      </c>
      <c r="AF211" s="187">
        <v>0.131634357431103</v>
      </c>
      <c r="AG211" s="164" t="s">
        <v>35</v>
      </c>
      <c r="AH211" s="74">
        <v>1</v>
      </c>
      <c r="AI211" s="164" t="s">
        <v>35</v>
      </c>
    </row>
    <row r="212" s="131" customFormat="1" spans="1:35">
      <c r="A212" s="162" t="s">
        <v>236</v>
      </c>
      <c r="B212" s="163">
        <v>842.424837741655</v>
      </c>
      <c r="C212" s="164" t="s">
        <v>35</v>
      </c>
      <c r="D212" s="163">
        <v>39.7848321968123</v>
      </c>
      <c r="E212" s="164" t="s">
        <v>35</v>
      </c>
      <c r="F212" s="163">
        <v>23.6409177689104</v>
      </c>
      <c r="G212" s="164" t="s">
        <v>35</v>
      </c>
      <c r="H212" s="163">
        <v>170.905822447822</v>
      </c>
      <c r="I212" s="164" t="s">
        <v>35</v>
      </c>
      <c r="J212" s="163">
        <v>1076.75641015519</v>
      </c>
      <c r="K212" s="164" t="s">
        <v>35</v>
      </c>
      <c r="L212" s="280"/>
      <c r="M212" s="162" t="s">
        <v>236</v>
      </c>
      <c r="N212" s="216">
        <v>2.11409528049742</v>
      </c>
      <c r="O212" s="217" t="s">
        <v>35</v>
      </c>
      <c r="P212" s="216">
        <v>-0.43234643002449</v>
      </c>
      <c r="Q212" s="217" t="s">
        <v>35</v>
      </c>
      <c r="R212" s="216">
        <v>-0.493816856150175</v>
      </c>
      <c r="S212" s="313" t="s">
        <v>35</v>
      </c>
      <c r="T212" s="216">
        <v>1.40582214721003</v>
      </c>
      <c r="U212" s="217" t="s">
        <v>35</v>
      </c>
      <c r="V212" s="216">
        <v>1.34920590038651</v>
      </c>
      <c r="W212" s="164" t="s">
        <v>35</v>
      </c>
      <c r="X212" s="163"/>
      <c r="Y212" s="162" t="s">
        <v>236</v>
      </c>
      <c r="Z212" s="201">
        <v>0.782372716611213</v>
      </c>
      <c r="AA212" s="164" t="s">
        <v>35</v>
      </c>
      <c r="AB212" s="201">
        <v>0.0369487767350074</v>
      </c>
      <c r="AC212" s="205" t="s">
        <v>35</v>
      </c>
      <c r="AD212" s="187">
        <v>0.0219556786901348</v>
      </c>
      <c r="AE212" s="164" t="s">
        <v>35</v>
      </c>
      <c r="AF212" s="187">
        <v>0.158722827963651</v>
      </c>
      <c r="AG212" s="164" t="s">
        <v>35</v>
      </c>
      <c r="AH212" s="74">
        <v>1</v>
      </c>
      <c r="AI212" s="164" t="s">
        <v>35</v>
      </c>
    </row>
    <row r="213" s="131" customFormat="1" spans="1:35">
      <c r="A213" s="162" t="s">
        <v>237</v>
      </c>
      <c r="B213" s="163">
        <v>616.8552393959</v>
      </c>
      <c r="C213" s="164" t="s">
        <v>35</v>
      </c>
      <c r="D213" s="163">
        <v>115.062797751588</v>
      </c>
      <c r="E213" s="164" t="s">
        <v>35</v>
      </c>
      <c r="F213" s="163">
        <v>69.5263444413389</v>
      </c>
      <c r="G213" s="164" t="s">
        <v>35</v>
      </c>
      <c r="H213" s="163">
        <v>76.3803584112021</v>
      </c>
      <c r="I213" s="164" t="s">
        <v>35</v>
      </c>
      <c r="J213" s="163">
        <v>877.82474</v>
      </c>
      <c r="K213" s="164" t="s">
        <v>35</v>
      </c>
      <c r="L213" s="280"/>
      <c r="M213" s="162" t="s">
        <v>237</v>
      </c>
      <c r="N213" s="216">
        <v>3.10740558981471</v>
      </c>
      <c r="O213" s="217" t="s">
        <v>35</v>
      </c>
      <c r="P213" s="216">
        <v>0.340881077638118</v>
      </c>
      <c r="Q213" s="217" t="s">
        <v>35</v>
      </c>
      <c r="R213" s="216">
        <v>2.4148665051679</v>
      </c>
      <c r="S213" s="313" t="s">
        <v>35</v>
      </c>
      <c r="T213" s="216">
        <v>3.05126086085288</v>
      </c>
      <c r="U213" s="217" t="s">
        <v>35</v>
      </c>
      <c r="V213" s="216">
        <v>2.18970116743512</v>
      </c>
      <c r="W213" s="164" t="s">
        <v>35</v>
      </c>
      <c r="X213" s="163"/>
      <c r="Y213" s="162" t="s">
        <v>237</v>
      </c>
      <c r="Z213" s="201">
        <v>0.702708879446596</v>
      </c>
      <c r="AA213" s="164" t="s">
        <v>35</v>
      </c>
      <c r="AB213" s="201">
        <v>0.13107718717473</v>
      </c>
      <c r="AC213" s="205" t="s">
        <v>35</v>
      </c>
      <c r="AD213" s="187">
        <v>0.0792029903843207</v>
      </c>
      <c r="AE213" s="164" t="s">
        <v>35</v>
      </c>
      <c r="AF213" s="187">
        <v>0.0870109429943864</v>
      </c>
      <c r="AG213" s="164" t="s">
        <v>35</v>
      </c>
      <c r="AH213" s="74">
        <v>1</v>
      </c>
      <c r="AI213" s="164" t="s">
        <v>35</v>
      </c>
    </row>
    <row r="214" s="131" customFormat="1" spans="1:35">
      <c r="A214" s="162" t="s">
        <v>238</v>
      </c>
      <c r="B214" s="163">
        <v>659.449051245738</v>
      </c>
      <c r="C214" s="164" t="s">
        <v>35</v>
      </c>
      <c r="D214" s="163">
        <v>111.655165229475</v>
      </c>
      <c r="E214" s="164" t="s">
        <v>35</v>
      </c>
      <c r="F214" s="163">
        <v>50.7469345018287</v>
      </c>
      <c r="G214" s="164" t="s">
        <v>35</v>
      </c>
      <c r="H214" s="163">
        <v>46.9123390240193</v>
      </c>
      <c r="I214" s="164" t="s">
        <v>35</v>
      </c>
      <c r="J214" s="163">
        <v>868.763490001069</v>
      </c>
      <c r="K214" s="164" t="s">
        <v>35</v>
      </c>
      <c r="L214" s="280"/>
      <c r="M214" s="162" t="s">
        <v>238</v>
      </c>
      <c r="N214" s="216">
        <v>6.36123707227334</v>
      </c>
      <c r="O214" s="217" t="s">
        <v>35</v>
      </c>
      <c r="P214" s="216">
        <v>0.0424512283598697</v>
      </c>
      <c r="Q214" s="217" t="s">
        <v>35</v>
      </c>
      <c r="R214" s="216">
        <v>1.37961527785137</v>
      </c>
      <c r="S214" s="313" t="s">
        <v>35</v>
      </c>
      <c r="T214" s="216">
        <v>2.61261647538829</v>
      </c>
      <c r="U214" s="217" t="s">
        <v>35</v>
      </c>
      <c r="V214" s="216">
        <v>2.76082115925418</v>
      </c>
      <c r="W214" s="164" t="s">
        <v>35</v>
      </c>
      <c r="X214" s="163"/>
      <c r="Y214" s="162" t="s">
        <v>238</v>
      </c>
      <c r="Z214" s="201">
        <v>0.759066257773939</v>
      </c>
      <c r="AA214" s="164" t="s">
        <v>35</v>
      </c>
      <c r="AB214" s="201">
        <v>0.128521935503226</v>
      </c>
      <c r="AC214" s="205" t="s">
        <v>35</v>
      </c>
      <c r="AD214" s="187">
        <v>0.0584128305181958</v>
      </c>
      <c r="AE214" s="164" t="s">
        <v>35</v>
      </c>
      <c r="AF214" s="187">
        <v>0.0539989762046303</v>
      </c>
      <c r="AG214" s="164" t="s">
        <v>35</v>
      </c>
      <c r="AH214" s="74">
        <v>1</v>
      </c>
      <c r="AI214" s="164" t="s">
        <v>35</v>
      </c>
    </row>
    <row r="215" s="131" customFormat="1" spans="1:35">
      <c r="A215" s="162" t="s">
        <v>239</v>
      </c>
      <c r="B215" s="163">
        <v>415.55670506311</v>
      </c>
      <c r="C215" s="164" t="s">
        <v>35</v>
      </c>
      <c r="D215" s="163">
        <v>127.867315380667</v>
      </c>
      <c r="E215" s="164" t="s">
        <v>35</v>
      </c>
      <c r="F215" s="163">
        <v>53.9454064551737</v>
      </c>
      <c r="G215" s="164" t="s">
        <v>35</v>
      </c>
      <c r="H215" s="163">
        <v>18.6900155871542</v>
      </c>
      <c r="I215" s="164" t="s">
        <v>35</v>
      </c>
      <c r="J215" s="163">
        <v>616.059442486102</v>
      </c>
      <c r="K215" s="164" t="s">
        <v>35</v>
      </c>
      <c r="L215" s="280"/>
      <c r="M215" s="162" t="s">
        <v>239</v>
      </c>
      <c r="N215" s="216">
        <v>12.8219710899294</v>
      </c>
      <c r="O215" s="217" t="s">
        <v>35</v>
      </c>
      <c r="P215" s="216">
        <v>4.24608183313893</v>
      </c>
      <c r="Q215" s="217" t="s">
        <v>35</v>
      </c>
      <c r="R215" s="216">
        <v>18.6063523583214</v>
      </c>
      <c r="S215" s="313" t="s">
        <v>35</v>
      </c>
      <c r="T215" s="216">
        <v>10.3433882172608</v>
      </c>
      <c r="U215" s="217" t="s">
        <v>35</v>
      </c>
      <c r="V215" s="216">
        <v>9.47045437018722</v>
      </c>
      <c r="W215" s="164" t="s">
        <v>35</v>
      </c>
      <c r="X215" s="163"/>
      <c r="Y215" s="162" t="s">
        <v>239</v>
      </c>
      <c r="Z215" s="201">
        <v>0.674539949239532</v>
      </c>
      <c r="AA215" s="164" t="s">
        <v>35</v>
      </c>
      <c r="AB215" s="201">
        <v>0.207556781963539</v>
      </c>
      <c r="AC215" s="205" t="s">
        <v>35</v>
      </c>
      <c r="AD215" s="187">
        <v>0.0875652619453045</v>
      </c>
      <c r="AE215" s="164" t="s">
        <v>35</v>
      </c>
      <c r="AF215" s="187">
        <v>0.0303380068516292</v>
      </c>
      <c r="AG215" s="164" t="s">
        <v>35</v>
      </c>
      <c r="AH215" s="74">
        <v>1</v>
      </c>
      <c r="AI215" s="164" t="s">
        <v>35</v>
      </c>
    </row>
    <row r="216" s="131" customFormat="1" spans="1:35">
      <c r="A216" s="165" t="s">
        <v>240</v>
      </c>
      <c r="B216" s="166">
        <v>345.041832309572</v>
      </c>
      <c r="C216" s="167" t="s">
        <v>35</v>
      </c>
      <c r="D216" s="166">
        <v>147.576072977125</v>
      </c>
      <c r="E216" s="167" t="s">
        <v>35</v>
      </c>
      <c r="F216" s="166">
        <v>48.7325719213062</v>
      </c>
      <c r="G216" s="167" t="s">
        <v>35</v>
      </c>
      <c r="H216" s="166">
        <v>16.9879327911101</v>
      </c>
      <c r="I216" s="167" t="s">
        <v>35</v>
      </c>
      <c r="J216" s="166">
        <v>558.338409999104</v>
      </c>
      <c r="K216" s="164" t="s">
        <v>35</v>
      </c>
      <c r="L216" s="280"/>
      <c r="M216" s="165" t="s">
        <v>240</v>
      </c>
      <c r="N216" s="218">
        <v>6.84301568229167</v>
      </c>
      <c r="O216" s="219" t="s">
        <v>35</v>
      </c>
      <c r="P216" s="218">
        <v>2.45446591072838</v>
      </c>
      <c r="Q216" s="219" t="s">
        <v>35</v>
      </c>
      <c r="R216" s="218">
        <v>12.524208161634</v>
      </c>
      <c r="S216" s="314" t="s">
        <v>35</v>
      </c>
      <c r="T216" s="218">
        <v>1.36881739340478</v>
      </c>
      <c r="U216" s="219" t="s">
        <v>35</v>
      </c>
      <c r="V216" s="218">
        <v>4.72720980157225</v>
      </c>
      <c r="W216" s="167" t="s">
        <v>35</v>
      </c>
      <c r="X216" s="163"/>
      <c r="Y216" s="165" t="s">
        <v>240</v>
      </c>
      <c r="Z216" s="203">
        <v>0.617979752297762</v>
      </c>
      <c r="AA216" s="167" t="s">
        <v>35</v>
      </c>
      <c r="AB216" s="203">
        <v>0.264312951310947</v>
      </c>
      <c r="AC216" s="207" t="s">
        <v>35</v>
      </c>
      <c r="AD216" s="203">
        <v>0.0872814247570473</v>
      </c>
      <c r="AE216" s="167" t="s">
        <v>35</v>
      </c>
      <c r="AF216" s="203">
        <v>0.030425871634261</v>
      </c>
      <c r="AG216" s="167" t="s">
        <v>35</v>
      </c>
      <c r="AH216" s="191">
        <v>1</v>
      </c>
      <c r="AI216" s="167" t="s">
        <v>35</v>
      </c>
    </row>
    <row r="217" s="131" customFormat="1" spans="1:35">
      <c r="A217" s="162" t="s">
        <v>241</v>
      </c>
      <c r="B217" s="163">
        <v>243.315856952705</v>
      </c>
      <c r="C217" s="164" t="s">
        <v>35</v>
      </c>
      <c r="D217" s="163">
        <v>170.232156034394</v>
      </c>
      <c r="E217" s="164" t="s">
        <v>35</v>
      </c>
      <c r="F217" s="163">
        <v>41.9766967780418</v>
      </c>
      <c r="G217" s="164" t="s">
        <v>35</v>
      </c>
      <c r="H217" s="163">
        <v>9.6476202344091</v>
      </c>
      <c r="I217" s="164" t="s">
        <v>35</v>
      </c>
      <c r="J217" s="163">
        <v>465.172329999552</v>
      </c>
      <c r="K217" s="164" t="s">
        <v>35</v>
      </c>
      <c r="L217" s="280"/>
      <c r="M217" s="162" t="s">
        <v>241</v>
      </c>
      <c r="N217" s="216">
        <v>5.5699169052404</v>
      </c>
      <c r="O217" s="217" t="s">
        <v>35</v>
      </c>
      <c r="P217" s="216">
        <v>2.77304252340891</v>
      </c>
      <c r="Q217" s="217" t="s">
        <v>35</v>
      </c>
      <c r="R217" s="216">
        <v>20.3700080011851</v>
      </c>
      <c r="S217" s="313" t="s">
        <v>35</v>
      </c>
      <c r="T217" s="216">
        <v>6.29092082996274</v>
      </c>
      <c r="U217" s="217" t="s">
        <v>35</v>
      </c>
      <c r="V217" s="216">
        <v>4.444409124169</v>
      </c>
      <c r="W217" s="164" t="s">
        <v>35</v>
      </c>
      <c r="X217" s="163"/>
      <c r="Y217" s="162" t="s">
        <v>241</v>
      </c>
      <c r="Z217" s="201">
        <v>0.523066058019702</v>
      </c>
      <c r="AA217" s="164" t="s">
        <v>35</v>
      </c>
      <c r="AB217" s="201">
        <v>0.365955034416079</v>
      </c>
      <c r="AC217" s="205" t="s">
        <v>35</v>
      </c>
      <c r="AD217" s="187">
        <v>0.0902390234132849</v>
      </c>
      <c r="AE217" s="164" t="s">
        <v>35</v>
      </c>
      <c r="AF217" s="187">
        <v>0.0207398841509305</v>
      </c>
      <c r="AG217" s="164" t="s">
        <v>35</v>
      </c>
      <c r="AH217" s="74">
        <v>1</v>
      </c>
      <c r="AI217" s="164" t="s">
        <v>35</v>
      </c>
    </row>
    <row r="218" s="131" customFormat="1" spans="1:35">
      <c r="A218" s="162" t="s">
        <v>242</v>
      </c>
      <c r="B218" s="163">
        <v>414.041063771056</v>
      </c>
      <c r="C218" s="164" t="s">
        <v>35</v>
      </c>
      <c r="D218" s="163">
        <v>126.973188747265</v>
      </c>
      <c r="E218" s="164" t="s">
        <v>35</v>
      </c>
      <c r="F218" s="163">
        <v>62.7683575411996</v>
      </c>
      <c r="G218" s="164" t="s">
        <v>35</v>
      </c>
      <c r="H218" s="163">
        <v>15.2924299414593</v>
      </c>
      <c r="I218" s="164" t="s">
        <v>35</v>
      </c>
      <c r="J218" s="163">
        <v>619.075040000979</v>
      </c>
      <c r="K218" s="164" t="s">
        <v>35</v>
      </c>
      <c r="L218" s="280"/>
      <c r="M218" s="162" t="s">
        <v>242</v>
      </c>
      <c r="N218" s="216">
        <v>9.86619961415788</v>
      </c>
      <c r="O218" s="217" t="s">
        <v>35</v>
      </c>
      <c r="P218" s="216">
        <v>8.8057815264984</v>
      </c>
      <c r="Q218" s="217" t="s">
        <v>35</v>
      </c>
      <c r="R218" s="216">
        <v>73.1086217018971</v>
      </c>
      <c r="S218" s="313" t="s">
        <v>35</v>
      </c>
      <c r="T218" s="216">
        <v>5.24617421205262</v>
      </c>
      <c r="U218" s="217" t="s">
        <v>35</v>
      </c>
      <c r="V218" s="216">
        <v>10.3910176428981</v>
      </c>
      <c r="W218" s="164" t="s">
        <v>35</v>
      </c>
      <c r="X218" s="163"/>
      <c r="Y218" s="162" t="s">
        <v>242</v>
      </c>
      <c r="Z218" s="201">
        <v>0.668805939535862</v>
      </c>
      <c r="AA218" s="164" t="s">
        <v>35</v>
      </c>
      <c r="AB218" s="201">
        <v>0.205101450620694</v>
      </c>
      <c r="AC218" s="205" t="s">
        <v>35</v>
      </c>
      <c r="AD218" s="187">
        <v>0.101390547971536</v>
      </c>
      <c r="AE218" s="164" t="s">
        <v>35</v>
      </c>
      <c r="AF218" s="187">
        <v>0.0247020618719099</v>
      </c>
      <c r="AG218" s="164" t="s">
        <v>35</v>
      </c>
      <c r="AH218" s="74">
        <v>1</v>
      </c>
      <c r="AI218" s="164" t="s">
        <v>35</v>
      </c>
    </row>
    <row r="219" s="131" customFormat="1" spans="1:35">
      <c r="A219" s="162" t="s">
        <v>243</v>
      </c>
      <c r="B219" s="163">
        <v>524.950411832491</v>
      </c>
      <c r="C219" s="164" t="s">
        <v>35</v>
      </c>
      <c r="D219" s="163">
        <v>118.248459647805</v>
      </c>
      <c r="E219" s="164" t="s">
        <v>35</v>
      </c>
      <c r="F219" s="163">
        <v>44.3062162754998</v>
      </c>
      <c r="G219" s="164" t="s">
        <v>35</v>
      </c>
      <c r="H219" s="163">
        <v>21.4582621852887</v>
      </c>
      <c r="I219" s="164" t="s">
        <v>35</v>
      </c>
      <c r="J219" s="163">
        <v>708.963349941082</v>
      </c>
      <c r="K219" s="164" t="s">
        <v>35</v>
      </c>
      <c r="L219" s="280"/>
      <c r="M219" s="162" t="s">
        <v>243</v>
      </c>
      <c r="N219" s="216">
        <v>7.8453284198061</v>
      </c>
      <c r="O219" s="217" t="s">
        <v>35</v>
      </c>
      <c r="P219" s="216">
        <v>4.64715229110765</v>
      </c>
      <c r="Q219" s="217" t="s">
        <v>35</v>
      </c>
      <c r="R219" s="216">
        <v>22.9114567011997</v>
      </c>
      <c r="S219" s="313" t="s">
        <v>35</v>
      </c>
      <c r="T219" s="216">
        <v>5.15372073620907</v>
      </c>
      <c r="U219" s="217" t="s">
        <v>35</v>
      </c>
      <c r="V219" s="216">
        <v>7.27965024131508</v>
      </c>
      <c r="W219" s="164" t="s">
        <v>35</v>
      </c>
      <c r="X219" s="163"/>
      <c r="Y219" s="162" t="s">
        <v>243</v>
      </c>
      <c r="Z219" s="201">
        <v>0.740447883344205</v>
      </c>
      <c r="AA219" s="164" t="s">
        <v>35</v>
      </c>
      <c r="AB219" s="201">
        <v>0.166790652376645</v>
      </c>
      <c r="AC219" s="205" t="s">
        <v>35</v>
      </c>
      <c r="AD219" s="187">
        <v>0.0624943676978251</v>
      </c>
      <c r="AE219" s="164" t="s">
        <v>35</v>
      </c>
      <c r="AF219" s="187">
        <v>0.0302670965813282</v>
      </c>
      <c r="AG219" s="164" t="s">
        <v>35</v>
      </c>
      <c r="AH219" s="74">
        <v>1</v>
      </c>
      <c r="AI219" s="164" t="s">
        <v>35</v>
      </c>
    </row>
    <row r="220" s="131" customFormat="1" spans="1:35">
      <c r="A220" s="162" t="s">
        <v>244</v>
      </c>
      <c r="B220" s="163">
        <v>904.786002742367</v>
      </c>
      <c r="C220" s="164" t="s">
        <v>35</v>
      </c>
      <c r="D220" s="163">
        <v>115.412050220277</v>
      </c>
      <c r="E220" s="164" t="s">
        <v>35</v>
      </c>
      <c r="F220" s="163">
        <v>78.6348417464948</v>
      </c>
      <c r="G220" s="164" t="s">
        <v>35</v>
      </c>
      <c r="H220" s="163">
        <v>58.053655290259</v>
      </c>
      <c r="I220" s="164" t="s">
        <v>35</v>
      </c>
      <c r="J220" s="163">
        <v>1156.88654999937</v>
      </c>
      <c r="K220" s="164" t="s">
        <v>35</v>
      </c>
      <c r="L220" s="280"/>
      <c r="M220" s="162" t="s">
        <v>244</v>
      </c>
      <c r="N220" s="216">
        <v>9.92867676274463</v>
      </c>
      <c r="O220" s="217" t="s">
        <v>35</v>
      </c>
      <c r="P220" s="216">
        <v>19.0636502786125</v>
      </c>
      <c r="Q220" s="217" t="s">
        <v>35</v>
      </c>
      <c r="R220" s="216">
        <v>107.076890261151</v>
      </c>
      <c r="S220" s="313" t="s">
        <v>35</v>
      </c>
      <c r="T220" s="216">
        <v>12.610481669141</v>
      </c>
      <c r="U220" s="217" t="s">
        <v>35</v>
      </c>
      <c r="V220" s="216">
        <v>11.3684459517267</v>
      </c>
      <c r="W220" s="164" t="s">
        <v>35</v>
      </c>
      <c r="X220" s="163"/>
      <c r="Y220" s="162" t="s">
        <v>244</v>
      </c>
      <c r="Z220" s="201">
        <v>0.78208706181506</v>
      </c>
      <c r="AA220" s="164" t="s">
        <v>35</v>
      </c>
      <c r="AB220" s="201">
        <v>0.099760905873044</v>
      </c>
      <c r="AC220" s="205" t="s">
        <v>35</v>
      </c>
      <c r="AD220" s="187">
        <v>0.0679710916740606</v>
      </c>
      <c r="AE220" s="164" t="s">
        <v>35</v>
      </c>
      <c r="AF220" s="187">
        <v>0.0501809406378618</v>
      </c>
      <c r="AG220" s="164" t="s">
        <v>35</v>
      </c>
      <c r="AH220" s="74">
        <v>1</v>
      </c>
      <c r="AI220" s="164" t="s">
        <v>35</v>
      </c>
    </row>
    <row r="221" s="131" customFormat="1" spans="1:35">
      <c r="A221" s="162" t="s">
        <v>245</v>
      </c>
      <c r="B221" s="163">
        <v>1152.0537746541</v>
      </c>
      <c r="C221" s="164" t="s">
        <v>35</v>
      </c>
      <c r="D221" s="163">
        <v>140.650948282605</v>
      </c>
      <c r="E221" s="164" t="s">
        <v>35</v>
      </c>
      <c r="F221" s="163">
        <v>90.5978399631058</v>
      </c>
      <c r="G221" s="164" t="s">
        <v>35</v>
      </c>
      <c r="H221" s="163">
        <v>91.6321212914935</v>
      </c>
      <c r="I221" s="164" t="s">
        <v>35</v>
      </c>
      <c r="J221" s="163">
        <v>1474.93468419133</v>
      </c>
      <c r="K221" s="164" t="s">
        <v>35</v>
      </c>
      <c r="L221" s="280"/>
      <c r="M221" s="162" t="s">
        <v>245</v>
      </c>
      <c r="N221" s="216">
        <v>5.81573889454589</v>
      </c>
      <c r="O221" s="217" t="s">
        <v>35</v>
      </c>
      <c r="P221" s="216">
        <v>2.01761752758335</v>
      </c>
      <c r="Q221" s="217" t="s">
        <v>35</v>
      </c>
      <c r="R221" s="216">
        <v>5.11130711193588</v>
      </c>
      <c r="S221" s="313" t="s">
        <v>35</v>
      </c>
      <c r="T221" s="216">
        <v>3.42843681225587</v>
      </c>
      <c r="U221" s="217" t="s">
        <v>35</v>
      </c>
      <c r="V221" s="216">
        <v>4.87261290286432</v>
      </c>
      <c r="W221" s="164" t="s">
        <v>35</v>
      </c>
      <c r="X221" s="163"/>
      <c r="Y221" s="162" t="s">
        <v>245</v>
      </c>
      <c r="Z221" s="201">
        <v>0.781087994608892</v>
      </c>
      <c r="AA221" s="164" t="s">
        <v>35</v>
      </c>
      <c r="AB221" s="201">
        <v>0.0953607978645652</v>
      </c>
      <c r="AC221" s="205" t="s">
        <v>35</v>
      </c>
      <c r="AD221" s="187">
        <v>0.0614249843970402</v>
      </c>
      <c r="AE221" s="164" t="s">
        <v>35</v>
      </c>
      <c r="AF221" s="187">
        <v>0.0621262231294895</v>
      </c>
      <c r="AG221" s="164" t="s">
        <v>35</v>
      </c>
      <c r="AH221" s="74">
        <v>1</v>
      </c>
      <c r="AI221" s="164" t="s">
        <v>35</v>
      </c>
    </row>
    <row r="222" s="131" customFormat="1" spans="1:35">
      <c r="A222" s="162" t="s">
        <v>246</v>
      </c>
      <c r="B222" s="163">
        <v>1260.15525797654</v>
      </c>
      <c r="C222" s="164" t="s">
        <v>35</v>
      </c>
      <c r="D222" s="163">
        <v>152.158374014789</v>
      </c>
      <c r="E222" s="164" t="s">
        <v>35</v>
      </c>
      <c r="F222" s="163">
        <v>107.714455698879</v>
      </c>
      <c r="G222" s="164" t="s">
        <v>35</v>
      </c>
      <c r="H222" s="163">
        <v>111.038953427897</v>
      </c>
      <c r="I222" s="164" t="s">
        <v>35</v>
      </c>
      <c r="J222" s="163">
        <v>1631.06704111811</v>
      </c>
      <c r="K222" s="164" t="s">
        <v>35</v>
      </c>
      <c r="L222" s="280"/>
      <c r="M222" s="162" t="s">
        <v>246</v>
      </c>
      <c r="N222" s="216">
        <v>2.98965835986839</v>
      </c>
      <c r="O222" s="217" t="s">
        <v>35</v>
      </c>
      <c r="P222" s="216">
        <v>1.75774386642524</v>
      </c>
      <c r="Q222" s="217" t="s">
        <v>35</v>
      </c>
      <c r="R222" s="216">
        <v>6.20794257021424</v>
      </c>
      <c r="S222" s="313" t="s">
        <v>35</v>
      </c>
      <c r="T222" s="216">
        <v>5.04734434372488</v>
      </c>
      <c r="U222" s="217" t="s">
        <v>35</v>
      </c>
      <c r="V222" s="216">
        <v>3.03394129275778</v>
      </c>
      <c r="W222" s="164" t="s">
        <v>35</v>
      </c>
      <c r="X222" s="163"/>
      <c r="Y222" s="162" t="s">
        <v>246</v>
      </c>
      <c r="Z222" s="201">
        <v>0.772595623729047</v>
      </c>
      <c r="AA222" s="164" t="s">
        <v>35</v>
      </c>
      <c r="AB222" s="201">
        <v>0.09328762716613</v>
      </c>
      <c r="AC222" s="205" t="s">
        <v>35</v>
      </c>
      <c r="AD222" s="187">
        <v>0.0660392571141896</v>
      </c>
      <c r="AE222" s="164" t="s">
        <v>35</v>
      </c>
      <c r="AF222" s="187">
        <v>0.0680774919906287</v>
      </c>
      <c r="AG222" s="164" t="s">
        <v>35</v>
      </c>
      <c r="AH222" s="74">
        <v>1</v>
      </c>
      <c r="AI222" s="164" t="s">
        <v>35</v>
      </c>
    </row>
    <row r="223" s="131" customFormat="1" spans="1:35">
      <c r="A223" s="162" t="s">
        <v>247</v>
      </c>
      <c r="B223" s="163">
        <v>1610.17080123482</v>
      </c>
      <c r="C223" s="164" t="s">
        <v>35</v>
      </c>
      <c r="D223" s="163">
        <v>66.0143218113654</v>
      </c>
      <c r="E223" s="164" t="s">
        <v>35</v>
      </c>
      <c r="F223" s="163">
        <v>65.0078151488158</v>
      </c>
      <c r="G223" s="164" t="s">
        <v>35</v>
      </c>
      <c r="H223" s="163">
        <v>254.536542713446</v>
      </c>
      <c r="I223" s="164" t="s">
        <v>35</v>
      </c>
      <c r="J223" s="163">
        <v>1995.72948090852</v>
      </c>
      <c r="K223" s="164" t="s">
        <v>35</v>
      </c>
      <c r="L223" s="280"/>
      <c r="M223" s="162" t="s">
        <v>247</v>
      </c>
      <c r="N223" s="216">
        <v>1.48383262274183</v>
      </c>
      <c r="O223" s="217" t="s">
        <v>35</v>
      </c>
      <c r="P223" s="216">
        <v>0.743358532942236</v>
      </c>
      <c r="Q223" s="217" t="s">
        <v>35</v>
      </c>
      <c r="R223" s="216">
        <v>1.93373309118911</v>
      </c>
      <c r="S223" s="313" t="s">
        <v>35</v>
      </c>
      <c r="T223" s="216">
        <v>1.37069215784987</v>
      </c>
      <c r="U223" s="217" t="s">
        <v>35</v>
      </c>
      <c r="V223" s="216">
        <v>1.44678580733763</v>
      </c>
      <c r="W223" s="164" t="s">
        <v>35</v>
      </c>
      <c r="X223" s="163"/>
      <c r="Y223" s="162" t="s">
        <v>247</v>
      </c>
      <c r="Z223" s="201">
        <v>0.806808145411483</v>
      </c>
      <c r="AA223" s="164" t="s">
        <v>35</v>
      </c>
      <c r="AB223" s="201">
        <v>0.0330777905737573</v>
      </c>
      <c r="AC223" s="205" t="s">
        <v>35</v>
      </c>
      <c r="AD223" s="187">
        <v>0.0325734603665934</v>
      </c>
      <c r="AE223" s="164" t="s">
        <v>35</v>
      </c>
      <c r="AF223" s="187">
        <v>0.127540603648132</v>
      </c>
      <c r="AG223" s="164" t="s">
        <v>35</v>
      </c>
      <c r="AH223" s="74">
        <v>1</v>
      </c>
      <c r="AI223" s="164" t="s">
        <v>35</v>
      </c>
    </row>
    <row r="224" s="131" customFormat="1" spans="1:35">
      <c r="A224" s="162" t="s">
        <v>248</v>
      </c>
      <c r="B224" s="163">
        <v>1594.0560477059</v>
      </c>
      <c r="C224" s="164" t="s">
        <v>35</v>
      </c>
      <c r="D224" s="163">
        <v>31.9314531631816</v>
      </c>
      <c r="E224" s="164" t="s">
        <v>35</v>
      </c>
      <c r="F224" s="163">
        <v>30.927224438458</v>
      </c>
      <c r="G224" s="164" t="s">
        <v>35</v>
      </c>
      <c r="H224" s="163">
        <v>244.837273032377</v>
      </c>
      <c r="I224" s="164" t="s">
        <v>35</v>
      </c>
      <c r="J224" s="163">
        <v>1901.75199833984</v>
      </c>
      <c r="K224" s="164" t="s">
        <v>35</v>
      </c>
      <c r="L224" s="280"/>
      <c r="M224" s="162" t="s">
        <v>248</v>
      </c>
      <c r="N224" s="216">
        <v>0.892223467649873</v>
      </c>
      <c r="O224" s="217" t="s">
        <v>35</v>
      </c>
      <c r="P224" s="216">
        <v>-0.197396309095403</v>
      </c>
      <c r="Q224" s="217" t="s">
        <v>35</v>
      </c>
      <c r="R224" s="216">
        <v>0.308207436816589</v>
      </c>
      <c r="S224" s="313" t="s">
        <v>35</v>
      </c>
      <c r="T224" s="216">
        <v>0.432585909161329</v>
      </c>
      <c r="U224" s="217" t="s">
        <v>35</v>
      </c>
      <c r="V224" s="216">
        <v>0.766185908348335</v>
      </c>
      <c r="W224" s="164" t="s">
        <v>35</v>
      </c>
      <c r="X224" s="163"/>
      <c r="Y224" s="162" t="s">
        <v>248</v>
      </c>
      <c r="Z224" s="201">
        <v>0.838203955666905</v>
      </c>
      <c r="AA224" s="164" t="s">
        <v>35</v>
      </c>
      <c r="AB224" s="201">
        <v>0.016790545345059</v>
      </c>
      <c r="AC224" s="205" t="s">
        <v>35</v>
      </c>
      <c r="AD224" s="187">
        <v>0.0162624908323779</v>
      </c>
      <c r="AE224" s="164" t="s">
        <v>35</v>
      </c>
      <c r="AF224" s="187">
        <v>0.128743008155696</v>
      </c>
      <c r="AG224" s="164" t="s">
        <v>35</v>
      </c>
      <c r="AH224" s="74">
        <v>1</v>
      </c>
      <c r="AI224" s="164" t="s">
        <v>35</v>
      </c>
    </row>
    <row r="225" s="131" customFormat="1" spans="1:35">
      <c r="A225" s="162" t="s">
        <v>249</v>
      </c>
      <c r="B225" s="163">
        <v>1296.08257861113</v>
      </c>
      <c r="C225" s="164" t="s">
        <v>35</v>
      </c>
      <c r="D225" s="163">
        <v>149.67131016209</v>
      </c>
      <c r="E225" s="164" t="s">
        <v>35</v>
      </c>
      <c r="F225" s="163">
        <v>104.493866030022</v>
      </c>
      <c r="G225" s="164" t="s">
        <v>35</v>
      </c>
      <c r="H225" s="163">
        <v>92.1410959848254</v>
      </c>
      <c r="I225" s="164" t="s">
        <v>35</v>
      </c>
      <c r="J225" s="163">
        <v>1642.38885078807</v>
      </c>
      <c r="K225" s="164" t="s">
        <v>35</v>
      </c>
      <c r="L225" s="280"/>
      <c r="M225" s="162" t="s">
        <v>249</v>
      </c>
      <c r="N225" s="216">
        <v>1.10111302593525</v>
      </c>
      <c r="O225" s="217" t="s">
        <v>35</v>
      </c>
      <c r="P225" s="216">
        <v>0.300779340384361</v>
      </c>
      <c r="Q225" s="217" t="s">
        <v>35</v>
      </c>
      <c r="R225" s="216">
        <v>0.502939164566404</v>
      </c>
      <c r="S225" s="313" t="s">
        <v>35</v>
      </c>
      <c r="T225" s="216">
        <v>0.206345425728087</v>
      </c>
      <c r="U225" s="217" t="s">
        <v>35</v>
      </c>
      <c r="V225" s="216">
        <v>0.87097580638713</v>
      </c>
      <c r="W225" s="164" t="s">
        <v>35</v>
      </c>
      <c r="X225" s="163"/>
      <c r="Y225" s="162" t="s">
        <v>249</v>
      </c>
      <c r="Z225" s="201">
        <v>0.789144774082719</v>
      </c>
      <c r="AA225" s="164" t="s">
        <v>35</v>
      </c>
      <c r="AB225" s="201">
        <v>0.0911302521873994</v>
      </c>
      <c r="AC225" s="205" t="s">
        <v>35</v>
      </c>
      <c r="AD225" s="187">
        <v>0.0636230975264367</v>
      </c>
      <c r="AE225" s="164" t="s">
        <v>35</v>
      </c>
      <c r="AF225" s="187">
        <v>0.0561018762034417</v>
      </c>
      <c r="AG225" s="164" t="s">
        <v>35</v>
      </c>
      <c r="AH225" s="74">
        <v>1</v>
      </c>
      <c r="AI225" s="164" t="s">
        <v>35</v>
      </c>
    </row>
    <row r="226" s="131" customFormat="1" spans="1:35">
      <c r="A226" s="162" t="s">
        <v>250</v>
      </c>
      <c r="B226" s="163">
        <v>1101.66899734359</v>
      </c>
      <c r="C226" s="164" t="s">
        <v>35</v>
      </c>
      <c r="D226" s="163">
        <v>172.344660414391</v>
      </c>
      <c r="E226" s="164" t="s">
        <v>35</v>
      </c>
      <c r="F226" s="163">
        <v>146.496008825549</v>
      </c>
      <c r="G226" s="164" t="s">
        <v>35</v>
      </c>
      <c r="H226" s="163">
        <v>64.3280733872196</v>
      </c>
      <c r="I226" s="164" t="s">
        <v>35</v>
      </c>
      <c r="J226" s="163">
        <v>1484.83773997075</v>
      </c>
      <c r="K226" s="164" t="s">
        <v>35</v>
      </c>
      <c r="L226" s="280"/>
      <c r="M226" s="162" t="s">
        <v>250</v>
      </c>
      <c r="N226" s="216">
        <v>0.670590010346474</v>
      </c>
      <c r="O226" s="217" t="s">
        <v>35</v>
      </c>
      <c r="P226" s="216">
        <v>0.543544000496411</v>
      </c>
      <c r="Q226" s="217" t="s">
        <v>35</v>
      </c>
      <c r="R226" s="216">
        <v>1.88679523726246</v>
      </c>
      <c r="S226" s="313" t="s">
        <v>35</v>
      </c>
      <c r="T226" s="216">
        <v>0.37123994935071</v>
      </c>
      <c r="U226" s="217" t="s">
        <v>35</v>
      </c>
      <c r="V226" s="216">
        <v>0.709139204237193</v>
      </c>
      <c r="W226" s="164" t="s">
        <v>35</v>
      </c>
      <c r="X226" s="163"/>
      <c r="Y226" s="162" t="s">
        <v>250</v>
      </c>
      <c r="Z226" s="201">
        <v>0.741945714125834</v>
      </c>
      <c r="AA226" s="164" t="s">
        <v>35</v>
      </c>
      <c r="AB226" s="201">
        <v>0.116069692852625</v>
      </c>
      <c r="AC226" s="205" t="s">
        <v>35</v>
      </c>
      <c r="AD226" s="187">
        <v>0.0986612913195717</v>
      </c>
      <c r="AE226" s="164" t="s">
        <v>35</v>
      </c>
      <c r="AF226" s="187">
        <v>0.0433233017019669</v>
      </c>
      <c r="AG226" s="164" t="s">
        <v>35</v>
      </c>
      <c r="AH226" s="74">
        <v>1</v>
      </c>
      <c r="AI226" s="164" t="s">
        <v>35</v>
      </c>
    </row>
    <row r="227" s="132" customFormat="1" spans="1:35">
      <c r="A227" s="162" t="s">
        <v>251</v>
      </c>
      <c r="B227" s="163">
        <v>606.088069909613</v>
      </c>
      <c r="C227" s="164" t="s">
        <v>35</v>
      </c>
      <c r="D227" s="163">
        <v>201.665218628738</v>
      </c>
      <c r="E227" s="164" t="s">
        <v>35</v>
      </c>
      <c r="F227" s="163">
        <v>119.371067417189</v>
      </c>
      <c r="G227" s="164" t="s">
        <v>35</v>
      </c>
      <c r="H227" s="163">
        <v>29.9987640445478</v>
      </c>
      <c r="I227" s="164" t="s">
        <v>35</v>
      </c>
      <c r="J227" s="163">
        <v>957.12312000009</v>
      </c>
      <c r="K227" s="164" t="s">
        <v>35</v>
      </c>
      <c r="L227" s="281"/>
      <c r="M227" s="162" t="s">
        <v>251</v>
      </c>
      <c r="N227" s="216">
        <v>0.458496668505368</v>
      </c>
      <c r="O227" s="217" t="s">
        <v>35</v>
      </c>
      <c r="P227" s="216">
        <v>0.57714438618165</v>
      </c>
      <c r="Q227" s="217" t="s">
        <v>35</v>
      </c>
      <c r="R227" s="216">
        <v>1.21281245728274</v>
      </c>
      <c r="S227" s="313" t="s">
        <v>35</v>
      </c>
      <c r="T227" s="216">
        <v>0.605068968758173</v>
      </c>
      <c r="U227" s="217" t="s">
        <v>35</v>
      </c>
      <c r="V227" s="216">
        <v>0.553621378056685</v>
      </c>
      <c r="W227" s="164" t="s">
        <v>35</v>
      </c>
      <c r="X227" s="163"/>
      <c r="Y227" s="162" t="s">
        <v>251</v>
      </c>
      <c r="Z227" s="201">
        <v>0.633239399660052</v>
      </c>
      <c r="AA227" s="164" t="s">
        <v>35</v>
      </c>
      <c r="AB227" s="201">
        <v>0.210699349346737</v>
      </c>
      <c r="AC227" s="205" t="s">
        <v>35</v>
      </c>
      <c r="AD227" s="187">
        <v>0.124718612394587</v>
      </c>
      <c r="AE227" s="164" t="s">
        <v>35</v>
      </c>
      <c r="AF227" s="187">
        <v>0.0313426385986214</v>
      </c>
      <c r="AG227" s="164" t="s">
        <v>35</v>
      </c>
      <c r="AH227" s="74">
        <v>1</v>
      </c>
      <c r="AI227" s="164" t="s">
        <v>35</v>
      </c>
    </row>
    <row r="228" s="133" customFormat="1" spans="1:35">
      <c r="A228" s="165" t="s">
        <v>252</v>
      </c>
      <c r="B228" s="166">
        <v>525.013850272551</v>
      </c>
      <c r="C228" s="167" t="s">
        <v>35</v>
      </c>
      <c r="D228" s="166">
        <v>189.203916847782</v>
      </c>
      <c r="E228" s="167" t="s">
        <v>35</v>
      </c>
      <c r="F228" s="166">
        <v>77.3321564642968</v>
      </c>
      <c r="G228" s="167" t="s">
        <v>35</v>
      </c>
      <c r="H228" s="166">
        <v>22.561726417126</v>
      </c>
      <c r="I228" s="167" t="s">
        <v>35</v>
      </c>
      <c r="J228" s="166">
        <v>814.111650001764</v>
      </c>
      <c r="K228" s="164" t="s">
        <v>35</v>
      </c>
      <c r="L228" s="181"/>
      <c r="M228" s="165" t="s">
        <v>252</v>
      </c>
      <c r="N228" s="218">
        <v>0.521594778112316</v>
      </c>
      <c r="O228" s="219" t="s">
        <v>35</v>
      </c>
      <c r="P228" s="218">
        <v>0.282077189281965</v>
      </c>
      <c r="Q228" s="219" t="s">
        <v>35</v>
      </c>
      <c r="R228" s="218">
        <v>0.586867949205995</v>
      </c>
      <c r="S228" s="314" t="s">
        <v>35</v>
      </c>
      <c r="T228" s="218">
        <v>0.328103112636088</v>
      </c>
      <c r="U228" s="219" t="s">
        <v>35</v>
      </c>
      <c r="V228" s="218">
        <v>0.458097160113112</v>
      </c>
      <c r="W228" s="167" t="s">
        <v>35</v>
      </c>
      <c r="X228" s="163"/>
      <c r="Y228" s="165" t="s">
        <v>252</v>
      </c>
      <c r="Z228" s="203">
        <v>0.644891705297932</v>
      </c>
      <c r="AA228" s="167" t="s">
        <v>35</v>
      </c>
      <c r="AB228" s="203">
        <v>0.232405367061597</v>
      </c>
      <c r="AC228" s="207" t="s">
        <v>35</v>
      </c>
      <c r="AD228" s="203">
        <v>0.0949896202371374</v>
      </c>
      <c r="AE228" s="167" t="s">
        <v>35</v>
      </c>
      <c r="AF228" s="203">
        <v>0.0277133074033238</v>
      </c>
      <c r="AG228" s="167" t="s">
        <v>35</v>
      </c>
      <c r="AH228" s="191">
        <v>1</v>
      </c>
      <c r="AI228" s="167" t="s">
        <v>35</v>
      </c>
    </row>
    <row r="229" s="131" customFormat="1" spans="1:35">
      <c r="A229" s="162" t="s">
        <v>253</v>
      </c>
      <c r="B229" s="163">
        <v>431.373508874809</v>
      </c>
      <c r="C229" s="164" t="s">
        <v>35</v>
      </c>
      <c r="D229" s="163">
        <v>237.656728570111</v>
      </c>
      <c r="E229" s="164" t="s">
        <v>35</v>
      </c>
      <c r="F229" s="163">
        <v>109.409395310242</v>
      </c>
      <c r="G229" s="164" t="s">
        <v>35</v>
      </c>
      <c r="H229" s="163">
        <v>18.7104372458333</v>
      </c>
      <c r="I229" s="164" t="s">
        <v>35</v>
      </c>
      <c r="J229" s="163">
        <v>797.150070000982</v>
      </c>
      <c r="K229" s="164" t="s">
        <v>35</v>
      </c>
      <c r="L229" s="280"/>
      <c r="M229" s="162" t="s">
        <v>253</v>
      </c>
      <c r="N229" s="216">
        <v>0.77289517533852</v>
      </c>
      <c r="O229" s="217" t="s">
        <v>35</v>
      </c>
      <c r="P229" s="216">
        <v>0.396074244175672</v>
      </c>
      <c r="Q229" s="217" t="s">
        <v>35</v>
      </c>
      <c r="R229" s="216">
        <v>1.60643175161592</v>
      </c>
      <c r="S229" s="313" t="s">
        <v>35</v>
      </c>
      <c r="T229" s="216">
        <v>0.939383681283481</v>
      </c>
      <c r="U229" s="217" t="s">
        <v>35</v>
      </c>
      <c r="V229" s="216">
        <v>0.71366613745437</v>
      </c>
      <c r="W229" s="164" t="s">
        <v>35</v>
      </c>
      <c r="X229" s="163"/>
      <c r="Y229" s="162" t="s">
        <v>253</v>
      </c>
      <c r="Z229" s="201">
        <v>0.541144666617514</v>
      </c>
      <c r="AA229" s="164" t="s">
        <v>35</v>
      </c>
      <c r="AB229" s="201">
        <v>0.298132983378924</v>
      </c>
      <c r="AC229" s="205" t="s">
        <v>35</v>
      </c>
      <c r="AD229" s="187">
        <v>0.137250687703141</v>
      </c>
      <c r="AE229" s="164" t="s">
        <v>35</v>
      </c>
      <c r="AF229" s="187">
        <v>0.0234716623004377</v>
      </c>
      <c r="AG229" s="164" t="s">
        <v>35</v>
      </c>
      <c r="AH229" s="74">
        <v>1</v>
      </c>
      <c r="AI229" s="164" t="s">
        <v>35</v>
      </c>
    </row>
    <row r="230" s="131" customFormat="1" spans="1:35">
      <c r="A230" s="162" t="s">
        <v>254</v>
      </c>
      <c r="B230" s="163">
        <v>558.06964381411</v>
      </c>
      <c r="C230" s="164" t="s">
        <v>35</v>
      </c>
      <c r="D230" s="163">
        <v>211.367674672067</v>
      </c>
      <c r="E230" s="164" t="s">
        <v>35</v>
      </c>
      <c r="F230" s="163">
        <v>138.894145649002</v>
      </c>
      <c r="G230" s="164" t="s">
        <v>35</v>
      </c>
      <c r="H230" s="163">
        <v>21.8466470404829</v>
      </c>
      <c r="I230" s="164" t="s">
        <v>35</v>
      </c>
      <c r="J230" s="163">
        <v>930.178111175657</v>
      </c>
      <c r="K230" s="164" t="s">
        <v>35</v>
      </c>
      <c r="L230" s="280"/>
      <c r="M230" s="162" t="s">
        <v>254</v>
      </c>
      <c r="N230" s="216">
        <v>0.347860617329237</v>
      </c>
      <c r="O230" s="217" t="s">
        <v>35</v>
      </c>
      <c r="P230" s="216">
        <v>0.664663829879757</v>
      </c>
      <c r="Q230" s="217" t="s">
        <v>35</v>
      </c>
      <c r="R230" s="216">
        <v>1.21280516314028</v>
      </c>
      <c r="S230" s="313" t="s">
        <v>35</v>
      </c>
      <c r="T230" s="216">
        <v>0.428592259314818</v>
      </c>
      <c r="U230" s="217" t="s">
        <v>35</v>
      </c>
      <c r="V230" s="216">
        <v>0.50252885526476</v>
      </c>
      <c r="W230" s="164" t="s">
        <v>35</v>
      </c>
      <c r="X230" s="163"/>
      <c r="Y230" s="162" t="s">
        <v>254</v>
      </c>
      <c r="Z230" s="201">
        <v>0.599959983049658</v>
      </c>
      <c r="AA230" s="164" t="s">
        <v>35</v>
      </c>
      <c r="AB230" s="201">
        <v>0.227233550362649</v>
      </c>
      <c r="AC230" s="205" t="s">
        <v>35</v>
      </c>
      <c r="AD230" s="187">
        <v>0.149319946341731</v>
      </c>
      <c r="AE230" s="164" t="s">
        <v>35</v>
      </c>
      <c r="AF230" s="187">
        <v>0.0234865202459675</v>
      </c>
      <c r="AG230" s="164" t="s">
        <v>35</v>
      </c>
      <c r="AH230" s="74">
        <v>1</v>
      </c>
      <c r="AI230" s="164" t="s">
        <v>35</v>
      </c>
    </row>
    <row r="231" s="131" customFormat="1" spans="1:35">
      <c r="A231" s="162" t="s">
        <v>255</v>
      </c>
      <c r="B231" s="163">
        <v>684.693462906245</v>
      </c>
      <c r="C231" s="164" t="s">
        <v>35</v>
      </c>
      <c r="D231" s="163">
        <v>209.511311389639</v>
      </c>
      <c r="E231" s="164" t="s">
        <v>35</v>
      </c>
      <c r="F231" s="163">
        <v>112.757364160909</v>
      </c>
      <c r="G231" s="164" t="s">
        <v>35</v>
      </c>
      <c r="H231" s="163">
        <v>45.6755123464468</v>
      </c>
      <c r="I231" s="164" t="s">
        <v>35</v>
      </c>
      <c r="J231" s="163">
        <v>1052.63765080321</v>
      </c>
      <c r="K231" s="164" t="s">
        <v>35</v>
      </c>
      <c r="L231" s="280"/>
      <c r="M231" s="162" t="s">
        <v>255</v>
      </c>
      <c r="N231" s="216">
        <v>0.304301220597437</v>
      </c>
      <c r="O231" s="217" t="s">
        <v>35</v>
      </c>
      <c r="P231" s="216">
        <v>0.771788926584362</v>
      </c>
      <c r="Q231" s="217" t="s">
        <v>35</v>
      </c>
      <c r="R231" s="216">
        <v>1.54495584682236</v>
      </c>
      <c r="S231" s="313" t="s">
        <v>35</v>
      </c>
      <c r="T231" s="216">
        <v>1.1285746232405</v>
      </c>
      <c r="U231" s="217" t="s">
        <v>35</v>
      </c>
      <c r="V231" s="216">
        <v>0.484756089141549</v>
      </c>
      <c r="W231" s="164" t="s">
        <v>35</v>
      </c>
      <c r="X231" s="163"/>
      <c r="Y231" s="162" t="s">
        <v>255</v>
      </c>
      <c r="Z231" s="201">
        <v>0.650455037765173</v>
      </c>
      <c r="AA231" s="164" t="s">
        <v>35</v>
      </c>
      <c r="AB231" s="201">
        <v>0.199034597736241</v>
      </c>
      <c r="AC231" s="205" t="s">
        <v>35</v>
      </c>
      <c r="AD231" s="187">
        <v>0.107118878062997</v>
      </c>
      <c r="AE231" s="164" t="s">
        <v>35</v>
      </c>
      <c r="AF231" s="187">
        <v>0.0433914864356166</v>
      </c>
      <c r="AG231" s="164" t="s">
        <v>35</v>
      </c>
      <c r="AH231" s="74">
        <v>1</v>
      </c>
      <c r="AI231" s="164" t="s">
        <v>35</v>
      </c>
    </row>
    <row r="232" s="131" customFormat="1" spans="1:35">
      <c r="A232" s="162" t="s">
        <v>256</v>
      </c>
      <c r="B232" s="163">
        <v>1116.53097535533</v>
      </c>
      <c r="C232" s="164" t="s">
        <v>35</v>
      </c>
      <c r="D232" s="163">
        <v>183.106576017387</v>
      </c>
      <c r="E232" s="164" t="s">
        <v>35</v>
      </c>
      <c r="F232" s="163">
        <v>150.498742761866</v>
      </c>
      <c r="G232" s="164" t="s">
        <v>35</v>
      </c>
      <c r="H232" s="163">
        <v>91.133745864146</v>
      </c>
      <c r="I232" s="164" t="s">
        <v>35</v>
      </c>
      <c r="J232" s="163">
        <v>1541.27003999877</v>
      </c>
      <c r="K232" s="164" t="s">
        <v>35</v>
      </c>
      <c r="L232" s="280"/>
      <c r="M232" s="162" t="s">
        <v>256</v>
      </c>
      <c r="N232" s="216">
        <v>0.234027683862456</v>
      </c>
      <c r="O232" s="217" t="s">
        <v>35</v>
      </c>
      <c r="P232" s="216">
        <v>0.586546427932839</v>
      </c>
      <c r="Q232" s="217" t="s">
        <v>35</v>
      </c>
      <c r="R232" s="216">
        <v>0.913893884940313</v>
      </c>
      <c r="S232" s="313" t="s">
        <v>35</v>
      </c>
      <c r="T232" s="216">
        <v>0.569819254420617</v>
      </c>
      <c r="U232" s="217" t="s">
        <v>35</v>
      </c>
      <c r="V232" s="216">
        <v>0.33225685785664</v>
      </c>
      <c r="W232" s="164" t="s">
        <v>35</v>
      </c>
      <c r="X232" s="163"/>
      <c r="Y232" s="162" t="s">
        <v>256</v>
      </c>
      <c r="Z232" s="201">
        <v>0.724422681541404</v>
      </c>
      <c r="AA232" s="164" t="s">
        <v>35</v>
      </c>
      <c r="AB232" s="201">
        <v>0.118802397545814</v>
      </c>
      <c r="AC232" s="205" t="s">
        <v>35</v>
      </c>
      <c r="AD232" s="187">
        <v>0.0976459276156345</v>
      </c>
      <c r="AE232" s="164" t="s">
        <v>35</v>
      </c>
      <c r="AF232" s="187">
        <v>0.0591289932971246</v>
      </c>
      <c r="AG232" s="164" t="s">
        <v>35</v>
      </c>
      <c r="AH232" s="74">
        <v>1</v>
      </c>
      <c r="AI232" s="164" t="s">
        <v>35</v>
      </c>
    </row>
    <row r="233" s="131" customFormat="1" spans="1:35">
      <c r="A233" s="162" t="s">
        <v>257</v>
      </c>
      <c r="B233" s="163">
        <v>1399.71208428039</v>
      </c>
      <c r="C233" s="164" t="s">
        <v>35</v>
      </c>
      <c r="D233" s="163">
        <v>224.715644888214</v>
      </c>
      <c r="E233" s="164" t="s">
        <v>35</v>
      </c>
      <c r="F233" s="163">
        <v>207.634609678524</v>
      </c>
      <c r="G233" s="164" t="s">
        <v>35</v>
      </c>
      <c r="H233" s="163">
        <v>92.2154158181751</v>
      </c>
      <c r="I233" s="164" t="s">
        <v>35</v>
      </c>
      <c r="J233" s="163">
        <v>1924.27775466529</v>
      </c>
      <c r="K233" s="164" t="s">
        <v>35</v>
      </c>
      <c r="L233" s="280"/>
      <c r="M233" s="162" t="s">
        <v>257</v>
      </c>
      <c r="N233" s="216">
        <v>0.214971136829651</v>
      </c>
      <c r="O233" s="217" t="s">
        <v>35</v>
      </c>
      <c r="P233" s="216">
        <v>0.597683112926479</v>
      </c>
      <c r="Q233" s="217" t="s">
        <v>35</v>
      </c>
      <c r="R233" s="216">
        <v>1.29182737428486</v>
      </c>
      <c r="S233" s="313" t="s">
        <v>35</v>
      </c>
      <c r="T233" s="216">
        <v>0.00636561195419705</v>
      </c>
      <c r="U233" s="217" t="s">
        <v>35</v>
      </c>
      <c r="V233" s="216">
        <v>0.304652860421631</v>
      </c>
      <c r="W233" s="164" t="s">
        <v>35</v>
      </c>
      <c r="X233" s="163"/>
      <c r="Y233" s="162" t="s">
        <v>257</v>
      </c>
      <c r="Z233" s="201">
        <v>0.727396074130604</v>
      </c>
      <c r="AA233" s="164" t="s">
        <v>35</v>
      </c>
      <c r="AB233" s="201">
        <v>0.11677921461359</v>
      </c>
      <c r="AC233" s="205" t="s">
        <v>35</v>
      </c>
      <c r="AD233" s="187">
        <v>0.107902619138598</v>
      </c>
      <c r="AE233" s="164" t="s">
        <v>35</v>
      </c>
      <c r="AF233" s="187">
        <v>0.0479220921172136</v>
      </c>
      <c r="AG233" s="164" t="s">
        <v>35</v>
      </c>
      <c r="AH233" s="74">
        <v>1</v>
      </c>
      <c r="AI233" s="164" t="s">
        <v>35</v>
      </c>
    </row>
    <row r="234" s="131" customFormat="1" spans="1:35">
      <c r="A234" s="162" t="s">
        <v>258</v>
      </c>
      <c r="B234" s="163">
        <v>1381.31258767762</v>
      </c>
      <c r="C234" s="164" t="s">
        <v>35</v>
      </c>
      <c r="D234" s="163">
        <v>164.170214932106</v>
      </c>
      <c r="E234" s="164" t="s">
        <v>35</v>
      </c>
      <c r="F234" s="163">
        <v>152.548253383579</v>
      </c>
      <c r="G234" s="164" t="s">
        <v>35</v>
      </c>
      <c r="H234" s="163">
        <v>121.676914009427</v>
      </c>
      <c r="I234" s="164" t="s">
        <v>35</v>
      </c>
      <c r="J234" s="163">
        <v>1819.70797000276</v>
      </c>
      <c r="K234" s="164" t="s">
        <v>35</v>
      </c>
      <c r="L234" s="280"/>
      <c r="M234" s="162" t="s">
        <v>258</v>
      </c>
      <c r="N234" s="216">
        <v>0.0961447638568158</v>
      </c>
      <c r="O234" s="217" t="s">
        <v>35</v>
      </c>
      <c r="P234" s="216">
        <v>0.0789430157563973</v>
      </c>
      <c r="Q234" s="217" t="s">
        <v>35</v>
      </c>
      <c r="R234" s="216">
        <v>0.416228234119614</v>
      </c>
      <c r="S234" s="313" t="s">
        <v>35</v>
      </c>
      <c r="T234" s="216">
        <v>0.0958038620963593</v>
      </c>
      <c r="U234" s="217" t="s">
        <v>35</v>
      </c>
      <c r="V234" s="216">
        <v>0.115654920447254</v>
      </c>
      <c r="W234" s="164" t="s">
        <v>35</v>
      </c>
      <c r="X234" s="163"/>
      <c r="Y234" s="162" t="s">
        <v>258</v>
      </c>
      <c r="Z234" s="201">
        <v>0.75908475999889</v>
      </c>
      <c r="AA234" s="164" t="s">
        <v>35</v>
      </c>
      <c r="AB234" s="201">
        <v>0.090217890803576</v>
      </c>
      <c r="AC234" s="205" t="s">
        <v>35</v>
      </c>
      <c r="AD234" s="187">
        <v>0.0838311728575589</v>
      </c>
      <c r="AE234" s="164" t="s">
        <v>35</v>
      </c>
      <c r="AF234" s="187">
        <v>0.0668661763399553</v>
      </c>
      <c r="AG234" s="164" t="s">
        <v>35</v>
      </c>
      <c r="AH234" s="74">
        <v>1</v>
      </c>
      <c r="AI234" s="164" t="s">
        <v>35</v>
      </c>
    </row>
    <row r="235" s="131" customFormat="1" spans="1:35">
      <c r="A235" s="162" t="s">
        <v>259</v>
      </c>
      <c r="B235" s="163">
        <v>1730.1191345044</v>
      </c>
      <c r="C235" s="164" t="s">
        <v>35</v>
      </c>
      <c r="D235" s="163">
        <v>161.316664079384</v>
      </c>
      <c r="E235" s="164" t="s">
        <v>35</v>
      </c>
      <c r="F235" s="163">
        <v>169.741096985808</v>
      </c>
      <c r="G235" s="164" t="s">
        <v>35</v>
      </c>
      <c r="H235" s="163">
        <v>247.843784429122</v>
      </c>
      <c r="I235" s="164" t="s">
        <v>35</v>
      </c>
      <c r="J235" s="163">
        <v>2309.02067999872</v>
      </c>
      <c r="K235" s="164" t="s">
        <v>35</v>
      </c>
      <c r="L235" s="280"/>
      <c r="M235" s="162" t="s">
        <v>259</v>
      </c>
      <c r="N235" s="216">
        <v>0.0744941674371389</v>
      </c>
      <c r="O235" s="217" t="s">
        <v>35</v>
      </c>
      <c r="P235" s="216">
        <v>1.443661612405</v>
      </c>
      <c r="Q235" s="217" t="s">
        <v>35</v>
      </c>
      <c r="R235" s="216">
        <v>1.61108755304631</v>
      </c>
      <c r="S235" s="313" t="s">
        <v>35</v>
      </c>
      <c r="T235" s="216">
        <v>-0.0262938995437615</v>
      </c>
      <c r="U235" s="217" t="s">
        <v>35</v>
      </c>
      <c r="V235" s="216">
        <v>0.156980794284594</v>
      </c>
      <c r="W235" s="164" t="s">
        <v>35</v>
      </c>
      <c r="X235" s="163"/>
      <c r="Y235" s="162" t="s">
        <v>259</v>
      </c>
      <c r="Z235" s="201">
        <v>0.749286981052661</v>
      </c>
      <c r="AA235" s="164" t="s">
        <v>35</v>
      </c>
      <c r="AB235" s="201">
        <v>0.0698636722818236</v>
      </c>
      <c r="AC235" s="205" t="s">
        <v>35</v>
      </c>
      <c r="AD235" s="187">
        <v>0.0735121597030922</v>
      </c>
      <c r="AE235" s="164" t="s">
        <v>35</v>
      </c>
      <c r="AF235" s="187">
        <v>0.107337186962422</v>
      </c>
      <c r="AG235" s="164" t="s">
        <v>35</v>
      </c>
      <c r="AH235" s="74">
        <v>1</v>
      </c>
      <c r="AI235" s="164" t="s">
        <v>35</v>
      </c>
    </row>
    <row r="236" s="131" customFormat="1" spans="1:35">
      <c r="A236" s="162" t="s">
        <v>260</v>
      </c>
      <c r="B236" s="163">
        <v>1751.74305901962</v>
      </c>
      <c r="C236" s="164" t="s">
        <v>35</v>
      </c>
      <c r="D236" s="163">
        <v>99.4292105351369</v>
      </c>
      <c r="E236" s="164" t="s">
        <v>35</v>
      </c>
      <c r="F236" s="163">
        <v>78.1577761405766</v>
      </c>
      <c r="G236" s="164" t="s">
        <v>35</v>
      </c>
      <c r="H236" s="163">
        <v>224.880164303367</v>
      </c>
      <c r="I236" s="164" t="s">
        <v>35</v>
      </c>
      <c r="J236" s="163">
        <v>2154.21020999869</v>
      </c>
      <c r="K236" s="164" t="s">
        <v>35</v>
      </c>
      <c r="L236" s="280"/>
      <c r="M236" s="162" t="s">
        <v>260</v>
      </c>
      <c r="N236" s="216">
        <v>0.0989218738830786</v>
      </c>
      <c r="O236" s="217" t="s">
        <v>35</v>
      </c>
      <c r="P236" s="216">
        <v>2.11383293541376</v>
      </c>
      <c r="Q236" s="217" t="s">
        <v>35</v>
      </c>
      <c r="R236" s="216">
        <v>1.52715132248943</v>
      </c>
      <c r="S236" s="313" t="s">
        <v>35</v>
      </c>
      <c r="T236" s="216">
        <v>-0.0815117260612978</v>
      </c>
      <c r="U236" s="217" t="s">
        <v>35</v>
      </c>
      <c r="V236" s="216">
        <v>0.132750333313299</v>
      </c>
      <c r="W236" s="164" t="s">
        <v>35</v>
      </c>
      <c r="X236" s="163"/>
      <c r="Y236" s="162" t="s">
        <v>260</v>
      </c>
      <c r="Z236" s="201">
        <v>0.813171830162612</v>
      </c>
      <c r="AA236" s="164" t="s">
        <v>35</v>
      </c>
      <c r="AB236" s="201">
        <v>0.0461557605073264</v>
      </c>
      <c r="AC236" s="205" t="s">
        <v>35</v>
      </c>
      <c r="AD236" s="187">
        <v>0.0362814064188398</v>
      </c>
      <c r="AE236" s="164" t="s">
        <v>35</v>
      </c>
      <c r="AF236" s="187">
        <v>0.104391002911227</v>
      </c>
      <c r="AG236" s="164" t="s">
        <v>35</v>
      </c>
      <c r="AH236" s="74">
        <v>1</v>
      </c>
      <c r="AI236" s="164" t="s">
        <v>35</v>
      </c>
    </row>
    <row r="237" s="131" customFormat="1" spans="1:35">
      <c r="A237" s="162" t="s">
        <v>261</v>
      </c>
      <c r="B237" s="163">
        <v>1503.53310752117</v>
      </c>
      <c r="C237" s="164" t="s">
        <v>35</v>
      </c>
      <c r="D237" s="163">
        <v>118.776799280734</v>
      </c>
      <c r="E237" s="164" t="s">
        <v>35</v>
      </c>
      <c r="F237" s="163">
        <v>97.5823011035235</v>
      </c>
      <c r="G237" s="164" t="s">
        <v>35</v>
      </c>
      <c r="H237" s="163">
        <v>98.7781520919954</v>
      </c>
      <c r="I237" s="164" t="s">
        <v>35</v>
      </c>
      <c r="J237" s="163">
        <v>1818.6703599974</v>
      </c>
      <c r="K237" s="164" t="s">
        <v>35</v>
      </c>
      <c r="L237" s="280"/>
      <c r="M237" s="162" t="s">
        <v>261</v>
      </c>
      <c r="N237" s="216">
        <v>0.160059653862749</v>
      </c>
      <c r="O237" s="217" t="s">
        <v>35</v>
      </c>
      <c r="P237" s="216">
        <v>-0.206415717533965</v>
      </c>
      <c r="Q237" s="217" t="s">
        <v>35</v>
      </c>
      <c r="R237" s="216">
        <v>-0.0661432597824703</v>
      </c>
      <c r="S237" s="313" t="s">
        <v>35</v>
      </c>
      <c r="T237" s="216">
        <v>0.0720314430410398</v>
      </c>
      <c r="U237" s="217" t="s">
        <v>35</v>
      </c>
      <c r="V237" s="216">
        <v>0.107332383025334</v>
      </c>
      <c r="W237" s="164" t="s">
        <v>35</v>
      </c>
      <c r="X237" s="163"/>
      <c r="Y237" s="162" t="s">
        <v>261</v>
      </c>
      <c r="Z237" s="201">
        <v>0.826721070839533</v>
      </c>
      <c r="AA237" s="164" t="s">
        <v>35</v>
      </c>
      <c r="AB237" s="201">
        <v>0.0653096910211391</v>
      </c>
      <c r="AC237" s="205" t="s">
        <v>35</v>
      </c>
      <c r="AD237" s="187">
        <v>0.0536558483878646</v>
      </c>
      <c r="AE237" s="164" t="s">
        <v>35</v>
      </c>
      <c r="AF237" s="187">
        <v>0.0543133897514758</v>
      </c>
      <c r="AG237" s="164" t="s">
        <v>35</v>
      </c>
      <c r="AH237" s="74">
        <v>1</v>
      </c>
      <c r="AI237" s="164" t="s">
        <v>35</v>
      </c>
    </row>
    <row r="238" s="131" customFormat="1" spans="1:35">
      <c r="A238" s="162" t="s">
        <v>262</v>
      </c>
      <c r="B238" s="163">
        <v>1228.00243374768</v>
      </c>
      <c r="C238" s="164" t="s">
        <v>35</v>
      </c>
      <c r="D238" s="163">
        <v>226.592924513915</v>
      </c>
      <c r="E238" s="164" t="s">
        <v>35</v>
      </c>
      <c r="F238" s="163">
        <v>164.867640156417</v>
      </c>
      <c r="G238" s="164" t="s">
        <v>35</v>
      </c>
      <c r="H238" s="163">
        <v>50.323221580617</v>
      </c>
      <c r="I238" s="164" t="s">
        <v>35</v>
      </c>
      <c r="J238" s="163">
        <v>1669.78621999862</v>
      </c>
      <c r="K238" s="164" t="s">
        <v>35</v>
      </c>
      <c r="L238" s="280"/>
      <c r="M238" s="162" t="s">
        <v>262</v>
      </c>
      <c r="N238" s="216">
        <v>0.114674586203943</v>
      </c>
      <c r="O238" s="217" t="s">
        <v>35</v>
      </c>
      <c r="P238" s="216">
        <v>0.314766143430768</v>
      </c>
      <c r="Q238" s="217" t="s">
        <v>35</v>
      </c>
      <c r="R238" s="216">
        <v>0.125407043360107</v>
      </c>
      <c r="S238" s="313" t="s">
        <v>35</v>
      </c>
      <c r="T238" s="216">
        <v>-0.217709797125449</v>
      </c>
      <c r="U238" s="217" t="s">
        <v>35</v>
      </c>
      <c r="V238" s="216">
        <v>0.124558040955712</v>
      </c>
      <c r="W238" s="164" t="s">
        <v>35</v>
      </c>
      <c r="X238" s="163"/>
      <c r="Y238" s="162" t="s">
        <v>262</v>
      </c>
      <c r="Z238" s="201">
        <v>0.735424941851956</v>
      </c>
      <c r="AA238" s="164" t="s">
        <v>35</v>
      </c>
      <c r="AB238" s="201">
        <v>0.135701757386705</v>
      </c>
      <c r="AC238" s="205" t="s">
        <v>35</v>
      </c>
      <c r="AD238" s="187">
        <v>0.0987357771802391</v>
      </c>
      <c r="AE238" s="164" t="s">
        <v>35</v>
      </c>
      <c r="AF238" s="187">
        <v>0.0301375235811077</v>
      </c>
      <c r="AG238" s="164" t="s">
        <v>35</v>
      </c>
      <c r="AH238" s="74">
        <v>1</v>
      </c>
      <c r="AI238" s="164" t="s">
        <v>35</v>
      </c>
    </row>
    <row r="239" s="131" customFormat="1" spans="1:35">
      <c r="A239" s="162" t="s">
        <v>263</v>
      </c>
      <c r="B239" s="163">
        <v>689.663567859774</v>
      </c>
      <c r="C239" s="164" t="s">
        <v>35</v>
      </c>
      <c r="D239" s="163">
        <v>263.570869977661</v>
      </c>
      <c r="E239" s="164" t="s">
        <v>35</v>
      </c>
      <c r="F239" s="163">
        <v>173.741450106289</v>
      </c>
      <c r="G239" s="164" t="s">
        <v>35</v>
      </c>
      <c r="H239" s="163">
        <v>18.6318520567903</v>
      </c>
      <c r="I239" s="164" t="s">
        <v>35</v>
      </c>
      <c r="J239" s="163">
        <v>1145.60774000049</v>
      </c>
      <c r="K239" s="164" t="s">
        <v>35</v>
      </c>
      <c r="L239" s="280"/>
      <c r="M239" s="162" t="s">
        <v>263</v>
      </c>
      <c r="N239" s="216">
        <v>0.137893322933456</v>
      </c>
      <c r="O239" s="217" t="s">
        <v>35</v>
      </c>
      <c r="P239" s="216">
        <v>0.306972376148265</v>
      </c>
      <c r="Q239" s="217" t="s">
        <v>35</v>
      </c>
      <c r="R239" s="216">
        <v>0.455473707871617</v>
      </c>
      <c r="S239" s="313" t="s">
        <v>35</v>
      </c>
      <c r="T239" s="216">
        <v>-0.378912676898214</v>
      </c>
      <c r="U239" s="217" t="s">
        <v>35</v>
      </c>
      <c r="V239" s="216">
        <v>0.196928290688858</v>
      </c>
      <c r="W239" s="164" t="s">
        <v>35</v>
      </c>
      <c r="X239" s="163"/>
      <c r="Y239" s="162" t="s">
        <v>263</v>
      </c>
      <c r="Z239" s="201">
        <v>0.602006728637741</v>
      </c>
      <c r="AA239" s="164" t="s">
        <v>35</v>
      </c>
      <c r="AB239" s="201">
        <v>0.230070783196304</v>
      </c>
      <c r="AC239" s="205" t="s">
        <v>35</v>
      </c>
      <c r="AD239" s="187">
        <v>0.15165876070828</v>
      </c>
      <c r="AE239" s="164" t="s">
        <v>35</v>
      </c>
      <c r="AF239" s="187">
        <v>0.0162637274576918</v>
      </c>
      <c r="AG239" s="164" t="s">
        <v>35</v>
      </c>
      <c r="AH239" s="74">
        <v>1</v>
      </c>
      <c r="AI239" s="164" t="s">
        <v>35</v>
      </c>
    </row>
    <row r="240" s="131" customFormat="1" spans="1:35">
      <c r="A240" s="165" t="s">
        <v>264</v>
      </c>
      <c r="B240" s="166">
        <v>604.764260006476</v>
      </c>
      <c r="C240" s="167" t="s">
        <v>35</v>
      </c>
      <c r="D240" s="166">
        <v>244.321934787392</v>
      </c>
      <c r="E240" s="167" t="s">
        <v>35</v>
      </c>
      <c r="F240" s="166">
        <v>154.739817898478</v>
      </c>
      <c r="G240" s="167" t="s">
        <v>35</v>
      </c>
      <c r="H240" s="166">
        <v>16.269156968667</v>
      </c>
      <c r="I240" s="167" t="s">
        <v>35</v>
      </c>
      <c r="J240" s="166">
        <v>1020.09516966103</v>
      </c>
      <c r="K240" s="164" t="s">
        <v>35</v>
      </c>
      <c r="L240" s="280"/>
      <c r="M240" s="165" t="s">
        <v>264</v>
      </c>
      <c r="N240" s="218">
        <v>0.151901534964314</v>
      </c>
      <c r="O240" s="219" t="s">
        <v>35</v>
      </c>
      <c r="P240" s="218">
        <v>0.291315417026769</v>
      </c>
      <c r="Q240" s="219" t="s">
        <v>35</v>
      </c>
      <c r="R240" s="218">
        <v>1.00097637222775</v>
      </c>
      <c r="S240" s="314" t="s">
        <v>35</v>
      </c>
      <c r="T240" s="218">
        <v>-0.278904607392211</v>
      </c>
      <c r="U240" s="219" t="s">
        <v>35</v>
      </c>
      <c r="V240" s="218">
        <v>0.253016302688727</v>
      </c>
      <c r="W240" s="167" t="s">
        <v>35</v>
      </c>
      <c r="X240" s="163"/>
      <c r="Y240" s="165" t="s">
        <v>264</v>
      </c>
      <c r="Z240" s="203">
        <v>0.592850822151658</v>
      </c>
      <c r="AA240" s="167" t="s">
        <v>35</v>
      </c>
      <c r="AB240" s="203">
        <v>0.23950896156932</v>
      </c>
      <c r="AC240" s="207" t="s">
        <v>35</v>
      </c>
      <c r="AD240" s="203">
        <v>0.151691550455921</v>
      </c>
      <c r="AE240" s="167" t="s">
        <v>35</v>
      </c>
      <c r="AF240" s="203">
        <v>0.0159486658230851</v>
      </c>
      <c r="AG240" s="167" t="s">
        <v>35</v>
      </c>
      <c r="AH240" s="191">
        <v>1</v>
      </c>
      <c r="AI240" s="167" t="s">
        <v>35</v>
      </c>
    </row>
    <row r="241" s="131" customFormat="1" spans="1:35">
      <c r="A241" s="162" t="s">
        <v>265</v>
      </c>
      <c r="B241" s="163">
        <v>489.327865742529</v>
      </c>
      <c r="C241" s="164" t="s">
        <v>35</v>
      </c>
      <c r="D241" s="163">
        <v>268.918160833085</v>
      </c>
      <c r="E241" s="164" t="s">
        <v>35</v>
      </c>
      <c r="F241" s="163">
        <v>189.304019433532</v>
      </c>
      <c r="G241" s="164" t="s">
        <v>35</v>
      </c>
      <c r="H241" s="163">
        <v>11.176183991567</v>
      </c>
      <c r="I241" s="164" t="s">
        <v>405</v>
      </c>
      <c r="J241" s="163">
        <v>958.726230000685</v>
      </c>
      <c r="K241" s="164" t="s">
        <v>35</v>
      </c>
      <c r="L241" s="280"/>
      <c r="M241" s="162" t="s">
        <v>265</v>
      </c>
      <c r="N241" s="216">
        <v>0.134348437433926</v>
      </c>
      <c r="O241" s="217" t="s">
        <v>35</v>
      </c>
      <c r="P241" s="216">
        <v>0.131540278497738</v>
      </c>
      <c r="Q241" s="217" t="s">
        <v>35</v>
      </c>
      <c r="R241" s="216">
        <v>0.730235496656756</v>
      </c>
      <c r="S241" s="313" t="s">
        <v>35</v>
      </c>
      <c r="T241" s="216">
        <v>-0.402676493086453</v>
      </c>
      <c r="U241" s="217" t="s">
        <v>405</v>
      </c>
      <c r="V241" s="216">
        <v>0.202692273488108</v>
      </c>
      <c r="W241" s="164" t="s">
        <v>35</v>
      </c>
      <c r="X241" s="163"/>
      <c r="Y241" s="162" t="s">
        <v>265</v>
      </c>
      <c r="Z241" s="201">
        <v>0.510393739558142</v>
      </c>
      <c r="AA241" s="164" t="s">
        <v>35</v>
      </c>
      <c r="AB241" s="201">
        <v>0.280495257580355</v>
      </c>
      <c r="AC241" s="205" t="s">
        <v>35</v>
      </c>
      <c r="AD241" s="187">
        <v>0.197453677087146</v>
      </c>
      <c r="AE241" s="164" t="s">
        <v>35</v>
      </c>
      <c r="AF241" s="187">
        <v>0.0116573257743861</v>
      </c>
      <c r="AG241" s="164" t="s">
        <v>405</v>
      </c>
      <c r="AH241" s="74">
        <v>1</v>
      </c>
      <c r="AI241" s="164" t="s">
        <v>35</v>
      </c>
    </row>
    <row r="242" s="131" customFormat="1" spans="1:35">
      <c r="A242" s="162" t="s">
        <v>266</v>
      </c>
      <c r="B242" s="163">
        <v>600.900655264279</v>
      </c>
      <c r="C242" s="164" t="s">
        <v>35</v>
      </c>
      <c r="D242" s="163">
        <v>253.167542411335</v>
      </c>
      <c r="E242" s="164" t="s">
        <v>35</v>
      </c>
      <c r="F242" s="163">
        <v>179.944091718793</v>
      </c>
      <c r="G242" s="164" t="s">
        <v>35</v>
      </c>
      <c r="H242" s="163">
        <v>15.731471984856</v>
      </c>
      <c r="I242" s="164" t="s">
        <v>35</v>
      </c>
      <c r="J242" s="163">
        <v>1049.74376137928</v>
      </c>
      <c r="K242" s="164" t="s">
        <v>35</v>
      </c>
      <c r="L242" s="280"/>
      <c r="M242" s="162" t="s">
        <v>266</v>
      </c>
      <c r="N242" s="216">
        <v>0.0767485060779189</v>
      </c>
      <c r="O242" s="217" t="s">
        <v>35</v>
      </c>
      <c r="P242" s="216">
        <v>0.197759036731229</v>
      </c>
      <c r="Q242" s="217" t="s">
        <v>35</v>
      </c>
      <c r="R242" s="216">
        <v>0.295548425586832</v>
      </c>
      <c r="S242" s="313" t="s">
        <v>35</v>
      </c>
      <c r="T242" s="216">
        <v>-0.279913665666644</v>
      </c>
      <c r="U242" s="217" t="s">
        <v>35</v>
      </c>
      <c r="V242" s="216">
        <v>0.12854059751256</v>
      </c>
      <c r="W242" s="164" t="s">
        <v>35</v>
      </c>
      <c r="X242" s="163"/>
      <c r="Y242" s="162" t="s">
        <v>266</v>
      </c>
      <c r="Z242" s="201">
        <v>0.572426031353349</v>
      </c>
      <c r="AA242" s="164" t="s">
        <v>35</v>
      </c>
      <c r="AB242" s="201">
        <v>0.241170799699436</v>
      </c>
      <c r="AC242" s="205" t="s">
        <v>35</v>
      </c>
      <c r="AD242" s="187">
        <v>0.171417157537912</v>
      </c>
      <c r="AE242" s="164" t="s">
        <v>35</v>
      </c>
      <c r="AF242" s="187">
        <v>0.0149860114092853</v>
      </c>
      <c r="AG242" s="164" t="s">
        <v>35</v>
      </c>
      <c r="AH242" s="74">
        <v>1</v>
      </c>
      <c r="AI242" s="164" t="s">
        <v>35</v>
      </c>
    </row>
    <row r="243" s="131" customFormat="1" spans="1:35">
      <c r="A243" s="162" t="s">
        <v>267</v>
      </c>
      <c r="B243" s="163">
        <v>856.436247462245</v>
      </c>
      <c r="C243" s="164" t="s">
        <v>35</v>
      </c>
      <c r="D243" s="163">
        <v>267.502431598216</v>
      </c>
      <c r="E243" s="164" t="s">
        <v>35</v>
      </c>
      <c r="F243" s="163">
        <v>198.807988239989</v>
      </c>
      <c r="G243" s="164" t="s">
        <v>35</v>
      </c>
      <c r="H243" s="163">
        <v>23.6823326991042</v>
      </c>
      <c r="I243" s="164" t="s">
        <v>35</v>
      </c>
      <c r="J243" s="163">
        <v>1346.42899999954</v>
      </c>
      <c r="K243" s="164" t="s">
        <v>35</v>
      </c>
      <c r="L243" s="280"/>
      <c r="M243" s="162" t="s">
        <v>267</v>
      </c>
      <c r="N243" s="216">
        <v>0.250831640522784</v>
      </c>
      <c r="O243" s="217" t="s">
        <v>35</v>
      </c>
      <c r="P243" s="216">
        <v>0.276792311708308</v>
      </c>
      <c r="Q243" s="217" t="s">
        <v>35</v>
      </c>
      <c r="R243" s="216">
        <v>0.763148595388256</v>
      </c>
      <c r="S243" s="313" t="s">
        <v>35</v>
      </c>
      <c r="T243" s="216">
        <v>-0.481509205206617</v>
      </c>
      <c r="U243" s="217" t="s">
        <v>35</v>
      </c>
      <c r="V243" s="216">
        <v>0.279100171813303</v>
      </c>
      <c r="W243" s="164" t="s">
        <v>35</v>
      </c>
      <c r="X243" s="163"/>
      <c r="Y243" s="162" t="s">
        <v>267</v>
      </c>
      <c r="Z243" s="201">
        <v>0.636079769124504</v>
      </c>
      <c r="AA243" s="164" t="s">
        <v>35</v>
      </c>
      <c r="AB243" s="201">
        <v>0.198675482775777</v>
      </c>
      <c r="AC243" s="205" t="s">
        <v>35</v>
      </c>
      <c r="AD243" s="187">
        <v>0.147655753285214</v>
      </c>
      <c r="AE243" s="164" t="s">
        <v>35</v>
      </c>
      <c r="AF243" s="187">
        <v>0.0175889948145148</v>
      </c>
      <c r="AG243" s="164" t="s">
        <v>35</v>
      </c>
      <c r="AH243" s="74">
        <v>1</v>
      </c>
      <c r="AI243" s="164" t="s">
        <v>35</v>
      </c>
    </row>
    <row r="244" s="131" customFormat="1" spans="1:35">
      <c r="A244" s="162" t="s">
        <v>268</v>
      </c>
      <c r="B244" s="163">
        <v>1120.8744639575</v>
      </c>
      <c r="C244" s="164" t="s">
        <v>35</v>
      </c>
      <c r="D244" s="163">
        <v>228.668017014102</v>
      </c>
      <c r="E244" s="164" t="s">
        <v>35</v>
      </c>
      <c r="F244" s="163">
        <v>243.480649378786</v>
      </c>
      <c r="G244" s="164" t="s">
        <v>35</v>
      </c>
      <c r="H244" s="163">
        <v>76.449457266324</v>
      </c>
      <c r="I244" s="164" t="s">
        <v>35</v>
      </c>
      <c r="J244" s="163">
        <v>1669.47258761676</v>
      </c>
      <c r="K244" s="164" t="s">
        <v>35</v>
      </c>
      <c r="L244" s="280"/>
      <c r="M244" s="162" t="s">
        <v>268</v>
      </c>
      <c r="N244" s="216">
        <v>0.00389016399727149</v>
      </c>
      <c r="O244" s="217" t="s">
        <v>35</v>
      </c>
      <c r="P244" s="216">
        <v>0.248824711748143</v>
      </c>
      <c r="Q244" s="217" t="s">
        <v>35</v>
      </c>
      <c r="R244" s="216">
        <v>0.617825138672726</v>
      </c>
      <c r="S244" s="313" t="s">
        <v>35</v>
      </c>
      <c r="T244" s="216">
        <v>-0.161128991885311</v>
      </c>
      <c r="U244" s="217" t="s">
        <v>35</v>
      </c>
      <c r="V244" s="216">
        <v>0.0831798090476696</v>
      </c>
      <c r="W244" s="164" t="s">
        <v>35</v>
      </c>
      <c r="X244" s="163"/>
      <c r="Y244" s="162" t="s">
        <v>268</v>
      </c>
      <c r="Z244" s="201">
        <v>0.671394350689876</v>
      </c>
      <c r="AA244" s="164" t="s">
        <v>35</v>
      </c>
      <c r="AB244" s="201">
        <v>0.136970213653245</v>
      </c>
      <c r="AC244" s="205" t="s">
        <v>35</v>
      </c>
      <c r="AD244" s="187">
        <v>0.145842855513049</v>
      </c>
      <c r="AE244" s="164" t="s">
        <v>35</v>
      </c>
      <c r="AF244" s="187">
        <v>0.0457925801438039</v>
      </c>
      <c r="AG244" s="164" t="s">
        <v>35</v>
      </c>
      <c r="AH244" s="74">
        <v>1</v>
      </c>
      <c r="AI244" s="164" t="s">
        <v>35</v>
      </c>
    </row>
    <row r="245" s="132" customFormat="1" spans="1:35">
      <c r="A245" s="162" t="s">
        <v>269</v>
      </c>
      <c r="B245" s="163">
        <v>1556.72389887193</v>
      </c>
      <c r="C245" s="164" t="s">
        <v>35</v>
      </c>
      <c r="D245" s="163">
        <v>205.594165934402</v>
      </c>
      <c r="E245" s="164" t="s">
        <v>35</v>
      </c>
      <c r="F245" s="163">
        <v>179.084404382274</v>
      </c>
      <c r="G245" s="164" t="s">
        <v>35</v>
      </c>
      <c r="H245" s="163">
        <v>97.2051688957934</v>
      </c>
      <c r="I245" s="164" t="s">
        <v>35</v>
      </c>
      <c r="J245" s="163">
        <v>2038.60763808443</v>
      </c>
      <c r="K245" s="164" t="s">
        <v>35</v>
      </c>
      <c r="L245" s="281"/>
      <c r="M245" s="162" t="s">
        <v>269</v>
      </c>
      <c r="N245" s="216">
        <v>0.11217436525331</v>
      </c>
      <c r="O245" s="217" t="s">
        <v>35</v>
      </c>
      <c r="P245" s="216">
        <v>-0.0850918900787889</v>
      </c>
      <c r="Q245" s="217" t="s">
        <v>35</v>
      </c>
      <c r="R245" s="216">
        <v>-0.137502150245831</v>
      </c>
      <c r="S245" s="313" t="s">
        <v>35</v>
      </c>
      <c r="T245" s="216">
        <v>0.0541097497999345</v>
      </c>
      <c r="U245" s="217" t="s">
        <v>35</v>
      </c>
      <c r="V245" s="216">
        <v>0.0594144390756246</v>
      </c>
      <c r="W245" s="164" t="s">
        <v>35</v>
      </c>
      <c r="X245" s="163"/>
      <c r="Y245" s="162" t="s">
        <v>269</v>
      </c>
      <c r="Z245" s="201">
        <v>0.76362114503539</v>
      </c>
      <c r="AA245" s="164" t="s">
        <v>35</v>
      </c>
      <c r="AB245" s="201">
        <v>0.100850287271359</v>
      </c>
      <c r="AC245" s="205" t="s">
        <v>35</v>
      </c>
      <c r="AD245" s="187">
        <v>0.087846430591494</v>
      </c>
      <c r="AE245" s="164" t="s">
        <v>35</v>
      </c>
      <c r="AF245" s="187">
        <v>0.0476821371017386</v>
      </c>
      <c r="AG245" s="164" t="s">
        <v>35</v>
      </c>
      <c r="AH245" s="74">
        <v>1</v>
      </c>
      <c r="AI245" s="164" t="s">
        <v>35</v>
      </c>
    </row>
    <row r="246" s="133" customFormat="1" spans="1:35">
      <c r="A246" s="162" t="s">
        <v>270</v>
      </c>
      <c r="B246" s="163">
        <v>1463.73103116195</v>
      </c>
      <c r="C246" s="164" t="s">
        <v>35</v>
      </c>
      <c r="D246" s="163">
        <v>243.810985426197</v>
      </c>
      <c r="E246" s="164" t="s">
        <v>35</v>
      </c>
      <c r="F246" s="163">
        <v>214.105842239249</v>
      </c>
      <c r="G246" s="164" t="s">
        <v>35</v>
      </c>
      <c r="H246" s="163">
        <v>82.215131174933</v>
      </c>
      <c r="I246" s="164" t="s">
        <v>35</v>
      </c>
      <c r="J246" s="163">
        <v>2003.86299000235</v>
      </c>
      <c r="K246" s="164" t="s">
        <v>35</v>
      </c>
      <c r="L246" s="181"/>
      <c r="M246" s="162" t="s">
        <v>270</v>
      </c>
      <c r="N246" s="216">
        <v>0.0596667577053669</v>
      </c>
      <c r="O246" s="217" t="s">
        <v>35</v>
      </c>
      <c r="P246" s="216">
        <v>0.485110959542974</v>
      </c>
      <c r="Q246" s="217" t="s">
        <v>35</v>
      </c>
      <c r="R246" s="216">
        <v>0.403528637596946</v>
      </c>
      <c r="S246" s="313" t="s">
        <v>35</v>
      </c>
      <c r="T246" s="216">
        <v>-0.32431610511947</v>
      </c>
      <c r="U246" s="217" t="s">
        <v>35</v>
      </c>
      <c r="V246" s="216">
        <v>0.101200315124909</v>
      </c>
      <c r="W246" s="164" t="s">
        <v>35</v>
      </c>
      <c r="X246" s="163"/>
      <c r="Y246" s="162" t="s">
        <v>270</v>
      </c>
      <c r="Z246" s="201">
        <v>0.730454646083479</v>
      </c>
      <c r="AA246" s="164" t="s">
        <v>35</v>
      </c>
      <c r="AB246" s="201">
        <v>0.1216704867761</v>
      </c>
      <c r="AC246" s="205" t="s">
        <v>35</v>
      </c>
      <c r="AD246" s="187">
        <v>0.106846547547144</v>
      </c>
      <c r="AE246" s="164" t="s">
        <v>35</v>
      </c>
      <c r="AF246" s="187">
        <v>0.0410283195932654</v>
      </c>
      <c r="AG246" s="164" t="s">
        <v>35</v>
      </c>
      <c r="AH246" s="74">
        <v>1</v>
      </c>
      <c r="AI246" s="164" t="s">
        <v>35</v>
      </c>
    </row>
    <row r="247" s="131" customFormat="1" spans="1:35">
      <c r="A247" s="162" t="s">
        <v>271</v>
      </c>
      <c r="B247" s="163">
        <v>1788.67528345258</v>
      </c>
      <c r="C247" s="164" t="s">
        <v>35</v>
      </c>
      <c r="D247" s="163">
        <v>174.661919255861</v>
      </c>
      <c r="E247" s="164" t="s">
        <v>35</v>
      </c>
      <c r="F247" s="163">
        <v>214.424787876635</v>
      </c>
      <c r="G247" s="164" t="s">
        <v>35</v>
      </c>
      <c r="H247" s="163">
        <v>216.773259414517</v>
      </c>
      <c r="I247" s="164" t="s">
        <v>35</v>
      </c>
      <c r="J247" s="163">
        <v>2394.53524999968</v>
      </c>
      <c r="K247" s="164" t="s">
        <v>35</v>
      </c>
      <c r="L247" s="280"/>
      <c r="M247" s="162" t="s">
        <v>271</v>
      </c>
      <c r="N247" s="216">
        <v>0.0338451542326592</v>
      </c>
      <c r="O247" s="217" t="s">
        <v>35</v>
      </c>
      <c r="P247" s="216">
        <v>0.0827270713328747</v>
      </c>
      <c r="Q247" s="217" t="s">
        <v>35</v>
      </c>
      <c r="R247" s="216">
        <v>0.263246153608646</v>
      </c>
      <c r="S247" s="313" t="s">
        <v>35</v>
      </c>
      <c r="T247" s="216">
        <v>-0.125363341615253</v>
      </c>
      <c r="U247" s="217" t="s">
        <v>35</v>
      </c>
      <c r="V247" s="216">
        <v>0.037034995286835</v>
      </c>
      <c r="W247" s="164" t="s">
        <v>35</v>
      </c>
      <c r="X247" s="163"/>
      <c r="Y247" s="162" t="s">
        <v>271</v>
      </c>
      <c r="Z247" s="201">
        <v>0.74698223108339</v>
      </c>
      <c r="AA247" s="164" t="s">
        <v>35</v>
      </c>
      <c r="AB247" s="201">
        <v>0.072941886846679</v>
      </c>
      <c r="AC247" s="205" t="s">
        <v>35</v>
      </c>
      <c r="AD247" s="187">
        <v>0.0895475595427813</v>
      </c>
      <c r="AE247" s="164" t="s">
        <v>35</v>
      </c>
      <c r="AF247" s="187">
        <v>0.090528322527115</v>
      </c>
      <c r="AG247" s="164" t="s">
        <v>35</v>
      </c>
      <c r="AH247" s="74">
        <v>1</v>
      </c>
      <c r="AI247" s="164" t="s">
        <v>35</v>
      </c>
    </row>
    <row r="248" s="131" customFormat="1" spans="1:35">
      <c r="A248" s="209" t="s">
        <v>272</v>
      </c>
      <c r="B248" s="210">
        <v>1791.14088023135</v>
      </c>
      <c r="C248" s="211" t="s">
        <v>35</v>
      </c>
      <c r="D248" s="210">
        <v>125.793457771395</v>
      </c>
      <c r="E248" s="211" t="s">
        <v>35</v>
      </c>
      <c r="F248" s="210">
        <v>133.315817462415</v>
      </c>
      <c r="G248" s="211" t="s">
        <v>35</v>
      </c>
      <c r="H248" s="210">
        <v>237.595364673888</v>
      </c>
      <c r="I248" s="211" t="s">
        <v>35</v>
      </c>
      <c r="J248" s="210">
        <v>2287.84552013905</v>
      </c>
      <c r="K248" s="211" t="s">
        <v>35</v>
      </c>
      <c r="L248" s="280"/>
      <c r="M248" s="209" t="s">
        <v>272</v>
      </c>
      <c r="N248" s="236">
        <v>0.0224906392572122</v>
      </c>
      <c r="O248" s="232" t="s">
        <v>35</v>
      </c>
      <c r="P248" s="236">
        <v>0.265155954616994</v>
      </c>
      <c r="Q248" s="232" t="s">
        <v>35</v>
      </c>
      <c r="R248" s="236">
        <v>0.705726852087373</v>
      </c>
      <c r="S248" s="315" t="s">
        <v>35</v>
      </c>
      <c r="T248" s="236">
        <v>0.0565421161528858</v>
      </c>
      <c r="U248" s="211" t="s">
        <v>35</v>
      </c>
      <c r="V248" s="236">
        <v>0.0620344799779031</v>
      </c>
      <c r="W248" s="211" t="s">
        <v>35</v>
      </c>
      <c r="X248" s="163"/>
      <c r="Y248" s="209" t="s">
        <v>272</v>
      </c>
      <c r="Z248" s="234">
        <v>0.782894152802106</v>
      </c>
      <c r="AA248" s="211" t="s">
        <v>35</v>
      </c>
      <c r="AB248" s="234">
        <v>0.0549833704522803</v>
      </c>
      <c r="AC248" s="235" t="s">
        <v>35</v>
      </c>
      <c r="AD248" s="236">
        <v>0.0582713370675101</v>
      </c>
      <c r="AE248" s="211" t="s">
        <v>35</v>
      </c>
      <c r="AF248" s="236">
        <v>0.103851139678105</v>
      </c>
      <c r="AG248" s="211" t="s">
        <v>35</v>
      </c>
      <c r="AH248" s="302">
        <v>1</v>
      </c>
      <c r="AI248" s="211" t="s">
        <v>35</v>
      </c>
    </row>
    <row r="249" s="131" customFormat="1" spans="1:35">
      <c r="A249" s="162"/>
      <c r="B249" s="212"/>
      <c r="C249" s="164"/>
      <c r="D249" s="212"/>
      <c r="E249" s="164"/>
      <c r="F249" s="163"/>
      <c r="G249" s="164"/>
      <c r="H249" s="163"/>
      <c r="I249" s="164"/>
      <c r="J249" s="163"/>
      <c r="K249" s="164"/>
      <c r="L249" s="280"/>
      <c r="M249" s="162"/>
      <c r="N249" s="222"/>
      <c r="O249" s="223"/>
      <c r="P249" s="187"/>
      <c r="Q249" s="164"/>
      <c r="R249" s="187"/>
      <c r="S249" s="272"/>
      <c r="T249" s="187"/>
      <c r="U249" s="164"/>
      <c r="V249" s="187"/>
      <c r="W249" s="164"/>
      <c r="X249" s="163"/>
      <c r="Y249" s="162"/>
      <c r="Z249" s="222"/>
      <c r="AA249" s="164"/>
      <c r="AB249" s="222"/>
      <c r="AC249" s="205"/>
      <c r="AD249" s="222"/>
      <c r="AE249" s="164"/>
      <c r="AF249" s="222"/>
      <c r="AG249" s="164"/>
      <c r="AH249" s="212"/>
      <c r="AI249" s="164"/>
    </row>
    <row r="250" s="131" customFormat="1" spans="1:35">
      <c r="A250" s="213" t="s">
        <v>273</v>
      </c>
      <c r="B250" s="214"/>
      <c r="C250" s="215"/>
      <c r="D250" s="214"/>
      <c r="E250" s="215"/>
      <c r="F250" s="214"/>
      <c r="G250" s="215"/>
      <c r="H250" s="214"/>
      <c r="I250" s="215"/>
      <c r="J250" s="214"/>
      <c r="K250" s="215"/>
      <c r="L250" s="280"/>
      <c r="M250" s="213" t="s">
        <v>273</v>
      </c>
      <c r="N250" s="224"/>
      <c r="O250" s="215"/>
      <c r="P250" s="224"/>
      <c r="Q250" s="215"/>
      <c r="R250" s="224"/>
      <c r="S250" s="291"/>
      <c r="T250" s="224"/>
      <c r="U250" s="215"/>
      <c r="V250" s="224"/>
      <c r="W250" s="215"/>
      <c r="X250" s="298"/>
      <c r="Y250" s="213" t="s">
        <v>273</v>
      </c>
      <c r="Z250" s="224"/>
      <c r="AA250" s="215"/>
      <c r="AB250" s="224"/>
      <c r="AC250" s="235"/>
      <c r="AD250" s="224"/>
      <c r="AE250" s="215"/>
      <c r="AF250" s="224"/>
      <c r="AG250" s="215"/>
      <c r="AH250" s="214"/>
      <c r="AI250" s="215"/>
    </row>
    <row r="251" s="131" customFormat="1" spans="1:35">
      <c r="A251" s="159" t="s">
        <v>274</v>
      </c>
      <c r="B251" s="160">
        <v>1335.261</v>
      </c>
      <c r="C251" s="161" t="s">
        <v>35</v>
      </c>
      <c r="D251" s="160">
        <v>543.998</v>
      </c>
      <c r="E251" s="161" t="s">
        <v>35</v>
      </c>
      <c r="F251" s="160">
        <v>98.809</v>
      </c>
      <c r="G251" s="161" t="s">
        <v>35</v>
      </c>
      <c r="H251" s="160">
        <v>148.934</v>
      </c>
      <c r="I251" s="161" t="s">
        <v>35</v>
      </c>
      <c r="J251" s="160">
        <v>2127.002</v>
      </c>
      <c r="K251" s="161" t="s">
        <v>35</v>
      </c>
      <c r="L251" s="280"/>
      <c r="M251" s="159" t="s">
        <v>274</v>
      </c>
      <c r="N251" s="225">
        <v>0.135104600483026</v>
      </c>
      <c r="O251" s="226" t="s">
        <v>35</v>
      </c>
      <c r="P251" s="186">
        <v>0.170953361875426</v>
      </c>
      <c r="Q251" s="161" t="s">
        <v>35</v>
      </c>
      <c r="R251" s="186">
        <v>0.257223925794918</v>
      </c>
      <c r="S251" s="271" t="s">
        <v>35</v>
      </c>
      <c r="T251" s="186">
        <v>0.557349450503487</v>
      </c>
      <c r="U251" s="161" t="s">
        <v>35</v>
      </c>
      <c r="V251" s="186">
        <v>0.171812926517392</v>
      </c>
      <c r="W251" s="161" t="s">
        <v>35</v>
      </c>
      <c r="X251" s="163"/>
      <c r="Y251" s="159" t="s">
        <v>274</v>
      </c>
      <c r="Z251" s="201">
        <v>0.627766687572461</v>
      </c>
      <c r="AA251" s="164" t="s">
        <v>35</v>
      </c>
      <c r="AB251" s="201">
        <v>0.255758104599808</v>
      </c>
      <c r="AC251" s="205" t="s">
        <v>35</v>
      </c>
      <c r="AD251" s="201">
        <v>0.0464545872547369</v>
      </c>
      <c r="AE251" s="161" t="s">
        <v>35</v>
      </c>
      <c r="AF251" s="201">
        <v>0.0700206205729943</v>
      </c>
      <c r="AG251" s="161" t="s">
        <v>35</v>
      </c>
      <c r="AH251" s="201">
        <v>1</v>
      </c>
      <c r="AI251" s="161" t="s">
        <v>35</v>
      </c>
    </row>
    <row r="252" s="131" customFormat="1" spans="1:35">
      <c r="A252" s="162" t="s">
        <v>275</v>
      </c>
      <c r="B252" s="163">
        <v>2282.028</v>
      </c>
      <c r="C252" s="164" t="s">
        <v>35</v>
      </c>
      <c r="D252" s="163">
        <v>915.133</v>
      </c>
      <c r="E252" s="164" t="s">
        <v>35</v>
      </c>
      <c r="F252" s="163">
        <v>266.443</v>
      </c>
      <c r="G252" s="164" t="s">
        <v>35</v>
      </c>
      <c r="H252" s="163">
        <v>282.323</v>
      </c>
      <c r="I252" s="164" t="s">
        <v>35</v>
      </c>
      <c r="J252" s="163">
        <v>3745.929</v>
      </c>
      <c r="K252" s="164" t="s">
        <v>35</v>
      </c>
      <c r="L252" s="280"/>
      <c r="M252" s="162" t="s">
        <v>275</v>
      </c>
      <c r="N252" s="222">
        <v>0.141720725128855</v>
      </c>
      <c r="O252" s="223" t="s">
        <v>35</v>
      </c>
      <c r="P252" s="187">
        <v>0.101619566735202</v>
      </c>
      <c r="Q252" s="164" t="s">
        <v>35</v>
      </c>
      <c r="R252" s="187">
        <v>0.105384561132753</v>
      </c>
      <c r="S252" s="272" t="s">
        <v>35</v>
      </c>
      <c r="T252" s="187">
        <v>-0.119385899519337</v>
      </c>
      <c r="U252" s="164" t="s">
        <v>35</v>
      </c>
      <c r="V252" s="187">
        <v>0.104629179925564</v>
      </c>
      <c r="W252" s="164" t="s">
        <v>35</v>
      </c>
      <c r="X252" s="163"/>
      <c r="Y252" s="162" t="s">
        <v>275</v>
      </c>
      <c r="Z252" s="201">
        <v>0.609202149853881</v>
      </c>
      <c r="AA252" s="164" t="s">
        <v>35</v>
      </c>
      <c r="AB252" s="201">
        <v>0.244300679484315</v>
      </c>
      <c r="AC252" s="205" t="s">
        <v>35</v>
      </c>
      <c r="AD252" s="201">
        <v>0.0711286839659801</v>
      </c>
      <c r="AE252" s="164" t="s">
        <v>35</v>
      </c>
      <c r="AF252" s="201">
        <v>0.0753679527828744</v>
      </c>
      <c r="AG252" s="164" t="s">
        <v>35</v>
      </c>
      <c r="AH252" s="201">
        <v>1</v>
      </c>
      <c r="AI252" s="164" t="s">
        <v>35</v>
      </c>
    </row>
    <row r="253" s="131" customFormat="1" spans="1:35">
      <c r="A253" s="162" t="s">
        <v>276</v>
      </c>
      <c r="B253" s="163">
        <v>2863.498</v>
      </c>
      <c r="C253" s="164" t="s">
        <v>35</v>
      </c>
      <c r="D253" s="163">
        <v>1199.064</v>
      </c>
      <c r="E253" s="164" t="s">
        <v>35</v>
      </c>
      <c r="F253" s="163">
        <v>519.166</v>
      </c>
      <c r="G253" s="164" t="s">
        <v>35</v>
      </c>
      <c r="H253" s="163">
        <v>902.522</v>
      </c>
      <c r="I253" s="164" t="s">
        <v>35</v>
      </c>
      <c r="J253" s="163">
        <v>5484.252</v>
      </c>
      <c r="K253" s="164" t="s">
        <v>35</v>
      </c>
      <c r="L253" s="280"/>
      <c r="M253" s="162" t="s">
        <v>276</v>
      </c>
      <c r="N253" s="222">
        <v>0.252474771155838</v>
      </c>
      <c r="O253" s="223" t="s">
        <v>35</v>
      </c>
      <c r="P253" s="187">
        <v>0.110706210267046</v>
      </c>
      <c r="Q253" s="164" t="s">
        <v>35</v>
      </c>
      <c r="R253" s="187">
        <v>-0.225428265364887</v>
      </c>
      <c r="S253" s="272" t="s">
        <v>35</v>
      </c>
      <c r="T253" s="187">
        <v>0.0724035128786141</v>
      </c>
      <c r="U253" s="164" t="s">
        <v>35</v>
      </c>
      <c r="V253" s="187">
        <v>0.124358044428553</v>
      </c>
      <c r="W253" s="164" t="s">
        <v>35</v>
      </c>
      <c r="X253" s="163"/>
      <c r="Y253" s="162" t="s">
        <v>276</v>
      </c>
      <c r="Z253" s="201">
        <v>0.522131003462277</v>
      </c>
      <c r="AA253" s="164" t="s">
        <v>35</v>
      </c>
      <c r="AB253" s="201">
        <v>0.218637655600071</v>
      </c>
      <c r="AC253" s="205" t="s">
        <v>35</v>
      </c>
      <c r="AD253" s="201">
        <v>0.0946648695209484</v>
      </c>
      <c r="AE253" s="164" t="s">
        <v>35</v>
      </c>
      <c r="AF253" s="201">
        <v>0.16456610673616</v>
      </c>
      <c r="AG253" s="164" t="s">
        <v>35</v>
      </c>
      <c r="AH253" s="201">
        <v>1</v>
      </c>
      <c r="AI253" s="164" t="s">
        <v>35</v>
      </c>
    </row>
    <row r="254" s="131" customFormat="1" spans="1:35">
      <c r="A254" s="165" t="s">
        <v>277</v>
      </c>
      <c r="B254" s="166">
        <v>1705.193</v>
      </c>
      <c r="C254" s="167" t="s">
        <v>35</v>
      </c>
      <c r="D254" s="166">
        <v>688.647</v>
      </c>
      <c r="E254" s="167" t="s">
        <v>35</v>
      </c>
      <c r="F254" s="166">
        <v>136.959</v>
      </c>
      <c r="G254" s="167" t="s">
        <v>35</v>
      </c>
      <c r="H254" s="166">
        <v>140.655</v>
      </c>
      <c r="I254" s="167" t="s">
        <v>35</v>
      </c>
      <c r="J254" s="166">
        <v>2671.452</v>
      </c>
      <c r="K254" s="167" t="s">
        <v>35</v>
      </c>
      <c r="L254" s="280"/>
      <c r="M254" s="165" t="s">
        <v>277</v>
      </c>
      <c r="N254" s="227">
        <v>0.152463458202077</v>
      </c>
      <c r="O254" s="228" t="s">
        <v>35</v>
      </c>
      <c r="P254" s="189">
        <v>0.0245542987132203</v>
      </c>
      <c r="Q254" s="167" t="s">
        <v>35</v>
      </c>
      <c r="R254" s="189">
        <v>0.0371753123816736</v>
      </c>
      <c r="S254" s="273" t="s">
        <v>35</v>
      </c>
      <c r="T254" s="189">
        <v>0.0778579858077766</v>
      </c>
      <c r="U254" s="167" t="s">
        <v>35</v>
      </c>
      <c r="V254" s="189">
        <v>0.106514782375303</v>
      </c>
      <c r="W254" s="167" t="s">
        <v>35</v>
      </c>
      <c r="X254" s="163"/>
      <c r="Y254" s="165" t="s">
        <v>277</v>
      </c>
      <c r="Z254" s="227">
        <v>0.638301942164785</v>
      </c>
      <c r="AA254" s="167" t="s">
        <v>35</v>
      </c>
      <c r="AB254" s="227">
        <v>0.257780038720516</v>
      </c>
      <c r="AC254" s="207" t="s">
        <v>35</v>
      </c>
      <c r="AD254" s="227">
        <v>0.0512676252464952</v>
      </c>
      <c r="AE254" s="167" t="s">
        <v>35</v>
      </c>
      <c r="AF254" s="227">
        <v>0.0526511425247394</v>
      </c>
      <c r="AG254" s="167" t="s">
        <v>35</v>
      </c>
      <c r="AH254" s="227">
        <v>1</v>
      </c>
      <c r="AI254" s="167" t="s">
        <v>35</v>
      </c>
    </row>
    <row r="255" s="131" customFormat="1" spans="1:35">
      <c r="A255" s="162" t="s">
        <v>278</v>
      </c>
      <c r="B255" s="163">
        <v>1485.4</v>
      </c>
      <c r="C255" s="164" t="s">
        <v>35</v>
      </c>
      <c r="D255" s="163">
        <v>562.888</v>
      </c>
      <c r="E255" s="164" t="s">
        <v>35</v>
      </c>
      <c r="F255" s="163">
        <v>125.338</v>
      </c>
      <c r="G255" s="164" t="s">
        <v>35</v>
      </c>
      <c r="H255" s="163">
        <v>161.949</v>
      </c>
      <c r="I255" s="164" t="s">
        <v>35</v>
      </c>
      <c r="J255" s="163">
        <v>2335.573</v>
      </c>
      <c r="K255" s="164" t="s">
        <v>35</v>
      </c>
      <c r="L255" s="280"/>
      <c r="M255" s="162" t="s">
        <v>278</v>
      </c>
      <c r="N255" s="222">
        <v>0.112441687430398</v>
      </c>
      <c r="O255" s="223" t="s">
        <v>35</v>
      </c>
      <c r="P255" s="187">
        <v>0.0347243923690896</v>
      </c>
      <c r="Q255" s="164" t="s">
        <v>35</v>
      </c>
      <c r="R255" s="187">
        <v>0.268487688368468</v>
      </c>
      <c r="S255" s="272" t="s">
        <v>35</v>
      </c>
      <c r="T255" s="187">
        <v>0.0873809875515329</v>
      </c>
      <c r="U255" s="164" t="s">
        <v>35</v>
      </c>
      <c r="V255" s="187">
        <v>0.0980591922617808</v>
      </c>
      <c r="W255" s="164" t="s">
        <v>35</v>
      </c>
      <c r="X255" s="163"/>
      <c r="Y255" s="162" t="s">
        <v>278</v>
      </c>
      <c r="Z255" s="201">
        <v>0.635989540896388</v>
      </c>
      <c r="AA255" s="164" t="s">
        <v>35</v>
      </c>
      <c r="AB255" s="201">
        <v>0.241006382587913</v>
      </c>
      <c r="AC255" s="205" t="s">
        <v>35</v>
      </c>
      <c r="AD255" s="201">
        <v>0.0536647751964935</v>
      </c>
      <c r="AE255" s="164" t="s">
        <v>35</v>
      </c>
      <c r="AF255" s="201">
        <v>0.0693401576401166</v>
      </c>
      <c r="AG255" s="164" t="s">
        <v>35</v>
      </c>
      <c r="AH255" s="201">
        <v>1</v>
      </c>
      <c r="AI255" s="164" t="s">
        <v>35</v>
      </c>
    </row>
    <row r="256" s="131" customFormat="1" spans="1:35">
      <c r="A256" s="162" t="s">
        <v>279</v>
      </c>
      <c r="B256" s="163">
        <v>2674.842</v>
      </c>
      <c r="C256" s="164" t="s">
        <v>35</v>
      </c>
      <c r="D256" s="163">
        <v>922.222</v>
      </c>
      <c r="E256" s="164" t="s">
        <v>35</v>
      </c>
      <c r="F256" s="163">
        <v>285.077</v>
      </c>
      <c r="G256" s="164" t="s">
        <v>35</v>
      </c>
      <c r="H256" s="163">
        <v>345.451</v>
      </c>
      <c r="I256" s="164" t="s">
        <v>35</v>
      </c>
      <c r="J256" s="163">
        <v>4227.598</v>
      </c>
      <c r="K256" s="164" t="s">
        <v>35</v>
      </c>
      <c r="L256" s="280"/>
      <c r="M256" s="162" t="s">
        <v>279</v>
      </c>
      <c r="N256" s="222">
        <v>0.172133733678991</v>
      </c>
      <c r="O256" s="223" t="s">
        <v>35</v>
      </c>
      <c r="P256" s="187">
        <v>0.00774641500197239</v>
      </c>
      <c r="Q256" s="164" t="s">
        <v>35</v>
      </c>
      <c r="R256" s="187">
        <v>0.0699361589533221</v>
      </c>
      <c r="S256" s="272" t="s">
        <v>35</v>
      </c>
      <c r="T256" s="187">
        <v>0.22360833652116</v>
      </c>
      <c r="U256" s="164" t="s">
        <v>35</v>
      </c>
      <c r="V256" s="187">
        <v>0.128584391215103</v>
      </c>
      <c r="W256" s="164" t="s">
        <v>35</v>
      </c>
      <c r="X256" s="163"/>
      <c r="Y256" s="162" t="s">
        <v>279</v>
      </c>
      <c r="Z256" s="201">
        <v>0.63270963795517</v>
      </c>
      <c r="AA256" s="164" t="s">
        <v>35</v>
      </c>
      <c r="AB256" s="201">
        <v>0.218143257708041</v>
      </c>
      <c r="AC256" s="205" t="s">
        <v>35</v>
      </c>
      <c r="AD256" s="201">
        <v>0.0674323812245157</v>
      </c>
      <c r="AE256" s="164" t="s">
        <v>35</v>
      </c>
      <c r="AF256" s="201">
        <v>0.0817133038666401</v>
      </c>
      <c r="AG256" s="164" t="s">
        <v>35</v>
      </c>
      <c r="AH256" s="201">
        <v>1</v>
      </c>
      <c r="AI256" s="164" t="s">
        <v>35</v>
      </c>
    </row>
    <row r="257" s="131" customFormat="1" spans="1:35">
      <c r="A257" s="162" t="s">
        <v>280</v>
      </c>
      <c r="B257" s="163">
        <v>3105.657</v>
      </c>
      <c r="C257" s="164" t="s">
        <v>35</v>
      </c>
      <c r="D257" s="163">
        <v>1194.177</v>
      </c>
      <c r="E257" s="164" t="s">
        <v>35</v>
      </c>
      <c r="F257" s="163">
        <v>551.745</v>
      </c>
      <c r="G257" s="164" t="s">
        <v>35</v>
      </c>
      <c r="H257" s="163">
        <v>886.881</v>
      </c>
      <c r="I257" s="164" t="s">
        <v>35</v>
      </c>
      <c r="J257" s="163">
        <v>5738.46</v>
      </c>
      <c r="K257" s="164" t="s">
        <v>35</v>
      </c>
      <c r="L257" s="280"/>
      <c r="M257" s="162" t="s">
        <v>280</v>
      </c>
      <c r="N257" s="222">
        <v>0.084567546406528</v>
      </c>
      <c r="O257" s="223" t="s">
        <v>35</v>
      </c>
      <c r="P257" s="187">
        <v>-0.00407567902964312</v>
      </c>
      <c r="Q257" s="164" t="s">
        <v>35</v>
      </c>
      <c r="R257" s="187">
        <v>0.0627525685426241</v>
      </c>
      <c r="S257" s="272" t="s">
        <v>35</v>
      </c>
      <c r="T257" s="187">
        <v>-0.0173314142686668</v>
      </c>
      <c r="U257" s="164" t="s">
        <v>35</v>
      </c>
      <c r="V257" s="187">
        <v>0.0463525381401146</v>
      </c>
      <c r="W257" s="164" t="s">
        <v>35</v>
      </c>
      <c r="X257" s="163"/>
      <c r="Y257" s="162" t="s">
        <v>280</v>
      </c>
      <c r="Z257" s="201">
        <v>0.541200426595289</v>
      </c>
      <c r="AA257" s="164" t="s">
        <v>35</v>
      </c>
      <c r="AB257" s="201">
        <v>0.208100605388902</v>
      </c>
      <c r="AC257" s="205" t="s">
        <v>35</v>
      </c>
      <c r="AD257" s="201">
        <v>0.096148618270407</v>
      </c>
      <c r="AE257" s="164" t="s">
        <v>35</v>
      </c>
      <c r="AF257" s="201">
        <v>0.154550349745402</v>
      </c>
      <c r="AG257" s="164" t="s">
        <v>35</v>
      </c>
      <c r="AH257" s="201">
        <v>1</v>
      </c>
      <c r="AI257" s="164" t="s">
        <v>35</v>
      </c>
    </row>
    <row r="258" s="131" customFormat="1" spans="1:35">
      <c r="A258" s="165" t="s">
        <v>281</v>
      </c>
      <c r="B258" s="166">
        <v>1899.15</v>
      </c>
      <c r="C258" s="167" t="s">
        <v>35</v>
      </c>
      <c r="D258" s="166">
        <v>610.169</v>
      </c>
      <c r="E258" s="167" t="s">
        <v>35</v>
      </c>
      <c r="F258" s="166">
        <v>153.579</v>
      </c>
      <c r="G258" s="167" t="s">
        <v>35</v>
      </c>
      <c r="H258" s="166">
        <v>152.558</v>
      </c>
      <c r="I258" s="167" t="s">
        <v>35</v>
      </c>
      <c r="J258" s="166">
        <v>2815.454</v>
      </c>
      <c r="K258" s="167" t="s">
        <v>35</v>
      </c>
      <c r="L258" s="280"/>
      <c r="M258" s="165" t="s">
        <v>281</v>
      </c>
      <c r="N258" s="227">
        <v>0.113744895739075</v>
      </c>
      <c r="O258" s="228" t="s">
        <v>35</v>
      </c>
      <c r="P258" s="189">
        <v>-0.113959691975715</v>
      </c>
      <c r="Q258" s="167" t="s">
        <v>35</v>
      </c>
      <c r="R258" s="189">
        <v>0.121350185091889</v>
      </c>
      <c r="S258" s="273" t="s">
        <v>35</v>
      </c>
      <c r="T258" s="189">
        <v>0.0846261037723776</v>
      </c>
      <c r="U258" s="167" t="s">
        <v>35</v>
      </c>
      <c r="V258" s="189">
        <v>0.0539043935657463</v>
      </c>
      <c r="W258" s="167" t="s">
        <v>35</v>
      </c>
      <c r="X258" s="163"/>
      <c r="Y258" s="165" t="s">
        <v>281</v>
      </c>
      <c r="Z258" s="227">
        <v>0.674544851380985</v>
      </c>
      <c r="AA258" s="167" t="s">
        <v>35</v>
      </c>
      <c r="AB258" s="227">
        <v>0.216721352932777</v>
      </c>
      <c r="AC258" s="207" t="s">
        <v>35</v>
      </c>
      <c r="AD258" s="227">
        <v>0.054548573693621</v>
      </c>
      <c r="AE258" s="167" t="s">
        <v>35</v>
      </c>
      <c r="AF258" s="227">
        <v>0.0541859323576233</v>
      </c>
      <c r="AG258" s="167" t="s">
        <v>35</v>
      </c>
      <c r="AH258" s="227">
        <v>1</v>
      </c>
      <c r="AI258" s="167" t="s">
        <v>35</v>
      </c>
    </row>
    <row r="259" s="132" customFormat="1" ht="12.75" customHeight="1" spans="1:35">
      <c r="A259" s="162" t="s">
        <v>282</v>
      </c>
      <c r="B259" s="163">
        <v>1609.641</v>
      </c>
      <c r="C259" s="164" t="s">
        <v>35</v>
      </c>
      <c r="D259" s="163">
        <v>513.807</v>
      </c>
      <c r="E259" s="164" t="s">
        <v>35</v>
      </c>
      <c r="F259" s="163">
        <v>127.365</v>
      </c>
      <c r="G259" s="164" t="s">
        <v>35</v>
      </c>
      <c r="H259" s="163">
        <v>164.036</v>
      </c>
      <c r="I259" s="164" t="s">
        <v>35</v>
      </c>
      <c r="J259" s="163">
        <v>2414.849</v>
      </c>
      <c r="K259" s="164" t="s">
        <v>35</v>
      </c>
      <c r="L259" s="281"/>
      <c r="M259" s="162" t="s">
        <v>282</v>
      </c>
      <c r="N259" s="222">
        <v>0.0836414433822539</v>
      </c>
      <c r="O259" s="223" t="s">
        <v>35</v>
      </c>
      <c r="P259" s="187">
        <v>-0.0871949659612569</v>
      </c>
      <c r="Q259" s="164" t="s">
        <v>35</v>
      </c>
      <c r="R259" s="187">
        <v>0.0161722701814294</v>
      </c>
      <c r="S259" s="272" t="s">
        <v>35</v>
      </c>
      <c r="T259" s="187">
        <v>0.0128930273915084</v>
      </c>
      <c r="U259" s="164" t="s">
        <v>35</v>
      </c>
      <c r="V259" s="187">
        <v>0.0339428482860523</v>
      </c>
      <c r="W259" s="164" t="s">
        <v>35</v>
      </c>
      <c r="X259" s="163"/>
      <c r="Y259" s="162" t="s">
        <v>282</v>
      </c>
      <c r="Z259" s="201">
        <v>0.666559689653473</v>
      </c>
      <c r="AA259" s="164" t="s">
        <v>35</v>
      </c>
      <c r="AB259" s="201">
        <v>0.212769825359681</v>
      </c>
      <c r="AC259" s="205" t="s">
        <v>35</v>
      </c>
      <c r="AD259" s="201">
        <v>0.0527424282015149</v>
      </c>
      <c r="AE259" s="164" t="s">
        <v>35</v>
      </c>
      <c r="AF259" s="201">
        <v>0.0679280567853311</v>
      </c>
      <c r="AG259" s="164" t="s">
        <v>35</v>
      </c>
      <c r="AH259" s="201">
        <v>1</v>
      </c>
      <c r="AI259" s="164" t="s">
        <v>35</v>
      </c>
    </row>
    <row r="260" s="133" customFormat="1" spans="1:35">
      <c r="A260" s="162" t="s">
        <v>283</v>
      </c>
      <c r="B260" s="163">
        <v>2843.074</v>
      </c>
      <c r="C260" s="164" t="s">
        <v>35</v>
      </c>
      <c r="D260" s="163">
        <v>825.894</v>
      </c>
      <c r="E260" s="164" t="s">
        <v>35</v>
      </c>
      <c r="F260" s="163">
        <v>230.871</v>
      </c>
      <c r="G260" s="164" t="s">
        <v>35</v>
      </c>
      <c r="H260" s="163">
        <v>298.472</v>
      </c>
      <c r="I260" s="164" t="s">
        <v>35</v>
      </c>
      <c r="J260" s="163">
        <v>4198.311</v>
      </c>
      <c r="K260" s="164" t="s">
        <v>35</v>
      </c>
      <c r="L260" s="181"/>
      <c r="M260" s="162" t="s">
        <v>283</v>
      </c>
      <c r="N260" s="222">
        <v>0.0628941821610398</v>
      </c>
      <c r="O260" s="223" t="s">
        <v>35</v>
      </c>
      <c r="P260" s="187">
        <v>-0.104452073361945</v>
      </c>
      <c r="Q260" s="164" t="s">
        <v>35</v>
      </c>
      <c r="R260" s="187">
        <v>-0.190145118687232</v>
      </c>
      <c r="S260" s="272" t="s">
        <v>35</v>
      </c>
      <c r="T260" s="187">
        <v>-0.136000741053802</v>
      </c>
      <c r="U260" s="164" t="s">
        <v>35</v>
      </c>
      <c r="V260" s="187">
        <v>-0.00692710303276306</v>
      </c>
      <c r="W260" s="164" t="s">
        <v>35</v>
      </c>
      <c r="X260" s="163"/>
      <c r="Y260" s="162" t="s">
        <v>283</v>
      </c>
      <c r="Z260" s="201">
        <v>0.67719470996789</v>
      </c>
      <c r="AA260" s="164" t="s">
        <v>35</v>
      </c>
      <c r="AB260" s="201">
        <v>0.196720538330772</v>
      </c>
      <c r="AC260" s="205" t="s">
        <v>35</v>
      </c>
      <c r="AD260" s="201">
        <v>0.0549914001130455</v>
      </c>
      <c r="AE260" s="164" t="s">
        <v>35</v>
      </c>
      <c r="AF260" s="201">
        <v>0.0710933515882935</v>
      </c>
      <c r="AG260" s="164" t="s">
        <v>35</v>
      </c>
      <c r="AH260" s="201">
        <v>1</v>
      </c>
      <c r="AI260" s="164" t="s">
        <v>35</v>
      </c>
    </row>
    <row r="261" s="131" customFormat="1" spans="1:35">
      <c r="A261" s="162" t="s">
        <v>284</v>
      </c>
      <c r="B261" s="163">
        <v>3332.365</v>
      </c>
      <c r="C261" s="164" t="s">
        <v>35</v>
      </c>
      <c r="D261" s="163">
        <v>1208.133</v>
      </c>
      <c r="E261" s="164" t="s">
        <v>35</v>
      </c>
      <c r="F261" s="163">
        <v>426</v>
      </c>
      <c r="G261" s="164" t="s">
        <v>35</v>
      </c>
      <c r="H261" s="163">
        <v>790.183</v>
      </c>
      <c r="I261" s="164" t="s">
        <v>35</v>
      </c>
      <c r="J261" s="163">
        <v>5756.679</v>
      </c>
      <c r="K261" s="164" t="s">
        <v>35</v>
      </c>
      <c r="L261" s="280"/>
      <c r="M261" s="162" t="s">
        <v>284</v>
      </c>
      <c r="N261" s="222">
        <v>0.0729984025924305</v>
      </c>
      <c r="O261" s="223" t="s">
        <v>35</v>
      </c>
      <c r="P261" s="187">
        <v>0.0116867097591061</v>
      </c>
      <c r="Q261" s="164" t="s">
        <v>35</v>
      </c>
      <c r="R261" s="187">
        <v>-0.227904194872631</v>
      </c>
      <c r="S261" s="272" t="s">
        <v>35</v>
      </c>
      <c r="T261" s="187">
        <v>-0.109032666163781</v>
      </c>
      <c r="U261" s="164" t="s">
        <v>35</v>
      </c>
      <c r="V261" s="187">
        <v>0.00317489305930632</v>
      </c>
      <c r="W261" s="164" t="s">
        <v>35</v>
      </c>
      <c r="X261" s="163"/>
      <c r="Y261" s="162" t="s">
        <v>284</v>
      </c>
      <c r="Z261" s="201">
        <v>0.578869344634293</v>
      </c>
      <c r="AA261" s="164" t="s">
        <v>35</v>
      </c>
      <c r="AB261" s="201">
        <v>0.209866313546404</v>
      </c>
      <c r="AC261" s="205" t="s">
        <v>35</v>
      </c>
      <c r="AD261" s="201">
        <v>0.0740009995346275</v>
      </c>
      <c r="AE261" s="164" t="s">
        <v>35</v>
      </c>
      <c r="AF261" s="201">
        <v>0.137263689707208</v>
      </c>
      <c r="AG261" s="164" t="s">
        <v>35</v>
      </c>
      <c r="AH261" s="201">
        <v>1</v>
      </c>
      <c r="AI261" s="164" t="s">
        <v>35</v>
      </c>
    </row>
    <row r="262" s="131" customFormat="1" spans="1:35">
      <c r="A262" s="165" t="s">
        <v>285</v>
      </c>
      <c r="B262" s="166">
        <v>2038.602</v>
      </c>
      <c r="C262" s="167" t="s">
        <v>35</v>
      </c>
      <c r="D262" s="166">
        <v>555.282</v>
      </c>
      <c r="E262" s="167" t="s">
        <v>35</v>
      </c>
      <c r="F262" s="166">
        <v>113.009</v>
      </c>
      <c r="G262" s="167" t="s">
        <v>35</v>
      </c>
      <c r="H262" s="166">
        <v>156.986</v>
      </c>
      <c r="I262" s="167" t="s">
        <v>35</v>
      </c>
      <c r="J262" s="166">
        <v>2863.883</v>
      </c>
      <c r="K262" s="167" t="s">
        <v>35</v>
      </c>
      <c r="L262" s="280"/>
      <c r="M262" s="165" t="s">
        <v>285</v>
      </c>
      <c r="N262" s="227">
        <v>0.073428639128031</v>
      </c>
      <c r="O262" s="228" t="s">
        <v>35</v>
      </c>
      <c r="P262" s="189">
        <v>-0.0899537669072011</v>
      </c>
      <c r="Q262" s="167" t="s">
        <v>35</v>
      </c>
      <c r="R262" s="189">
        <v>-0.264163720300301</v>
      </c>
      <c r="S262" s="273" t="s">
        <v>35</v>
      </c>
      <c r="T262" s="189">
        <v>0.0290448815852435</v>
      </c>
      <c r="U262" s="167" t="s">
        <v>35</v>
      </c>
      <c r="V262" s="189">
        <v>0.0172004169841109</v>
      </c>
      <c r="W262" s="167" t="s">
        <v>35</v>
      </c>
      <c r="X262" s="163"/>
      <c r="Y262" s="165" t="s">
        <v>285</v>
      </c>
      <c r="Z262" s="227">
        <v>0.711831454008422</v>
      </c>
      <c r="AA262" s="167" t="s">
        <v>35</v>
      </c>
      <c r="AB262" s="227">
        <v>0.19389130072702</v>
      </c>
      <c r="AC262" s="207" t="s">
        <v>35</v>
      </c>
      <c r="AD262" s="227">
        <v>0.0394600617413491</v>
      </c>
      <c r="AE262" s="167" t="s">
        <v>35</v>
      </c>
      <c r="AF262" s="227">
        <v>0.0548157868181067</v>
      </c>
      <c r="AG262" s="167" t="s">
        <v>35</v>
      </c>
      <c r="AH262" s="227">
        <v>1</v>
      </c>
      <c r="AI262" s="167" t="s">
        <v>35</v>
      </c>
    </row>
    <row r="263" s="131" customFormat="1" spans="1:35">
      <c r="A263" s="162" t="s">
        <v>286</v>
      </c>
      <c r="B263" s="163">
        <v>1672.969</v>
      </c>
      <c r="C263" s="164" t="s">
        <v>35</v>
      </c>
      <c r="D263" s="163">
        <v>562.042</v>
      </c>
      <c r="E263" s="164" t="s">
        <v>35</v>
      </c>
      <c r="F263" s="163">
        <v>130.731</v>
      </c>
      <c r="G263" s="164" t="s">
        <v>35</v>
      </c>
      <c r="H263" s="163">
        <v>157.643</v>
      </c>
      <c r="I263" s="164" t="s">
        <v>35</v>
      </c>
      <c r="J263" s="163">
        <v>2523.381</v>
      </c>
      <c r="K263" s="164" t="s">
        <v>35</v>
      </c>
      <c r="L263" s="280"/>
      <c r="M263" s="162" t="s">
        <v>286</v>
      </c>
      <c r="N263" s="222">
        <v>0.0393429342319188</v>
      </c>
      <c r="O263" s="223" t="s">
        <v>35</v>
      </c>
      <c r="P263" s="187">
        <v>0.0938776622350416</v>
      </c>
      <c r="Q263" s="164" t="s">
        <v>35</v>
      </c>
      <c r="R263" s="187">
        <v>0.0264279825697798</v>
      </c>
      <c r="S263" s="272" t="s">
        <v>35</v>
      </c>
      <c r="T263" s="187">
        <v>-0.038985344680436</v>
      </c>
      <c r="U263" s="164" t="s">
        <v>35</v>
      </c>
      <c r="V263" s="187">
        <v>0.0449435968874244</v>
      </c>
      <c r="W263" s="164" t="s">
        <v>35</v>
      </c>
      <c r="X263" s="163"/>
      <c r="Y263" s="162" t="s">
        <v>286</v>
      </c>
      <c r="Z263" s="201">
        <v>0.662987079636408</v>
      </c>
      <c r="AA263" s="164" t="s">
        <v>35</v>
      </c>
      <c r="AB263" s="201">
        <v>0.222733705294603</v>
      </c>
      <c r="AC263" s="205" t="s">
        <v>35</v>
      </c>
      <c r="AD263" s="201">
        <v>0.0518078720573706</v>
      </c>
      <c r="AE263" s="164" t="s">
        <v>35</v>
      </c>
      <c r="AF263" s="201">
        <v>0.0624729281864292</v>
      </c>
      <c r="AG263" s="164" t="s">
        <v>35</v>
      </c>
      <c r="AH263" s="201">
        <v>1</v>
      </c>
      <c r="AI263" s="164" t="s">
        <v>35</v>
      </c>
    </row>
    <row r="264" s="131" customFormat="1" spans="1:35">
      <c r="A264" s="162" t="s">
        <v>287</v>
      </c>
      <c r="B264" s="163">
        <v>2784.655</v>
      </c>
      <c r="C264" s="164" t="s">
        <v>35</v>
      </c>
      <c r="D264" s="163">
        <v>880.535</v>
      </c>
      <c r="E264" s="164" t="s">
        <v>35</v>
      </c>
      <c r="F264" s="163">
        <v>194.35</v>
      </c>
      <c r="G264" s="164" t="s">
        <v>35</v>
      </c>
      <c r="H264" s="163">
        <v>364.616</v>
      </c>
      <c r="I264" s="164" t="s">
        <v>35</v>
      </c>
      <c r="J264" s="163">
        <v>4224.156</v>
      </c>
      <c r="K264" s="164" t="s">
        <v>35</v>
      </c>
      <c r="L264" s="280"/>
      <c r="M264" s="162" t="s">
        <v>287</v>
      </c>
      <c r="N264" s="222">
        <v>-0.0205478295675737</v>
      </c>
      <c r="O264" s="223" t="s">
        <v>35</v>
      </c>
      <c r="P264" s="187">
        <v>0.0661598219626247</v>
      </c>
      <c r="Q264" s="164" t="s">
        <v>35</v>
      </c>
      <c r="R264" s="187">
        <v>-0.158187905800209</v>
      </c>
      <c r="S264" s="272" t="s">
        <v>35</v>
      </c>
      <c r="T264" s="187">
        <v>0.221608727116781</v>
      </c>
      <c r="U264" s="164" t="s">
        <v>35</v>
      </c>
      <c r="V264" s="187">
        <v>0.00615580738163338</v>
      </c>
      <c r="W264" s="164" t="s">
        <v>35</v>
      </c>
      <c r="X264" s="163"/>
      <c r="Y264" s="162" t="s">
        <v>287</v>
      </c>
      <c r="Z264" s="201">
        <v>0.65922162912544</v>
      </c>
      <c r="AA264" s="164" t="s">
        <v>35</v>
      </c>
      <c r="AB264" s="201">
        <v>0.208452292008155</v>
      </c>
      <c r="AC264" s="205" t="s">
        <v>35</v>
      </c>
      <c r="AD264" s="201">
        <v>0.0460091909484404</v>
      </c>
      <c r="AE264" s="164" t="s">
        <v>35</v>
      </c>
      <c r="AF264" s="201">
        <v>0.0863168879179651</v>
      </c>
      <c r="AG264" s="164" t="s">
        <v>35</v>
      </c>
      <c r="AH264" s="201">
        <v>1</v>
      </c>
      <c r="AI264" s="164" t="s">
        <v>35</v>
      </c>
    </row>
    <row r="265" s="131" customFormat="1" spans="1:35">
      <c r="A265" s="162" t="s">
        <v>288</v>
      </c>
      <c r="B265" s="163">
        <v>2944.068</v>
      </c>
      <c r="C265" s="164" t="s">
        <v>35</v>
      </c>
      <c r="D265" s="163">
        <v>1023.936</v>
      </c>
      <c r="E265" s="164" t="s">
        <v>35</v>
      </c>
      <c r="F265" s="163">
        <v>439.138</v>
      </c>
      <c r="G265" s="164" t="s">
        <v>35</v>
      </c>
      <c r="H265" s="163">
        <v>651.323</v>
      </c>
      <c r="I265" s="164" t="s">
        <v>35</v>
      </c>
      <c r="J265" s="163">
        <v>5058.463</v>
      </c>
      <c r="K265" s="164" t="s">
        <v>35</v>
      </c>
      <c r="L265" s="280"/>
      <c r="M265" s="162" t="s">
        <v>288</v>
      </c>
      <c r="N265" s="222">
        <v>-0.116522949916951</v>
      </c>
      <c r="O265" s="223" t="s">
        <v>35</v>
      </c>
      <c r="P265" s="187">
        <v>-0.152464174060306</v>
      </c>
      <c r="Q265" s="164" t="s">
        <v>35</v>
      </c>
      <c r="R265" s="187">
        <v>0.0308403755868545</v>
      </c>
      <c r="S265" s="272" t="s">
        <v>35</v>
      </c>
      <c r="T265" s="187">
        <v>-0.175731666881807</v>
      </c>
      <c r="U265" s="164" t="s">
        <v>35</v>
      </c>
      <c r="V265" s="187">
        <v>-0.121288138301938</v>
      </c>
      <c r="W265" s="164" t="s">
        <v>35</v>
      </c>
      <c r="X265" s="163"/>
      <c r="Y265" s="162" t="s">
        <v>288</v>
      </c>
      <c r="Z265" s="201">
        <v>0.582008408482972</v>
      </c>
      <c r="AA265" s="164" t="s">
        <v>35</v>
      </c>
      <c r="AB265" s="201">
        <v>0.202420379470997</v>
      </c>
      <c r="AC265" s="205" t="s">
        <v>35</v>
      </c>
      <c r="AD265" s="201">
        <v>0.0868125357445532</v>
      </c>
      <c r="AE265" s="164" t="s">
        <v>35</v>
      </c>
      <c r="AF265" s="201">
        <v>0.128759071678492</v>
      </c>
      <c r="AG265" s="164" t="s">
        <v>35</v>
      </c>
      <c r="AH265" s="201">
        <v>1</v>
      </c>
      <c r="AI265" s="164" t="s">
        <v>35</v>
      </c>
    </row>
    <row r="266" s="131" customFormat="1" spans="1:35">
      <c r="A266" s="165" t="s">
        <v>289</v>
      </c>
      <c r="B266" s="166">
        <v>1682.246</v>
      </c>
      <c r="C266" s="167" t="s">
        <v>35</v>
      </c>
      <c r="D266" s="166">
        <v>502.4</v>
      </c>
      <c r="E266" s="167" t="s">
        <v>35</v>
      </c>
      <c r="F266" s="166">
        <v>152.156</v>
      </c>
      <c r="G266" s="167" t="s">
        <v>35</v>
      </c>
      <c r="H266" s="166">
        <v>201.531</v>
      </c>
      <c r="I266" s="167" t="s">
        <v>35</v>
      </c>
      <c r="J266" s="166">
        <v>2538.333</v>
      </c>
      <c r="K266" s="167" t="s">
        <v>35</v>
      </c>
      <c r="L266" s="280"/>
      <c r="M266" s="165" t="s">
        <v>289</v>
      </c>
      <c r="N266" s="227">
        <v>-0.174804105951039</v>
      </c>
      <c r="O266" s="228" t="s">
        <v>35</v>
      </c>
      <c r="P266" s="189">
        <v>-0.095234493464582</v>
      </c>
      <c r="Q266" s="167" t="s">
        <v>35</v>
      </c>
      <c r="R266" s="189">
        <v>0.346406038457114</v>
      </c>
      <c r="S266" s="273" t="s">
        <v>35</v>
      </c>
      <c r="T266" s="189">
        <v>0.283735062552552</v>
      </c>
      <c r="U266" s="167" t="s">
        <v>35</v>
      </c>
      <c r="V266" s="189">
        <v>-0.113674027072344</v>
      </c>
      <c r="W266" s="167" t="s">
        <v>35</v>
      </c>
      <c r="X266" s="163"/>
      <c r="Y266" s="165" t="s">
        <v>289</v>
      </c>
      <c r="Z266" s="227">
        <v>0.66273652826481</v>
      </c>
      <c r="AA266" s="167" t="s">
        <v>35</v>
      </c>
      <c r="AB266" s="227">
        <v>0.197925173726221</v>
      </c>
      <c r="AC266" s="207" t="s">
        <v>35</v>
      </c>
      <c r="AD266" s="227">
        <v>0.0599432777338513</v>
      </c>
      <c r="AE266" s="167" t="s">
        <v>35</v>
      </c>
      <c r="AF266" s="227">
        <v>0.0793950202751176</v>
      </c>
      <c r="AG266" s="167" t="s">
        <v>35</v>
      </c>
      <c r="AH266" s="227">
        <v>1</v>
      </c>
      <c r="AI266" s="167" t="s">
        <v>35</v>
      </c>
    </row>
    <row r="267" s="131" customFormat="1" spans="1:35">
      <c r="A267" s="162" t="s">
        <v>290</v>
      </c>
      <c r="B267" s="163">
        <v>1270.017</v>
      </c>
      <c r="C267" s="164" t="s">
        <v>35</v>
      </c>
      <c r="D267" s="163">
        <v>564.475</v>
      </c>
      <c r="E267" s="164" t="s">
        <v>35</v>
      </c>
      <c r="F267" s="163">
        <v>133.253</v>
      </c>
      <c r="G267" s="164" t="s">
        <v>35</v>
      </c>
      <c r="H267" s="163">
        <v>151.909</v>
      </c>
      <c r="I267" s="164" t="s">
        <v>35</v>
      </c>
      <c r="J267" s="163">
        <v>2119.656</v>
      </c>
      <c r="K267" s="164" t="s">
        <v>35</v>
      </c>
      <c r="L267" s="280"/>
      <c r="M267" s="162" t="s">
        <v>290</v>
      </c>
      <c r="N267" s="222">
        <v>-0.240860410443947</v>
      </c>
      <c r="O267" s="223" t="s">
        <v>35</v>
      </c>
      <c r="P267" s="187">
        <v>0.00432885798570214</v>
      </c>
      <c r="Q267" s="164" t="s">
        <v>35</v>
      </c>
      <c r="R267" s="187">
        <v>0.0192915222862213</v>
      </c>
      <c r="S267" s="272" t="s">
        <v>35</v>
      </c>
      <c r="T267" s="187">
        <v>-0.0363547554253018</v>
      </c>
      <c r="U267" s="164" t="s">
        <v>35</v>
      </c>
      <c r="V267" s="187">
        <v>-0.159994071446207</v>
      </c>
      <c r="W267" s="164" t="s">
        <v>35</v>
      </c>
      <c r="X267" s="163"/>
      <c r="Y267" s="162" t="s">
        <v>290</v>
      </c>
      <c r="Z267" s="201">
        <v>0.599161845129587</v>
      </c>
      <c r="AA267" s="164" t="s">
        <v>35</v>
      </c>
      <c r="AB267" s="201">
        <v>0.26630500420823</v>
      </c>
      <c r="AC267" s="205" t="s">
        <v>35</v>
      </c>
      <c r="AD267" s="201">
        <v>0.0628653894782927</v>
      </c>
      <c r="AE267" s="164" t="s">
        <v>35</v>
      </c>
      <c r="AF267" s="201">
        <v>0.0716668176345596</v>
      </c>
      <c r="AG267" s="164" t="s">
        <v>35</v>
      </c>
      <c r="AH267" s="201">
        <v>1</v>
      </c>
      <c r="AI267" s="164" t="s">
        <v>35</v>
      </c>
    </row>
    <row r="268" s="131" customFormat="1" spans="1:35">
      <c r="A268" s="162" t="s">
        <v>291</v>
      </c>
      <c r="B268" s="163">
        <v>2403.815</v>
      </c>
      <c r="C268" s="164" t="s">
        <v>35</v>
      </c>
      <c r="D268" s="163">
        <v>824.62</v>
      </c>
      <c r="E268" s="164" t="s">
        <v>35</v>
      </c>
      <c r="F268" s="163">
        <v>226.76</v>
      </c>
      <c r="G268" s="164" t="s">
        <v>35</v>
      </c>
      <c r="H268" s="163">
        <v>301.475</v>
      </c>
      <c r="I268" s="164" t="s">
        <v>35</v>
      </c>
      <c r="J268" s="163">
        <v>3756.668</v>
      </c>
      <c r="K268" s="164" t="s">
        <v>35</v>
      </c>
      <c r="L268" s="280"/>
      <c r="M268" s="162" t="s">
        <v>291</v>
      </c>
      <c r="N268" s="222">
        <v>-0.136763800183506</v>
      </c>
      <c r="O268" s="223" t="s">
        <v>35</v>
      </c>
      <c r="P268" s="187">
        <v>-0.0635011669042116</v>
      </c>
      <c r="Q268" s="164" t="s">
        <v>35</v>
      </c>
      <c r="R268" s="187">
        <v>0.166760998199125</v>
      </c>
      <c r="S268" s="272" t="s">
        <v>35</v>
      </c>
      <c r="T268" s="187">
        <v>-0.173173969326634</v>
      </c>
      <c r="U268" s="164" t="s">
        <v>35</v>
      </c>
      <c r="V268" s="187">
        <v>-0.110670155174193</v>
      </c>
      <c r="W268" s="164" t="s">
        <v>35</v>
      </c>
      <c r="X268" s="163"/>
      <c r="Y268" s="162" t="s">
        <v>291</v>
      </c>
      <c r="Z268" s="201">
        <v>0.639879542190047</v>
      </c>
      <c r="AA268" s="164" t="s">
        <v>35</v>
      </c>
      <c r="AB268" s="201">
        <v>0.219508351549831</v>
      </c>
      <c r="AC268" s="205" t="s">
        <v>35</v>
      </c>
      <c r="AD268" s="201">
        <v>0.0603620016461396</v>
      </c>
      <c r="AE268" s="164" t="s">
        <v>35</v>
      </c>
      <c r="AF268" s="201">
        <v>0.0802506370006612</v>
      </c>
      <c r="AG268" s="164" t="s">
        <v>35</v>
      </c>
      <c r="AH268" s="201">
        <v>1</v>
      </c>
      <c r="AI268" s="164" t="s">
        <v>35</v>
      </c>
    </row>
    <row r="269" s="131" customFormat="1" spans="1:35">
      <c r="A269" s="162" t="s">
        <v>292</v>
      </c>
      <c r="B269" s="163">
        <v>2407.817</v>
      </c>
      <c r="C269" s="164" t="s">
        <v>35</v>
      </c>
      <c r="D269" s="163">
        <v>1084.15</v>
      </c>
      <c r="E269" s="164" t="s">
        <v>35</v>
      </c>
      <c r="F269" s="163">
        <v>394.268</v>
      </c>
      <c r="G269" s="164" t="s">
        <v>35</v>
      </c>
      <c r="H269" s="163">
        <v>627.798</v>
      </c>
      <c r="I269" s="164" t="s">
        <v>35</v>
      </c>
      <c r="J269" s="163">
        <v>4514.033</v>
      </c>
      <c r="K269" s="164" t="s">
        <v>35</v>
      </c>
      <c r="L269" s="280"/>
      <c r="M269" s="162" t="s">
        <v>292</v>
      </c>
      <c r="N269" s="222">
        <v>-0.182146268360649</v>
      </c>
      <c r="O269" s="223" t="s">
        <v>35</v>
      </c>
      <c r="P269" s="187">
        <v>0.058806409775611</v>
      </c>
      <c r="Q269" s="164" t="s">
        <v>35</v>
      </c>
      <c r="R269" s="187">
        <v>-0.102177447636051</v>
      </c>
      <c r="S269" s="272" t="s">
        <v>35</v>
      </c>
      <c r="T269" s="187">
        <v>-0.0361173121743162</v>
      </c>
      <c r="U269" s="164" t="s">
        <v>35</v>
      </c>
      <c r="V269" s="187">
        <v>-0.107627554061382</v>
      </c>
      <c r="W269" s="164" t="s">
        <v>35</v>
      </c>
      <c r="X269" s="163"/>
      <c r="Y269" s="162" t="s">
        <v>292</v>
      </c>
      <c r="Z269" s="201">
        <v>0.533407044210798</v>
      </c>
      <c r="AA269" s="164" t="s">
        <v>35</v>
      </c>
      <c r="AB269" s="201">
        <v>0.240173255268626</v>
      </c>
      <c r="AC269" s="205" t="s">
        <v>35</v>
      </c>
      <c r="AD269" s="201">
        <v>0.087342737636167</v>
      </c>
      <c r="AE269" s="164" t="s">
        <v>35</v>
      </c>
      <c r="AF269" s="201">
        <v>0.13907696288441</v>
      </c>
      <c r="AG269" s="164" t="s">
        <v>35</v>
      </c>
      <c r="AH269" s="201">
        <v>1</v>
      </c>
      <c r="AI269" s="164" t="s">
        <v>35</v>
      </c>
    </row>
    <row r="270" s="131" customFormat="1" spans="1:35">
      <c r="A270" s="165" t="s">
        <v>293</v>
      </c>
      <c r="B270" s="166">
        <v>1491.758</v>
      </c>
      <c r="C270" s="167" t="s">
        <v>35</v>
      </c>
      <c r="D270" s="166">
        <v>508.758</v>
      </c>
      <c r="E270" s="167" t="s">
        <v>35</v>
      </c>
      <c r="F270" s="166">
        <v>126.502</v>
      </c>
      <c r="G270" s="167" t="s">
        <v>35</v>
      </c>
      <c r="H270" s="166">
        <v>187.21</v>
      </c>
      <c r="I270" s="167" t="s">
        <v>35</v>
      </c>
      <c r="J270" s="166">
        <v>2314.228</v>
      </c>
      <c r="K270" s="167" t="s">
        <v>35</v>
      </c>
      <c r="L270" s="280"/>
      <c r="M270" s="165" t="s">
        <v>293</v>
      </c>
      <c r="N270" s="227">
        <v>-0.113234330769697</v>
      </c>
      <c r="O270" s="228" t="s">
        <v>35</v>
      </c>
      <c r="P270" s="189">
        <v>0.0126552547770701</v>
      </c>
      <c r="Q270" s="167" t="s">
        <v>35</v>
      </c>
      <c r="R270" s="189">
        <v>-0.168603275585583</v>
      </c>
      <c r="S270" s="273" t="s">
        <v>35</v>
      </c>
      <c r="T270" s="189">
        <v>-0.0710610278319465</v>
      </c>
      <c r="U270" s="167" t="s">
        <v>35</v>
      </c>
      <c r="V270" s="189">
        <v>-0.0882878645158062</v>
      </c>
      <c r="W270" s="167" t="s">
        <v>35</v>
      </c>
      <c r="X270" s="163"/>
      <c r="Y270" s="165" t="s">
        <v>293</v>
      </c>
      <c r="Z270" s="227">
        <v>0.644602865404792</v>
      </c>
      <c r="AA270" s="167" t="s">
        <v>35</v>
      </c>
      <c r="AB270" s="227">
        <v>0.219839186113036</v>
      </c>
      <c r="AC270" s="207" t="s">
        <v>35</v>
      </c>
      <c r="AD270" s="227">
        <v>0.0546627212184798</v>
      </c>
      <c r="AE270" s="167" t="s">
        <v>35</v>
      </c>
      <c r="AF270" s="227">
        <v>0.0808952272636923</v>
      </c>
      <c r="AG270" s="167" t="s">
        <v>35</v>
      </c>
      <c r="AH270" s="227">
        <v>1</v>
      </c>
      <c r="AI270" s="167" t="s">
        <v>35</v>
      </c>
    </row>
    <row r="271" s="131" customFormat="1" spans="1:35">
      <c r="A271" s="162" t="s">
        <v>294</v>
      </c>
      <c r="B271" s="163">
        <v>1303.692</v>
      </c>
      <c r="C271" s="164" t="s">
        <v>35</v>
      </c>
      <c r="D271" s="163">
        <v>544.999</v>
      </c>
      <c r="E271" s="164" t="s">
        <v>35</v>
      </c>
      <c r="F271" s="163">
        <v>100.171</v>
      </c>
      <c r="G271" s="164" t="s">
        <v>35</v>
      </c>
      <c r="H271" s="163">
        <v>146.943</v>
      </c>
      <c r="I271" s="164" t="s">
        <v>35</v>
      </c>
      <c r="J271" s="163">
        <v>2095.803</v>
      </c>
      <c r="K271" s="164" t="s">
        <v>35</v>
      </c>
      <c r="L271" s="280"/>
      <c r="M271" s="162" t="s">
        <v>294</v>
      </c>
      <c r="N271" s="222">
        <v>0.0265153931010372</v>
      </c>
      <c r="O271" s="223" t="s">
        <v>35</v>
      </c>
      <c r="P271" s="187">
        <v>-0.0345028566366978</v>
      </c>
      <c r="Q271" s="164" t="s">
        <v>35</v>
      </c>
      <c r="R271" s="187">
        <v>-0.248264579409094</v>
      </c>
      <c r="S271" s="272" t="s">
        <v>35</v>
      </c>
      <c r="T271" s="187">
        <v>-0.0327035744848924</v>
      </c>
      <c r="U271" s="164" t="s">
        <v>35</v>
      </c>
      <c r="V271" s="187">
        <v>-0.0112523028511715</v>
      </c>
      <c r="W271" s="164" t="s">
        <v>35</v>
      </c>
      <c r="X271" s="163"/>
      <c r="Y271" s="162" t="s">
        <v>294</v>
      </c>
      <c r="Z271" s="201">
        <v>0.622048923491378</v>
      </c>
      <c r="AA271" s="164" t="s">
        <v>35</v>
      </c>
      <c r="AB271" s="201">
        <v>0.260043047939143</v>
      </c>
      <c r="AC271" s="205" t="s">
        <v>35</v>
      </c>
      <c r="AD271" s="201">
        <v>0.0477959999102969</v>
      </c>
      <c r="AE271" s="164" t="s">
        <v>35</v>
      </c>
      <c r="AF271" s="201">
        <v>0.0701129829473476</v>
      </c>
      <c r="AG271" s="164" t="s">
        <v>35</v>
      </c>
      <c r="AH271" s="201">
        <v>1</v>
      </c>
      <c r="AI271" s="164" t="s">
        <v>35</v>
      </c>
    </row>
    <row r="272" s="131" customFormat="1" spans="1:35">
      <c r="A272" s="162" t="s">
        <v>295</v>
      </c>
      <c r="B272" s="163">
        <v>2459.842</v>
      </c>
      <c r="C272" s="164" t="s">
        <v>35</v>
      </c>
      <c r="D272" s="163">
        <v>726.266</v>
      </c>
      <c r="E272" s="164" t="s">
        <v>35</v>
      </c>
      <c r="F272" s="163">
        <v>251.379</v>
      </c>
      <c r="G272" s="164" t="s">
        <v>35</v>
      </c>
      <c r="H272" s="163">
        <v>291.685</v>
      </c>
      <c r="I272" s="164" t="s">
        <v>35</v>
      </c>
      <c r="J272" s="163">
        <v>3729.174</v>
      </c>
      <c r="K272" s="164" t="s">
        <v>35</v>
      </c>
      <c r="L272" s="280"/>
      <c r="M272" s="162" t="s">
        <v>295</v>
      </c>
      <c r="N272" s="222">
        <v>0.0233075340656415</v>
      </c>
      <c r="O272" s="223" t="s">
        <v>35</v>
      </c>
      <c r="P272" s="187">
        <v>-0.119271907060222</v>
      </c>
      <c r="Q272" s="164" t="s">
        <v>35</v>
      </c>
      <c r="R272" s="187">
        <v>0.108568530605045</v>
      </c>
      <c r="S272" s="272" t="s">
        <v>35</v>
      </c>
      <c r="T272" s="187">
        <v>-0.032467144762069</v>
      </c>
      <c r="U272" s="164" t="s">
        <v>35</v>
      </c>
      <c r="V272" s="187">
        <v>-0.00731845348058439</v>
      </c>
      <c r="W272" s="164" t="s">
        <v>35</v>
      </c>
      <c r="X272" s="163"/>
      <c r="Y272" s="162" t="s">
        <v>295</v>
      </c>
      <c r="Z272" s="201">
        <v>0.659621138622118</v>
      </c>
      <c r="AA272" s="164" t="s">
        <v>35</v>
      </c>
      <c r="AB272" s="201">
        <v>0.194752510877744</v>
      </c>
      <c r="AC272" s="205" t="s">
        <v>35</v>
      </c>
      <c r="AD272" s="201">
        <v>0.0674087612967376</v>
      </c>
      <c r="AE272" s="164" t="s">
        <v>35</v>
      </c>
      <c r="AF272" s="201">
        <v>0.0782170528916055</v>
      </c>
      <c r="AG272" s="164" t="s">
        <v>35</v>
      </c>
      <c r="AH272" s="201">
        <v>1</v>
      </c>
      <c r="AI272" s="164" t="s">
        <v>35</v>
      </c>
    </row>
    <row r="273" s="131" customFormat="1" spans="1:35">
      <c r="A273" s="162" t="s">
        <v>296</v>
      </c>
      <c r="B273" s="163">
        <v>2800.277</v>
      </c>
      <c r="C273" s="164" t="s">
        <v>35</v>
      </c>
      <c r="D273" s="163">
        <v>1025.255</v>
      </c>
      <c r="E273" s="164" t="s">
        <v>35</v>
      </c>
      <c r="F273" s="163">
        <v>542.875</v>
      </c>
      <c r="G273" s="164" t="s">
        <v>35</v>
      </c>
      <c r="H273" s="163">
        <v>560.724</v>
      </c>
      <c r="I273" s="164" t="s">
        <v>35</v>
      </c>
      <c r="J273" s="163">
        <v>4929.133</v>
      </c>
      <c r="K273" s="164" t="s">
        <v>35</v>
      </c>
      <c r="L273" s="280"/>
      <c r="M273" s="162" t="s">
        <v>296</v>
      </c>
      <c r="N273" s="222">
        <v>0.162994114585951</v>
      </c>
      <c r="O273" s="223" t="s">
        <v>35</v>
      </c>
      <c r="P273" s="187">
        <v>-0.0543236636996726</v>
      </c>
      <c r="Q273" s="164" t="s">
        <v>35</v>
      </c>
      <c r="R273" s="187">
        <v>0.376918745624803</v>
      </c>
      <c r="S273" s="272" t="s">
        <v>35</v>
      </c>
      <c r="T273" s="187">
        <v>-0.106838505379119</v>
      </c>
      <c r="U273" s="164" t="s">
        <v>35</v>
      </c>
      <c r="V273" s="187">
        <v>0.0919574579982025</v>
      </c>
      <c r="W273" s="164" t="s">
        <v>35</v>
      </c>
      <c r="X273" s="163"/>
      <c r="Y273" s="162" t="s">
        <v>296</v>
      </c>
      <c r="Z273" s="201">
        <v>0.568107413616147</v>
      </c>
      <c r="AA273" s="164" t="s">
        <v>35</v>
      </c>
      <c r="AB273" s="201">
        <v>0.207999053788973</v>
      </c>
      <c r="AC273" s="205" t="s">
        <v>35</v>
      </c>
      <c r="AD273" s="201">
        <v>0.11013600160515</v>
      </c>
      <c r="AE273" s="164" t="s">
        <v>35</v>
      </c>
      <c r="AF273" s="201">
        <v>0.11375712523886</v>
      </c>
      <c r="AG273" s="164" t="s">
        <v>35</v>
      </c>
      <c r="AH273" s="201">
        <v>1</v>
      </c>
      <c r="AI273" s="164" t="s">
        <v>35</v>
      </c>
    </row>
    <row r="274" s="131" customFormat="1" spans="1:35">
      <c r="A274" s="165" t="s">
        <v>297</v>
      </c>
      <c r="B274" s="166">
        <v>1649.001</v>
      </c>
      <c r="C274" s="167" t="s">
        <v>35</v>
      </c>
      <c r="D274" s="166">
        <v>453.949</v>
      </c>
      <c r="E274" s="167" t="s">
        <v>35</v>
      </c>
      <c r="F274" s="166">
        <v>164.301</v>
      </c>
      <c r="G274" s="167" t="s">
        <v>35</v>
      </c>
      <c r="H274" s="166">
        <v>133.163</v>
      </c>
      <c r="I274" s="167" t="s">
        <v>35</v>
      </c>
      <c r="J274" s="166">
        <v>2400.418</v>
      </c>
      <c r="K274" s="167" t="s">
        <v>35</v>
      </c>
      <c r="L274" s="280"/>
      <c r="M274" s="165" t="s">
        <v>297</v>
      </c>
      <c r="N274" s="227">
        <v>0.105407847653574</v>
      </c>
      <c r="O274" s="228" t="s">
        <v>35</v>
      </c>
      <c r="P274" s="189">
        <v>-0.107730984082806</v>
      </c>
      <c r="Q274" s="167" t="s">
        <v>35</v>
      </c>
      <c r="R274" s="189">
        <v>0.298801599974704</v>
      </c>
      <c r="S274" s="273" t="s">
        <v>35</v>
      </c>
      <c r="T274" s="189">
        <v>-0.288686501789434</v>
      </c>
      <c r="U274" s="167" t="s">
        <v>35</v>
      </c>
      <c r="V274" s="189">
        <v>0.0372430731790156</v>
      </c>
      <c r="W274" s="167" t="s">
        <v>35</v>
      </c>
      <c r="X274" s="163"/>
      <c r="Y274" s="165" t="s">
        <v>297</v>
      </c>
      <c r="Z274" s="227">
        <v>0.68696410375193</v>
      </c>
      <c r="AA274" s="167" t="s">
        <v>35</v>
      </c>
      <c r="AB274" s="227">
        <v>0.189112479576474</v>
      </c>
      <c r="AC274" s="207" t="s">
        <v>35</v>
      </c>
      <c r="AD274" s="227">
        <v>0.0684468288439763</v>
      </c>
      <c r="AE274" s="167" t="s">
        <v>35</v>
      </c>
      <c r="AF274" s="227">
        <v>0.0554749214511806</v>
      </c>
      <c r="AG274" s="167" t="s">
        <v>35</v>
      </c>
      <c r="AH274" s="227">
        <v>1</v>
      </c>
      <c r="AI274" s="167" t="s">
        <v>35</v>
      </c>
    </row>
    <row r="275" s="131" customFormat="1" spans="1:35">
      <c r="A275" s="162" t="s">
        <v>298</v>
      </c>
      <c r="B275" s="163">
        <v>1262.877</v>
      </c>
      <c r="C275" s="164" t="s">
        <v>35</v>
      </c>
      <c r="D275" s="163">
        <v>502.272</v>
      </c>
      <c r="E275" s="164" t="s">
        <v>35</v>
      </c>
      <c r="F275" s="163">
        <v>116.935</v>
      </c>
      <c r="G275" s="164" t="s">
        <v>35</v>
      </c>
      <c r="H275" s="163">
        <v>86.085</v>
      </c>
      <c r="I275" s="164" t="s">
        <v>35</v>
      </c>
      <c r="J275" s="163">
        <v>1968.171</v>
      </c>
      <c r="K275" s="164" t="s">
        <v>35</v>
      </c>
      <c r="L275" s="280"/>
      <c r="M275" s="162" t="s">
        <v>298</v>
      </c>
      <c r="N275" s="222">
        <v>-0.031307241280916</v>
      </c>
      <c r="O275" s="223" t="s">
        <v>35</v>
      </c>
      <c r="P275" s="187">
        <v>-0.0783983089877229</v>
      </c>
      <c r="Q275" s="164" t="s">
        <v>35</v>
      </c>
      <c r="R275" s="187">
        <v>0.16735382495932</v>
      </c>
      <c r="S275" s="272" t="s">
        <v>35</v>
      </c>
      <c r="T275" s="187">
        <v>-0.414149800601598</v>
      </c>
      <c r="U275" s="164" t="s">
        <v>35</v>
      </c>
      <c r="V275" s="187">
        <v>-0.0608997787961088</v>
      </c>
      <c r="W275" s="164" t="s">
        <v>35</v>
      </c>
      <c r="X275" s="163"/>
      <c r="Y275" s="162" t="s">
        <v>298</v>
      </c>
      <c r="Z275" s="201">
        <v>0.64165003955449</v>
      </c>
      <c r="AA275" s="164" t="s">
        <v>35</v>
      </c>
      <c r="AB275" s="201">
        <v>0.255197338036177</v>
      </c>
      <c r="AC275" s="205" t="s">
        <v>35</v>
      </c>
      <c r="AD275" s="201">
        <v>0.0594130286443607</v>
      </c>
      <c r="AE275" s="164" t="s">
        <v>35</v>
      </c>
      <c r="AF275" s="201">
        <v>0.0437385775931055</v>
      </c>
      <c r="AG275" s="164" t="s">
        <v>35</v>
      </c>
      <c r="AH275" s="201">
        <v>1</v>
      </c>
      <c r="AI275" s="164" t="s">
        <v>35</v>
      </c>
    </row>
    <row r="276" s="131" customFormat="1" spans="1:35">
      <c r="A276" s="162" t="s">
        <v>299</v>
      </c>
      <c r="B276" s="163">
        <v>2684.425</v>
      </c>
      <c r="C276" s="164" t="s">
        <v>35</v>
      </c>
      <c r="D276" s="163">
        <v>585.961</v>
      </c>
      <c r="E276" s="164" t="s">
        <v>35</v>
      </c>
      <c r="F276" s="163">
        <v>243.731</v>
      </c>
      <c r="G276" s="164" t="s">
        <v>35</v>
      </c>
      <c r="H276" s="163">
        <v>192.639</v>
      </c>
      <c r="I276" s="164" t="s">
        <v>35</v>
      </c>
      <c r="J276" s="163">
        <v>3706.758</v>
      </c>
      <c r="K276" s="164" t="s">
        <v>35</v>
      </c>
      <c r="L276" s="280"/>
      <c r="M276" s="162" t="s">
        <v>299</v>
      </c>
      <c r="N276" s="222">
        <v>0.0912997664077611</v>
      </c>
      <c r="O276" s="223" t="s">
        <v>35</v>
      </c>
      <c r="P276" s="187">
        <v>-0.193186793819344</v>
      </c>
      <c r="Q276" s="164" t="s">
        <v>35</v>
      </c>
      <c r="R276" s="187">
        <v>-0.030424180221896</v>
      </c>
      <c r="S276" s="272" t="s">
        <v>35</v>
      </c>
      <c r="T276" s="187">
        <v>-0.339563777486749</v>
      </c>
      <c r="U276" s="164" t="s">
        <v>35</v>
      </c>
      <c r="V276" s="187">
        <v>-0.00601124913687344</v>
      </c>
      <c r="W276" s="164" t="s">
        <v>35</v>
      </c>
      <c r="X276" s="163"/>
      <c r="Y276" s="162" t="s">
        <v>299</v>
      </c>
      <c r="Z276" s="201">
        <v>0.72419753326222</v>
      </c>
      <c r="AA276" s="164" t="s">
        <v>35</v>
      </c>
      <c r="AB276" s="201">
        <v>0.158079108482399</v>
      </c>
      <c r="AC276" s="205" t="s">
        <v>35</v>
      </c>
      <c r="AD276" s="201">
        <v>0.0657531460106109</v>
      </c>
      <c r="AE276" s="164" t="s">
        <v>35</v>
      </c>
      <c r="AF276" s="201">
        <v>0.0519696726897197</v>
      </c>
      <c r="AG276" s="164" t="s">
        <v>35</v>
      </c>
      <c r="AH276" s="201">
        <v>1</v>
      </c>
      <c r="AI276" s="164" t="s">
        <v>35</v>
      </c>
    </row>
    <row r="277" s="132" customFormat="1" ht="12.75" customHeight="1" spans="1:35">
      <c r="A277" s="162" t="s">
        <v>300</v>
      </c>
      <c r="B277" s="163">
        <v>3053.032</v>
      </c>
      <c r="C277" s="164" t="s">
        <v>35</v>
      </c>
      <c r="D277" s="163">
        <v>864.232</v>
      </c>
      <c r="E277" s="164" t="s">
        <v>35</v>
      </c>
      <c r="F277" s="163">
        <v>638.031</v>
      </c>
      <c r="G277" s="164" t="s">
        <v>35</v>
      </c>
      <c r="H277" s="163">
        <v>446.077</v>
      </c>
      <c r="I277" s="164" t="s">
        <v>35</v>
      </c>
      <c r="J277" s="163">
        <v>5001.376</v>
      </c>
      <c r="K277" s="164" t="s">
        <v>35</v>
      </c>
      <c r="L277" s="281"/>
      <c r="M277" s="162" t="s">
        <v>300</v>
      </c>
      <c r="N277" s="222">
        <v>0.0902607134937008</v>
      </c>
      <c r="O277" s="223" t="s">
        <v>35</v>
      </c>
      <c r="P277" s="187">
        <v>-0.157056537154171</v>
      </c>
      <c r="Q277" s="164" t="s">
        <v>35</v>
      </c>
      <c r="R277" s="187">
        <v>0.175281602578863</v>
      </c>
      <c r="S277" s="272" t="s">
        <v>35</v>
      </c>
      <c r="T277" s="187">
        <v>-0.204460296937001</v>
      </c>
      <c r="U277" s="164" t="s">
        <v>35</v>
      </c>
      <c r="V277" s="187">
        <v>0.0146563330014291</v>
      </c>
      <c r="W277" s="164" t="s">
        <v>35</v>
      </c>
      <c r="X277" s="163"/>
      <c r="Y277" s="162" t="s">
        <v>300</v>
      </c>
      <c r="Z277" s="201">
        <v>0.610438407350297</v>
      </c>
      <c r="AA277" s="164" t="s">
        <v>35</v>
      </c>
      <c r="AB277" s="201">
        <v>0.172798845757647</v>
      </c>
      <c r="AC277" s="205" t="s">
        <v>35</v>
      </c>
      <c r="AD277" s="201">
        <v>0.127571092435362</v>
      </c>
      <c r="AE277" s="164" t="s">
        <v>35</v>
      </c>
      <c r="AF277" s="201">
        <v>0.0891908546767929</v>
      </c>
      <c r="AG277" s="164" t="s">
        <v>35</v>
      </c>
      <c r="AH277" s="201">
        <v>1</v>
      </c>
      <c r="AI277" s="164" t="s">
        <v>35</v>
      </c>
    </row>
    <row r="278" s="133" customFormat="1" spans="1:35">
      <c r="A278" s="165" t="s">
        <v>301</v>
      </c>
      <c r="B278" s="166">
        <v>1780.195</v>
      </c>
      <c r="C278" s="167" t="s">
        <v>35</v>
      </c>
      <c r="D278" s="166">
        <v>428.98</v>
      </c>
      <c r="E278" s="167" t="s">
        <v>35</v>
      </c>
      <c r="F278" s="166">
        <v>155.66</v>
      </c>
      <c r="G278" s="167" t="s">
        <v>35</v>
      </c>
      <c r="H278" s="166">
        <v>102.03</v>
      </c>
      <c r="I278" s="167" t="s">
        <v>35</v>
      </c>
      <c r="J278" s="166">
        <v>2466.865</v>
      </c>
      <c r="K278" s="167" t="s">
        <v>35</v>
      </c>
      <c r="L278" s="181"/>
      <c r="M278" s="165" t="s">
        <v>301</v>
      </c>
      <c r="N278" s="227">
        <v>0.0795596849243876</v>
      </c>
      <c r="O278" s="228" t="s">
        <v>35</v>
      </c>
      <c r="P278" s="189">
        <v>-0.0550039762175927</v>
      </c>
      <c r="Q278" s="167" t="s">
        <v>35</v>
      </c>
      <c r="R278" s="189">
        <v>-0.0525924979154113</v>
      </c>
      <c r="S278" s="273" t="s">
        <v>35</v>
      </c>
      <c r="T278" s="189">
        <v>-0.233807682198776</v>
      </c>
      <c r="U278" s="167" t="s">
        <v>35</v>
      </c>
      <c r="V278" s="189">
        <v>0.0276814288178142</v>
      </c>
      <c r="W278" s="167" t="s">
        <v>35</v>
      </c>
      <c r="X278" s="163"/>
      <c r="Y278" s="165" t="s">
        <v>301</v>
      </c>
      <c r="Z278" s="227">
        <v>0.721642651705708</v>
      </c>
      <c r="AA278" s="167" t="s">
        <v>35</v>
      </c>
      <c r="AB278" s="227">
        <v>0.173896828565811</v>
      </c>
      <c r="AC278" s="207" t="s">
        <v>35</v>
      </c>
      <c r="AD278" s="227">
        <v>0.063100331797646</v>
      </c>
      <c r="AE278" s="167" t="s">
        <v>35</v>
      </c>
      <c r="AF278" s="227">
        <v>0.0413601879308353</v>
      </c>
      <c r="AG278" s="167" t="s">
        <v>35</v>
      </c>
      <c r="AH278" s="227">
        <v>1</v>
      </c>
      <c r="AI278" s="167" t="s">
        <v>35</v>
      </c>
    </row>
    <row r="279" s="131" customFormat="1" spans="1:35">
      <c r="A279" s="162" t="s">
        <v>302</v>
      </c>
      <c r="B279" s="163">
        <v>1516.63</v>
      </c>
      <c r="C279" s="164" t="s">
        <v>35</v>
      </c>
      <c r="D279" s="163">
        <v>447.8</v>
      </c>
      <c r="E279" s="164" t="s">
        <v>35</v>
      </c>
      <c r="F279" s="163">
        <v>123.495</v>
      </c>
      <c r="G279" s="164" t="s">
        <v>35</v>
      </c>
      <c r="H279" s="163">
        <v>76.499</v>
      </c>
      <c r="I279" s="164" t="s">
        <v>35</v>
      </c>
      <c r="J279" s="163">
        <v>2164.426</v>
      </c>
      <c r="K279" s="164" t="s">
        <v>35</v>
      </c>
      <c r="L279" s="280"/>
      <c r="M279" s="162" t="s">
        <v>302</v>
      </c>
      <c r="N279" s="222">
        <v>0.200932474025578</v>
      </c>
      <c r="O279" s="223" t="s">
        <v>35</v>
      </c>
      <c r="P279" s="187">
        <v>-0.10845119775739</v>
      </c>
      <c r="Q279" s="164" t="s">
        <v>35</v>
      </c>
      <c r="R279" s="187">
        <v>0.0560995424808654</v>
      </c>
      <c r="S279" s="272" t="s">
        <v>35</v>
      </c>
      <c r="T279" s="187">
        <v>-0.111353762516553</v>
      </c>
      <c r="U279" s="164" t="s">
        <v>35</v>
      </c>
      <c r="V279" s="187">
        <v>0.099714963646433</v>
      </c>
      <c r="W279" s="164" t="s">
        <v>35</v>
      </c>
      <c r="X279" s="163"/>
      <c r="Y279" s="162" t="s">
        <v>302</v>
      </c>
      <c r="Z279" s="201">
        <v>0.700707716503128</v>
      </c>
      <c r="AA279" s="164" t="s">
        <v>35</v>
      </c>
      <c r="AB279" s="201">
        <v>0.206890880076288</v>
      </c>
      <c r="AC279" s="205" t="s">
        <v>35</v>
      </c>
      <c r="AD279" s="201">
        <v>0.0570566977110791</v>
      </c>
      <c r="AE279" s="164" t="s">
        <v>35</v>
      </c>
      <c r="AF279" s="201">
        <v>0.0353437816769896</v>
      </c>
      <c r="AG279" s="164" t="s">
        <v>35</v>
      </c>
      <c r="AH279" s="201">
        <v>1</v>
      </c>
      <c r="AI279" s="164" t="s">
        <v>35</v>
      </c>
    </row>
    <row r="280" s="131" customFormat="1" spans="1:35">
      <c r="A280" s="162" t="s">
        <v>303</v>
      </c>
      <c r="B280" s="163">
        <v>3076.661</v>
      </c>
      <c r="C280" s="164" t="s">
        <v>35</v>
      </c>
      <c r="D280" s="163">
        <v>554.725</v>
      </c>
      <c r="E280" s="164" t="s">
        <v>35</v>
      </c>
      <c r="F280" s="163">
        <v>279.858</v>
      </c>
      <c r="G280" s="164" t="s">
        <v>35</v>
      </c>
      <c r="H280" s="163">
        <v>250.316</v>
      </c>
      <c r="I280" s="164" t="s">
        <v>35</v>
      </c>
      <c r="J280" s="163">
        <v>4161.558</v>
      </c>
      <c r="K280" s="164" t="s">
        <v>35</v>
      </c>
      <c r="L280" s="280"/>
      <c r="M280" s="162" t="s">
        <v>303</v>
      </c>
      <c r="N280" s="222">
        <v>0.14611546234296</v>
      </c>
      <c r="O280" s="223" t="s">
        <v>35</v>
      </c>
      <c r="P280" s="187">
        <v>-0.0533073020218069</v>
      </c>
      <c r="Q280" s="164" t="s">
        <v>35</v>
      </c>
      <c r="R280" s="187">
        <v>0.148224887273264</v>
      </c>
      <c r="S280" s="272" t="s">
        <v>35</v>
      </c>
      <c r="T280" s="187">
        <v>0.299392649501661</v>
      </c>
      <c r="U280" s="164" t="s">
        <v>35</v>
      </c>
      <c r="V280" s="187">
        <v>0.122694818490983</v>
      </c>
      <c r="W280" s="164" t="s">
        <v>35</v>
      </c>
      <c r="X280" s="163"/>
      <c r="Y280" s="162" t="s">
        <v>303</v>
      </c>
      <c r="Z280" s="201">
        <v>0.739305087181291</v>
      </c>
      <c r="AA280" s="164" t="s">
        <v>35</v>
      </c>
      <c r="AB280" s="201">
        <v>0.133297433317041</v>
      </c>
      <c r="AC280" s="205" t="s">
        <v>35</v>
      </c>
      <c r="AD280" s="201">
        <v>0.0672483718837993</v>
      </c>
      <c r="AE280" s="164" t="s">
        <v>35</v>
      </c>
      <c r="AF280" s="201">
        <v>0.060149588207109</v>
      </c>
      <c r="AG280" s="164" t="s">
        <v>35</v>
      </c>
      <c r="AH280" s="201">
        <v>1</v>
      </c>
      <c r="AI280" s="164" t="s">
        <v>35</v>
      </c>
    </row>
    <row r="281" s="131" customFormat="1" spans="1:35">
      <c r="A281" s="162" t="s">
        <v>304</v>
      </c>
      <c r="B281" s="163">
        <v>3539.828</v>
      </c>
      <c r="C281" s="164" t="s">
        <v>35</v>
      </c>
      <c r="D281" s="163">
        <v>888.434</v>
      </c>
      <c r="E281" s="164" t="s">
        <v>35</v>
      </c>
      <c r="F281" s="163">
        <v>641.107</v>
      </c>
      <c r="G281" s="164" t="s">
        <v>35</v>
      </c>
      <c r="H281" s="163">
        <v>486.053</v>
      </c>
      <c r="I281" s="164" t="s">
        <v>35</v>
      </c>
      <c r="J281" s="163">
        <v>5555.422</v>
      </c>
      <c r="K281" s="164" t="s">
        <v>35</v>
      </c>
      <c r="L281" s="280"/>
      <c r="M281" s="162" t="s">
        <v>304</v>
      </c>
      <c r="N281" s="222">
        <v>0.159446740158636</v>
      </c>
      <c r="O281" s="223" t="s">
        <v>35</v>
      </c>
      <c r="P281" s="187">
        <v>0.0280040544668561</v>
      </c>
      <c r="Q281" s="164" t="s">
        <v>35</v>
      </c>
      <c r="R281" s="187">
        <v>0.00482108236120189</v>
      </c>
      <c r="S281" s="272" t="s">
        <v>35</v>
      </c>
      <c r="T281" s="187">
        <v>0.0896119297254522</v>
      </c>
      <c r="U281" s="164" t="s">
        <v>35</v>
      </c>
      <c r="V281" s="187">
        <v>0.110778735847642</v>
      </c>
      <c r="W281" s="164" t="s">
        <v>35</v>
      </c>
      <c r="X281" s="163"/>
      <c r="Y281" s="162" t="s">
        <v>304</v>
      </c>
      <c r="Z281" s="201">
        <v>0.637184357911964</v>
      </c>
      <c r="AA281" s="164" t="s">
        <v>35</v>
      </c>
      <c r="AB281" s="201">
        <v>0.159921964524027</v>
      </c>
      <c r="AC281" s="205" t="s">
        <v>35</v>
      </c>
      <c r="AD281" s="201">
        <v>0.115402034264904</v>
      </c>
      <c r="AE281" s="164" t="s">
        <v>35</v>
      </c>
      <c r="AF281" s="201">
        <v>0.0874916432991049</v>
      </c>
      <c r="AG281" s="164" t="s">
        <v>35</v>
      </c>
      <c r="AH281" s="201">
        <v>1</v>
      </c>
      <c r="AI281" s="164" t="s">
        <v>35</v>
      </c>
    </row>
    <row r="282" s="131" customFormat="1" spans="1:35">
      <c r="A282" s="165" t="s">
        <v>305</v>
      </c>
      <c r="B282" s="166">
        <v>1690.684</v>
      </c>
      <c r="C282" s="167" t="s">
        <v>35</v>
      </c>
      <c r="D282" s="166">
        <v>480.954</v>
      </c>
      <c r="E282" s="167" t="s">
        <v>35</v>
      </c>
      <c r="F282" s="166">
        <v>235.838</v>
      </c>
      <c r="G282" s="167" t="s">
        <v>35</v>
      </c>
      <c r="H282" s="166">
        <v>150.871</v>
      </c>
      <c r="I282" s="167" t="s">
        <v>35</v>
      </c>
      <c r="J282" s="166">
        <v>2558.349</v>
      </c>
      <c r="K282" s="167" t="s">
        <v>35</v>
      </c>
      <c r="L282" s="280"/>
      <c r="M282" s="165" t="s">
        <v>305</v>
      </c>
      <c r="N282" s="227">
        <v>-0.0502815702774134</v>
      </c>
      <c r="O282" s="228" t="s">
        <v>35</v>
      </c>
      <c r="P282" s="189">
        <v>0.121157163504126</v>
      </c>
      <c r="Q282" s="167" t="s">
        <v>35</v>
      </c>
      <c r="R282" s="189">
        <v>0.515084157779776</v>
      </c>
      <c r="S282" s="273" t="s">
        <v>35</v>
      </c>
      <c r="T282" s="189">
        <v>0.4787023424483</v>
      </c>
      <c r="U282" s="167" t="s">
        <v>35</v>
      </c>
      <c r="V282" s="189">
        <v>0.0370851262634964</v>
      </c>
      <c r="W282" s="167" t="s">
        <v>35</v>
      </c>
      <c r="X282" s="163"/>
      <c r="Y282" s="165" t="s">
        <v>305</v>
      </c>
      <c r="Z282" s="227">
        <v>0.660849633884978</v>
      </c>
      <c r="AA282" s="167" t="s">
        <v>35</v>
      </c>
      <c r="AB282" s="227">
        <v>0.187993897626946</v>
      </c>
      <c r="AC282" s="207" t="s">
        <v>35</v>
      </c>
      <c r="AD282" s="227">
        <v>0.0921836700153107</v>
      </c>
      <c r="AE282" s="165" t="s">
        <v>35</v>
      </c>
      <c r="AF282" s="227">
        <v>0.0589720167185947</v>
      </c>
      <c r="AG282" s="165" t="s">
        <v>35</v>
      </c>
      <c r="AH282" s="227">
        <v>1</v>
      </c>
      <c r="AI282" s="167" t="s">
        <v>35</v>
      </c>
    </row>
    <row r="283" s="131" customFormat="1" spans="1:35">
      <c r="A283" s="162" t="s">
        <v>306</v>
      </c>
      <c r="B283" s="163">
        <v>1606.087</v>
      </c>
      <c r="C283" s="164" t="s">
        <v>35</v>
      </c>
      <c r="D283" s="163">
        <v>475.083</v>
      </c>
      <c r="E283" s="164" t="s">
        <v>35</v>
      </c>
      <c r="F283" s="163">
        <v>156.38</v>
      </c>
      <c r="G283" s="164" t="s">
        <v>35</v>
      </c>
      <c r="H283" s="163">
        <v>82.412</v>
      </c>
      <c r="I283" s="164" t="s">
        <v>35</v>
      </c>
      <c r="J283" s="163">
        <v>2319.96</v>
      </c>
      <c r="K283" s="164" t="s">
        <v>35</v>
      </c>
      <c r="L283" s="280"/>
      <c r="M283" s="162" t="s">
        <v>306</v>
      </c>
      <c r="N283" s="222">
        <v>0.0589840633509821</v>
      </c>
      <c r="O283" s="223" t="s">
        <v>35</v>
      </c>
      <c r="P283" s="187">
        <v>0.0609267530147387</v>
      </c>
      <c r="Q283" s="164" t="s">
        <v>35</v>
      </c>
      <c r="R283" s="187">
        <v>0.266286084456861</v>
      </c>
      <c r="S283" s="272" t="s">
        <v>35</v>
      </c>
      <c r="T283" s="187">
        <v>0.0772679738562091</v>
      </c>
      <c r="U283" s="164" t="s">
        <v>35</v>
      </c>
      <c r="V283" s="187">
        <v>0.0718592365828169</v>
      </c>
      <c r="W283" s="164" t="s">
        <v>35</v>
      </c>
      <c r="X283" s="163"/>
      <c r="Y283" s="162" t="s">
        <v>306</v>
      </c>
      <c r="Z283" s="201">
        <v>0.692290815358885</v>
      </c>
      <c r="AA283" s="164" t="s">
        <v>35</v>
      </c>
      <c r="AB283" s="201">
        <v>0.204780685873894</v>
      </c>
      <c r="AC283" s="205" t="s">
        <v>35</v>
      </c>
      <c r="AD283" s="201">
        <v>0.0674063345919757</v>
      </c>
      <c r="AE283" s="164" t="s">
        <v>35</v>
      </c>
      <c r="AF283" s="201">
        <v>0.0355230262590734</v>
      </c>
      <c r="AG283" s="164" t="s">
        <v>35</v>
      </c>
      <c r="AH283" s="201">
        <v>1</v>
      </c>
      <c r="AI283" s="164" t="s">
        <v>35</v>
      </c>
    </row>
    <row r="284" s="131" customFormat="1" spans="1:35">
      <c r="A284" s="162" t="s">
        <v>307</v>
      </c>
      <c r="B284" s="163">
        <v>3134.97</v>
      </c>
      <c r="C284" s="164" t="s">
        <v>35</v>
      </c>
      <c r="D284" s="163">
        <v>609.088</v>
      </c>
      <c r="E284" s="164" t="s">
        <v>35</v>
      </c>
      <c r="F284" s="163">
        <v>375.209</v>
      </c>
      <c r="G284" s="164" t="s">
        <v>35</v>
      </c>
      <c r="H284" s="163">
        <v>244.224</v>
      </c>
      <c r="I284" s="164" t="s">
        <v>35</v>
      </c>
      <c r="J284" s="163">
        <v>4363.491</v>
      </c>
      <c r="K284" s="164" t="s">
        <v>35</v>
      </c>
      <c r="L284" s="280"/>
      <c r="M284" s="162" t="s">
        <v>307</v>
      </c>
      <c r="N284" s="222">
        <v>0.0189520392399423</v>
      </c>
      <c r="O284" s="223" t="s">
        <v>35</v>
      </c>
      <c r="P284" s="187">
        <v>0.0979999098652485</v>
      </c>
      <c r="Q284" s="164" t="s">
        <v>35</v>
      </c>
      <c r="R284" s="187">
        <v>0.340712075409672</v>
      </c>
      <c r="S284" s="272" t="s">
        <v>35</v>
      </c>
      <c r="T284" s="187">
        <v>-0.0243333399916106</v>
      </c>
      <c r="U284" s="164" t="s">
        <v>35</v>
      </c>
      <c r="V284" s="187">
        <v>0.0485234135869307</v>
      </c>
      <c r="W284" s="164" t="s">
        <v>35</v>
      </c>
      <c r="X284" s="163"/>
      <c r="Y284" s="162" t="s">
        <v>307</v>
      </c>
      <c r="Z284" s="201">
        <v>0.718454558517481</v>
      </c>
      <c r="AA284" s="164" t="s">
        <v>35</v>
      </c>
      <c r="AB284" s="201">
        <v>0.139587316669153</v>
      </c>
      <c r="AC284" s="205" t="s">
        <v>35</v>
      </c>
      <c r="AD284" s="201">
        <v>0.0859882603172551</v>
      </c>
      <c r="AE284" s="164" t="s">
        <v>35</v>
      </c>
      <c r="AF284" s="201">
        <v>0.055969864496111</v>
      </c>
      <c r="AG284" s="164" t="s">
        <v>35</v>
      </c>
      <c r="AH284" s="201">
        <v>1</v>
      </c>
      <c r="AI284" s="164" t="s">
        <v>35</v>
      </c>
    </row>
    <row r="285" s="131" customFormat="1" spans="1:35">
      <c r="A285" s="162" t="s">
        <v>308</v>
      </c>
      <c r="B285" s="163">
        <v>3785.953</v>
      </c>
      <c r="C285" s="164" t="s">
        <v>35</v>
      </c>
      <c r="D285" s="163">
        <v>969.259</v>
      </c>
      <c r="E285" s="164" t="s">
        <v>35</v>
      </c>
      <c r="F285" s="163">
        <v>696.096</v>
      </c>
      <c r="G285" s="164" t="s">
        <v>35</v>
      </c>
      <c r="H285" s="163">
        <v>518.992</v>
      </c>
      <c r="I285" s="164" t="s">
        <v>35</v>
      </c>
      <c r="J285" s="163">
        <v>5970.302</v>
      </c>
      <c r="K285" s="164" t="s">
        <v>35</v>
      </c>
      <c r="L285" s="280"/>
      <c r="M285" s="162" t="s">
        <v>308</v>
      </c>
      <c r="N285" s="222">
        <v>0.0695302144623976</v>
      </c>
      <c r="O285" s="223" t="s">
        <v>35</v>
      </c>
      <c r="P285" s="187">
        <v>0.0909746812931518</v>
      </c>
      <c r="Q285" s="164" t="s">
        <v>35</v>
      </c>
      <c r="R285" s="187">
        <v>0.0857719538236207</v>
      </c>
      <c r="S285" s="272" t="s">
        <v>35</v>
      </c>
      <c r="T285" s="187">
        <v>0.0677703871799989</v>
      </c>
      <c r="U285" s="164" t="s">
        <v>35</v>
      </c>
      <c r="V285" s="187">
        <v>0.0746803887590157</v>
      </c>
      <c r="W285" s="164" t="s">
        <v>35</v>
      </c>
      <c r="X285" s="163"/>
      <c r="Y285" s="162" t="s">
        <v>308</v>
      </c>
      <c r="Z285" s="316">
        <v>0.63413090326084</v>
      </c>
      <c r="AA285" s="164" t="s">
        <v>35</v>
      </c>
      <c r="AB285" s="316">
        <v>0.162346728858942</v>
      </c>
      <c r="AC285" s="205" t="s">
        <v>35</v>
      </c>
      <c r="AD285" s="316">
        <v>0.116593096965614</v>
      </c>
      <c r="AE285" s="164" t="s">
        <v>35</v>
      </c>
      <c r="AF285" s="316">
        <v>0.0869289359231744</v>
      </c>
      <c r="AG285" s="164" t="s">
        <v>35</v>
      </c>
      <c r="AH285" s="316">
        <v>1</v>
      </c>
      <c r="AI285" s="164" t="s">
        <v>35</v>
      </c>
    </row>
    <row r="286" s="131" customFormat="1" spans="1:35">
      <c r="A286" s="165" t="s">
        <v>309</v>
      </c>
      <c r="B286" s="166">
        <v>2120.824</v>
      </c>
      <c r="C286" s="167" t="s">
        <v>35</v>
      </c>
      <c r="D286" s="166">
        <v>505.356</v>
      </c>
      <c r="E286" s="167" t="s">
        <v>35</v>
      </c>
      <c r="F286" s="166">
        <v>211.368</v>
      </c>
      <c r="G286" s="167" t="s">
        <v>35</v>
      </c>
      <c r="H286" s="166">
        <v>140.215</v>
      </c>
      <c r="I286" s="167" t="s">
        <v>35</v>
      </c>
      <c r="J286" s="166">
        <v>2977.763</v>
      </c>
      <c r="K286" s="167" t="s">
        <v>35</v>
      </c>
      <c r="L286" s="280"/>
      <c r="M286" s="165" t="s">
        <v>309</v>
      </c>
      <c r="N286" s="227">
        <v>0.254417738619399</v>
      </c>
      <c r="O286" s="228" t="s">
        <v>35</v>
      </c>
      <c r="P286" s="189">
        <v>0.0507366608864881</v>
      </c>
      <c r="Q286" s="167" t="s">
        <v>35</v>
      </c>
      <c r="R286" s="189">
        <v>-0.103757664159296</v>
      </c>
      <c r="S286" s="273" t="s">
        <v>35</v>
      </c>
      <c r="T286" s="189">
        <v>-0.0706360358449547</v>
      </c>
      <c r="U286" s="167" t="s">
        <v>35</v>
      </c>
      <c r="V286" s="189">
        <v>0.163938930927719</v>
      </c>
      <c r="W286" s="167" t="s">
        <v>35</v>
      </c>
      <c r="X286" s="163"/>
      <c r="Y286" s="165" t="s">
        <v>309</v>
      </c>
      <c r="Z286" s="227">
        <v>0.712220549452727</v>
      </c>
      <c r="AA286" s="167" t="s">
        <v>35</v>
      </c>
      <c r="AB286" s="227">
        <v>0.169709946694885</v>
      </c>
      <c r="AC286" s="207" t="s">
        <v>35</v>
      </c>
      <c r="AD286" s="227">
        <v>0.0709821433069052</v>
      </c>
      <c r="AE286" s="167" t="s">
        <v>35</v>
      </c>
      <c r="AF286" s="227">
        <v>0.0470873605454833</v>
      </c>
      <c r="AG286" s="167" t="s">
        <v>35</v>
      </c>
      <c r="AH286" s="227">
        <v>1</v>
      </c>
      <c r="AI286" s="167" t="s">
        <v>35</v>
      </c>
    </row>
    <row r="287" s="131" customFormat="1" spans="1:35">
      <c r="A287" s="162" t="s">
        <v>310</v>
      </c>
      <c r="B287" s="163">
        <v>1748.289</v>
      </c>
      <c r="C287" s="164" t="s">
        <v>35</v>
      </c>
      <c r="D287" s="163">
        <v>495.884</v>
      </c>
      <c r="E287" s="164" t="s">
        <v>35</v>
      </c>
      <c r="F287" s="163">
        <v>140.821</v>
      </c>
      <c r="G287" s="164" t="s">
        <v>35</v>
      </c>
      <c r="H287" s="163">
        <v>162.758</v>
      </c>
      <c r="I287" s="164" t="s">
        <v>35</v>
      </c>
      <c r="J287" s="163">
        <v>2547.752</v>
      </c>
      <c r="K287" s="164" t="s">
        <v>35</v>
      </c>
      <c r="L287" s="280"/>
      <c r="M287" s="162" t="s">
        <v>310</v>
      </c>
      <c r="N287" s="222">
        <v>0.0885394128711583</v>
      </c>
      <c r="O287" s="223" t="s">
        <v>35</v>
      </c>
      <c r="P287" s="187">
        <v>0.0437839282820055</v>
      </c>
      <c r="Q287" s="164" t="s">
        <v>35</v>
      </c>
      <c r="R287" s="187">
        <v>-0.0994948203095025</v>
      </c>
      <c r="S287" s="272" t="s">
        <v>35</v>
      </c>
      <c r="T287" s="187">
        <v>0.974954799723338</v>
      </c>
      <c r="U287" s="164" t="s">
        <v>35</v>
      </c>
      <c r="V287" s="187">
        <v>0.0981883308332902</v>
      </c>
      <c r="W287" s="164" t="s">
        <v>35</v>
      </c>
      <c r="X287" s="163"/>
      <c r="Y287" s="162" t="s">
        <v>310</v>
      </c>
      <c r="Z287" s="201">
        <v>0.686208469270164</v>
      </c>
      <c r="AA287" s="164" t="s">
        <v>35</v>
      </c>
      <c r="AB287" s="201">
        <v>0.194635898627496</v>
      </c>
      <c r="AC287" s="205" t="s">
        <v>35</v>
      </c>
      <c r="AD287" s="201">
        <v>0.0552726482012378</v>
      </c>
      <c r="AE287" s="164" t="s">
        <v>35</v>
      </c>
      <c r="AF287" s="201">
        <v>0.0638829839011018</v>
      </c>
      <c r="AG287" s="164" t="s">
        <v>35</v>
      </c>
      <c r="AH287" s="201">
        <v>1</v>
      </c>
      <c r="AI287" s="164" t="s">
        <v>35</v>
      </c>
    </row>
    <row r="288" s="131" customFormat="1" spans="1:35">
      <c r="A288" s="162" t="s">
        <v>311</v>
      </c>
      <c r="B288" s="163">
        <v>3152.688</v>
      </c>
      <c r="C288" s="164" t="s">
        <v>35</v>
      </c>
      <c r="D288" s="163">
        <v>706.429</v>
      </c>
      <c r="E288" s="164" t="s">
        <v>35</v>
      </c>
      <c r="F288" s="163">
        <v>460.734</v>
      </c>
      <c r="G288" s="164" t="s">
        <v>35</v>
      </c>
      <c r="H288" s="163">
        <v>256.312</v>
      </c>
      <c r="I288" s="164" t="s">
        <v>35</v>
      </c>
      <c r="J288" s="163">
        <v>4576.165</v>
      </c>
      <c r="K288" s="164" t="s">
        <v>35</v>
      </c>
      <c r="L288" s="280"/>
      <c r="M288" s="162" t="s">
        <v>311</v>
      </c>
      <c r="N288" s="222">
        <v>0.00565172872467679</v>
      </c>
      <c r="O288" s="223" t="s">
        <v>35</v>
      </c>
      <c r="P288" s="187">
        <v>0.159814345381948</v>
      </c>
      <c r="Q288" s="164" t="s">
        <v>35</v>
      </c>
      <c r="R288" s="187">
        <v>0.22793962831382</v>
      </c>
      <c r="S288" s="272" t="s">
        <v>35</v>
      </c>
      <c r="T288" s="187">
        <v>0.0494996396750524</v>
      </c>
      <c r="U288" s="164" t="s">
        <v>35</v>
      </c>
      <c r="V288" s="187">
        <v>0.0487394152984388</v>
      </c>
      <c r="W288" s="164" t="s">
        <v>35</v>
      </c>
      <c r="X288" s="163"/>
      <c r="Y288" s="162" t="s">
        <v>311</v>
      </c>
      <c r="Z288" s="201">
        <v>0.688936696994099</v>
      </c>
      <c r="AA288" s="164" t="s">
        <v>35</v>
      </c>
      <c r="AB288" s="201">
        <v>0.154371400506756</v>
      </c>
      <c r="AC288" s="205" t="s">
        <v>35</v>
      </c>
      <c r="AD288" s="201">
        <v>0.100681247288942</v>
      </c>
      <c r="AE288" s="164" t="s">
        <v>35</v>
      </c>
      <c r="AF288" s="201">
        <v>0.0560102181630252</v>
      </c>
      <c r="AG288" s="164" t="s">
        <v>35</v>
      </c>
      <c r="AH288" s="201">
        <v>1</v>
      </c>
      <c r="AI288" s="164" t="s">
        <v>35</v>
      </c>
    </row>
    <row r="289" s="131" customFormat="1" spans="1:35">
      <c r="A289" s="162" t="s">
        <v>312</v>
      </c>
      <c r="B289" s="163">
        <v>3791.737</v>
      </c>
      <c r="C289" s="164" t="s">
        <v>35</v>
      </c>
      <c r="D289" s="163">
        <v>1128.042</v>
      </c>
      <c r="E289" s="164" t="s">
        <v>35</v>
      </c>
      <c r="F289" s="163">
        <v>848.588</v>
      </c>
      <c r="G289" s="164" t="s">
        <v>35</v>
      </c>
      <c r="H289" s="163">
        <v>587.532</v>
      </c>
      <c r="I289" s="164" t="s">
        <v>35</v>
      </c>
      <c r="J289" s="163">
        <v>6355.895</v>
      </c>
      <c r="K289" s="164" t="s">
        <v>35</v>
      </c>
      <c r="L289" s="280"/>
      <c r="M289" s="162" t="s">
        <v>312</v>
      </c>
      <c r="N289" s="222">
        <v>0.00152775272170574</v>
      </c>
      <c r="O289" s="223" t="s">
        <v>35</v>
      </c>
      <c r="P289" s="187">
        <v>0.163818958606523</v>
      </c>
      <c r="Q289" s="164" t="s">
        <v>35</v>
      </c>
      <c r="R289" s="187">
        <v>0.219067484944605</v>
      </c>
      <c r="S289" s="272" t="s">
        <v>35</v>
      </c>
      <c r="T289" s="187">
        <v>0.132057657810414</v>
      </c>
      <c r="U289" s="164" t="s">
        <v>35</v>
      </c>
      <c r="V289" s="187">
        <v>0.0645851750882954</v>
      </c>
      <c r="W289" s="164" t="s">
        <v>35</v>
      </c>
      <c r="X289" s="163"/>
      <c r="Y289" s="162" t="s">
        <v>312</v>
      </c>
      <c r="Z289" s="201">
        <v>0.596570113257063</v>
      </c>
      <c r="AA289" s="164" t="s">
        <v>35</v>
      </c>
      <c r="AB289" s="201">
        <v>0.177479646847533</v>
      </c>
      <c r="AC289" s="205" t="s">
        <v>35</v>
      </c>
      <c r="AD289" s="201">
        <v>0.133511960156673</v>
      </c>
      <c r="AE289" s="164" t="s">
        <v>35</v>
      </c>
      <c r="AF289" s="201">
        <v>0.0924389090757478</v>
      </c>
      <c r="AG289" s="164" t="s">
        <v>35</v>
      </c>
      <c r="AH289" s="201">
        <v>1</v>
      </c>
      <c r="AI289" s="164" t="s">
        <v>35</v>
      </c>
    </row>
    <row r="290" s="131" customFormat="1" spans="1:35">
      <c r="A290" s="165" t="s">
        <v>313</v>
      </c>
      <c r="B290" s="166">
        <v>2274.139</v>
      </c>
      <c r="C290" s="167" t="s">
        <v>35</v>
      </c>
      <c r="D290" s="166">
        <v>611.154</v>
      </c>
      <c r="E290" s="167" t="s">
        <v>35</v>
      </c>
      <c r="F290" s="166">
        <v>272.042</v>
      </c>
      <c r="G290" s="167" t="s">
        <v>35</v>
      </c>
      <c r="H290" s="166">
        <v>156.669</v>
      </c>
      <c r="I290" s="167" t="s">
        <v>35</v>
      </c>
      <c r="J290" s="166">
        <v>3314.006</v>
      </c>
      <c r="K290" s="167" t="s">
        <v>35</v>
      </c>
      <c r="L290" s="280"/>
      <c r="M290" s="165" t="s">
        <v>313</v>
      </c>
      <c r="N290" s="227">
        <v>0.0722902984877576</v>
      </c>
      <c r="O290" s="228" t="s">
        <v>35</v>
      </c>
      <c r="P290" s="189">
        <v>0.20935340631159</v>
      </c>
      <c r="Q290" s="167" t="s">
        <v>35</v>
      </c>
      <c r="R290" s="189">
        <v>0.287053858673025</v>
      </c>
      <c r="S290" s="273" t="s">
        <v>35</v>
      </c>
      <c r="T290" s="189">
        <v>0.117355489783547</v>
      </c>
      <c r="U290" s="167" t="s">
        <v>35</v>
      </c>
      <c r="V290" s="189">
        <v>0.112918023670125</v>
      </c>
      <c r="W290" s="167" t="s">
        <v>35</v>
      </c>
      <c r="X290" s="163"/>
      <c r="Y290" s="165" t="s">
        <v>313</v>
      </c>
      <c r="Z290" s="227">
        <v>0.686220543957977</v>
      </c>
      <c r="AA290" s="167" t="s">
        <v>35</v>
      </c>
      <c r="AB290" s="227">
        <v>0.184415477823516</v>
      </c>
      <c r="AC290" s="207" t="s">
        <v>35</v>
      </c>
      <c r="AD290" s="227">
        <v>0.0820885659229344</v>
      </c>
      <c r="AE290" s="167" t="s">
        <v>35</v>
      </c>
      <c r="AF290" s="227">
        <v>0.0472748087963631</v>
      </c>
      <c r="AG290" s="167" t="s">
        <v>35</v>
      </c>
      <c r="AH290" s="227">
        <v>1</v>
      </c>
      <c r="AI290" s="167" t="s">
        <v>35</v>
      </c>
    </row>
    <row r="291" s="131" customFormat="1" spans="1:35">
      <c r="A291" s="162" t="s">
        <v>314</v>
      </c>
      <c r="B291" s="163">
        <v>1858.616</v>
      </c>
      <c r="C291" s="164" t="s">
        <v>35</v>
      </c>
      <c r="D291" s="163">
        <v>508.106</v>
      </c>
      <c r="E291" s="164" t="s">
        <v>35</v>
      </c>
      <c r="F291" s="163">
        <v>175.328</v>
      </c>
      <c r="G291" s="164" t="s">
        <v>35</v>
      </c>
      <c r="H291" s="163">
        <v>138.84</v>
      </c>
      <c r="I291" s="164" t="s">
        <v>35</v>
      </c>
      <c r="J291" s="163">
        <v>2680.888</v>
      </c>
      <c r="K291" s="164" t="s">
        <v>35</v>
      </c>
      <c r="L291" s="280"/>
      <c r="M291" s="162" t="s">
        <v>314</v>
      </c>
      <c r="N291" s="222">
        <v>0.0631056993437584</v>
      </c>
      <c r="O291" s="223" t="s">
        <v>35</v>
      </c>
      <c r="P291" s="187">
        <v>0.0246468932250284</v>
      </c>
      <c r="Q291" s="164" t="s">
        <v>35</v>
      </c>
      <c r="R291" s="187">
        <v>0.245041577605613</v>
      </c>
      <c r="S291" s="272" t="s">
        <v>35</v>
      </c>
      <c r="T291" s="187">
        <v>-0.146960518069772</v>
      </c>
      <c r="U291" s="164" t="s">
        <v>35</v>
      </c>
      <c r="V291" s="187">
        <v>0.0522562430502486</v>
      </c>
      <c r="W291" s="164" t="s">
        <v>35</v>
      </c>
      <c r="X291" s="163"/>
      <c r="Y291" s="162" t="s">
        <v>314</v>
      </c>
      <c r="Z291" s="201">
        <v>0.693283717932267</v>
      </c>
      <c r="AA291" s="164" t="s">
        <v>35</v>
      </c>
      <c r="AB291" s="201">
        <v>0.189528991886271</v>
      </c>
      <c r="AC291" s="205" t="s">
        <v>35</v>
      </c>
      <c r="AD291" s="201">
        <v>0.0653992259281253</v>
      </c>
      <c r="AE291" s="164" t="s">
        <v>35</v>
      </c>
      <c r="AF291" s="201">
        <v>0.0517888102748045</v>
      </c>
      <c r="AG291" s="164" t="s">
        <v>35</v>
      </c>
      <c r="AH291" s="201">
        <v>1</v>
      </c>
      <c r="AI291" s="164" t="s">
        <v>35</v>
      </c>
    </row>
    <row r="292" s="131" customFormat="1" spans="1:35">
      <c r="A292" s="162" t="s">
        <v>315</v>
      </c>
      <c r="B292" s="163">
        <v>3139.507</v>
      </c>
      <c r="C292" s="164" t="s">
        <v>35</v>
      </c>
      <c r="D292" s="163">
        <v>787.958</v>
      </c>
      <c r="E292" s="164" t="s">
        <v>35</v>
      </c>
      <c r="F292" s="163">
        <v>531.586</v>
      </c>
      <c r="G292" s="164" t="s">
        <v>35</v>
      </c>
      <c r="H292" s="163">
        <v>300.441</v>
      </c>
      <c r="I292" s="164" t="s">
        <v>35</v>
      </c>
      <c r="J292" s="163">
        <v>4759.488</v>
      </c>
      <c r="K292" s="164" t="s">
        <v>35</v>
      </c>
      <c r="L292" s="280"/>
      <c r="M292" s="162" t="s">
        <v>315</v>
      </c>
      <c r="N292" s="222">
        <v>-0.00418087676294007</v>
      </c>
      <c r="O292" s="223" t="s">
        <v>35</v>
      </c>
      <c r="P292" s="187">
        <v>0.115410041207255</v>
      </c>
      <c r="Q292" s="164" t="s">
        <v>35</v>
      </c>
      <c r="R292" s="187">
        <v>0.153780706437988</v>
      </c>
      <c r="S292" s="272" t="s">
        <v>35</v>
      </c>
      <c r="T292" s="187">
        <v>0.172156699035944</v>
      </c>
      <c r="U292" s="164" t="s">
        <v>35</v>
      </c>
      <c r="V292" s="187">
        <v>0.0400603999200204</v>
      </c>
      <c r="W292" s="164" t="s">
        <v>35</v>
      </c>
      <c r="X292" s="163"/>
      <c r="Y292" s="162" t="s">
        <v>315</v>
      </c>
      <c r="Z292" s="201">
        <v>0.659631246049995</v>
      </c>
      <c r="AA292" s="164" t="s">
        <v>35</v>
      </c>
      <c r="AB292" s="201">
        <v>0.165555202576412</v>
      </c>
      <c r="AC292" s="205" t="s">
        <v>35</v>
      </c>
      <c r="AD292" s="201">
        <v>0.11168974477927</v>
      </c>
      <c r="AE292" s="164" t="s">
        <v>35</v>
      </c>
      <c r="AF292" s="201">
        <v>0.063124647020856</v>
      </c>
      <c r="AG292" s="164" t="s">
        <v>35</v>
      </c>
      <c r="AH292" s="201">
        <v>1</v>
      </c>
      <c r="AI292" s="164" t="s">
        <v>35</v>
      </c>
    </row>
    <row r="293" s="131" customFormat="1" spans="1:35">
      <c r="A293" s="162" t="s">
        <v>316</v>
      </c>
      <c r="B293" s="163">
        <v>3862.953</v>
      </c>
      <c r="C293" s="164" t="s">
        <v>35</v>
      </c>
      <c r="D293" s="163">
        <v>1095.354</v>
      </c>
      <c r="E293" s="164" t="s">
        <v>35</v>
      </c>
      <c r="F293" s="163">
        <v>864.023</v>
      </c>
      <c r="G293" s="164" t="s">
        <v>35</v>
      </c>
      <c r="H293" s="163">
        <v>678.053</v>
      </c>
      <c r="I293" s="164" t="s">
        <v>35</v>
      </c>
      <c r="J293" s="163">
        <v>6500.383</v>
      </c>
      <c r="K293" s="164" t="s">
        <v>35</v>
      </c>
      <c r="L293" s="280"/>
      <c r="M293" s="162" t="s">
        <v>316</v>
      </c>
      <c r="N293" s="222">
        <v>0.0187818933644396</v>
      </c>
      <c r="O293" s="223" t="s">
        <v>35</v>
      </c>
      <c r="P293" s="187">
        <v>-0.0289776444494088</v>
      </c>
      <c r="Q293" s="164" t="s">
        <v>35</v>
      </c>
      <c r="R293" s="187">
        <v>0.0181890387325769</v>
      </c>
      <c r="S293" s="272" t="s">
        <v>35</v>
      </c>
      <c r="T293" s="187">
        <v>0.154073834527599</v>
      </c>
      <c r="U293" s="164" t="s">
        <v>35</v>
      </c>
      <c r="V293" s="187">
        <v>0.0227329117299767</v>
      </c>
      <c r="W293" s="164" t="s">
        <v>35</v>
      </c>
      <c r="X293" s="163"/>
      <c r="Y293" s="162" t="s">
        <v>316</v>
      </c>
      <c r="Z293" s="201">
        <v>0.594265445589898</v>
      </c>
      <c r="AA293" s="164" t="s">
        <v>35</v>
      </c>
      <c r="AB293" s="201">
        <v>0.16850607110381</v>
      </c>
      <c r="AC293" s="205" t="s">
        <v>35</v>
      </c>
      <c r="AD293" s="201">
        <v>0.132918783400917</v>
      </c>
      <c r="AE293" s="164" t="s">
        <v>35</v>
      </c>
      <c r="AF293" s="201">
        <v>0.104309699905375</v>
      </c>
      <c r="AG293" s="164" t="s">
        <v>35</v>
      </c>
      <c r="AH293" s="201">
        <v>1</v>
      </c>
      <c r="AI293" s="164" t="s">
        <v>35</v>
      </c>
    </row>
    <row r="294" s="131" customFormat="1" spans="1:35">
      <c r="A294" s="165" t="s">
        <v>317</v>
      </c>
      <c r="B294" s="166">
        <v>1913.87733749431</v>
      </c>
      <c r="C294" s="167" t="s">
        <v>35</v>
      </c>
      <c r="D294" s="166">
        <v>975.776218775873</v>
      </c>
      <c r="E294" s="167" t="s">
        <v>35</v>
      </c>
      <c r="F294" s="166">
        <v>389.414055646733</v>
      </c>
      <c r="G294" s="167" t="s">
        <v>35</v>
      </c>
      <c r="H294" s="166">
        <v>169.661435028241</v>
      </c>
      <c r="I294" s="167" t="s">
        <v>35</v>
      </c>
      <c r="J294" s="166">
        <v>3441.32904694517</v>
      </c>
      <c r="K294" s="167" t="s">
        <v>35</v>
      </c>
      <c r="L294" s="280"/>
      <c r="M294" s="165" t="s">
        <v>317</v>
      </c>
      <c r="N294" s="227">
        <v>0.0621368987781811</v>
      </c>
      <c r="O294" s="228" t="s">
        <v>35</v>
      </c>
      <c r="P294" s="189">
        <v>-0.0637115032223264</v>
      </c>
      <c r="Q294" s="167" t="s">
        <v>35</v>
      </c>
      <c r="R294" s="189">
        <v>-0.0263360572175065</v>
      </c>
      <c r="S294" s="273" t="s">
        <v>35</v>
      </c>
      <c r="T294" s="189">
        <v>1.93775837872836</v>
      </c>
      <c r="U294" s="167" t="s">
        <v>35</v>
      </c>
      <c r="V294" s="189">
        <v>0.0403112929876026</v>
      </c>
      <c r="W294" s="167" t="s">
        <v>35</v>
      </c>
      <c r="X294" s="163"/>
      <c r="Y294" s="165" t="s">
        <v>317</v>
      </c>
      <c r="Z294" s="227">
        <v>0.55614482410313</v>
      </c>
      <c r="AA294" s="167" t="s">
        <v>35</v>
      </c>
      <c r="AB294" s="227">
        <v>0.283546329184086</v>
      </c>
      <c r="AC294" s="207" t="s">
        <v>35</v>
      </c>
      <c r="AD294" s="227">
        <v>0.113158041656148</v>
      </c>
      <c r="AE294" s="167" t="s">
        <v>35</v>
      </c>
      <c r="AF294" s="227">
        <v>0.0493011370647185</v>
      </c>
      <c r="AG294" s="167" t="s">
        <v>35</v>
      </c>
      <c r="AH294" s="227">
        <v>1</v>
      </c>
      <c r="AI294" s="167" t="s">
        <v>35</v>
      </c>
    </row>
    <row r="295" s="132" customFormat="1" ht="12.75" customHeight="1" spans="1:35">
      <c r="A295" s="162" t="s">
        <v>318</v>
      </c>
      <c r="B295" s="163">
        <v>1651.17024148267</v>
      </c>
      <c r="C295" s="164" t="s">
        <v>35</v>
      </c>
      <c r="D295" s="163">
        <v>801.797042015408</v>
      </c>
      <c r="E295" s="164" t="s">
        <v>35</v>
      </c>
      <c r="F295" s="163">
        <v>305.834948768779</v>
      </c>
      <c r="G295" s="164" t="s">
        <v>35</v>
      </c>
      <c r="H295" s="163">
        <v>113.902058457246</v>
      </c>
      <c r="I295" s="164" t="s">
        <v>35</v>
      </c>
      <c r="J295" s="163">
        <v>2872.6302907241</v>
      </c>
      <c r="K295" s="164" t="s">
        <v>35</v>
      </c>
      <c r="L295" s="281"/>
      <c r="M295" s="162" t="s">
        <v>318</v>
      </c>
      <c r="N295" s="222">
        <v>0.185332069635925</v>
      </c>
      <c r="O295" s="223" t="s">
        <v>35</v>
      </c>
      <c r="P295" s="187">
        <v>-0.129829898669017</v>
      </c>
      <c r="Q295" s="164" t="s">
        <v>35</v>
      </c>
      <c r="R295" s="187">
        <v>0.102903684131892</v>
      </c>
      <c r="S295" s="272" t="s">
        <v>35</v>
      </c>
      <c r="T295" s="187">
        <v>1.99080069575453</v>
      </c>
      <c r="U295" s="164" t="s">
        <v>35</v>
      </c>
      <c r="V295" s="187">
        <v>0.0922777884919867</v>
      </c>
      <c r="W295" s="164" t="s">
        <v>35</v>
      </c>
      <c r="X295" s="163"/>
      <c r="Y295" s="162" t="s">
        <v>318</v>
      </c>
      <c r="Z295" s="201">
        <v>0.574793855935586</v>
      </c>
      <c r="AA295" s="164" t="s">
        <v>35</v>
      </c>
      <c r="AB295" s="201">
        <v>0.279115988090936</v>
      </c>
      <c r="AC295" s="205" t="s">
        <v>35</v>
      </c>
      <c r="AD295" s="201">
        <v>0.106465127014896</v>
      </c>
      <c r="AE295" s="164" t="s">
        <v>35</v>
      </c>
      <c r="AF295" s="201">
        <v>0.0396507893219128</v>
      </c>
      <c r="AG295" s="164" t="s">
        <v>35</v>
      </c>
      <c r="AH295" s="201">
        <v>1</v>
      </c>
      <c r="AI295" s="164" t="s">
        <v>35</v>
      </c>
    </row>
    <row r="296" s="133" customFormat="1" spans="1:35">
      <c r="A296" s="162" t="s">
        <v>319</v>
      </c>
      <c r="B296" s="163">
        <v>3250.95321205224</v>
      </c>
      <c r="C296" s="164" t="s">
        <v>35</v>
      </c>
      <c r="D296" s="163">
        <v>768.729177352323</v>
      </c>
      <c r="E296" s="164" t="s">
        <v>35</v>
      </c>
      <c r="F296" s="163">
        <v>596.474622045495</v>
      </c>
      <c r="G296" s="164" t="s">
        <v>35</v>
      </c>
      <c r="H296" s="163">
        <v>348.120407657383</v>
      </c>
      <c r="I296" s="164" t="s">
        <v>35</v>
      </c>
      <c r="J296" s="163">
        <v>4964.27741910743</v>
      </c>
      <c r="K296" s="164" t="s">
        <v>35</v>
      </c>
      <c r="L296" s="181"/>
      <c r="M296" s="162" t="s">
        <v>319</v>
      </c>
      <c r="N296" s="222">
        <v>0.0401285315339467</v>
      </c>
      <c r="O296" s="223" t="s">
        <v>35</v>
      </c>
      <c r="P296" s="187">
        <v>-0.170707479413544</v>
      </c>
      <c r="Q296" s="164" t="s">
        <v>35</v>
      </c>
      <c r="R296" s="187">
        <v>0.105043965021249</v>
      </c>
      <c r="S296" s="272" t="s">
        <v>35</v>
      </c>
      <c r="T296" s="187">
        <v>0.813247494299752</v>
      </c>
      <c r="U296" s="164" t="s">
        <v>35</v>
      </c>
      <c r="V296" s="187">
        <v>0.0376265914954763</v>
      </c>
      <c r="W296" s="164" t="s">
        <v>35</v>
      </c>
      <c r="X296" s="163"/>
      <c r="Y296" s="162" t="s">
        <v>319</v>
      </c>
      <c r="Z296" s="201">
        <v>0.654869367199217</v>
      </c>
      <c r="AA296" s="164" t="s">
        <v>35</v>
      </c>
      <c r="AB296" s="201">
        <v>0.154852179371261</v>
      </c>
      <c r="AC296" s="205" t="s">
        <v>35</v>
      </c>
      <c r="AD296" s="201">
        <v>0.120153362048155</v>
      </c>
      <c r="AE296" s="164" t="s">
        <v>35</v>
      </c>
      <c r="AF296" s="201">
        <v>0.0701250913813706</v>
      </c>
      <c r="AG296" s="164" t="s">
        <v>35</v>
      </c>
      <c r="AH296" s="201">
        <v>1</v>
      </c>
      <c r="AI296" s="164" t="s">
        <v>35</v>
      </c>
    </row>
    <row r="297" s="131" customFormat="1" spans="1:35">
      <c r="A297" s="162" t="s">
        <v>320</v>
      </c>
      <c r="B297" s="163">
        <v>4412.51238142654</v>
      </c>
      <c r="C297" s="164" t="s">
        <v>35</v>
      </c>
      <c r="D297" s="163">
        <v>932.048070069365</v>
      </c>
      <c r="E297" s="164" t="s">
        <v>35</v>
      </c>
      <c r="F297" s="163">
        <v>810.258127375043</v>
      </c>
      <c r="G297" s="164" t="s">
        <v>35</v>
      </c>
      <c r="H297" s="163">
        <v>618.114173207218</v>
      </c>
      <c r="I297" s="164" t="s">
        <v>35</v>
      </c>
      <c r="J297" s="163">
        <v>6772.93275200415</v>
      </c>
      <c r="K297" s="164" t="s">
        <v>35</v>
      </c>
      <c r="L297" s="280"/>
      <c r="M297" s="162" t="s">
        <v>320</v>
      </c>
      <c r="N297" s="222">
        <v>0.0861180470613124</v>
      </c>
      <c r="O297" s="223" t="s">
        <v>35</v>
      </c>
      <c r="P297" s="187">
        <v>-0.210498234372909</v>
      </c>
      <c r="Q297" s="164" t="s">
        <v>35</v>
      </c>
      <c r="R297" s="187">
        <v>0.0710878898616748</v>
      </c>
      <c r="S297" s="272" t="s">
        <v>35</v>
      </c>
      <c r="T297" s="187">
        <v>0.179939150439249</v>
      </c>
      <c r="U297" s="164" t="s">
        <v>35</v>
      </c>
      <c r="V297" s="187">
        <v>0.0382310068287137</v>
      </c>
      <c r="W297" s="164" t="s">
        <v>35</v>
      </c>
      <c r="X297" s="163"/>
      <c r="Y297" s="162" t="s">
        <v>320</v>
      </c>
      <c r="Z297" s="201">
        <v>0.651492129479781</v>
      </c>
      <c r="AA297" s="164" t="s">
        <v>35</v>
      </c>
      <c r="AB297" s="201">
        <v>0.137613660757752</v>
      </c>
      <c r="AC297" s="205" t="s">
        <v>35</v>
      </c>
      <c r="AD297" s="201">
        <v>0.119631798667318</v>
      </c>
      <c r="AE297" s="164" t="s">
        <v>35</v>
      </c>
      <c r="AF297" s="201">
        <v>0.0912624111060773</v>
      </c>
      <c r="AG297" s="164" t="s">
        <v>35</v>
      </c>
      <c r="AH297" s="201">
        <v>1</v>
      </c>
      <c r="AI297" s="164" t="s">
        <v>35</v>
      </c>
    </row>
    <row r="298" s="131" customFormat="1" spans="1:35">
      <c r="A298" s="165" t="s">
        <v>321</v>
      </c>
      <c r="B298" s="166">
        <v>2101.14726038726</v>
      </c>
      <c r="C298" s="167" t="s">
        <v>35</v>
      </c>
      <c r="D298" s="166">
        <v>836.588627137951</v>
      </c>
      <c r="E298" s="167" t="s">
        <v>35</v>
      </c>
      <c r="F298" s="166">
        <v>435.579796200741</v>
      </c>
      <c r="G298" s="167" t="s">
        <v>35</v>
      </c>
      <c r="H298" s="166">
        <v>156.760790212228</v>
      </c>
      <c r="I298" s="167" t="s">
        <v>35</v>
      </c>
      <c r="J298" s="166">
        <v>3529.33647392995</v>
      </c>
      <c r="K298" s="167" t="s">
        <v>35</v>
      </c>
      <c r="L298" s="280"/>
      <c r="M298" s="165" t="s">
        <v>321</v>
      </c>
      <c r="N298" s="227">
        <v>0.116644803067464</v>
      </c>
      <c r="O298" s="228" t="s">
        <v>35</v>
      </c>
      <c r="P298" s="189">
        <v>-0.142642941226832</v>
      </c>
      <c r="Q298" s="167" t="s">
        <v>35</v>
      </c>
      <c r="R298" s="189">
        <v>0.118552163521484</v>
      </c>
      <c r="S298" s="273" t="s">
        <v>35</v>
      </c>
      <c r="T298" s="189">
        <v>-0.0384604623254916</v>
      </c>
      <c r="U298" s="167" t="s">
        <v>35</v>
      </c>
      <c r="V298" s="189">
        <v>0.0255736747986945</v>
      </c>
      <c r="W298" s="167" t="s">
        <v>35</v>
      </c>
      <c r="X298" s="163"/>
      <c r="Y298" s="165" t="s">
        <v>321</v>
      </c>
      <c r="Z298" s="227">
        <v>0.595337757084864</v>
      </c>
      <c r="AA298" s="167" t="s">
        <v>35</v>
      </c>
      <c r="AB298" s="227">
        <v>0.237038500952674</v>
      </c>
      <c r="AC298" s="207" t="s">
        <v>35</v>
      </c>
      <c r="AD298" s="227">
        <v>0.123416908367402</v>
      </c>
      <c r="AE298" s="167" t="s">
        <v>35</v>
      </c>
      <c r="AF298" s="227">
        <v>0.0444165047368447</v>
      </c>
      <c r="AG298" s="167" t="s">
        <v>35</v>
      </c>
      <c r="AH298" s="227">
        <v>1</v>
      </c>
      <c r="AI298" s="167" t="s">
        <v>35</v>
      </c>
    </row>
    <row r="299" s="131" customFormat="1" spans="1:35">
      <c r="A299" s="162" t="s">
        <v>322</v>
      </c>
      <c r="B299" s="163">
        <v>1761.35951384481</v>
      </c>
      <c r="C299" s="164" t="s">
        <v>35</v>
      </c>
      <c r="D299" s="163">
        <v>779.123038382926</v>
      </c>
      <c r="E299" s="164" t="s">
        <v>35</v>
      </c>
      <c r="F299" s="163">
        <v>369.708990341687</v>
      </c>
      <c r="G299" s="164" t="s">
        <v>35</v>
      </c>
      <c r="H299" s="163">
        <v>80.2226080406008</v>
      </c>
      <c r="I299" s="164" t="s">
        <v>35</v>
      </c>
      <c r="J299" s="163">
        <v>2990.41415061003</v>
      </c>
      <c r="K299" s="164" t="s">
        <v>35</v>
      </c>
      <c r="L299" s="280"/>
      <c r="M299" s="162" t="s">
        <v>322</v>
      </c>
      <c r="N299" s="222">
        <v>0.0667340469164452</v>
      </c>
      <c r="O299" s="223" t="s">
        <v>35</v>
      </c>
      <c r="P299" s="187">
        <v>-0.028278981393457</v>
      </c>
      <c r="Q299" s="164" t="s">
        <v>35</v>
      </c>
      <c r="R299" s="187">
        <v>0.208851348840442</v>
      </c>
      <c r="S299" s="272" t="s">
        <v>35</v>
      </c>
      <c r="T299" s="187">
        <v>-0.295687811728944</v>
      </c>
      <c r="U299" s="164" t="s">
        <v>35</v>
      </c>
      <c r="V299" s="187">
        <v>0.0410020949323924</v>
      </c>
      <c r="W299" s="164" t="s">
        <v>35</v>
      </c>
      <c r="X299" s="163"/>
      <c r="Y299" s="162" t="s">
        <v>322</v>
      </c>
      <c r="Z299" s="201">
        <v>0.589001865673188</v>
      </c>
      <c r="AA299" s="164" t="s">
        <v>35</v>
      </c>
      <c r="AB299" s="201">
        <v>0.260540179099938</v>
      </c>
      <c r="AC299" s="205" t="s">
        <v>35</v>
      </c>
      <c r="AD299" s="201">
        <v>0.123631367336283</v>
      </c>
      <c r="AE299" s="164" t="s">
        <v>35</v>
      </c>
      <c r="AF299" s="201">
        <v>0.0268265878905889</v>
      </c>
      <c r="AG299" s="164" t="s">
        <v>35</v>
      </c>
      <c r="AH299" s="201">
        <v>1</v>
      </c>
      <c r="AI299" s="164" t="s">
        <v>35</v>
      </c>
    </row>
    <row r="300" s="131" customFormat="1" spans="1:35">
      <c r="A300" s="162" t="s">
        <v>323</v>
      </c>
      <c r="B300" s="163">
        <v>3726.09102044521</v>
      </c>
      <c r="C300" s="164" t="s">
        <v>35</v>
      </c>
      <c r="D300" s="163">
        <v>1007.70000129685</v>
      </c>
      <c r="E300" s="164" t="s">
        <v>35</v>
      </c>
      <c r="F300" s="163">
        <v>619.041149172775</v>
      </c>
      <c r="G300" s="164" t="s">
        <v>35</v>
      </c>
      <c r="H300" s="163">
        <v>349.489432169032</v>
      </c>
      <c r="I300" s="164" t="s">
        <v>35</v>
      </c>
      <c r="J300" s="163">
        <v>5702.32160308381</v>
      </c>
      <c r="K300" s="164" t="s">
        <v>35</v>
      </c>
      <c r="L300" s="280"/>
      <c r="M300" s="162" t="s">
        <v>323</v>
      </c>
      <c r="N300" s="222">
        <v>0.146153382531465</v>
      </c>
      <c r="O300" s="223" t="s">
        <v>35</v>
      </c>
      <c r="P300" s="187">
        <v>0.310864776549261</v>
      </c>
      <c r="Q300" s="164" t="s">
        <v>35</v>
      </c>
      <c r="R300" s="187">
        <v>0.0378331722645502</v>
      </c>
      <c r="S300" s="272" t="s">
        <v>35</v>
      </c>
      <c r="T300" s="187">
        <v>0.0039326177998642</v>
      </c>
      <c r="U300" s="164" t="s">
        <v>35</v>
      </c>
      <c r="V300" s="187">
        <v>0.148671019297927</v>
      </c>
      <c r="W300" s="164" t="s">
        <v>35</v>
      </c>
      <c r="X300" s="163"/>
      <c r="Y300" s="162" t="s">
        <v>323</v>
      </c>
      <c r="Z300" s="201">
        <v>0.653434036135412</v>
      </c>
      <c r="AA300" s="164" t="s">
        <v>35</v>
      </c>
      <c r="AB300" s="201">
        <v>0.176717497089587</v>
      </c>
      <c r="AC300" s="205" t="s">
        <v>35</v>
      </c>
      <c r="AD300" s="201">
        <v>0.108559494230911</v>
      </c>
      <c r="AE300" s="164" t="s">
        <v>35</v>
      </c>
      <c r="AF300" s="201">
        <v>0.0612889725441</v>
      </c>
      <c r="AG300" s="164" t="s">
        <v>35</v>
      </c>
      <c r="AH300" s="201">
        <v>1</v>
      </c>
      <c r="AI300" s="164" t="s">
        <v>35</v>
      </c>
    </row>
    <row r="301" s="131" customFormat="1" spans="1:35">
      <c r="A301" s="162" t="s">
        <v>324</v>
      </c>
      <c r="B301" s="163">
        <v>4596.73719752343</v>
      </c>
      <c r="C301" s="164" t="s">
        <v>35</v>
      </c>
      <c r="D301" s="163">
        <v>1024.7867606122</v>
      </c>
      <c r="E301" s="164" t="s">
        <v>35</v>
      </c>
      <c r="F301" s="163">
        <v>721.248937293971</v>
      </c>
      <c r="G301" s="164" t="s">
        <v>35</v>
      </c>
      <c r="H301" s="163">
        <v>781.653300544976</v>
      </c>
      <c r="I301" s="164" t="s">
        <v>35</v>
      </c>
      <c r="J301" s="163">
        <v>7124.4261959745</v>
      </c>
      <c r="K301" s="164" t="s">
        <v>35</v>
      </c>
      <c r="L301" s="280"/>
      <c r="M301" s="162" t="s">
        <v>324</v>
      </c>
      <c r="N301" s="222">
        <v>0.0417505493859553</v>
      </c>
      <c r="O301" s="223" t="s">
        <v>35</v>
      </c>
      <c r="P301" s="187">
        <v>0.099499900832297</v>
      </c>
      <c r="Q301" s="164" t="s">
        <v>35</v>
      </c>
      <c r="R301" s="187">
        <v>-0.109852881537185</v>
      </c>
      <c r="S301" s="272" t="s">
        <v>35</v>
      </c>
      <c r="T301" s="187">
        <v>0.264577539921468</v>
      </c>
      <c r="U301" s="164" t="s">
        <v>35</v>
      </c>
      <c r="V301" s="187">
        <v>0.0518967863465549</v>
      </c>
      <c r="W301" s="164" t="s">
        <v>35</v>
      </c>
      <c r="X301" s="163"/>
      <c r="Y301" s="162" t="s">
        <v>324</v>
      </c>
      <c r="Z301" s="201">
        <v>0.645208059018243</v>
      </c>
      <c r="AA301" s="164" t="s">
        <v>35</v>
      </c>
      <c r="AB301" s="201">
        <v>0.143841304888699</v>
      </c>
      <c r="AC301" s="205" t="s">
        <v>35</v>
      </c>
      <c r="AD301" s="201">
        <v>0.101236073959401</v>
      </c>
      <c r="AE301" s="164" t="s">
        <v>35</v>
      </c>
      <c r="AF301" s="201">
        <v>0.109714562133668</v>
      </c>
      <c r="AG301" s="164" t="s">
        <v>35</v>
      </c>
      <c r="AH301" s="201">
        <v>1</v>
      </c>
      <c r="AI301" s="164" t="s">
        <v>35</v>
      </c>
    </row>
    <row r="302" s="131" customFormat="1" spans="1:35">
      <c r="A302" s="165" t="s">
        <v>325</v>
      </c>
      <c r="B302" s="166">
        <v>2043.91091877882</v>
      </c>
      <c r="C302" s="167" t="s">
        <v>35</v>
      </c>
      <c r="D302" s="166">
        <v>740.566217465641</v>
      </c>
      <c r="E302" s="167" t="s">
        <v>35</v>
      </c>
      <c r="F302" s="166">
        <v>365.300727738061</v>
      </c>
      <c r="G302" s="167" t="s">
        <v>35</v>
      </c>
      <c r="H302" s="166">
        <v>151.480756053697</v>
      </c>
      <c r="I302" s="167" t="s">
        <v>35</v>
      </c>
      <c r="J302" s="166">
        <v>3301.25862003619</v>
      </c>
      <c r="K302" s="167" t="s">
        <v>35</v>
      </c>
      <c r="L302" s="280"/>
      <c r="M302" s="165" t="s">
        <v>325</v>
      </c>
      <c r="N302" s="227">
        <v>-0.0272405188762893</v>
      </c>
      <c r="O302" s="228" t="s">
        <v>35</v>
      </c>
      <c r="P302" s="189">
        <v>-0.114778526216418</v>
      </c>
      <c r="Q302" s="167" t="s">
        <v>35</v>
      </c>
      <c r="R302" s="189">
        <v>-0.16134602448432</v>
      </c>
      <c r="S302" s="273" t="s">
        <v>35</v>
      </c>
      <c r="T302" s="189">
        <v>-0.0336821098654999</v>
      </c>
      <c r="U302" s="167" t="s">
        <v>35</v>
      </c>
      <c r="V302" s="189">
        <v>-0.064623437175372</v>
      </c>
      <c r="W302" s="167" t="s">
        <v>35</v>
      </c>
      <c r="X302" s="163"/>
      <c r="Y302" s="165" t="s">
        <v>325</v>
      </c>
      <c r="Z302" s="227">
        <v>0.619130808587305</v>
      </c>
      <c r="AA302" s="167" t="s">
        <v>35</v>
      </c>
      <c r="AB302" s="227">
        <v>0.224328446420694</v>
      </c>
      <c r="AC302" s="207" t="s">
        <v>35</v>
      </c>
      <c r="AD302" s="227">
        <v>0.110654986410624</v>
      </c>
      <c r="AE302" s="167" t="s">
        <v>35</v>
      </c>
      <c r="AF302" s="227">
        <v>0.0458857585813852</v>
      </c>
      <c r="AG302" s="167" t="s">
        <v>35</v>
      </c>
      <c r="AH302" s="227">
        <v>1</v>
      </c>
      <c r="AI302" s="167" t="s">
        <v>35</v>
      </c>
    </row>
    <row r="303" s="131" customFormat="1" spans="1:35">
      <c r="A303" s="162" t="s">
        <v>326</v>
      </c>
      <c r="B303" s="163">
        <v>1847.1268214429</v>
      </c>
      <c r="C303" s="164" t="s">
        <v>35</v>
      </c>
      <c r="D303" s="163">
        <v>755.996959860779</v>
      </c>
      <c r="E303" s="164" t="s">
        <v>35</v>
      </c>
      <c r="F303" s="163">
        <v>332.342624331189</v>
      </c>
      <c r="G303" s="164" t="s">
        <v>35</v>
      </c>
      <c r="H303" s="163">
        <v>162.453700522447</v>
      </c>
      <c r="I303" s="164" t="s">
        <v>35</v>
      </c>
      <c r="J303" s="163">
        <v>3097.92010615731</v>
      </c>
      <c r="K303" s="164" t="s">
        <v>35</v>
      </c>
      <c r="L303" s="280"/>
      <c r="M303" s="162" t="s">
        <v>326</v>
      </c>
      <c r="N303" s="222">
        <v>0.0486938111861537</v>
      </c>
      <c r="O303" s="223" t="s">
        <v>35</v>
      </c>
      <c r="P303" s="187">
        <v>-0.0296821905948831</v>
      </c>
      <c r="Q303" s="164" t="s">
        <v>35</v>
      </c>
      <c r="R303" s="187">
        <v>-0.101069670975444</v>
      </c>
      <c r="S303" s="272" t="s">
        <v>35</v>
      </c>
      <c r="T303" s="187">
        <v>1.02503638924615</v>
      </c>
      <c r="U303" s="164" t="s">
        <v>35</v>
      </c>
      <c r="V303" s="187">
        <v>0.0359501895499506</v>
      </c>
      <c r="W303" s="164" t="s">
        <v>35</v>
      </c>
      <c r="X303" s="163"/>
      <c r="Y303" s="162" t="s">
        <v>326</v>
      </c>
      <c r="Z303" s="201">
        <v>0.596247404112075</v>
      </c>
      <c r="AA303" s="164" t="s">
        <v>35</v>
      </c>
      <c r="AB303" s="201">
        <v>0.244033717447453</v>
      </c>
      <c r="AC303" s="205" t="s">
        <v>35</v>
      </c>
      <c r="AD303" s="201">
        <v>0.10727927543084</v>
      </c>
      <c r="AE303" s="164" t="s">
        <v>35</v>
      </c>
      <c r="AF303" s="201">
        <v>0.0524396030096323</v>
      </c>
      <c r="AG303" s="164" t="s">
        <v>35</v>
      </c>
      <c r="AH303" s="201">
        <v>1</v>
      </c>
      <c r="AI303" s="164" t="s">
        <v>35</v>
      </c>
    </row>
    <row r="304" s="131" customFormat="1" spans="1:35">
      <c r="A304" s="162" t="s">
        <v>327</v>
      </c>
      <c r="B304" s="163">
        <v>3758.49820124571</v>
      </c>
      <c r="C304" s="164" t="s">
        <v>35</v>
      </c>
      <c r="D304" s="163">
        <v>840.179943668378</v>
      </c>
      <c r="E304" s="164" t="s">
        <v>35</v>
      </c>
      <c r="F304" s="163">
        <v>559.01788210575</v>
      </c>
      <c r="G304" s="164" t="s">
        <v>35</v>
      </c>
      <c r="H304" s="163">
        <v>402.941242569449</v>
      </c>
      <c r="I304" s="164" t="s">
        <v>35</v>
      </c>
      <c r="J304" s="163">
        <v>5560.63726958935</v>
      </c>
      <c r="K304" s="164" t="s">
        <v>35</v>
      </c>
      <c r="L304" s="280"/>
      <c r="M304" s="162" t="s">
        <v>327</v>
      </c>
      <c r="N304" s="222">
        <v>0.00869736692493195</v>
      </c>
      <c r="O304" s="223" t="s">
        <v>35</v>
      </c>
      <c r="P304" s="187">
        <v>-0.166240009340959</v>
      </c>
      <c r="Q304" s="164" t="s">
        <v>35</v>
      </c>
      <c r="R304" s="187">
        <v>-0.096961675564273</v>
      </c>
      <c r="S304" s="272" t="s">
        <v>35</v>
      </c>
      <c r="T304" s="187">
        <v>0.15294256558397</v>
      </c>
      <c r="U304" s="164" t="s">
        <v>35</v>
      </c>
      <c r="V304" s="187">
        <v>-0.0248467805494943</v>
      </c>
      <c r="W304" s="164" t="s">
        <v>35</v>
      </c>
      <c r="X304" s="163"/>
      <c r="Y304" s="162" t="s">
        <v>327</v>
      </c>
      <c r="Z304" s="201">
        <v>0.6759114142907</v>
      </c>
      <c r="AA304" s="164" t="s">
        <v>35</v>
      </c>
      <c r="AB304" s="201">
        <v>0.15109418272313</v>
      </c>
      <c r="AC304" s="205" t="s">
        <v>35</v>
      </c>
      <c r="AD304" s="201">
        <v>0.100531261976567</v>
      </c>
      <c r="AE304" s="164" t="s">
        <v>35</v>
      </c>
      <c r="AF304" s="201">
        <v>0.0724631410095926</v>
      </c>
      <c r="AG304" s="164" t="s">
        <v>35</v>
      </c>
      <c r="AH304" s="201">
        <v>1</v>
      </c>
      <c r="AI304" s="164" t="s">
        <v>35</v>
      </c>
    </row>
    <row r="305" s="131" customFormat="1" spans="1:35">
      <c r="A305" s="162" t="s">
        <v>328</v>
      </c>
      <c r="B305" s="163">
        <v>4548.44069523543</v>
      </c>
      <c r="C305" s="164" t="s">
        <v>35</v>
      </c>
      <c r="D305" s="163">
        <v>835.490880268845</v>
      </c>
      <c r="E305" s="164" t="s">
        <v>35</v>
      </c>
      <c r="F305" s="163">
        <v>755.496534102758</v>
      </c>
      <c r="G305" s="164" t="s">
        <v>35</v>
      </c>
      <c r="H305" s="163">
        <v>729.188116112071</v>
      </c>
      <c r="I305" s="164" t="s">
        <v>35</v>
      </c>
      <c r="J305" s="163">
        <v>6868.61622571924</v>
      </c>
      <c r="K305" s="164" t="s">
        <v>35</v>
      </c>
      <c r="L305" s="280"/>
      <c r="M305" s="162" t="s">
        <v>328</v>
      </c>
      <c r="N305" s="222">
        <v>-0.0105066920758528</v>
      </c>
      <c r="O305" s="223" t="s">
        <v>35</v>
      </c>
      <c r="P305" s="187">
        <v>-0.184717335956089</v>
      </c>
      <c r="Q305" s="164" t="s">
        <v>35</v>
      </c>
      <c r="R305" s="187">
        <v>0.0474837397158312</v>
      </c>
      <c r="S305" s="272" t="s">
        <v>35</v>
      </c>
      <c r="T305" s="187">
        <v>-0.0671207866663209</v>
      </c>
      <c r="U305" s="164" t="s">
        <v>35</v>
      </c>
      <c r="V305" s="187">
        <v>-0.035906045373843</v>
      </c>
      <c r="W305" s="164" t="s">
        <v>35</v>
      </c>
      <c r="X305" s="163"/>
      <c r="Y305" s="162" t="s">
        <v>328</v>
      </c>
      <c r="Z305" s="201">
        <v>0.66220626480833</v>
      </c>
      <c r="AA305" s="164" t="s">
        <v>35</v>
      </c>
      <c r="AB305" s="201">
        <v>0.12163889389254</v>
      </c>
      <c r="AC305" s="205" t="s">
        <v>35</v>
      </c>
      <c r="AD305" s="201">
        <v>0.109992538420451</v>
      </c>
      <c r="AE305" s="164" t="s">
        <v>35</v>
      </c>
      <c r="AF305" s="201">
        <v>0.106162302878658</v>
      </c>
      <c r="AG305" s="164" t="s">
        <v>35</v>
      </c>
      <c r="AH305" s="201">
        <v>1</v>
      </c>
      <c r="AI305" s="164" t="s">
        <v>35</v>
      </c>
    </row>
    <row r="306" s="131" customFormat="1" spans="1:35">
      <c r="A306" s="165" t="s">
        <v>329</v>
      </c>
      <c r="B306" s="166">
        <v>2389.64394972909</v>
      </c>
      <c r="C306" s="167" t="s">
        <v>35</v>
      </c>
      <c r="D306" s="166">
        <v>667.734153154837</v>
      </c>
      <c r="E306" s="167" t="s">
        <v>35</v>
      </c>
      <c r="F306" s="166">
        <v>441.072983141763</v>
      </c>
      <c r="G306" s="167" t="s">
        <v>35</v>
      </c>
      <c r="H306" s="166">
        <v>170.719709359031</v>
      </c>
      <c r="I306" s="167" t="s">
        <v>35</v>
      </c>
      <c r="J306" s="166">
        <v>3669.17079538477</v>
      </c>
      <c r="K306" s="167" t="s">
        <v>35</v>
      </c>
      <c r="L306" s="280"/>
      <c r="M306" s="165" t="s">
        <v>329</v>
      </c>
      <c r="N306" s="227">
        <v>0.169152690449367</v>
      </c>
      <c r="O306" s="228" t="s">
        <v>35</v>
      </c>
      <c r="P306" s="189">
        <v>-0.0983464578765805</v>
      </c>
      <c r="Q306" s="167" t="s">
        <v>35</v>
      </c>
      <c r="R306" s="189">
        <v>0.207424320977629</v>
      </c>
      <c r="S306" s="273" t="s">
        <v>35</v>
      </c>
      <c r="T306" s="189">
        <v>0.127005923435675</v>
      </c>
      <c r="U306" s="167" t="s">
        <v>35</v>
      </c>
      <c r="V306" s="189">
        <v>0.111446032466414</v>
      </c>
      <c r="W306" s="167" t="s">
        <v>35</v>
      </c>
      <c r="X306" s="163"/>
      <c r="Y306" s="165" t="s">
        <v>329</v>
      </c>
      <c r="Z306" s="227">
        <v>0.651276291835441</v>
      </c>
      <c r="AA306" s="167" t="s">
        <v>35</v>
      </c>
      <c r="AB306" s="227">
        <v>0.181985028877571</v>
      </c>
      <c r="AC306" s="207" t="s">
        <v>35</v>
      </c>
      <c r="AD306" s="227">
        <v>0.120210534678997</v>
      </c>
      <c r="AE306" s="167" t="s">
        <v>35</v>
      </c>
      <c r="AF306" s="227">
        <v>0.0465281446079778</v>
      </c>
      <c r="AG306" s="167" t="s">
        <v>35</v>
      </c>
      <c r="AH306" s="227">
        <v>1</v>
      </c>
      <c r="AI306" s="167" t="s">
        <v>35</v>
      </c>
    </row>
    <row r="307" s="131" customFormat="1" spans="1:35">
      <c r="A307" s="162" t="s">
        <v>330</v>
      </c>
      <c r="B307" s="163">
        <v>2007.54043334049</v>
      </c>
      <c r="C307" s="164" t="s">
        <v>35</v>
      </c>
      <c r="D307" s="163">
        <v>704.826952108946</v>
      </c>
      <c r="E307" s="164" t="s">
        <v>35</v>
      </c>
      <c r="F307" s="163">
        <v>367.828091296978</v>
      </c>
      <c r="G307" s="164" t="s">
        <v>35</v>
      </c>
      <c r="H307" s="163">
        <v>141.296243251263</v>
      </c>
      <c r="I307" s="164" t="s">
        <v>35</v>
      </c>
      <c r="J307" s="163">
        <v>3221.49171999766</v>
      </c>
      <c r="K307" s="164" t="s">
        <v>35</v>
      </c>
      <c r="L307" s="280"/>
      <c r="M307" s="162" t="s">
        <v>330</v>
      </c>
      <c r="N307" s="222">
        <v>0.0868449367067692</v>
      </c>
      <c r="O307" s="223" t="s">
        <v>35</v>
      </c>
      <c r="P307" s="187">
        <v>-0.0676854676257644</v>
      </c>
      <c r="Q307" s="164" t="s">
        <v>35</v>
      </c>
      <c r="R307" s="187">
        <v>0.106773746031526</v>
      </c>
      <c r="S307" s="272" t="s">
        <v>35</v>
      </c>
      <c r="T307" s="187">
        <v>-0.130236844117077</v>
      </c>
      <c r="U307" s="164" t="s">
        <v>35</v>
      </c>
      <c r="V307" s="187">
        <v>0.0398885734963728</v>
      </c>
      <c r="W307" s="164" t="s">
        <v>35</v>
      </c>
      <c r="X307" s="163"/>
      <c r="Y307" s="162" t="s">
        <v>330</v>
      </c>
      <c r="Z307" s="201">
        <v>0.623171067266299</v>
      </c>
      <c r="AA307" s="164" t="s">
        <v>35</v>
      </c>
      <c r="AB307" s="201">
        <v>0.218789000056613</v>
      </c>
      <c r="AC307" s="205" t="s">
        <v>35</v>
      </c>
      <c r="AD307" s="201">
        <v>0.114179430918185</v>
      </c>
      <c r="AE307" s="164" t="s">
        <v>35</v>
      </c>
      <c r="AF307" s="201">
        <v>0.0438605017589074</v>
      </c>
      <c r="AG307" s="164" t="s">
        <v>35</v>
      </c>
      <c r="AH307" s="201">
        <v>1</v>
      </c>
      <c r="AI307" s="164" t="s">
        <v>35</v>
      </c>
    </row>
    <row r="308" s="131" customFormat="1" spans="1:35">
      <c r="A308" s="162" t="s">
        <v>331</v>
      </c>
      <c r="B308" s="163">
        <v>3954.47437882984</v>
      </c>
      <c r="C308" s="164" t="s">
        <v>35</v>
      </c>
      <c r="D308" s="163">
        <v>716.943378991826</v>
      </c>
      <c r="E308" s="164" t="s">
        <v>35</v>
      </c>
      <c r="F308" s="163">
        <v>551.778391058054</v>
      </c>
      <c r="G308" s="164" t="s">
        <v>35</v>
      </c>
      <c r="H308" s="163">
        <v>460.08520184459</v>
      </c>
      <c r="I308" s="164" t="s">
        <v>35</v>
      </c>
      <c r="J308" s="163">
        <v>5683.28135072422</v>
      </c>
      <c r="K308" s="164" t="s">
        <v>35</v>
      </c>
      <c r="L308" s="280"/>
      <c r="M308" s="162" t="s">
        <v>331</v>
      </c>
      <c r="N308" s="222">
        <v>0.0521421501596491</v>
      </c>
      <c r="O308" s="223" t="s">
        <v>35</v>
      </c>
      <c r="P308" s="187">
        <v>-0.146678774713996</v>
      </c>
      <c r="Q308" s="164" t="s">
        <v>35</v>
      </c>
      <c r="R308" s="187">
        <v>-0.0129503747186495</v>
      </c>
      <c r="S308" s="272" t="s">
        <v>35</v>
      </c>
      <c r="T308" s="187">
        <v>0.141817101944565</v>
      </c>
      <c r="U308" s="164" t="s">
        <v>35</v>
      </c>
      <c r="V308" s="187">
        <v>0.0220557600125448</v>
      </c>
      <c r="W308" s="164" t="s">
        <v>35</v>
      </c>
      <c r="X308" s="163"/>
      <c r="Y308" s="162" t="s">
        <v>331</v>
      </c>
      <c r="Z308" s="201">
        <v>0.695808307699903</v>
      </c>
      <c r="AA308" s="164" t="s">
        <v>35</v>
      </c>
      <c r="AB308" s="201">
        <v>0.126149548957393</v>
      </c>
      <c r="AC308" s="205" t="s">
        <v>35</v>
      </c>
      <c r="AD308" s="201">
        <v>0.0970879949463951</v>
      </c>
      <c r="AE308" s="164" t="s">
        <v>35</v>
      </c>
      <c r="AF308" s="201">
        <v>0.0809541483963241</v>
      </c>
      <c r="AG308" s="164" t="s">
        <v>35</v>
      </c>
      <c r="AH308" s="201">
        <v>1</v>
      </c>
      <c r="AI308" s="164" t="s">
        <v>35</v>
      </c>
    </row>
    <row r="309" s="131" customFormat="1" spans="1:35">
      <c r="A309" s="162" t="s">
        <v>332</v>
      </c>
      <c r="B309" s="163">
        <v>4761.42755438018</v>
      </c>
      <c r="C309" s="164" t="s">
        <v>35</v>
      </c>
      <c r="D309" s="163">
        <v>630.416837242464</v>
      </c>
      <c r="E309" s="164" t="s">
        <v>35</v>
      </c>
      <c r="F309" s="163">
        <v>612.712245381002</v>
      </c>
      <c r="G309" s="164" t="s">
        <v>35</v>
      </c>
      <c r="H309" s="163">
        <v>749.071112999058</v>
      </c>
      <c r="I309" s="164" t="s">
        <v>35</v>
      </c>
      <c r="J309" s="163">
        <v>6753.62775000262</v>
      </c>
      <c r="K309" s="164" t="s">
        <v>35</v>
      </c>
      <c r="L309" s="280"/>
      <c r="M309" s="162" t="s">
        <v>332</v>
      </c>
      <c r="N309" s="222">
        <v>0.0468263463054164</v>
      </c>
      <c r="O309" s="223" t="s">
        <v>35</v>
      </c>
      <c r="P309" s="187">
        <v>-0.245453359060475</v>
      </c>
      <c r="Q309" s="164" t="s">
        <v>35</v>
      </c>
      <c r="R309" s="187">
        <v>-0.188993969232869</v>
      </c>
      <c r="S309" s="272" t="s">
        <v>35</v>
      </c>
      <c r="T309" s="187">
        <v>0.0272673079108867</v>
      </c>
      <c r="U309" s="164" t="s">
        <v>35</v>
      </c>
      <c r="V309" s="187">
        <v>-0.0167411414377829</v>
      </c>
      <c r="W309" s="164" t="s">
        <v>35</v>
      </c>
      <c r="X309" s="163"/>
      <c r="Y309" s="162" t="s">
        <v>332</v>
      </c>
      <c r="Z309" s="201">
        <v>0.705017766840692</v>
      </c>
      <c r="AA309" s="164" t="s">
        <v>35</v>
      </c>
      <c r="AB309" s="201">
        <v>0.0933449192905574</v>
      </c>
      <c r="AC309" s="205" t="s">
        <v>35</v>
      </c>
      <c r="AD309" s="201">
        <v>0.0907234256997306</v>
      </c>
      <c r="AE309" s="164" t="s">
        <v>35</v>
      </c>
      <c r="AF309" s="201">
        <v>0.110913888169031</v>
      </c>
      <c r="AG309" s="164" t="s">
        <v>35</v>
      </c>
      <c r="AH309" s="201">
        <v>1</v>
      </c>
      <c r="AI309" s="164" t="s">
        <v>35</v>
      </c>
    </row>
    <row r="310" s="131" customFormat="1" spans="1:35">
      <c r="A310" s="165" t="s">
        <v>333</v>
      </c>
      <c r="B310" s="166">
        <v>2573.58844737337</v>
      </c>
      <c r="C310" s="167" t="s">
        <v>35</v>
      </c>
      <c r="D310" s="166">
        <v>611.936616528682</v>
      </c>
      <c r="E310" s="167" t="s">
        <v>35</v>
      </c>
      <c r="F310" s="166">
        <v>339.523198750469</v>
      </c>
      <c r="G310" s="167" t="s">
        <v>35</v>
      </c>
      <c r="H310" s="166">
        <v>191.70339734931</v>
      </c>
      <c r="I310" s="167" t="s">
        <v>35</v>
      </c>
      <c r="J310" s="166">
        <v>3716.75166000179</v>
      </c>
      <c r="K310" s="167" t="s">
        <v>35</v>
      </c>
      <c r="L310" s="280"/>
      <c r="M310" s="165" t="s">
        <v>333</v>
      </c>
      <c r="N310" s="227">
        <v>0.0769756924102145</v>
      </c>
      <c r="O310" s="228" t="s">
        <v>35</v>
      </c>
      <c r="P310" s="189">
        <v>-0.0835625021762471</v>
      </c>
      <c r="Q310" s="167" t="s">
        <v>35</v>
      </c>
      <c r="R310" s="189">
        <v>-0.230233517518925</v>
      </c>
      <c r="S310" s="273" t="s">
        <v>35</v>
      </c>
      <c r="T310" s="189">
        <v>0.122913095793462</v>
      </c>
      <c r="U310" s="167" t="s">
        <v>35</v>
      </c>
      <c r="V310" s="189">
        <v>0.0129677431960555</v>
      </c>
      <c r="W310" s="167" t="s">
        <v>35</v>
      </c>
      <c r="X310" s="163"/>
      <c r="Y310" s="165" t="s">
        <v>333</v>
      </c>
      <c r="Z310" s="227">
        <v>0.6924294875736</v>
      </c>
      <c r="AA310" s="167" t="s">
        <v>35</v>
      </c>
      <c r="AB310" s="227">
        <v>0.16464285820172</v>
      </c>
      <c r="AC310" s="207" t="s">
        <v>35</v>
      </c>
      <c r="AD310" s="227">
        <v>0.0913494443022071</v>
      </c>
      <c r="AE310" s="165" t="s">
        <v>35</v>
      </c>
      <c r="AF310" s="227">
        <v>0.0515782099224832</v>
      </c>
      <c r="AG310" s="165" t="s">
        <v>35</v>
      </c>
      <c r="AH310" s="227">
        <v>1</v>
      </c>
      <c r="AI310" s="167" t="s">
        <v>35</v>
      </c>
    </row>
    <row r="311" s="131" customFormat="1" spans="1:35">
      <c r="A311" s="162" t="s">
        <v>334</v>
      </c>
      <c r="B311" s="163">
        <v>1421.23569893781</v>
      </c>
      <c r="C311" s="164" t="s">
        <v>35</v>
      </c>
      <c r="D311" s="163">
        <v>482.815941615368</v>
      </c>
      <c r="E311" s="164" t="s">
        <v>35</v>
      </c>
      <c r="F311" s="163">
        <v>254.165803250439</v>
      </c>
      <c r="G311" s="164" t="s">
        <v>35</v>
      </c>
      <c r="H311" s="163">
        <v>77.4354810098891</v>
      </c>
      <c r="I311" s="164" t="s">
        <v>35</v>
      </c>
      <c r="J311" s="163">
        <v>2235.65292481348</v>
      </c>
      <c r="K311" s="164" t="s">
        <v>35</v>
      </c>
      <c r="L311" s="280"/>
      <c r="M311" s="162" t="s">
        <v>334</v>
      </c>
      <c r="N311" s="222">
        <v>-0.292051270632238</v>
      </c>
      <c r="O311" s="223" t="s">
        <v>35</v>
      </c>
      <c r="P311" s="187">
        <v>-0.314986550711899</v>
      </c>
      <c r="Q311" s="164" t="s">
        <v>35</v>
      </c>
      <c r="R311" s="187">
        <v>-0.309009264751262</v>
      </c>
      <c r="S311" s="272" t="s">
        <v>35</v>
      </c>
      <c r="T311" s="187">
        <v>-0.451963624594125</v>
      </c>
      <c r="U311" s="164" t="s">
        <v>35</v>
      </c>
      <c r="V311" s="187">
        <v>-0.306019347827129</v>
      </c>
      <c r="W311" s="164" t="s">
        <v>35</v>
      </c>
      <c r="X311" s="163"/>
      <c r="Y311" s="162" t="s">
        <v>334</v>
      </c>
      <c r="Z311" s="201">
        <v>0.635713926416543</v>
      </c>
      <c r="AA311" s="164" t="s">
        <v>35</v>
      </c>
      <c r="AB311" s="201">
        <v>0.215961939465917</v>
      </c>
      <c r="AC311" s="205" t="s">
        <v>35</v>
      </c>
      <c r="AD311" s="201">
        <v>0.113687505081606</v>
      </c>
      <c r="AE311" s="164" t="s">
        <v>35</v>
      </c>
      <c r="AF311" s="201">
        <v>0.0346366290359446</v>
      </c>
      <c r="AG311" s="164" t="s">
        <v>35</v>
      </c>
      <c r="AH311" s="201">
        <v>1</v>
      </c>
      <c r="AI311" s="164" t="s">
        <v>35</v>
      </c>
    </row>
    <row r="312" s="131" customFormat="1" spans="1:35">
      <c r="A312" s="162" t="s">
        <v>335</v>
      </c>
      <c r="B312" s="163">
        <v>35.6846196309661</v>
      </c>
      <c r="C312" s="164" t="s">
        <v>35</v>
      </c>
      <c r="D312" s="163">
        <v>24.5058707492658</v>
      </c>
      <c r="E312" s="164" t="s">
        <v>35</v>
      </c>
      <c r="F312" s="163">
        <v>8.0433669752437</v>
      </c>
      <c r="G312" s="164" t="s">
        <v>35</v>
      </c>
      <c r="H312" s="163">
        <v>8.5458926448342</v>
      </c>
      <c r="I312" s="164" t="s">
        <v>35</v>
      </c>
      <c r="J312" s="163">
        <v>76.7797500003098</v>
      </c>
      <c r="K312" s="164" t="s">
        <v>35</v>
      </c>
      <c r="L312" s="280"/>
      <c r="M312" s="162" t="s">
        <v>335</v>
      </c>
      <c r="N312" s="222">
        <v>-0.990976140894476</v>
      </c>
      <c r="O312" s="223" t="s">
        <v>35</v>
      </c>
      <c r="P312" s="187">
        <v>-0.965818959394358</v>
      </c>
      <c r="Q312" s="164" t="s">
        <v>35</v>
      </c>
      <c r="R312" s="187">
        <v>-0.985422830785707</v>
      </c>
      <c r="S312" s="272" t="s">
        <v>35</v>
      </c>
      <c r="T312" s="187">
        <v>-0.981425412922277</v>
      </c>
      <c r="U312" s="164" t="s">
        <v>35</v>
      </c>
      <c r="V312" s="187">
        <v>-0.986490243001866</v>
      </c>
      <c r="W312" s="164" t="s">
        <v>35</v>
      </c>
      <c r="X312" s="163"/>
      <c r="Y312" s="162" t="s">
        <v>335</v>
      </c>
      <c r="Z312" s="201">
        <v>0.464766030507029</v>
      </c>
      <c r="AA312" s="164" t="s">
        <v>35</v>
      </c>
      <c r="AB312" s="201">
        <v>0.319171015133116</v>
      </c>
      <c r="AC312" s="205" t="s">
        <v>35</v>
      </c>
      <c r="AD312" s="201">
        <v>0.104758962815212</v>
      </c>
      <c r="AE312" s="164" t="s">
        <v>35</v>
      </c>
      <c r="AF312" s="201">
        <v>0.111303991544642</v>
      </c>
      <c r="AG312" s="164" t="s">
        <v>35</v>
      </c>
      <c r="AH312" s="201">
        <v>1</v>
      </c>
      <c r="AI312" s="164" t="s">
        <v>35</v>
      </c>
    </row>
    <row r="313" s="132" customFormat="1" ht="12.75" customHeight="1" spans="1:35">
      <c r="A313" s="162" t="s">
        <v>336</v>
      </c>
      <c r="B313" s="163">
        <v>704.0227791109</v>
      </c>
      <c r="C313" s="164" t="s">
        <v>35</v>
      </c>
      <c r="D313" s="163">
        <v>201.670587945508</v>
      </c>
      <c r="E313" s="164" t="s">
        <v>35</v>
      </c>
      <c r="F313" s="163">
        <v>98.0324995064541</v>
      </c>
      <c r="G313" s="164" t="s">
        <v>35</v>
      </c>
      <c r="H313" s="163">
        <v>166.769883436378</v>
      </c>
      <c r="I313" s="164" t="s">
        <v>35</v>
      </c>
      <c r="J313" s="163">
        <v>1170.49574999924</v>
      </c>
      <c r="K313" s="164" t="s">
        <v>35</v>
      </c>
      <c r="L313" s="281"/>
      <c r="M313" s="162" t="s">
        <v>336</v>
      </c>
      <c r="N313" s="222">
        <v>-0.852140398846718</v>
      </c>
      <c r="O313" s="223" t="s">
        <v>35</v>
      </c>
      <c r="P313" s="187">
        <v>-0.68009961658441</v>
      </c>
      <c r="Q313" s="164" t="s">
        <v>35</v>
      </c>
      <c r="R313" s="187">
        <v>-0.84000238244709</v>
      </c>
      <c r="S313" s="272" t="s">
        <v>35</v>
      </c>
      <c r="T313" s="187">
        <v>-0.77736441768702</v>
      </c>
      <c r="U313" s="164" t="s">
        <v>35</v>
      </c>
      <c r="V313" s="187">
        <v>-0.826686368670706</v>
      </c>
      <c r="W313" s="164" t="s">
        <v>35</v>
      </c>
      <c r="X313" s="163"/>
      <c r="Y313" s="162" t="s">
        <v>336</v>
      </c>
      <c r="Z313" s="201">
        <v>0.601474015699207</v>
      </c>
      <c r="AA313" s="164" t="s">
        <v>35</v>
      </c>
      <c r="AB313" s="201">
        <v>0.172295019392969</v>
      </c>
      <c r="AC313" s="205" t="s">
        <v>35</v>
      </c>
      <c r="AD313" s="201">
        <v>0.0837529734785602</v>
      </c>
      <c r="AE313" s="164" t="s">
        <v>35</v>
      </c>
      <c r="AF313" s="201">
        <v>0.14247799142926</v>
      </c>
      <c r="AG313" s="164" t="s">
        <v>35</v>
      </c>
      <c r="AH313" s="201">
        <v>1</v>
      </c>
      <c r="AI313" s="164" t="s">
        <v>35</v>
      </c>
    </row>
    <row r="314" s="133" customFormat="1" spans="1:35">
      <c r="A314" s="165" t="s">
        <v>337</v>
      </c>
      <c r="B314" s="166">
        <v>163.642452183623</v>
      </c>
      <c r="C314" s="167" t="s">
        <v>35</v>
      </c>
      <c r="D314" s="166">
        <v>174.202529867915</v>
      </c>
      <c r="E314" s="167" t="s">
        <v>35</v>
      </c>
      <c r="F314" s="166">
        <v>27.6804721706175</v>
      </c>
      <c r="G314" s="167" t="s">
        <v>35</v>
      </c>
      <c r="H314" s="166">
        <v>21.8048357781026</v>
      </c>
      <c r="I314" s="167" t="s">
        <v>35</v>
      </c>
      <c r="J314" s="166">
        <v>387.330290000255</v>
      </c>
      <c r="K314" s="167" t="s">
        <v>35</v>
      </c>
      <c r="L314" s="181"/>
      <c r="M314" s="165" t="s">
        <v>337</v>
      </c>
      <c r="N314" s="227">
        <v>-0.93641467719882</v>
      </c>
      <c r="O314" s="228" t="s">
        <v>35</v>
      </c>
      <c r="P314" s="189">
        <v>-0.715325860289078</v>
      </c>
      <c r="Q314" s="167" t="s">
        <v>35</v>
      </c>
      <c r="R314" s="189">
        <v>-0.918472515950343</v>
      </c>
      <c r="S314" s="273" t="s">
        <v>35</v>
      </c>
      <c r="T314" s="189">
        <v>-0.886257436855064</v>
      </c>
      <c r="U314" s="167" t="s">
        <v>35</v>
      </c>
      <c r="V314" s="189">
        <v>-0.895787955335152</v>
      </c>
      <c r="W314" s="167" t="s">
        <v>35</v>
      </c>
      <c r="X314" s="163"/>
      <c r="Y314" s="165" t="s">
        <v>337</v>
      </c>
      <c r="Z314" s="227">
        <v>0.422488135858198</v>
      </c>
      <c r="AA314" s="167" t="s">
        <v>35</v>
      </c>
      <c r="AB314" s="227">
        <v>0.449751889705811</v>
      </c>
      <c r="AC314" s="207" t="s">
        <v>35</v>
      </c>
      <c r="AD314" s="227">
        <v>0.071464775374524</v>
      </c>
      <c r="AE314" s="167" t="s">
        <v>35</v>
      </c>
      <c r="AF314" s="227">
        <v>0.0562951990614735</v>
      </c>
      <c r="AG314" s="167" t="s">
        <v>35</v>
      </c>
      <c r="AH314" s="227">
        <v>1</v>
      </c>
      <c r="AI314" s="167" t="s">
        <v>35</v>
      </c>
    </row>
    <row r="315" s="131" customFormat="1" spans="1:35">
      <c r="A315" s="162" t="s">
        <v>338</v>
      </c>
      <c r="B315" s="163">
        <v>134.486179650152</v>
      </c>
      <c r="C315" s="164" t="s">
        <v>35</v>
      </c>
      <c r="D315" s="163">
        <v>79.006299693564</v>
      </c>
      <c r="E315" s="164" t="s">
        <v>35</v>
      </c>
      <c r="F315" s="163">
        <v>4.6641869804534</v>
      </c>
      <c r="G315" s="164" t="s">
        <v>35</v>
      </c>
      <c r="H315" s="163">
        <v>7.258563675933</v>
      </c>
      <c r="I315" s="164" t="s">
        <v>35</v>
      </c>
      <c r="J315" s="163">
        <v>225.415230000104</v>
      </c>
      <c r="K315" s="164" t="s">
        <v>35</v>
      </c>
      <c r="L315" s="280"/>
      <c r="M315" s="162" t="s">
        <v>338</v>
      </c>
      <c r="N315" s="237">
        <v>-0.905373767524511</v>
      </c>
      <c r="O315" s="238" t="s">
        <v>35</v>
      </c>
      <c r="P315" s="216">
        <v>-0.836363523065889</v>
      </c>
      <c r="Q315" s="217" t="s">
        <v>35</v>
      </c>
      <c r="R315" s="216">
        <v>-0.981649038065685</v>
      </c>
      <c r="S315" s="313" t="s">
        <v>35</v>
      </c>
      <c r="T315" s="216">
        <v>-0.906263077580599</v>
      </c>
      <c r="U315" s="217" t="s">
        <v>35</v>
      </c>
      <c r="V315" s="216">
        <v>-0.89917252919797</v>
      </c>
      <c r="W315" s="164" t="s">
        <v>35</v>
      </c>
      <c r="X315" s="163"/>
      <c r="Y315" s="162" t="s">
        <v>338</v>
      </c>
      <c r="Z315" s="201">
        <v>0.596615320313938</v>
      </c>
      <c r="AA315" s="164" t="s">
        <v>35</v>
      </c>
      <c r="AB315" s="201">
        <v>0.35049228791474</v>
      </c>
      <c r="AC315" s="205" t="s">
        <v>35</v>
      </c>
      <c r="AD315" s="201">
        <v>0.0206915343761432</v>
      </c>
      <c r="AE315" s="164" t="s">
        <v>35</v>
      </c>
      <c r="AF315" s="201">
        <v>0.0322008573951708</v>
      </c>
      <c r="AG315" s="164" t="s">
        <v>35</v>
      </c>
      <c r="AH315" s="201">
        <v>1</v>
      </c>
      <c r="AI315" s="164" t="s">
        <v>35</v>
      </c>
    </row>
    <row r="316" s="131" customFormat="1" spans="1:35">
      <c r="A316" s="162" t="s">
        <v>339</v>
      </c>
      <c r="B316" s="163">
        <v>567.673957471155</v>
      </c>
      <c r="C316" s="164" t="s">
        <v>35</v>
      </c>
      <c r="D316" s="163">
        <v>107.537175772364</v>
      </c>
      <c r="E316" s="164" t="s">
        <v>35</v>
      </c>
      <c r="F316" s="163">
        <v>30.4960639856671</v>
      </c>
      <c r="G316" s="164" t="s">
        <v>35</v>
      </c>
      <c r="H316" s="163">
        <v>43.3187227709556</v>
      </c>
      <c r="I316" s="164" t="s">
        <v>35</v>
      </c>
      <c r="J316" s="163">
        <v>749.025920000127</v>
      </c>
      <c r="K316" s="164" t="s">
        <v>35</v>
      </c>
      <c r="L316" s="280"/>
      <c r="M316" s="162" t="s">
        <v>339</v>
      </c>
      <c r="N316" s="237">
        <v>14.9080848651822</v>
      </c>
      <c r="O316" s="238" t="s">
        <v>35</v>
      </c>
      <c r="P316" s="216">
        <v>3.388220964382</v>
      </c>
      <c r="Q316" s="217" t="s">
        <v>35</v>
      </c>
      <c r="R316" s="216">
        <v>2.791455006284</v>
      </c>
      <c r="S316" s="313" t="s">
        <v>35</v>
      </c>
      <c r="T316" s="216">
        <v>4.06895236943338</v>
      </c>
      <c r="U316" s="217" t="s">
        <v>35</v>
      </c>
      <c r="V316" s="216">
        <v>8.75551392127617</v>
      </c>
      <c r="W316" s="164" t="s">
        <v>35</v>
      </c>
      <c r="X316" s="163"/>
      <c r="Y316" s="162" t="s">
        <v>339</v>
      </c>
      <c r="Z316" s="201">
        <v>0.757882928098214</v>
      </c>
      <c r="AA316" s="164" t="s">
        <v>35</v>
      </c>
      <c r="AB316" s="201">
        <v>0.14356936509266</v>
      </c>
      <c r="AC316" s="205" t="s">
        <v>35</v>
      </c>
      <c r="AD316" s="201">
        <v>0.0407142972911564</v>
      </c>
      <c r="AE316" s="164" t="s">
        <v>35</v>
      </c>
      <c r="AF316" s="201">
        <v>0.0578334095179887</v>
      </c>
      <c r="AG316" s="164" t="s">
        <v>35</v>
      </c>
      <c r="AH316" s="201">
        <v>1</v>
      </c>
      <c r="AI316" s="164" t="s">
        <v>35</v>
      </c>
    </row>
    <row r="317" s="131" customFormat="1" spans="1:35">
      <c r="A317" s="162" t="s">
        <v>340</v>
      </c>
      <c r="B317" s="163">
        <v>2107.5406670389</v>
      </c>
      <c r="C317" s="164" t="s">
        <v>35</v>
      </c>
      <c r="D317" s="163">
        <v>192.713806391151</v>
      </c>
      <c r="E317" s="164" t="s">
        <v>35</v>
      </c>
      <c r="F317" s="163">
        <v>115.325997558074</v>
      </c>
      <c r="G317" s="164" t="s">
        <v>35</v>
      </c>
      <c r="H317" s="163">
        <v>354.654209166968</v>
      </c>
      <c r="I317" s="164" t="s">
        <v>35</v>
      </c>
      <c r="J317" s="163">
        <v>2770.23468015506</v>
      </c>
      <c r="K317" s="164" t="s">
        <v>35</v>
      </c>
      <c r="L317" s="280"/>
      <c r="M317" s="162" t="s">
        <v>340</v>
      </c>
      <c r="N317" s="237">
        <v>1.99356885824132</v>
      </c>
      <c r="O317" s="238" t="s">
        <v>35</v>
      </c>
      <c r="P317" s="216">
        <v>-0.0444129292506279</v>
      </c>
      <c r="Q317" s="217" t="s">
        <v>35</v>
      </c>
      <c r="R317" s="216">
        <v>0.17640576480947</v>
      </c>
      <c r="S317" s="313" t="s">
        <v>35</v>
      </c>
      <c r="T317" s="216">
        <v>1.12660824520074</v>
      </c>
      <c r="U317" s="217" t="s">
        <v>35</v>
      </c>
      <c r="V317" s="216">
        <v>1.36671912747812</v>
      </c>
      <c r="W317" s="164" t="s">
        <v>35</v>
      </c>
      <c r="X317" s="163"/>
      <c r="Y317" s="162" t="s">
        <v>340</v>
      </c>
      <c r="Z317" s="201">
        <v>0.760780551242298</v>
      </c>
      <c r="AA317" s="164" t="s">
        <v>35</v>
      </c>
      <c r="AB317" s="201">
        <v>0.0695658774946692</v>
      </c>
      <c r="AC317" s="205" t="s">
        <v>35</v>
      </c>
      <c r="AD317" s="201">
        <v>0.0416304071219045</v>
      </c>
      <c r="AE317" s="164" t="s">
        <v>35</v>
      </c>
      <c r="AF317" s="201">
        <v>0.128023164141139</v>
      </c>
      <c r="AG317" s="164" t="s">
        <v>35</v>
      </c>
      <c r="AH317" s="201">
        <v>1</v>
      </c>
      <c r="AI317" s="164" t="s">
        <v>35</v>
      </c>
    </row>
    <row r="318" s="131" customFormat="1" spans="1:35">
      <c r="A318" s="165" t="s">
        <v>341</v>
      </c>
      <c r="B318" s="166">
        <v>1420.04758861842</v>
      </c>
      <c r="C318" s="167" t="s">
        <v>35</v>
      </c>
      <c r="D318" s="166">
        <v>387.098553587267</v>
      </c>
      <c r="E318" s="167" t="s">
        <v>35</v>
      </c>
      <c r="F318" s="166">
        <v>153.424912878309</v>
      </c>
      <c r="G318" s="167" t="s">
        <v>35</v>
      </c>
      <c r="H318" s="166">
        <v>82.5902874022836</v>
      </c>
      <c r="I318" s="167" t="s">
        <v>35</v>
      </c>
      <c r="J318" s="166">
        <v>2043.16134248627</v>
      </c>
      <c r="K318" s="167" t="s">
        <v>35</v>
      </c>
      <c r="L318" s="280"/>
      <c r="M318" s="165" t="s">
        <v>341</v>
      </c>
      <c r="N318" s="239">
        <v>7.6777457173826</v>
      </c>
      <c r="O318" s="240" t="s">
        <v>35</v>
      </c>
      <c r="P318" s="218">
        <v>1.22211786407911</v>
      </c>
      <c r="Q318" s="219" t="s">
        <v>35</v>
      </c>
      <c r="R318" s="218">
        <v>4.54271299754661</v>
      </c>
      <c r="S318" s="314" t="s">
        <v>35</v>
      </c>
      <c r="T318" s="218">
        <v>2.78770508720018</v>
      </c>
      <c r="U318" s="219" t="s">
        <v>35</v>
      </c>
      <c r="V318" s="218">
        <v>4.27498467131225</v>
      </c>
      <c r="W318" s="167" t="s">
        <v>35</v>
      </c>
      <c r="X318" s="163"/>
      <c r="Y318" s="165" t="s">
        <v>341</v>
      </c>
      <c r="Z318" s="227">
        <v>0.695024694863499</v>
      </c>
      <c r="AA318" s="167" t="s">
        <v>35</v>
      </c>
      <c r="AB318" s="227">
        <v>0.189460590085468</v>
      </c>
      <c r="AC318" s="207" t="s">
        <v>35</v>
      </c>
      <c r="AD318" s="227">
        <v>0.0750919223499058</v>
      </c>
      <c r="AE318" s="167" t="s">
        <v>35</v>
      </c>
      <c r="AF318" s="227">
        <v>0.0404227927011293</v>
      </c>
      <c r="AG318" s="167" t="s">
        <v>35</v>
      </c>
      <c r="AH318" s="227">
        <v>1</v>
      </c>
      <c r="AI318" s="167" t="s">
        <v>35</v>
      </c>
    </row>
    <row r="319" s="131" customFormat="1" spans="1:35">
      <c r="A319" s="162" t="s">
        <v>342</v>
      </c>
      <c r="B319" s="163">
        <v>1182.30733255625</v>
      </c>
      <c r="C319" s="164" t="s">
        <v>35</v>
      </c>
      <c r="D319" s="163">
        <v>415.453804429464</v>
      </c>
      <c r="E319" s="164" t="s">
        <v>35</v>
      </c>
      <c r="F319" s="163">
        <v>149.051270594741</v>
      </c>
      <c r="G319" s="164" t="s">
        <v>35</v>
      </c>
      <c r="H319" s="163">
        <v>46.3983123611571</v>
      </c>
      <c r="I319" s="164" t="s">
        <v>35</v>
      </c>
      <c r="J319" s="163">
        <v>1793.21071994161</v>
      </c>
      <c r="K319" s="164" t="s">
        <v>35</v>
      </c>
      <c r="L319" s="280"/>
      <c r="M319" s="162" t="s">
        <v>342</v>
      </c>
      <c r="N319" s="237">
        <v>7.7912924259717</v>
      </c>
      <c r="O319" s="238" t="s">
        <v>35</v>
      </c>
      <c r="P319" s="216">
        <v>4.25848958932204</v>
      </c>
      <c r="Q319" s="217" t="s">
        <v>35</v>
      </c>
      <c r="R319" s="216">
        <v>30.9565384534074</v>
      </c>
      <c r="S319" s="313" t="s">
        <v>35</v>
      </c>
      <c r="T319" s="216">
        <v>5.39221675701469</v>
      </c>
      <c r="U319" s="217" t="s">
        <v>35</v>
      </c>
      <c r="V319" s="216">
        <v>6.95514446801479</v>
      </c>
      <c r="W319" s="164" t="s">
        <v>35</v>
      </c>
      <c r="X319" s="163"/>
      <c r="Y319" s="162" t="s">
        <v>342</v>
      </c>
      <c r="Z319" s="201">
        <v>0.65932426089598</v>
      </c>
      <c r="AA319" s="164" t="s">
        <v>35</v>
      </c>
      <c r="AB319" s="201">
        <v>0.231681530680896</v>
      </c>
      <c r="AC319" s="205" t="s">
        <v>35</v>
      </c>
      <c r="AD319" s="201">
        <v>0.0831197744566207</v>
      </c>
      <c r="AE319" s="164" t="s">
        <v>35</v>
      </c>
      <c r="AF319" s="201">
        <v>0.0258744339665044</v>
      </c>
      <c r="AG319" s="164" t="s">
        <v>35</v>
      </c>
      <c r="AH319" s="201">
        <v>1</v>
      </c>
      <c r="AI319" s="164" t="s">
        <v>35</v>
      </c>
    </row>
    <row r="320" s="131" customFormat="1" spans="1:35">
      <c r="A320" s="162" t="s">
        <v>343</v>
      </c>
      <c r="B320" s="163">
        <v>3316.99503537301</v>
      </c>
      <c r="C320" s="164" t="s">
        <v>35</v>
      </c>
      <c r="D320" s="163">
        <v>408.221372517672</v>
      </c>
      <c r="E320" s="164" t="s">
        <v>35</v>
      </c>
      <c r="F320" s="163">
        <v>276.94713740848</v>
      </c>
      <c r="G320" s="164" t="s">
        <v>35</v>
      </c>
      <c r="H320" s="163">
        <v>260.724730009649</v>
      </c>
      <c r="I320" s="164" t="s">
        <v>35</v>
      </c>
      <c r="J320" s="163">
        <v>4262.88827530881</v>
      </c>
      <c r="K320" s="164" t="s">
        <v>35</v>
      </c>
      <c r="L320" s="280"/>
      <c r="M320" s="162" t="s">
        <v>343</v>
      </c>
      <c r="N320" s="237">
        <v>4.84313405911624</v>
      </c>
      <c r="O320" s="238" t="s">
        <v>35</v>
      </c>
      <c r="P320" s="216">
        <v>2.79609534642978</v>
      </c>
      <c r="Q320" s="217" t="s">
        <v>35</v>
      </c>
      <c r="R320" s="216">
        <v>8.0814059656565</v>
      </c>
      <c r="S320" s="313" t="s">
        <v>35</v>
      </c>
      <c r="T320" s="216">
        <v>5.01875386280918</v>
      </c>
      <c r="U320" s="217" t="s">
        <v>35</v>
      </c>
      <c r="V320" s="216">
        <v>4.69124266795478</v>
      </c>
      <c r="W320" s="164" t="s">
        <v>35</v>
      </c>
      <c r="X320" s="163"/>
      <c r="Y320" s="162" t="s">
        <v>343</v>
      </c>
      <c r="Z320" s="201">
        <v>0.778109774676824</v>
      </c>
      <c r="AA320" s="164" t="s">
        <v>35</v>
      </c>
      <c r="AB320" s="201">
        <v>0.0957616869487625</v>
      </c>
      <c r="AC320" s="205" t="s">
        <v>35</v>
      </c>
      <c r="AD320" s="201">
        <v>0.0649670175530035</v>
      </c>
      <c r="AE320" s="164" t="s">
        <v>35</v>
      </c>
      <c r="AF320" s="201">
        <v>0.0611615208214112</v>
      </c>
      <c r="AG320" s="164" t="s">
        <v>35</v>
      </c>
      <c r="AH320" s="201">
        <v>1</v>
      </c>
      <c r="AI320" s="164" t="s">
        <v>35</v>
      </c>
    </row>
    <row r="321" s="131" customFormat="1" spans="1:35">
      <c r="A321" s="162" t="s">
        <v>344</v>
      </c>
      <c r="B321" s="163">
        <v>4500.30942755185</v>
      </c>
      <c r="C321" s="164" t="s">
        <v>35</v>
      </c>
      <c r="D321" s="163">
        <v>247.617085136637</v>
      </c>
      <c r="E321" s="164" t="s">
        <v>35</v>
      </c>
      <c r="F321" s="163">
        <v>200.428905617296</v>
      </c>
      <c r="G321" s="164" t="s">
        <v>35</v>
      </c>
      <c r="H321" s="163">
        <v>591.514911730648</v>
      </c>
      <c r="I321" s="164" t="s">
        <v>35</v>
      </c>
      <c r="J321" s="163">
        <v>5539.87033003643</v>
      </c>
      <c r="K321" s="164" t="s">
        <v>35</v>
      </c>
      <c r="L321" s="280"/>
      <c r="M321" s="162" t="s">
        <v>344</v>
      </c>
      <c r="N321" s="237">
        <v>1.13533693462475</v>
      </c>
      <c r="O321" s="238" t="s">
        <v>35</v>
      </c>
      <c r="P321" s="216">
        <v>0.284895409278819</v>
      </c>
      <c r="Q321" s="217" t="s">
        <v>35</v>
      </c>
      <c r="R321" s="216">
        <v>0.737933422308935</v>
      </c>
      <c r="S321" s="313" t="s">
        <v>35</v>
      </c>
      <c r="T321" s="216">
        <v>0.667863785178337</v>
      </c>
      <c r="U321" s="217" t="s">
        <v>35</v>
      </c>
      <c r="V321" s="216">
        <v>0.999783761903645</v>
      </c>
      <c r="W321" s="164" t="s">
        <v>35</v>
      </c>
      <c r="X321" s="163"/>
      <c r="Y321" s="162" t="s">
        <v>344</v>
      </c>
      <c r="Z321" s="201">
        <v>0.812349235532062</v>
      </c>
      <c r="AA321" s="164" t="s">
        <v>35</v>
      </c>
      <c r="AB321" s="201">
        <v>0.0446972709440672</v>
      </c>
      <c r="AC321" s="205" t="s">
        <v>35</v>
      </c>
      <c r="AD321" s="201">
        <v>0.0361793496375893</v>
      </c>
      <c r="AE321" s="164" t="s">
        <v>35</v>
      </c>
      <c r="AF321" s="201">
        <v>0.106774143886281</v>
      </c>
      <c r="AG321" s="164" t="s">
        <v>35</v>
      </c>
      <c r="AH321" s="201">
        <v>1</v>
      </c>
      <c r="AI321" s="164" t="s">
        <v>35</v>
      </c>
    </row>
    <row r="322" s="131" customFormat="1" spans="1:35">
      <c r="A322" s="165" t="s">
        <v>345</v>
      </c>
      <c r="B322" s="166">
        <v>2232.77091752575</v>
      </c>
      <c r="C322" s="167" t="s">
        <v>35</v>
      </c>
      <c r="D322" s="166">
        <v>563.213795890912</v>
      </c>
      <c r="E322" s="167" t="s">
        <v>35</v>
      </c>
      <c r="F322" s="166">
        <v>343.199232707035</v>
      </c>
      <c r="G322" s="167" t="s">
        <v>35</v>
      </c>
      <c r="H322" s="166">
        <v>116.888563848893</v>
      </c>
      <c r="I322" s="167" t="s">
        <v>35</v>
      </c>
      <c r="J322" s="166">
        <v>3256.07250997261</v>
      </c>
      <c r="K322" s="167" t="s">
        <v>35</v>
      </c>
      <c r="L322" s="280"/>
      <c r="M322" s="165" t="s">
        <v>345</v>
      </c>
      <c r="N322" s="239">
        <v>0.572321192205989</v>
      </c>
      <c r="O322" s="240" t="s">
        <v>35</v>
      </c>
      <c r="P322" s="218">
        <v>0.454962284595418</v>
      </c>
      <c r="Q322" s="219" t="s">
        <v>35</v>
      </c>
      <c r="R322" s="218">
        <v>1.23691984742562</v>
      </c>
      <c r="S322" s="314" t="s">
        <v>35</v>
      </c>
      <c r="T322" s="218">
        <v>0.415282202367798</v>
      </c>
      <c r="U322" s="219" t="s">
        <v>35</v>
      </c>
      <c r="V322" s="218">
        <v>0.593644340397695</v>
      </c>
      <c r="W322" s="167" t="s">
        <v>35</v>
      </c>
      <c r="X322" s="163"/>
      <c r="Y322" s="165" t="s">
        <v>345</v>
      </c>
      <c r="Z322" s="227">
        <v>0.685725182927372</v>
      </c>
      <c r="AA322" s="167" t="s">
        <v>35</v>
      </c>
      <c r="AB322" s="227">
        <v>0.172973357984479</v>
      </c>
      <c r="AC322" s="207" t="s">
        <v>35</v>
      </c>
      <c r="AD322" s="227">
        <v>0.105402822466605</v>
      </c>
      <c r="AE322" s="167" t="s">
        <v>35</v>
      </c>
      <c r="AF322" s="227">
        <v>0.0358986366215403</v>
      </c>
      <c r="AG322" s="167" t="s">
        <v>35</v>
      </c>
      <c r="AH322" s="227">
        <v>1</v>
      </c>
      <c r="AI322" s="167" t="s">
        <v>35</v>
      </c>
    </row>
    <row r="323" s="131" customFormat="1" spans="1:35">
      <c r="A323" s="162" t="s">
        <v>346</v>
      </c>
      <c r="B323" s="163">
        <v>1674.13661559516</v>
      </c>
      <c r="C323" s="164" t="s">
        <v>35</v>
      </c>
      <c r="D323" s="163">
        <v>658.535714631817</v>
      </c>
      <c r="E323" s="164" t="s">
        <v>35</v>
      </c>
      <c r="F323" s="163">
        <v>361.060905120153</v>
      </c>
      <c r="G323" s="164" t="s">
        <v>35</v>
      </c>
      <c r="H323" s="163">
        <v>86.2325966327631</v>
      </c>
      <c r="I323" s="164" t="s">
        <v>35</v>
      </c>
      <c r="J323" s="163">
        <v>2779.96583197985</v>
      </c>
      <c r="K323" s="164" t="s">
        <v>35</v>
      </c>
      <c r="L323" s="280"/>
      <c r="M323" s="162" t="s">
        <v>346</v>
      </c>
      <c r="N323" s="237">
        <v>0.415991062134016</v>
      </c>
      <c r="O323" s="238" t="s">
        <v>35</v>
      </c>
      <c r="P323" s="216">
        <v>0.585099733377515</v>
      </c>
      <c r="Q323" s="217" t="s">
        <v>35</v>
      </c>
      <c r="R323" s="216">
        <v>1.42239401032581</v>
      </c>
      <c r="S323" s="313" t="s">
        <v>35</v>
      </c>
      <c r="T323" s="216">
        <v>0.858528731854345</v>
      </c>
      <c r="U323" s="217" t="s">
        <v>35</v>
      </c>
      <c r="V323" s="216">
        <v>0.550272815718147</v>
      </c>
      <c r="W323" s="164" t="s">
        <v>35</v>
      </c>
      <c r="X323" s="163"/>
      <c r="Y323" s="162" t="s">
        <v>346</v>
      </c>
      <c r="Z323" s="201">
        <v>0.602214817296106</v>
      </c>
      <c r="AA323" s="164" t="s">
        <v>35</v>
      </c>
      <c r="AB323" s="201">
        <v>0.236886262074242</v>
      </c>
      <c r="AC323" s="205" t="s">
        <v>35</v>
      </c>
      <c r="AD323" s="201">
        <v>0.129879619730078</v>
      </c>
      <c r="AE323" s="164" t="s">
        <v>35</v>
      </c>
      <c r="AF323" s="201">
        <v>0.0310193008995904</v>
      </c>
      <c r="AG323" s="164" t="s">
        <v>35</v>
      </c>
      <c r="AH323" s="201">
        <v>1</v>
      </c>
      <c r="AI323" s="164" t="s">
        <v>35</v>
      </c>
    </row>
    <row r="324" s="131" customFormat="1" spans="1:35">
      <c r="A324" s="162" t="s">
        <v>347</v>
      </c>
      <c r="B324" s="163">
        <v>3897.55564731334</v>
      </c>
      <c r="C324" s="164" t="s">
        <v>35</v>
      </c>
      <c r="D324" s="163">
        <v>571.992435837707</v>
      </c>
      <c r="E324" s="164" t="s">
        <v>35</v>
      </c>
      <c r="F324" s="163">
        <v>510.681605823969</v>
      </c>
      <c r="G324" s="164" t="s">
        <v>35</v>
      </c>
      <c r="H324" s="163">
        <v>305.026075691748</v>
      </c>
      <c r="I324" s="164" t="s">
        <v>35</v>
      </c>
      <c r="J324" s="163">
        <v>5285.25576466682</v>
      </c>
      <c r="K324" s="164" t="s">
        <v>35</v>
      </c>
      <c r="L324" s="280"/>
      <c r="M324" s="162" t="s">
        <v>347</v>
      </c>
      <c r="N324" s="237">
        <v>0.175026072016729</v>
      </c>
      <c r="O324" s="238" t="s">
        <v>35</v>
      </c>
      <c r="P324" s="216">
        <v>0.401181991795262</v>
      </c>
      <c r="Q324" s="217" t="s">
        <v>35</v>
      </c>
      <c r="R324" s="216">
        <v>0.843967807729118</v>
      </c>
      <c r="S324" s="313" t="s">
        <v>35</v>
      </c>
      <c r="T324" s="216">
        <v>0.169916162845232</v>
      </c>
      <c r="U324" s="217" t="s">
        <v>35</v>
      </c>
      <c r="V324" s="216">
        <v>0.239829764077961</v>
      </c>
      <c r="W324" s="164" t="s">
        <v>35</v>
      </c>
      <c r="X324" s="163"/>
      <c r="Y324" s="162" t="s">
        <v>347</v>
      </c>
      <c r="Z324" s="201">
        <v>0.737439363553494</v>
      </c>
      <c r="AA324" s="164" t="s">
        <v>35</v>
      </c>
      <c r="AB324" s="201">
        <v>0.108224173305219</v>
      </c>
      <c r="AC324" s="205" t="s">
        <v>35</v>
      </c>
      <c r="AD324" s="201">
        <v>0.0966238207880111</v>
      </c>
      <c r="AE324" s="164" t="s">
        <v>35</v>
      </c>
      <c r="AF324" s="201">
        <v>0.0577126423532649</v>
      </c>
      <c r="AG324" s="164" t="s">
        <v>35</v>
      </c>
      <c r="AH324" s="201">
        <v>1</v>
      </c>
      <c r="AI324" s="164" t="s">
        <v>35</v>
      </c>
    </row>
    <row r="325" s="131" customFormat="1" spans="1:35">
      <c r="A325" s="162" t="s">
        <v>348</v>
      </c>
      <c r="B325" s="163">
        <v>4985.39530104519</v>
      </c>
      <c r="C325" s="164" t="s">
        <v>35</v>
      </c>
      <c r="D325" s="163">
        <v>379.522673895255</v>
      </c>
      <c r="E325" s="164" t="s">
        <v>35</v>
      </c>
      <c r="F325" s="163">
        <v>345.481174229909</v>
      </c>
      <c r="G325" s="164" t="s">
        <v>35</v>
      </c>
      <c r="H325" s="163">
        <v>571.502100824484</v>
      </c>
      <c r="I325" s="164" t="s">
        <v>35</v>
      </c>
      <c r="J325" s="163">
        <v>6281.9012499948</v>
      </c>
      <c r="K325" s="164" t="s">
        <v>35</v>
      </c>
      <c r="L325" s="280"/>
      <c r="M325" s="162" t="s">
        <v>348</v>
      </c>
      <c r="N325" s="237">
        <v>0.107789448992893</v>
      </c>
      <c r="O325" s="238" t="s">
        <v>35</v>
      </c>
      <c r="P325" s="216">
        <v>0.532699868774527</v>
      </c>
      <c r="Q325" s="217" t="s">
        <v>35</v>
      </c>
      <c r="R325" s="216">
        <v>0.723709328082545</v>
      </c>
      <c r="S325" s="313" t="s">
        <v>35</v>
      </c>
      <c r="T325" s="216">
        <v>-0.0338331469068307</v>
      </c>
      <c r="U325" s="217" t="s">
        <v>35</v>
      </c>
      <c r="V325" s="216">
        <v>0.133943734375005</v>
      </c>
      <c r="W325" s="164" t="s">
        <v>35</v>
      </c>
      <c r="X325" s="163"/>
      <c r="Y325" s="162" t="s">
        <v>348</v>
      </c>
      <c r="Z325" s="201">
        <v>0.793612491289848</v>
      </c>
      <c r="AA325" s="164" t="s">
        <v>35</v>
      </c>
      <c r="AB325" s="201">
        <v>0.0604152562722263</v>
      </c>
      <c r="AC325" s="205" t="s">
        <v>35</v>
      </c>
      <c r="AD325" s="201">
        <v>0.0549962758854565</v>
      </c>
      <c r="AE325" s="164" t="s">
        <v>35</v>
      </c>
      <c r="AF325" s="201">
        <v>0.090975976552474</v>
      </c>
      <c r="AG325" s="164" t="s">
        <v>35</v>
      </c>
      <c r="AH325" s="201">
        <v>1</v>
      </c>
      <c r="AI325" s="164" t="s">
        <v>35</v>
      </c>
    </row>
    <row r="326" s="131" customFormat="1" spans="1:35">
      <c r="A326" s="165" t="s">
        <v>349</v>
      </c>
      <c r="B326" s="166">
        <v>2522.43026161393</v>
      </c>
      <c r="C326" s="167" t="s">
        <v>35</v>
      </c>
      <c r="D326" s="166">
        <v>734.485729278968</v>
      </c>
      <c r="E326" s="167" t="s">
        <v>35</v>
      </c>
      <c r="F326" s="166">
        <v>493.348908161184</v>
      </c>
      <c r="G326" s="167" t="s">
        <v>35</v>
      </c>
      <c r="H326" s="166">
        <v>85.2242306060743</v>
      </c>
      <c r="I326" s="167" t="s">
        <v>35</v>
      </c>
      <c r="J326" s="166">
        <v>3835.48912966014</v>
      </c>
      <c r="K326" s="167" t="s">
        <v>35</v>
      </c>
      <c r="L326" s="280"/>
      <c r="M326" s="165" t="s">
        <v>349</v>
      </c>
      <c r="N326" s="239">
        <v>0.129730883636357</v>
      </c>
      <c r="O326" s="240" t="s">
        <v>35</v>
      </c>
      <c r="P326" s="218">
        <v>0.304097546327203</v>
      </c>
      <c r="Q326" s="219" t="s">
        <v>35</v>
      </c>
      <c r="R326" s="218">
        <v>0.437500032473328</v>
      </c>
      <c r="S326" s="314" t="s">
        <v>35</v>
      </c>
      <c r="T326" s="218">
        <v>-0.270893338066441</v>
      </c>
      <c r="U326" s="219" t="s">
        <v>35</v>
      </c>
      <c r="V326" s="218">
        <v>0.177949544401395</v>
      </c>
      <c r="W326" s="167" t="s">
        <v>35</v>
      </c>
      <c r="X326" s="163"/>
      <c r="Y326" s="165" t="s">
        <v>349</v>
      </c>
      <c r="Z326" s="227">
        <v>0.657655432290963</v>
      </c>
      <c r="AA326" s="167" t="s">
        <v>35</v>
      </c>
      <c r="AB326" s="227">
        <v>0.191497278299952</v>
      </c>
      <c r="AC326" s="207" t="s">
        <v>35</v>
      </c>
      <c r="AD326" s="227">
        <v>0.128627377495631</v>
      </c>
      <c r="AE326" s="167" t="s">
        <v>35</v>
      </c>
      <c r="AF326" s="227">
        <v>0.0222199119134581</v>
      </c>
      <c r="AG326" s="167" t="s">
        <v>35</v>
      </c>
      <c r="AH326" s="227">
        <v>1</v>
      </c>
      <c r="AI326" s="167" t="s">
        <v>35</v>
      </c>
    </row>
    <row r="327" s="131" customFormat="1" spans="1:35">
      <c r="A327" s="162" t="s">
        <v>350</v>
      </c>
      <c r="B327" s="163">
        <v>1946.66476846905</v>
      </c>
      <c r="C327" s="164" t="s">
        <v>35</v>
      </c>
      <c r="D327" s="163">
        <v>789.588134842636</v>
      </c>
      <c r="E327" s="164" t="s">
        <v>35</v>
      </c>
      <c r="F327" s="163">
        <v>568.056099392313</v>
      </c>
      <c r="G327" s="164" t="s">
        <v>35</v>
      </c>
      <c r="H327" s="163">
        <v>50.5899886755272</v>
      </c>
      <c r="I327" s="164" t="s">
        <v>35</v>
      </c>
      <c r="J327" s="163">
        <v>3354.89899137951</v>
      </c>
      <c r="K327" s="164" t="s">
        <v>35</v>
      </c>
      <c r="L327" s="280"/>
      <c r="M327" s="162" t="s">
        <v>350</v>
      </c>
      <c r="N327" s="237">
        <v>0.162787284105249</v>
      </c>
      <c r="O327" s="238" t="s">
        <v>35</v>
      </c>
      <c r="P327" s="216">
        <v>0.199005790117381</v>
      </c>
      <c r="Q327" s="217" t="s">
        <v>35</v>
      </c>
      <c r="R327" s="216">
        <v>0.573297167698832</v>
      </c>
      <c r="S327" s="313" t="s">
        <v>35</v>
      </c>
      <c r="T327" s="216">
        <v>-0.413331029668819</v>
      </c>
      <c r="U327" s="217" t="s">
        <v>35</v>
      </c>
      <c r="V327" s="216">
        <v>0.206813030860238</v>
      </c>
      <c r="W327" s="164" t="s">
        <v>35</v>
      </c>
      <c r="X327" s="163"/>
      <c r="Y327" s="162" t="s">
        <v>350</v>
      </c>
      <c r="Z327" s="201">
        <v>0.580245418258807</v>
      </c>
      <c r="AA327" s="164" t="s">
        <v>35</v>
      </c>
      <c r="AB327" s="201">
        <v>0.235353772757839</v>
      </c>
      <c r="AC327" s="205" t="s">
        <v>35</v>
      </c>
      <c r="AD327" s="201">
        <v>0.169321371776601</v>
      </c>
      <c r="AE327" s="164" t="s">
        <v>35</v>
      </c>
      <c r="AF327" s="201">
        <v>0.0150794372067592</v>
      </c>
      <c r="AG327" s="164" t="s">
        <v>35</v>
      </c>
      <c r="AH327" s="201">
        <v>1</v>
      </c>
      <c r="AI327" s="164" t="s">
        <v>35</v>
      </c>
    </row>
    <row r="328" s="131" customFormat="1" spans="1:35">
      <c r="A328" s="209" t="s">
        <v>351</v>
      </c>
      <c r="B328" s="210">
        <v>4141.32939399138</v>
      </c>
      <c r="C328" s="211" t="s">
        <v>35</v>
      </c>
      <c r="D328" s="210">
        <v>678.073168374701</v>
      </c>
      <c r="E328" s="211" t="s">
        <v>35</v>
      </c>
      <c r="F328" s="210">
        <v>636.670896000308</v>
      </c>
      <c r="G328" s="211" t="s">
        <v>35</v>
      </c>
      <c r="H328" s="210">
        <v>255.86975733705</v>
      </c>
      <c r="I328" s="211" t="s">
        <v>35</v>
      </c>
      <c r="J328" s="210">
        <v>5711.94321570354</v>
      </c>
      <c r="K328" s="211" t="s">
        <v>35</v>
      </c>
      <c r="L328" s="280"/>
      <c r="M328" s="209" t="s">
        <v>351</v>
      </c>
      <c r="N328" s="254">
        <v>0.0625452895960774</v>
      </c>
      <c r="O328" s="246" t="s">
        <v>35</v>
      </c>
      <c r="P328" s="236">
        <v>0.185458278625021</v>
      </c>
      <c r="Q328" s="211" t="s">
        <v>35</v>
      </c>
      <c r="R328" s="236">
        <v>0.246708102934428</v>
      </c>
      <c r="S328" s="290" t="s">
        <v>35</v>
      </c>
      <c r="T328" s="236">
        <v>-0.161154479148116</v>
      </c>
      <c r="U328" s="211" t="s">
        <v>35</v>
      </c>
      <c r="V328" s="236">
        <v>0.0807316561459952</v>
      </c>
      <c r="W328" s="211" t="s">
        <v>35</v>
      </c>
      <c r="X328" s="163"/>
      <c r="Y328" s="209" t="s">
        <v>351</v>
      </c>
      <c r="Z328" s="234">
        <v>0.725029860697116</v>
      </c>
      <c r="AA328" s="211" t="s">
        <v>35</v>
      </c>
      <c r="AB328" s="234">
        <v>0.118711468718826</v>
      </c>
      <c r="AC328" s="235" t="s">
        <v>35</v>
      </c>
      <c r="AD328" s="234">
        <v>0.111463099676822</v>
      </c>
      <c r="AE328" s="211" t="s">
        <v>35</v>
      </c>
      <c r="AF328" s="234">
        <v>0.0447955709072179</v>
      </c>
      <c r="AG328" s="211" t="s">
        <v>35</v>
      </c>
      <c r="AH328" s="234">
        <v>1</v>
      </c>
      <c r="AI328" s="211" t="s">
        <v>35</v>
      </c>
    </row>
    <row r="329" s="132" customFormat="1" ht="12.75" customHeight="1" spans="1:35">
      <c r="A329" s="162"/>
      <c r="B329" s="212"/>
      <c r="C329" s="164"/>
      <c r="D329" s="212"/>
      <c r="E329" s="164"/>
      <c r="F329" s="163"/>
      <c r="G329" s="164"/>
      <c r="H329" s="163"/>
      <c r="I329" s="164"/>
      <c r="J329" s="163"/>
      <c r="K329" s="164"/>
      <c r="L329" s="281"/>
      <c r="M329" s="162"/>
      <c r="N329" s="222"/>
      <c r="O329" s="223"/>
      <c r="P329" s="187"/>
      <c r="Q329" s="164"/>
      <c r="R329" s="187"/>
      <c r="S329" s="272"/>
      <c r="T329" s="187"/>
      <c r="U329" s="164"/>
      <c r="V329" s="187"/>
      <c r="W329" s="164"/>
      <c r="X329" s="163"/>
      <c r="Y329" s="162"/>
      <c r="Z329" s="301"/>
      <c r="AA329" s="164"/>
      <c r="AB329" s="201"/>
      <c r="AC329" s="205"/>
      <c r="AD329" s="222"/>
      <c r="AE329" s="164"/>
      <c r="AF329" s="222"/>
      <c r="AG329" s="164"/>
      <c r="AH329" s="212"/>
      <c r="AI329" s="164"/>
    </row>
    <row r="330" s="133" customFormat="1" spans="1:35">
      <c r="A330" s="213" t="s">
        <v>352</v>
      </c>
      <c r="B330" s="214"/>
      <c r="C330" s="215"/>
      <c r="D330" s="214"/>
      <c r="E330" s="215"/>
      <c r="F330" s="214"/>
      <c r="G330" s="215"/>
      <c r="H330" s="214"/>
      <c r="I330" s="215"/>
      <c r="J330" s="214"/>
      <c r="K330" s="215"/>
      <c r="L330" s="181"/>
      <c r="M330" s="213" t="s">
        <v>352</v>
      </c>
      <c r="N330" s="224"/>
      <c r="O330" s="215"/>
      <c r="P330" s="224"/>
      <c r="Q330" s="215"/>
      <c r="R330" s="224"/>
      <c r="S330" s="291"/>
      <c r="T330" s="224"/>
      <c r="U330" s="215"/>
      <c r="V330" s="224"/>
      <c r="W330" s="215"/>
      <c r="X330" s="298"/>
      <c r="Y330" s="213" t="s">
        <v>352</v>
      </c>
      <c r="Z330" s="224"/>
      <c r="AA330" s="215"/>
      <c r="AB330" s="224"/>
      <c r="AC330" s="258"/>
      <c r="AD330" s="224"/>
      <c r="AE330" s="215"/>
      <c r="AF330" s="224"/>
      <c r="AG330" s="215"/>
      <c r="AH330" s="214"/>
      <c r="AI330" s="215"/>
    </row>
    <row r="331" s="131" customFormat="1" spans="1:35">
      <c r="A331" s="242" t="s">
        <v>353</v>
      </c>
      <c r="B331" s="163">
        <v>3605.755</v>
      </c>
      <c r="C331" s="164" t="s">
        <v>35</v>
      </c>
      <c r="D331" s="163">
        <v>1505.056</v>
      </c>
      <c r="E331" s="164" t="s">
        <v>35</v>
      </c>
      <c r="F331" s="163">
        <v>637.167</v>
      </c>
      <c r="G331" s="164" t="s">
        <v>35</v>
      </c>
      <c r="H331" s="163">
        <v>1025.993</v>
      </c>
      <c r="I331" s="164" t="s">
        <v>35</v>
      </c>
      <c r="J331" s="163">
        <v>6773.973</v>
      </c>
      <c r="K331" s="164" t="s">
        <v>35</v>
      </c>
      <c r="L331" s="280"/>
      <c r="M331" s="242" t="s">
        <v>353</v>
      </c>
      <c r="N331" s="225">
        <v>0.226303793025578</v>
      </c>
      <c r="O331" s="226" t="s">
        <v>35</v>
      </c>
      <c r="P331" s="225">
        <v>0.132762331973567</v>
      </c>
      <c r="Q331" s="226" t="s">
        <v>35</v>
      </c>
      <c r="R331" s="225">
        <v>-0.164929686373704</v>
      </c>
      <c r="S331" s="317" t="s">
        <v>35</v>
      </c>
      <c r="T331" s="225">
        <v>0.0561187306737377</v>
      </c>
      <c r="U331" s="226" t="s">
        <v>35</v>
      </c>
      <c r="V331" s="225">
        <v>0.128338994761548</v>
      </c>
      <c r="W331" s="164" t="s">
        <v>35</v>
      </c>
      <c r="X331" s="163"/>
      <c r="Y331" s="242" t="s">
        <v>353</v>
      </c>
      <c r="Z331" s="201">
        <v>0.532295449066597</v>
      </c>
      <c r="AA331" s="164" t="s">
        <v>35</v>
      </c>
      <c r="AB331" s="201">
        <v>0.222182166949883</v>
      </c>
      <c r="AC331" s="205" t="s">
        <v>35</v>
      </c>
      <c r="AD331" s="225">
        <v>0.0940610480732651</v>
      </c>
      <c r="AE331" s="164" t="s">
        <v>35</v>
      </c>
      <c r="AF331" s="225">
        <v>0.151461040662548</v>
      </c>
      <c r="AG331" s="164" t="s">
        <v>35</v>
      </c>
      <c r="AH331" s="307">
        <v>1</v>
      </c>
      <c r="AI331" s="164" t="s">
        <v>35</v>
      </c>
    </row>
    <row r="332" s="131" customFormat="1" spans="1:35">
      <c r="A332" s="243" t="s">
        <v>354</v>
      </c>
      <c r="B332" s="163">
        <v>3945.101</v>
      </c>
      <c r="C332" s="164" t="s">
        <v>35</v>
      </c>
      <c r="D332" s="163">
        <v>1488.246</v>
      </c>
      <c r="E332" s="164" t="s">
        <v>35</v>
      </c>
      <c r="F332" s="163">
        <v>670.394</v>
      </c>
      <c r="G332" s="164" t="s">
        <v>35</v>
      </c>
      <c r="H332" s="163">
        <v>1013.581</v>
      </c>
      <c r="I332" s="164" t="s">
        <v>35</v>
      </c>
      <c r="J332" s="163">
        <v>7117.326</v>
      </c>
      <c r="K332" s="164" t="s">
        <v>35</v>
      </c>
      <c r="L332" s="280"/>
      <c r="M332" s="243" t="s">
        <v>354</v>
      </c>
      <c r="N332" s="222">
        <v>0.0941123287633242</v>
      </c>
      <c r="O332" s="223" t="s">
        <v>35</v>
      </c>
      <c r="P332" s="222">
        <v>-0.011169019624519</v>
      </c>
      <c r="Q332" s="223" t="s">
        <v>35</v>
      </c>
      <c r="R332" s="222">
        <v>0.0521480239874319</v>
      </c>
      <c r="S332" s="318" t="s">
        <v>35</v>
      </c>
      <c r="T332" s="222">
        <v>-0.0120965619681986</v>
      </c>
      <c r="U332" s="223" t="s">
        <v>35</v>
      </c>
      <c r="V332" s="222">
        <v>0.0506870930840734</v>
      </c>
      <c r="W332" s="164" t="s">
        <v>35</v>
      </c>
      <c r="X332" s="163"/>
      <c r="Y332" s="243" t="s">
        <v>354</v>
      </c>
      <c r="Z332" s="201">
        <v>0.554295391274757</v>
      </c>
      <c r="AA332" s="164" t="s">
        <v>35</v>
      </c>
      <c r="AB332" s="201">
        <v>0.209101845271665</v>
      </c>
      <c r="AC332" s="205" t="s">
        <v>35</v>
      </c>
      <c r="AD332" s="222">
        <v>0.0941918355292423</v>
      </c>
      <c r="AE332" s="164" t="s">
        <v>35</v>
      </c>
      <c r="AF332" s="222">
        <v>0.142410365915514</v>
      </c>
      <c r="AG332" s="164" t="s">
        <v>35</v>
      </c>
      <c r="AH332" s="59">
        <v>1</v>
      </c>
      <c r="AI332" s="164" t="s">
        <v>35</v>
      </c>
    </row>
    <row r="333" s="131" customFormat="1" spans="1:35">
      <c r="A333" s="243" t="s">
        <v>355</v>
      </c>
      <c r="B333" s="163">
        <v>4308.606</v>
      </c>
      <c r="C333" s="164" t="s">
        <v>35</v>
      </c>
      <c r="D333" s="163">
        <v>1506.344</v>
      </c>
      <c r="E333" s="164" t="s">
        <v>35</v>
      </c>
      <c r="F333" s="163">
        <v>503.473</v>
      </c>
      <c r="G333" s="164" t="s">
        <v>35</v>
      </c>
      <c r="H333" s="163">
        <v>892.922</v>
      </c>
      <c r="I333" s="164" t="s">
        <v>35</v>
      </c>
      <c r="J333" s="163">
        <v>7211.343</v>
      </c>
      <c r="K333" s="164" t="s">
        <v>35</v>
      </c>
      <c r="L333" s="280"/>
      <c r="M333" s="243" t="s">
        <v>355</v>
      </c>
      <c r="N333" s="222">
        <v>0.0921408602720184</v>
      </c>
      <c r="O333" s="223" t="s">
        <v>35</v>
      </c>
      <c r="P333" s="222">
        <v>0.012160623982863</v>
      </c>
      <c r="Q333" s="223" t="s">
        <v>35</v>
      </c>
      <c r="R333" s="222">
        <v>-0.248989400263129</v>
      </c>
      <c r="S333" s="318" t="s">
        <v>35</v>
      </c>
      <c r="T333" s="222">
        <v>-0.119045011607338</v>
      </c>
      <c r="U333" s="164" t="s">
        <v>35</v>
      </c>
      <c r="V333" s="222">
        <v>0.0132095958510261</v>
      </c>
      <c r="W333" s="164" t="s">
        <v>35</v>
      </c>
      <c r="X333" s="163"/>
      <c r="Y333" s="243" t="s">
        <v>355</v>
      </c>
      <c r="Z333" s="201">
        <v>0.597476225995629</v>
      </c>
      <c r="AA333" s="164" t="s">
        <v>35</v>
      </c>
      <c r="AB333" s="201">
        <v>0.208885362962211</v>
      </c>
      <c r="AC333" s="205" t="s">
        <v>35</v>
      </c>
      <c r="AD333" s="222">
        <v>0.0698168149816199</v>
      </c>
      <c r="AE333" s="164" t="s">
        <v>35</v>
      </c>
      <c r="AF333" s="222">
        <v>0.12382187340139</v>
      </c>
      <c r="AG333" s="164" t="s">
        <v>35</v>
      </c>
      <c r="AH333" s="59">
        <v>1</v>
      </c>
      <c r="AI333" s="164" t="s">
        <v>35</v>
      </c>
    </row>
    <row r="334" s="131" customFormat="1" spans="1:35">
      <c r="A334" s="243" t="s">
        <v>356</v>
      </c>
      <c r="B334" s="163">
        <v>3913.116</v>
      </c>
      <c r="C334" s="164" t="s">
        <v>35</v>
      </c>
      <c r="D334" s="163">
        <v>1340.482</v>
      </c>
      <c r="E334" s="164" t="s">
        <v>35</v>
      </c>
      <c r="F334" s="163">
        <v>509.594</v>
      </c>
      <c r="G334" s="164" t="s">
        <v>35</v>
      </c>
      <c r="H334" s="163">
        <v>799.373</v>
      </c>
      <c r="I334" s="164" t="s">
        <v>35</v>
      </c>
      <c r="J334" s="163">
        <v>6562.563</v>
      </c>
      <c r="K334" s="164" t="s">
        <v>35</v>
      </c>
      <c r="L334" s="280"/>
      <c r="M334" s="243" t="s">
        <v>356</v>
      </c>
      <c r="N334" s="222">
        <v>-0.0917907091063792</v>
      </c>
      <c r="O334" s="223" t="s">
        <v>35</v>
      </c>
      <c r="P334" s="222">
        <v>-0.110108979091097</v>
      </c>
      <c r="Q334" s="223" t="s">
        <v>35</v>
      </c>
      <c r="R334" s="222">
        <v>0.0121575536324689</v>
      </c>
      <c r="S334" s="318" t="s">
        <v>35</v>
      </c>
      <c r="T334" s="222">
        <v>-0.104767387036479</v>
      </c>
      <c r="U334" s="164" t="s">
        <v>35</v>
      </c>
      <c r="V334" s="222">
        <v>-0.0899665984546845</v>
      </c>
      <c r="W334" s="164" t="s">
        <v>35</v>
      </c>
      <c r="X334" s="163"/>
      <c r="Y334" s="243" t="s">
        <v>356</v>
      </c>
      <c r="Z334" s="201">
        <v>0.596278618582404</v>
      </c>
      <c r="AA334" s="164" t="s">
        <v>35</v>
      </c>
      <c r="AB334" s="201">
        <v>0.20426196289468</v>
      </c>
      <c r="AC334" s="205" t="s">
        <v>35</v>
      </c>
      <c r="AD334" s="222">
        <v>0.0776516735915526</v>
      </c>
      <c r="AE334" s="164" t="s">
        <v>35</v>
      </c>
      <c r="AF334" s="222">
        <v>0.121808049690342</v>
      </c>
      <c r="AG334" s="164" t="s">
        <v>35</v>
      </c>
      <c r="AH334" s="59">
        <v>1</v>
      </c>
      <c r="AI334" s="164" t="s">
        <v>35</v>
      </c>
    </row>
    <row r="335" s="131" customFormat="1" spans="1:35">
      <c r="A335" s="243" t="s">
        <v>357</v>
      </c>
      <c r="B335" s="163">
        <v>3220.349</v>
      </c>
      <c r="C335" s="164" t="s">
        <v>35</v>
      </c>
      <c r="D335" s="163">
        <v>1361.923</v>
      </c>
      <c r="E335" s="164" t="s">
        <v>35</v>
      </c>
      <c r="F335" s="163">
        <v>466.221</v>
      </c>
      <c r="G335" s="164" t="s">
        <v>35</v>
      </c>
      <c r="H335" s="163">
        <v>734.851</v>
      </c>
      <c r="I335" s="164" t="s">
        <v>35</v>
      </c>
      <c r="J335" s="163">
        <v>5783.342</v>
      </c>
      <c r="K335" s="164" t="s">
        <v>35</v>
      </c>
      <c r="L335" s="280"/>
      <c r="M335" s="243" t="s">
        <v>357</v>
      </c>
      <c r="N335" s="222">
        <v>-0.177037174466589</v>
      </c>
      <c r="O335" s="223" t="s">
        <v>35</v>
      </c>
      <c r="P335" s="222">
        <v>0.0159949928458569</v>
      </c>
      <c r="Q335" s="223" t="s">
        <v>35</v>
      </c>
      <c r="R335" s="222">
        <v>-0.0851128545469531</v>
      </c>
      <c r="S335" s="318" t="s">
        <v>35</v>
      </c>
      <c r="T335" s="222">
        <v>-0.080715861951632</v>
      </c>
      <c r="U335" s="164" t="s">
        <v>35</v>
      </c>
      <c r="V335" s="222">
        <v>-0.118737298217175</v>
      </c>
      <c r="W335" s="164" t="s">
        <v>35</v>
      </c>
      <c r="X335" s="163"/>
      <c r="Y335" s="243" t="s">
        <v>357</v>
      </c>
      <c r="Z335" s="201">
        <v>0.556831845669857</v>
      </c>
      <c r="AA335" s="164" t="s">
        <v>35</v>
      </c>
      <c r="AB335" s="201">
        <v>0.235490655748873</v>
      </c>
      <c r="AC335" s="205" t="s">
        <v>35</v>
      </c>
      <c r="AD335" s="222">
        <v>0.080614461327032</v>
      </c>
      <c r="AE335" s="164" t="s">
        <v>35</v>
      </c>
      <c r="AF335" s="222">
        <v>0.127063383075046</v>
      </c>
      <c r="AG335" s="164" t="s">
        <v>35</v>
      </c>
      <c r="AH335" s="59">
        <v>1</v>
      </c>
      <c r="AI335" s="164" t="s">
        <v>35</v>
      </c>
    </row>
    <row r="336" s="131" customFormat="1" spans="1:35">
      <c r="A336" s="243" t="s">
        <v>358</v>
      </c>
      <c r="B336" s="163">
        <v>3643.731</v>
      </c>
      <c r="C336" s="164" t="s">
        <v>35</v>
      </c>
      <c r="D336" s="163">
        <v>1270.872</v>
      </c>
      <c r="E336" s="164" t="s">
        <v>35</v>
      </c>
      <c r="F336" s="163">
        <v>637.109</v>
      </c>
      <c r="G336" s="164" t="s">
        <v>35</v>
      </c>
      <c r="H336" s="163">
        <v>678.482</v>
      </c>
      <c r="I336" s="164" t="s">
        <v>35</v>
      </c>
      <c r="J336" s="163">
        <v>6230.196</v>
      </c>
      <c r="K336" s="164" t="s">
        <v>35</v>
      </c>
      <c r="L336" s="280"/>
      <c r="M336" s="243" t="s">
        <v>358</v>
      </c>
      <c r="N336" s="222">
        <v>0.13147084368806</v>
      </c>
      <c r="O336" s="223" t="s">
        <v>35</v>
      </c>
      <c r="P336" s="222">
        <v>-0.0668547340782115</v>
      </c>
      <c r="Q336" s="223" t="s">
        <v>35</v>
      </c>
      <c r="R336" s="222">
        <v>0.366538615806667</v>
      </c>
      <c r="S336" s="318" t="s">
        <v>35</v>
      </c>
      <c r="T336" s="222">
        <v>-0.0767054500918555</v>
      </c>
      <c r="U336" s="164" t="s">
        <v>35</v>
      </c>
      <c r="V336" s="222">
        <v>0.077265705538424</v>
      </c>
      <c r="W336" s="164" t="s">
        <v>35</v>
      </c>
      <c r="X336" s="163"/>
      <c r="Y336" s="243" t="s">
        <v>358</v>
      </c>
      <c r="Z336" s="201">
        <v>0.584850139546172</v>
      </c>
      <c r="AA336" s="164" t="s">
        <v>35</v>
      </c>
      <c r="AB336" s="201">
        <v>0.20398587781187</v>
      </c>
      <c r="AC336" s="205" t="s">
        <v>35</v>
      </c>
      <c r="AD336" s="222">
        <v>0.102261469783615</v>
      </c>
      <c r="AE336" s="164" t="s">
        <v>35</v>
      </c>
      <c r="AF336" s="222">
        <v>0.108902191841156</v>
      </c>
      <c r="AG336" s="164" t="s">
        <v>35</v>
      </c>
      <c r="AH336" s="59">
        <v>1</v>
      </c>
      <c r="AI336" s="164" t="s">
        <v>35</v>
      </c>
    </row>
    <row r="337" s="131" customFormat="1" spans="1:35">
      <c r="A337" s="243" t="s">
        <v>359</v>
      </c>
      <c r="B337" s="163">
        <v>4046.447</v>
      </c>
      <c r="C337" s="164" t="s">
        <v>35</v>
      </c>
      <c r="D337" s="163">
        <v>1060.759</v>
      </c>
      <c r="E337" s="164" t="s">
        <v>35</v>
      </c>
      <c r="F337" s="163">
        <v>741.103</v>
      </c>
      <c r="G337" s="164" t="s">
        <v>35</v>
      </c>
      <c r="H337" s="163">
        <v>531.715</v>
      </c>
      <c r="I337" s="164" t="s">
        <v>35</v>
      </c>
      <c r="J337" s="163">
        <v>6380.024</v>
      </c>
      <c r="K337" s="164" t="s">
        <v>35</v>
      </c>
      <c r="L337" s="280"/>
      <c r="M337" s="243" t="s">
        <v>359</v>
      </c>
      <c r="N337" s="222">
        <v>0.110522977684137</v>
      </c>
      <c r="O337" s="223" t="s">
        <v>35</v>
      </c>
      <c r="P337" s="222">
        <v>-0.165329789310017</v>
      </c>
      <c r="Q337" s="223" t="s">
        <v>35</v>
      </c>
      <c r="R337" s="222">
        <v>0.163227956283776</v>
      </c>
      <c r="S337" s="318" t="s">
        <v>35</v>
      </c>
      <c r="T337" s="222">
        <v>-0.216317873845034</v>
      </c>
      <c r="U337" s="164" t="s">
        <v>35</v>
      </c>
      <c r="V337" s="222">
        <v>0.024048681614511</v>
      </c>
      <c r="W337" s="164" t="s">
        <v>35</v>
      </c>
      <c r="X337" s="163"/>
      <c r="Y337" s="243" t="s">
        <v>359</v>
      </c>
      <c r="Z337" s="201">
        <v>0.634236955848442</v>
      </c>
      <c r="AA337" s="164" t="s">
        <v>35</v>
      </c>
      <c r="AB337" s="201">
        <v>0.166262540705176</v>
      </c>
      <c r="AC337" s="205" t="s">
        <v>35</v>
      </c>
      <c r="AD337" s="222">
        <v>0.116159907862416</v>
      </c>
      <c r="AE337" s="164" t="s">
        <v>35</v>
      </c>
      <c r="AF337" s="222">
        <v>0.0833405955839665</v>
      </c>
      <c r="AG337" s="164" t="s">
        <v>35</v>
      </c>
      <c r="AH337" s="59">
        <v>1</v>
      </c>
      <c r="AI337" s="164" t="s">
        <v>35</v>
      </c>
    </row>
    <row r="338" s="131" customFormat="1" spans="1:35">
      <c r="A338" s="243" t="s">
        <v>360</v>
      </c>
      <c r="B338" s="163">
        <v>4669.892</v>
      </c>
      <c r="C338" s="164" t="s">
        <v>35</v>
      </c>
      <c r="D338" s="163">
        <v>1081.146</v>
      </c>
      <c r="E338" s="164" t="s">
        <v>35</v>
      </c>
      <c r="F338" s="163">
        <v>738.128</v>
      </c>
      <c r="G338" s="164" t="s">
        <v>35</v>
      </c>
      <c r="H338" s="163">
        <v>599.153</v>
      </c>
      <c r="I338" s="164" t="s">
        <v>35</v>
      </c>
      <c r="J338" s="163">
        <v>7088.315</v>
      </c>
      <c r="K338" s="164" t="s">
        <v>35</v>
      </c>
      <c r="L338" s="280"/>
      <c r="M338" s="243" t="s">
        <v>360</v>
      </c>
      <c r="N338" s="222">
        <v>0.154072202107182</v>
      </c>
      <c r="O338" s="223" t="s">
        <v>35</v>
      </c>
      <c r="P338" s="222">
        <v>0.0192192571545469</v>
      </c>
      <c r="Q338" s="223" t="s">
        <v>35</v>
      </c>
      <c r="R338" s="222">
        <v>-0.00401428681303409</v>
      </c>
      <c r="S338" s="318" t="s">
        <v>35</v>
      </c>
      <c r="T338" s="222">
        <v>0.126827341715017</v>
      </c>
      <c r="U338" s="164" t="s">
        <v>35</v>
      </c>
      <c r="V338" s="222">
        <v>0.111016980500387</v>
      </c>
      <c r="W338" s="164" t="s">
        <v>35</v>
      </c>
      <c r="X338" s="163"/>
      <c r="Y338" s="243" t="s">
        <v>360</v>
      </c>
      <c r="Z338" s="201">
        <v>0.658815529501722</v>
      </c>
      <c r="AA338" s="164" t="s">
        <v>35</v>
      </c>
      <c r="AB338" s="201">
        <v>0.152525106460421</v>
      </c>
      <c r="AC338" s="205" t="s">
        <v>35</v>
      </c>
      <c r="AD338" s="222">
        <v>0.104133069706976</v>
      </c>
      <c r="AE338" s="164" t="s">
        <v>35</v>
      </c>
      <c r="AF338" s="222">
        <v>0.0845268586398883</v>
      </c>
      <c r="AG338" s="164" t="s">
        <v>35</v>
      </c>
      <c r="AH338" s="59">
        <v>1</v>
      </c>
      <c r="AI338" s="164" t="s">
        <v>35</v>
      </c>
    </row>
    <row r="339" s="131" customFormat="1" spans="1:35">
      <c r="A339" s="243" t="s">
        <v>361</v>
      </c>
      <c r="B339" s="163">
        <v>5012.283</v>
      </c>
      <c r="C339" s="164" t="s">
        <v>35</v>
      </c>
      <c r="D339" s="163">
        <v>1165.95</v>
      </c>
      <c r="E339" s="164" t="s">
        <v>35</v>
      </c>
      <c r="F339" s="163">
        <v>807.895</v>
      </c>
      <c r="G339" s="164" t="s">
        <v>35</v>
      </c>
      <c r="H339" s="163">
        <v>622.111</v>
      </c>
      <c r="I339" s="164" t="s">
        <v>35</v>
      </c>
      <c r="J339" s="163">
        <v>7608.241</v>
      </c>
      <c r="K339" s="164" t="s">
        <v>35</v>
      </c>
      <c r="L339" s="280"/>
      <c r="M339" s="243" t="s">
        <v>361</v>
      </c>
      <c r="N339" s="222">
        <v>0.073318826216966</v>
      </c>
      <c r="O339" s="223" t="s">
        <v>35</v>
      </c>
      <c r="P339" s="222">
        <v>0.0784389897386662</v>
      </c>
      <c r="Q339" s="223" t="s">
        <v>35</v>
      </c>
      <c r="R339" s="222">
        <v>0.0945188368413067</v>
      </c>
      <c r="S339" s="318" t="s">
        <v>35</v>
      </c>
      <c r="T339" s="222">
        <v>0.0383225597553872</v>
      </c>
      <c r="U339" s="164" t="s">
        <v>35</v>
      </c>
      <c r="V339" s="222">
        <v>0.073349731212566</v>
      </c>
      <c r="W339" s="164" t="s">
        <v>35</v>
      </c>
      <c r="X339" s="163"/>
      <c r="Y339" s="243" t="s">
        <v>361</v>
      </c>
      <c r="Z339" s="201">
        <v>0.6587965602036</v>
      </c>
      <c r="AA339" s="164" t="s">
        <v>35</v>
      </c>
      <c r="AB339" s="201">
        <v>0.153248300099852</v>
      </c>
      <c r="AC339" s="205" t="s">
        <v>35</v>
      </c>
      <c r="AD339" s="222">
        <v>0.106186830832514</v>
      </c>
      <c r="AE339" s="164" t="s">
        <v>35</v>
      </c>
      <c r="AF339" s="222">
        <v>0.0817680459911825</v>
      </c>
      <c r="AG339" s="164" t="s">
        <v>35</v>
      </c>
      <c r="AH339" s="59">
        <v>1</v>
      </c>
      <c r="AI339" s="164" t="s">
        <v>35</v>
      </c>
    </row>
    <row r="340" s="131" customFormat="1" spans="1:35">
      <c r="A340" s="243" t="s">
        <v>362</v>
      </c>
      <c r="B340" s="163">
        <v>4957.038</v>
      </c>
      <c r="C340" s="164" t="s">
        <v>35</v>
      </c>
      <c r="D340" s="163">
        <v>1347.77</v>
      </c>
      <c r="E340" s="164" t="s">
        <v>35</v>
      </c>
      <c r="F340" s="163">
        <v>1044.101</v>
      </c>
      <c r="G340" s="164" t="s">
        <v>35</v>
      </c>
      <c r="H340" s="163">
        <v>683.797</v>
      </c>
      <c r="I340" s="164" t="s">
        <v>35</v>
      </c>
      <c r="J340" s="163">
        <v>8032.702</v>
      </c>
      <c r="K340" s="164" t="s">
        <v>35</v>
      </c>
      <c r="L340" s="280"/>
      <c r="M340" s="243" t="s">
        <v>362</v>
      </c>
      <c r="N340" s="222">
        <v>-0.0110219235426252</v>
      </c>
      <c r="O340" s="223" t="s">
        <v>35</v>
      </c>
      <c r="P340" s="222">
        <v>0.155941506925683</v>
      </c>
      <c r="Q340" s="223" t="s">
        <v>35</v>
      </c>
      <c r="R340" s="222">
        <v>0.292372152321774</v>
      </c>
      <c r="S340" s="318" t="s">
        <v>35</v>
      </c>
      <c r="T340" s="222">
        <v>0.0991509567409084</v>
      </c>
      <c r="U340" s="164" t="s">
        <v>35</v>
      </c>
      <c r="V340" s="222">
        <v>0.0557896365270238</v>
      </c>
      <c r="W340" s="164" t="s">
        <v>35</v>
      </c>
      <c r="X340" s="163"/>
      <c r="Y340" s="243" t="s">
        <v>362</v>
      </c>
      <c r="Z340" s="201">
        <v>0.617107170165157</v>
      </c>
      <c r="AA340" s="164" t="s">
        <v>35</v>
      </c>
      <c r="AB340" s="201">
        <v>0.167785385291276</v>
      </c>
      <c r="AC340" s="205" t="s">
        <v>35</v>
      </c>
      <c r="AD340" s="222">
        <v>0.129981293965592</v>
      </c>
      <c r="AE340" s="164" t="s">
        <v>35</v>
      </c>
      <c r="AF340" s="222">
        <v>0.0851266485424207</v>
      </c>
      <c r="AG340" s="164" t="s">
        <v>35</v>
      </c>
      <c r="AH340" s="59">
        <v>1</v>
      </c>
      <c r="AI340" s="164" t="s">
        <v>35</v>
      </c>
    </row>
    <row r="341" s="131" customFormat="1" spans="1:35">
      <c r="A341" s="243" t="s">
        <v>363</v>
      </c>
      <c r="B341" s="163">
        <v>4951.44</v>
      </c>
      <c r="C341" s="164" t="s">
        <v>35</v>
      </c>
      <c r="D341" s="163">
        <v>1361.969</v>
      </c>
      <c r="E341" s="164" t="s">
        <v>35</v>
      </c>
      <c r="F341" s="163">
        <v>1089.495</v>
      </c>
      <c r="G341" s="164" t="s">
        <v>35</v>
      </c>
      <c r="H341" s="163">
        <v>804.36</v>
      </c>
      <c r="I341" s="164" t="s">
        <v>35</v>
      </c>
      <c r="J341" s="163">
        <v>8207.262</v>
      </c>
      <c r="K341" s="164" t="s">
        <v>35</v>
      </c>
      <c r="L341" s="280"/>
      <c r="M341" s="243" t="s">
        <v>363</v>
      </c>
      <c r="N341" s="222">
        <v>-0.00112930342676413</v>
      </c>
      <c r="O341" s="223" t="s">
        <v>35</v>
      </c>
      <c r="P341" s="222">
        <v>0.0105351803349236</v>
      </c>
      <c r="Q341" s="223" t="s">
        <v>35</v>
      </c>
      <c r="R341" s="222">
        <v>0.0434766368387733</v>
      </c>
      <c r="S341" s="318" t="s">
        <v>35</v>
      </c>
      <c r="T341" s="222">
        <v>0.176316001140693</v>
      </c>
      <c r="U341" s="164" t="s">
        <v>35</v>
      </c>
      <c r="V341" s="222">
        <v>0.0217311684163062</v>
      </c>
      <c r="W341" s="164" t="s">
        <v>35</v>
      </c>
      <c r="X341" s="163"/>
      <c r="Y341" s="243" t="s">
        <v>363</v>
      </c>
      <c r="Z341" s="201">
        <v>0.603299858101277</v>
      </c>
      <c r="AA341" s="164" t="s">
        <v>35</v>
      </c>
      <c r="AB341" s="201">
        <v>0.165946816368236</v>
      </c>
      <c r="AC341" s="205" t="s">
        <v>35</v>
      </c>
      <c r="AD341" s="222">
        <v>0.132747681260815</v>
      </c>
      <c r="AE341" s="164" t="s">
        <v>35</v>
      </c>
      <c r="AF341" s="222">
        <v>0.0980058879563002</v>
      </c>
      <c r="AG341" s="164" t="s">
        <v>35</v>
      </c>
      <c r="AH341" s="59">
        <v>1</v>
      </c>
      <c r="AI341" s="164" t="s">
        <v>35</v>
      </c>
    </row>
    <row r="342" s="131" customFormat="1" spans="1:35">
      <c r="A342" s="243" t="s">
        <v>364</v>
      </c>
      <c r="B342" s="163">
        <v>5613.27019285848</v>
      </c>
      <c r="C342" s="164" t="s">
        <v>35</v>
      </c>
      <c r="D342" s="163">
        <v>1201.08902864629</v>
      </c>
      <c r="E342" s="164" t="s">
        <v>35</v>
      </c>
      <c r="F342" s="163">
        <v>1030.56110160192</v>
      </c>
      <c r="G342" s="164" t="s">
        <v>35</v>
      </c>
      <c r="H342" s="163">
        <v>778.835138065276</v>
      </c>
      <c r="I342" s="164" t="s">
        <v>35</v>
      </c>
      <c r="J342" s="163">
        <v>8623.75546109798</v>
      </c>
      <c r="K342" s="164" t="s">
        <v>35</v>
      </c>
      <c r="L342" s="280"/>
      <c r="M342" s="243" t="s">
        <v>364</v>
      </c>
      <c r="N342" s="222">
        <v>0.0837820968928002</v>
      </c>
      <c r="O342" s="223" t="s">
        <v>35</v>
      </c>
      <c r="P342" s="222">
        <v>-0.189036271165116</v>
      </c>
      <c r="Q342" s="223" t="s">
        <v>35</v>
      </c>
      <c r="R342" s="222">
        <v>0.0622450775821729</v>
      </c>
      <c r="S342" s="318" t="s">
        <v>35</v>
      </c>
      <c r="T342" s="222">
        <v>0.292760596735137</v>
      </c>
      <c r="U342" s="164" t="s">
        <v>35</v>
      </c>
      <c r="V342" s="222">
        <v>0.0474582807939989</v>
      </c>
      <c r="W342" s="164" t="s">
        <v>35</v>
      </c>
      <c r="X342" s="163"/>
      <c r="Y342" s="243" t="s">
        <v>364</v>
      </c>
      <c r="Z342" s="201">
        <v>0.650907857740181</v>
      </c>
      <c r="AA342" s="164" t="s">
        <v>35</v>
      </c>
      <c r="AB342" s="201">
        <v>0.139276795830359</v>
      </c>
      <c r="AC342" s="205" t="s">
        <v>35</v>
      </c>
      <c r="AD342" s="222">
        <v>0.119502588663467</v>
      </c>
      <c r="AE342" s="164" t="s">
        <v>35</v>
      </c>
      <c r="AF342" s="222">
        <v>0.090312757774571</v>
      </c>
      <c r="AG342" s="164" t="s">
        <v>35</v>
      </c>
      <c r="AH342" s="59">
        <v>1</v>
      </c>
      <c r="AI342" s="164" t="s">
        <v>35</v>
      </c>
    </row>
    <row r="343" s="131" customFormat="1" spans="1:35">
      <c r="A343" s="243" t="s">
        <v>365</v>
      </c>
      <c r="B343" s="163">
        <v>5977.39457038749</v>
      </c>
      <c r="C343" s="164" t="s">
        <v>35</v>
      </c>
      <c r="D343" s="163">
        <v>1336.86650396281</v>
      </c>
      <c r="E343" s="164" t="s">
        <v>35</v>
      </c>
      <c r="F343" s="163">
        <v>922.069605891554</v>
      </c>
      <c r="G343" s="164" t="s">
        <v>35</v>
      </c>
      <c r="H343" s="163">
        <v>914.451578817122</v>
      </c>
      <c r="I343" s="164" t="s">
        <v>35</v>
      </c>
      <c r="J343" s="163">
        <v>9150.78225905889</v>
      </c>
      <c r="K343" s="164" t="s">
        <v>35</v>
      </c>
      <c r="L343" s="280"/>
      <c r="M343" s="243" t="s">
        <v>365</v>
      </c>
      <c r="N343" s="222">
        <v>0.0648684928782279</v>
      </c>
      <c r="O343" s="223" t="s">
        <v>35</v>
      </c>
      <c r="P343" s="222">
        <v>0.113045304784404</v>
      </c>
      <c r="Q343" s="223" t="s">
        <v>35</v>
      </c>
      <c r="R343" s="222">
        <v>-0.105274200182524</v>
      </c>
      <c r="S343" s="318" t="s">
        <v>35</v>
      </c>
      <c r="T343" s="222">
        <v>0.174127275624382</v>
      </c>
      <c r="U343" s="164" t="s">
        <v>35</v>
      </c>
      <c r="V343" s="222">
        <v>0.0611133746009309</v>
      </c>
      <c r="W343" s="164" t="s">
        <v>35</v>
      </c>
      <c r="X343" s="163"/>
      <c r="Y343" s="243" t="s">
        <v>365</v>
      </c>
      <c r="Z343" s="201">
        <v>0.65321132130208</v>
      </c>
      <c r="AA343" s="164" t="s">
        <v>35</v>
      </c>
      <c r="AB343" s="201">
        <v>0.146093138937862</v>
      </c>
      <c r="AC343" s="205" t="s">
        <v>35</v>
      </c>
      <c r="AD343" s="222">
        <v>0.100764019926137</v>
      </c>
      <c r="AE343" s="164" t="s">
        <v>35</v>
      </c>
      <c r="AF343" s="222">
        <v>0.0999315198339304</v>
      </c>
      <c r="AG343" s="164" t="s">
        <v>35</v>
      </c>
      <c r="AH343" s="59">
        <v>1</v>
      </c>
      <c r="AI343" s="164" t="s">
        <v>35</v>
      </c>
    </row>
    <row r="344" s="131" customFormat="1" spans="1:35">
      <c r="A344" s="243" t="s">
        <v>366</v>
      </c>
      <c r="B344" s="163">
        <v>5977.59452069298</v>
      </c>
      <c r="C344" s="164" t="s">
        <v>35</v>
      </c>
      <c r="D344" s="163">
        <v>1131.46218343539</v>
      </c>
      <c r="E344" s="164" t="s">
        <v>35</v>
      </c>
      <c r="F344" s="163">
        <v>979.278993531372</v>
      </c>
      <c r="G344" s="164" t="s">
        <v>35</v>
      </c>
      <c r="H344" s="163">
        <v>884.653682780798</v>
      </c>
      <c r="I344" s="164" t="s">
        <v>35</v>
      </c>
      <c r="J344" s="163">
        <v>8972.98938044064</v>
      </c>
      <c r="K344" s="164" t="s">
        <v>35</v>
      </c>
      <c r="L344" s="280"/>
      <c r="M344" s="243" t="s">
        <v>366</v>
      </c>
      <c r="N344" s="222">
        <v>3.3451080254876e-5</v>
      </c>
      <c r="O344" s="223" t="s">
        <v>35</v>
      </c>
      <c r="P344" s="222">
        <v>-0.153646096987655</v>
      </c>
      <c r="Q344" s="223" t="s">
        <v>35</v>
      </c>
      <c r="R344" s="222">
        <v>0.0620445433558152</v>
      </c>
      <c r="S344" s="318" t="s">
        <v>35</v>
      </c>
      <c r="T344" s="222">
        <v>-0.0325855373062709</v>
      </c>
      <c r="U344" s="164" t="s">
        <v>35</v>
      </c>
      <c r="V344" s="222">
        <v>-0.0194292546347321</v>
      </c>
      <c r="W344" s="164" t="s">
        <v>35</v>
      </c>
      <c r="X344" s="163"/>
      <c r="Y344" s="243" t="s">
        <v>366</v>
      </c>
      <c r="Z344" s="201">
        <v>0.666176484474946</v>
      </c>
      <c r="AA344" s="164" t="s">
        <v>35</v>
      </c>
      <c r="AB344" s="201">
        <v>0.126096458544993</v>
      </c>
      <c r="AC344" s="205" t="s">
        <v>35</v>
      </c>
      <c r="AD344" s="222">
        <v>0.109136314778886</v>
      </c>
      <c r="AE344" s="164" t="s">
        <v>35</v>
      </c>
      <c r="AF344" s="222">
        <v>0.0985907422011632</v>
      </c>
      <c r="AG344" s="164" t="s">
        <v>35</v>
      </c>
      <c r="AH344" s="59">
        <v>1</v>
      </c>
      <c r="AI344" s="164" t="s">
        <v>35</v>
      </c>
    </row>
    <row r="345" s="131" customFormat="1" spans="1:35">
      <c r="A345" s="243" t="s">
        <v>367</v>
      </c>
      <c r="B345" s="163">
        <v>6237.70500852065</v>
      </c>
      <c r="C345" s="164" t="s">
        <v>35</v>
      </c>
      <c r="D345" s="163">
        <v>881.40323213815</v>
      </c>
      <c r="E345" s="164" t="s">
        <v>35</v>
      </c>
      <c r="F345" s="163">
        <v>852.004878874524</v>
      </c>
      <c r="G345" s="164" t="s">
        <v>35</v>
      </c>
      <c r="H345" s="163">
        <v>959.240421191188</v>
      </c>
      <c r="I345" s="164" t="s">
        <v>35</v>
      </c>
      <c r="J345" s="163">
        <v>8930.35354072448</v>
      </c>
      <c r="K345" s="164" t="s">
        <v>35</v>
      </c>
      <c r="L345" s="280"/>
      <c r="M345" s="243" t="s">
        <v>367</v>
      </c>
      <c r="N345" s="222">
        <v>0.0435142408751947</v>
      </c>
      <c r="O345" s="223" t="s">
        <v>35</v>
      </c>
      <c r="P345" s="222">
        <v>-0.221005133850788</v>
      </c>
      <c r="Q345" s="223" t="s">
        <v>35</v>
      </c>
      <c r="R345" s="222">
        <v>-0.129967165126136</v>
      </c>
      <c r="S345" s="318" t="s">
        <v>35</v>
      </c>
      <c r="T345" s="222">
        <v>0.0843117932612178</v>
      </c>
      <c r="U345" s="164" t="s">
        <v>35</v>
      </c>
      <c r="V345" s="222">
        <v>-0.00475157585821939</v>
      </c>
      <c r="W345" s="164" t="s">
        <v>35</v>
      </c>
      <c r="X345" s="163"/>
      <c r="Y345" s="243" t="s">
        <v>367</v>
      </c>
      <c r="Z345" s="201">
        <v>0.698483546040509</v>
      </c>
      <c r="AA345" s="164" t="s">
        <v>35</v>
      </c>
      <c r="AB345" s="201">
        <v>0.0986974623253992</v>
      </c>
      <c r="AC345" s="205" t="s">
        <v>35</v>
      </c>
      <c r="AD345" s="222">
        <v>0.0954055038234696</v>
      </c>
      <c r="AE345" s="164" t="s">
        <v>35</v>
      </c>
      <c r="AF345" s="222">
        <v>0.107413487810626</v>
      </c>
      <c r="AG345" s="164" t="s">
        <v>35</v>
      </c>
      <c r="AH345" s="59">
        <v>1</v>
      </c>
      <c r="AI345" s="164" t="s">
        <v>35</v>
      </c>
    </row>
    <row r="346" s="131" customFormat="1" spans="1:35">
      <c r="A346" s="243" t="s">
        <v>368</v>
      </c>
      <c r="B346" s="163">
        <v>739.707398741866</v>
      </c>
      <c r="C346" s="164" t="s">
        <v>35</v>
      </c>
      <c r="D346" s="163">
        <v>226.176458694773</v>
      </c>
      <c r="E346" s="164" t="s">
        <v>35</v>
      </c>
      <c r="F346" s="163">
        <v>106.075866481698</v>
      </c>
      <c r="G346" s="164" t="s">
        <v>35</v>
      </c>
      <c r="H346" s="163">
        <v>175.315776081212</v>
      </c>
      <c r="I346" s="164" t="s">
        <v>35</v>
      </c>
      <c r="J346" s="163">
        <v>1247.27549999955</v>
      </c>
      <c r="K346" s="164" t="s">
        <v>35</v>
      </c>
      <c r="L346" s="280"/>
      <c r="M346" s="243" t="s">
        <v>368</v>
      </c>
      <c r="N346" s="222">
        <v>-0.881413533065217</v>
      </c>
      <c r="O346" s="223" t="s">
        <v>35</v>
      </c>
      <c r="P346" s="222">
        <v>-0.743390481850057</v>
      </c>
      <c r="Q346" s="223" t="s">
        <v>35</v>
      </c>
      <c r="R346" s="222">
        <v>-0.875498522236374</v>
      </c>
      <c r="S346" s="318" t="s">
        <v>35</v>
      </c>
      <c r="T346" s="222">
        <v>-0.817234790978153</v>
      </c>
      <c r="U346" s="164" t="s">
        <v>35</v>
      </c>
      <c r="V346" s="222">
        <v>-0.860333021048754</v>
      </c>
      <c r="W346" s="164" t="s">
        <v>35</v>
      </c>
      <c r="X346" s="163"/>
      <c r="Y346" s="243" t="s">
        <v>368</v>
      </c>
      <c r="Z346" s="201">
        <v>0.593058549407995</v>
      </c>
      <c r="AA346" s="164" t="s">
        <v>35</v>
      </c>
      <c r="AB346" s="201">
        <v>0.181336407790303</v>
      </c>
      <c r="AC346" s="205" t="s">
        <v>35</v>
      </c>
      <c r="AD346" s="222">
        <v>0.0850460595768423</v>
      </c>
      <c r="AE346" s="164" t="s">
        <v>35</v>
      </c>
      <c r="AF346" s="222">
        <v>0.140558983224856</v>
      </c>
      <c r="AG346" s="164" t="s">
        <v>35</v>
      </c>
      <c r="AH346" s="59">
        <v>1</v>
      </c>
      <c r="AI346" s="164" t="s">
        <v>35</v>
      </c>
    </row>
    <row r="347" s="132" customFormat="1" ht="12.75" customHeight="1" spans="1:35">
      <c r="A347" s="243" t="s">
        <v>369</v>
      </c>
      <c r="B347" s="163">
        <v>2423.39609733146</v>
      </c>
      <c r="C347" s="164" t="s">
        <v>35</v>
      </c>
      <c r="D347" s="163">
        <v>247.888754241557</v>
      </c>
      <c r="E347" s="164" t="s">
        <v>35</v>
      </c>
      <c r="F347" s="163">
        <v>130.2698535405</v>
      </c>
      <c r="G347" s="164" t="s">
        <v>35</v>
      </c>
      <c r="H347" s="163">
        <v>373.015815041638</v>
      </c>
      <c r="I347" s="164" t="s">
        <v>35</v>
      </c>
      <c r="J347" s="163">
        <v>3174.57052015512</v>
      </c>
      <c r="K347" s="164" t="s">
        <v>35</v>
      </c>
      <c r="L347" s="281"/>
      <c r="M347" s="243" t="s">
        <v>369</v>
      </c>
      <c r="N347" s="222">
        <v>2.27615500595682</v>
      </c>
      <c r="O347" s="223" t="s">
        <v>35</v>
      </c>
      <c r="P347" s="222">
        <v>0.0959971505084205</v>
      </c>
      <c r="Q347" s="223" t="s">
        <v>35</v>
      </c>
      <c r="R347" s="222">
        <v>0.228081917793966</v>
      </c>
      <c r="S347" s="318" t="s">
        <v>35</v>
      </c>
      <c r="T347" s="222">
        <v>1.12767968393698</v>
      </c>
      <c r="U347" s="164" t="s">
        <v>35</v>
      </c>
      <c r="V347" s="222">
        <v>1.54520394263838</v>
      </c>
      <c r="W347" s="164" t="s">
        <v>35</v>
      </c>
      <c r="X347" s="163"/>
      <c r="Y347" s="243" t="s">
        <v>369</v>
      </c>
      <c r="Z347" s="201">
        <v>0.763377622877015</v>
      </c>
      <c r="AA347" s="164" t="s">
        <v>35</v>
      </c>
      <c r="AB347" s="201">
        <v>0.0780857607880277</v>
      </c>
      <c r="AC347" s="205" t="s">
        <v>35</v>
      </c>
      <c r="AD347" s="222">
        <v>0.041035425961851</v>
      </c>
      <c r="AE347" s="164" t="s">
        <v>35</v>
      </c>
      <c r="AF347" s="222">
        <v>0.117501190373119</v>
      </c>
      <c r="AG347" s="164" t="s">
        <v>35</v>
      </c>
      <c r="AH347" s="59">
        <v>1</v>
      </c>
      <c r="AI347" s="164" t="s">
        <v>35</v>
      </c>
    </row>
    <row r="348" s="133" customFormat="1" spans="1:35">
      <c r="A348" s="243" t="s">
        <v>370</v>
      </c>
      <c r="B348" s="163">
        <v>5760.46468552839</v>
      </c>
      <c r="C348" s="164" t="s">
        <v>35</v>
      </c>
      <c r="D348" s="163">
        <v>399.775459151426</v>
      </c>
      <c r="E348" s="164" t="s">
        <v>35</v>
      </c>
      <c r="F348" s="163">
        <v>308.143361316175</v>
      </c>
      <c r="G348" s="164" t="s">
        <v>35</v>
      </c>
      <c r="H348" s="163">
        <v>702.553865158545</v>
      </c>
      <c r="I348" s="164" t="s">
        <v>35</v>
      </c>
      <c r="J348" s="163">
        <v>7170.93737115455</v>
      </c>
      <c r="K348" s="164" t="s">
        <v>35</v>
      </c>
      <c r="L348" s="181"/>
      <c r="M348" s="243" t="s">
        <v>370</v>
      </c>
      <c r="N348" s="222">
        <v>1.37702152441013</v>
      </c>
      <c r="O348" s="223" t="s">
        <v>35</v>
      </c>
      <c r="P348" s="222">
        <v>0.612721240116695</v>
      </c>
      <c r="Q348" s="223" t="s">
        <v>35</v>
      </c>
      <c r="R348" s="222">
        <v>1.3654234110302</v>
      </c>
      <c r="S348" s="318" t="s">
        <v>35</v>
      </c>
      <c r="T348" s="222">
        <v>0.883442569533202</v>
      </c>
      <c r="U348" s="164" t="s">
        <v>35</v>
      </c>
      <c r="V348" s="222">
        <v>1.25886850697655</v>
      </c>
      <c r="W348" s="164" t="s">
        <v>35</v>
      </c>
      <c r="X348" s="163"/>
      <c r="Y348" s="243" t="s">
        <v>370</v>
      </c>
      <c r="Z348" s="201">
        <v>0.803307069547162</v>
      </c>
      <c r="AA348" s="164" t="s">
        <v>35</v>
      </c>
      <c r="AB348" s="201">
        <v>0.0557494004562839</v>
      </c>
      <c r="AC348" s="205" t="s">
        <v>35</v>
      </c>
      <c r="AD348" s="222">
        <v>0.0429711410610971</v>
      </c>
      <c r="AE348" s="164" t="s">
        <v>35</v>
      </c>
      <c r="AF348" s="222">
        <v>0.0979723889354554</v>
      </c>
      <c r="AG348" s="164" t="s">
        <v>35</v>
      </c>
      <c r="AH348" s="59">
        <v>1</v>
      </c>
      <c r="AI348" s="164" t="s">
        <v>35</v>
      </c>
    </row>
    <row r="349" s="134" customFormat="1" ht="12" customHeight="1" spans="1:35">
      <c r="A349" s="244" t="s">
        <v>371</v>
      </c>
      <c r="B349" s="245">
        <v>6366.70788872281</v>
      </c>
      <c r="C349" s="211" t="s">
        <v>35</v>
      </c>
      <c r="D349" s="245">
        <v>543.692888827361</v>
      </c>
      <c r="E349" s="211" t="s">
        <v>35</v>
      </c>
      <c r="F349" s="210">
        <v>498.029427613488</v>
      </c>
      <c r="G349" s="211" t="s">
        <v>35</v>
      </c>
      <c r="H349" s="210">
        <v>693.179014833911</v>
      </c>
      <c r="I349" s="211" t="s">
        <v>35</v>
      </c>
      <c r="J349" s="210">
        <v>8101.60921999757</v>
      </c>
      <c r="K349" s="211" t="s">
        <v>35</v>
      </c>
      <c r="L349" s="251"/>
      <c r="M349" s="244" t="s">
        <v>371</v>
      </c>
      <c r="N349" s="254">
        <v>0.105242065751647</v>
      </c>
      <c r="O349" s="246" t="s">
        <v>35</v>
      </c>
      <c r="P349" s="236">
        <v>0.359995658516452</v>
      </c>
      <c r="Q349" s="211" t="s">
        <v>35</v>
      </c>
      <c r="R349" s="236">
        <v>0.616226374263755</v>
      </c>
      <c r="S349" s="290" t="s">
        <v>35</v>
      </c>
      <c r="T349" s="236">
        <v>-0.0133439595019782</v>
      </c>
      <c r="U349" s="211" t="s">
        <v>35</v>
      </c>
      <c r="V349" s="236">
        <v>0.129783848424991</v>
      </c>
      <c r="W349" s="211" t="s">
        <v>35</v>
      </c>
      <c r="X349" s="163"/>
      <c r="Y349" s="244" t="s">
        <v>371</v>
      </c>
      <c r="Z349" s="234">
        <v>0.785857194026042</v>
      </c>
      <c r="AA349" s="211" t="s">
        <v>35</v>
      </c>
      <c r="AB349" s="234">
        <v>0.0671092463316225</v>
      </c>
      <c r="AC349" s="235" t="s">
        <v>35</v>
      </c>
      <c r="AD349" s="254">
        <v>0.0614729017519358</v>
      </c>
      <c r="AE349" s="211" t="s">
        <v>35</v>
      </c>
      <c r="AF349" s="254">
        <v>0.0855606578903986</v>
      </c>
      <c r="AG349" s="211" t="s">
        <v>35</v>
      </c>
      <c r="AH349" s="259">
        <v>1</v>
      </c>
      <c r="AI349" s="211" t="s">
        <v>35</v>
      </c>
    </row>
    <row r="350" s="134" customFormat="1" ht="12" customHeight="1" spans="1:35">
      <c r="A350" s="162"/>
      <c r="B350" s="212"/>
      <c r="C350" s="164"/>
      <c r="D350" s="212"/>
      <c r="E350" s="164"/>
      <c r="F350" s="163"/>
      <c r="G350" s="164"/>
      <c r="H350" s="163"/>
      <c r="I350" s="164"/>
      <c r="J350" s="163"/>
      <c r="K350" s="164"/>
      <c r="L350" s="251"/>
      <c r="M350" s="162"/>
      <c r="N350" s="222"/>
      <c r="O350" s="223"/>
      <c r="P350" s="187"/>
      <c r="Q350" s="164"/>
      <c r="R350" s="187"/>
      <c r="S350" s="272"/>
      <c r="T350" s="187"/>
      <c r="U350" s="164"/>
      <c r="V350" s="187"/>
      <c r="W350" s="164"/>
      <c r="X350" s="163"/>
      <c r="Y350" s="162"/>
      <c r="Z350" s="301"/>
      <c r="AA350" s="164"/>
      <c r="AB350" s="201"/>
      <c r="AC350" s="205"/>
      <c r="AD350" s="222"/>
      <c r="AE350" s="164"/>
      <c r="AF350" s="222"/>
      <c r="AG350" s="164"/>
      <c r="AH350" s="212"/>
      <c r="AI350" s="164"/>
    </row>
    <row r="351" s="134" customFormat="1" ht="12" customHeight="1" spans="1:35">
      <c r="A351" s="213" t="s">
        <v>372</v>
      </c>
      <c r="B351" s="214"/>
      <c r="C351" s="215"/>
      <c r="D351" s="214"/>
      <c r="E351" s="215"/>
      <c r="F351" s="214"/>
      <c r="G351" s="215"/>
      <c r="H351" s="214"/>
      <c r="I351" s="215"/>
      <c r="J351" s="214"/>
      <c r="K351" s="215"/>
      <c r="L351" s="251"/>
      <c r="M351" s="213" t="s">
        <v>372</v>
      </c>
      <c r="N351" s="224"/>
      <c r="O351" s="215"/>
      <c r="P351" s="224"/>
      <c r="Q351" s="215"/>
      <c r="R351" s="224"/>
      <c r="S351" s="291"/>
      <c r="T351" s="224"/>
      <c r="U351" s="215"/>
      <c r="V351" s="224"/>
      <c r="W351" s="215"/>
      <c r="X351" s="298"/>
      <c r="Y351" s="213" t="s">
        <v>372</v>
      </c>
      <c r="Z351" s="224"/>
      <c r="AA351" s="215"/>
      <c r="AB351" s="224"/>
      <c r="AC351" s="258"/>
      <c r="AD351" s="224"/>
      <c r="AE351" s="215"/>
      <c r="AF351" s="224"/>
      <c r="AG351" s="215"/>
      <c r="AH351" s="214"/>
      <c r="AI351" s="215"/>
    </row>
    <row r="352" s="134" customFormat="1" ht="12" customHeight="1" spans="1:35">
      <c r="A352" s="242">
        <v>2005</v>
      </c>
      <c r="B352" s="163">
        <v>8185.982</v>
      </c>
      <c r="C352" s="164" t="s">
        <v>35</v>
      </c>
      <c r="D352" s="163">
        <v>3346.842</v>
      </c>
      <c r="E352" s="164" t="s">
        <v>35</v>
      </c>
      <c r="F352" s="163">
        <v>1021.376</v>
      </c>
      <c r="G352" s="164" t="s">
        <v>35</v>
      </c>
      <c r="H352" s="163">
        <v>1474.435</v>
      </c>
      <c r="I352" s="164" t="s">
        <v>35</v>
      </c>
      <c r="J352" s="163">
        <v>14028.633</v>
      </c>
      <c r="K352" s="164" t="s">
        <v>35</v>
      </c>
      <c r="L352" s="251"/>
      <c r="M352" s="242">
        <v>2005</v>
      </c>
      <c r="N352" s="225">
        <v>0.179370791476816</v>
      </c>
      <c r="O352" s="223" t="s">
        <v>35</v>
      </c>
      <c r="P352" s="187">
        <v>0.0984103312551055</v>
      </c>
      <c r="Q352" s="164" t="s">
        <v>35</v>
      </c>
      <c r="R352" s="186">
        <v>-0.0896397066884621</v>
      </c>
      <c r="S352" s="272" t="s">
        <v>35</v>
      </c>
      <c r="T352" s="186">
        <v>0.0620290164069039</v>
      </c>
      <c r="U352" s="164" t="s">
        <v>35</v>
      </c>
      <c r="V352" s="187">
        <v>0.122450027903962</v>
      </c>
      <c r="W352" s="164" t="s">
        <v>35</v>
      </c>
      <c r="X352" s="163"/>
      <c r="Y352" s="242">
        <v>2005</v>
      </c>
      <c r="Z352" s="201">
        <v>0.583519577424258</v>
      </c>
      <c r="AA352" s="164" t="s">
        <v>35</v>
      </c>
      <c r="AB352" s="201">
        <v>0.238572211561882</v>
      </c>
      <c r="AC352" s="205" t="s">
        <v>35</v>
      </c>
      <c r="AD352" s="222">
        <v>0.0728065236292089</v>
      </c>
      <c r="AE352" s="164" t="s">
        <v>35</v>
      </c>
      <c r="AF352" s="222">
        <v>0.105101829950217</v>
      </c>
      <c r="AG352" s="164" t="s">
        <v>35</v>
      </c>
      <c r="AH352" s="59">
        <v>1</v>
      </c>
      <c r="AI352" s="164" t="s">
        <v>35</v>
      </c>
    </row>
    <row r="353" s="134" customFormat="1" ht="12" customHeight="1" spans="1:35">
      <c r="A353" s="243">
        <v>2006</v>
      </c>
      <c r="B353" s="163">
        <v>9165.05</v>
      </c>
      <c r="C353" s="164" t="s">
        <v>35</v>
      </c>
      <c r="D353" s="163">
        <v>3289.455</v>
      </c>
      <c r="E353" s="164" t="s">
        <v>35</v>
      </c>
      <c r="F353" s="163">
        <v>1115.739</v>
      </c>
      <c r="G353" s="164" t="s">
        <v>35</v>
      </c>
      <c r="H353" s="163">
        <v>1546.842</v>
      </c>
      <c r="I353" s="164" t="s">
        <v>35</v>
      </c>
      <c r="J353" s="163">
        <v>15117.086</v>
      </c>
      <c r="K353" s="164" t="s">
        <v>35</v>
      </c>
      <c r="L353" s="251"/>
      <c r="M353" s="243">
        <v>2006</v>
      </c>
      <c r="N353" s="222">
        <v>0.119602999371364</v>
      </c>
      <c r="O353" s="223" t="s">
        <v>35</v>
      </c>
      <c r="P353" s="187">
        <v>-0.017146611641661</v>
      </c>
      <c r="Q353" s="164" t="s">
        <v>35</v>
      </c>
      <c r="R353" s="187">
        <v>0.0923881117237922</v>
      </c>
      <c r="S353" s="272" t="s">
        <v>35</v>
      </c>
      <c r="T353" s="187">
        <v>0.0491090140352162</v>
      </c>
      <c r="U353" s="164" t="s">
        <v>35</v>
      </c>
      <c r="V353" s="187">
        <v>0.0775879588552926</v>
      </c>
      <c r="W353" s="164" t="s">
        <v>35</v>
      </c>
      <c r="X353" s="163"/>
      <c r="Y353" s="243">
        <v>2006</v>
      </c>
      <c r="Z353" s="201">
        <v>0.606270944016592</v>
      </c>
      <c r="AA353" s="164" t="s">
        <v>35</v>
      </c>
      <c r="AB353" s="201">
        <v>0.217598484258143</v>
      </c>
      <c r="AC353" s="205" t="s">
        <v>35</v>
      </c>
      <c r="AD353" s="222">
        <v>0.0738064862500617</v>
      </c>
      <c r="AE353" s="164" t="s">
        <v>35</v>
      </c>
      <c r="AF353" s="222">
        <v>0.102324085475203</v>
      </c>
      <c r="AG353" s="164" t="s">
        <v>35</v>
      </c>
      <c r="AH353" s="59">
        <v>1</v>
      </c>
      <c r="AI353" s="164" t="s">
        <v>35</v>
      </c>
    </row>
    <row r="354" s="134" customFormat="1" ht="12" customHeight="1" spans="1:35">
      <c r="A354" s="243">
        <v>2007</v>
      </c>
      <c r="B354" s="163">
        <v>9823.683</v>
      </c>
      <c r="C354" s="164" t="s">
        <v>35</v>
      </c>
      <c r="D354" s="163">
        <v>3103.117</v>
      </c>
      <c r="E354" s="164" t="s">
        <v>35</v>
      </c>
      <c r="F354" s="163">
        <v>897.246</v>
      </c>
      <c r="G354" s="164" t="s">
        <v>35</v>
      </c>
      <c r="H354" s="163">
        <v>1409.679</v>
      </c>
      <c r="I354" s="164" t="s">
        <v>35</v>
      </c>
      <c r="J354" s="163">
        <v>15233.723</v>
      </c>
      <c r="K354" s="164" t="s">
        <v>35</v>
      </c>
      <c r="L354" s="251"/>
      <c r="M354" s="243">
        <v>2007</v>
      </c>
      <c r="N354" s="222">
        <v>0.0718635468437161</v>
      </c>
      <c r="O354" s="223" t="s">
        <v>35</v>
      </c>
      <c r="P354" s="187">
        <v>-0.0566470737553789</v>
      </c>
      <c r="Q354" s="164" t="s">
        <v>35</v>
      </c>
      <c r="R354" s="187">
        <v>-0.195828056561615</v>
      </c>
      <c r="S354" s="272" t="s">
        <v>35</v>
      </c>
      <c r="T354" s="187">
        <v>-0.0886735684704708</v>
      </c>
      <c r="U354" s="164" t="s">
        <v>35</v>
      </c>
      <c r="V354" s="187">
        <v>0.00771557428462073</v>
      </c>
      <c r="W354" s="164" t="s">
        <v>35</v>
      </c>
      <c r="X354" s="163"/>
      <c r="Y354" s="243">
        <v>2007</v>
      </c>
      <c r="Z354" s="201">
        <v>0.644864226558406</v>
      </c>
      <c r="AA354" s="164" t="s">
        <v>35</v>
      </c>
      <c r="AB354" s="201">
        <v>0.203700500527678</v>
      </c>
      <c r="AC354" s="205" t="s">
        <v>35</v>
      </c>
      <c r="AD354" s="222">
        <v>0.0588986684344989</v>
      </c>
      <c r="AE354" s="164" t="s">
        <v>35</v>
      </c>
      <c r="AF354" s="222">
        <v>0.0925367357670873</v>
      </c>
      <c r="AG354" s="164" t="s">
        <v>35</v>
      </c>
      <c r="AH354" s="59">
        <v>1</v>
      </c>
      <c r="AI354" s="164" t="s">
        <v>35</v>
      </c>
    </row>
    <row r="355" s="134" customFormat="1" ht="12" customHeight="1" spans="1:35">
      <c r="A355" s="243">
        <v>2008</v>
      </c>
      <c r="B355" s="163">
        <v>9083.937</v>
      </c>
      <c r="C355" s="164" t="s">
        <v>35</v>
      </c>
      <c r="D355" s="163">
        <v>2968.913</v>
      </c>
      <c r="E355" s="164" t="s">
        <v>35</v>
      </c>
      <c r="F355" s="163">
        <v>916.375</v>
      </c>
      <c r="G355" s="164" t="s">
        <v>35</v>
      </c>
      <c r="H355" s="163">
        <v>1375.107</v>
      </c>
      <c r="I355" s="164" t="s">
        <v>35</v>
      </c>
      <c r="J355" s="163">
        <v>14344.334</v>
      </c>
      <c r="K355" s="164" t="s">
        <v>35</v>
      </c>
      <c r="L355" s="251"/>
      <c r="M355" s="243">
        <v>2008</v>
      </c>
      <c r="N355" s="222">
        <v>-0.0753023076986503</v>
      </c>
      <c r="O355" s="223" t="s">
        <v>35</v>
      </c>
      <c r="P355" s="187">
        <v>-0.0432481276084659</v>
      </c>
      <c r="Q355" s="164" t="s">
        <v>35</v>
      </c>
      <c r="R355" s="187">
        <v>0.0213196826734251</v>
      </c>
      <c r="S355" s="272" t="s">
        <v>35</v>
      </c>
      <c r="T355" s="187">
        <v>-0.0245233308599553</v>
      </c>
      <c r="U355" s="164" t="s">
        <v>35</v>
      </c>
      <c r="V355" s="187">
        <v>-0.0583829048224127</v>
      </c>
      <c r="W355" s="164" t="s">
        <v>35</v>
      </c>
      <c r="X355" s="163"/>
      <c r="Y355" s="243">
        <v>2008</v>
      </c>
      <c r="Z355" s="201">
        <v>0.633277013767248</v>
      </c>
      <c r="AA355" s="164" t="s">
        <v>35</v>
      </c>
      <c r="AB355" s="201">
        <v>0.206974614506327</v>
      </c>
      <c r="AC355" s="205" t="s">
        <v>35</v>
      </c>
      <c r="AD355" s="222">
        <v>0.0638841092238929</v>
      </c>
      <c r="AE355" s="164" t="s">
        <v>35</v>
      </c>
      <c r="AF355" s="222">
        <v>0.0958641230746579</v>
      </c>
      <c r="AG355" s="164" t="s">
        <v>35</v>
      </c>
      <c r="AH355" s="59">
        <v>1</v>
      </c>
      <c r="AI355" s="164" t="s">
        <v>35</v>
      </c>
    </row>
    <row r="356" s="134" customFormat="1" ht="12" customHeight="1" spans="1:35">
      <c r="A356" s="243">
        <v>2009</v>
      </c>
      <c r="B356" s="163">
        <v>7573.408</v>
      </c>
      <c r="C356" s="164" t="s">
        <v>35</v>
      </c>
      <c r="D356" s="163">
        <v>2982.001</v>
      </c>
      <c r="E356" s="164" t="s">
        <v>35</v>
      </c>
      <c r="F356" s="163">
        <v>880.782</v>
      </c>
      <c r="G356" s="164" t="s">
        <v>35</v>
      </c>
      <c r="H356" s="163">
        <v>1268.393</v>
      </c>
      <c r="I356" s="164" t="s">
        <v>35</v>
      </c>
      <c r="J356" s="163">
        <v>12704.584</v>
      </c>
      <c r="K356" s="164" t="s">
        <v>35</v>
      </c>
      <c r="L356" s="251"/>
      <c r="M356" s="243">
        <v>2009</v>
      </c>
      <c r="N356" s="222">
        <v>-0.166285719506861</v>
      </c>
      <c r="O356" s="223" t="s">
        <v>35</v>
      </c>
      <c r="P356" s="187">
        <v>0.00440834743220835</v>
      </c>
      <c r="Q356" s="164" t="s">
        <v>35</v>
      </c>
      <c r="R356" s="187">
        <v>-0.0388410858000273</v>
      </c>
      <c r="S356" s="272" t="s">
        <v>35</v>
      </c>
      <c r="T356" s="187">
        <v>-0.0776048135855511</v>
      </c>
      <c r="U356" s="164" t="s">
        <v>35</v>
      </c>
      <c r="V356" s="187">
        <v>-0.114313428563501</v>
      </c>
      <c r="W356" s="164" t="s">
        <v>35</v>
      </c>
      <c r="X356" s="163"/>
      <c r="Y356" s="243">
        <v>2009</v>
      </c>
      <c r="Z356" s="201">
        <v>0.59611617350084</v>
      </c>
      <c r="AA356" s="164" t="s">
        <v>35</v>
      </c>
      <c r="AB356" s="201">
        <v>0.234718507902345</v>
      </c>
      <c r="AC356" s="205" t="s">
        <v>35</v>
      </c>
      <c r="AD356" s="222">
        <v>0.0693278898388172</v>
      </c>
      <c r="AE356" s="164" t="s">
        <v>35</v>
      </c>
      <c r="AF356" s="222">
        <v>0.0998374287579979</v>
      </c>
      <c r="AG356" s="164" t="s">
        <v>35</v>
      </c>
      <c r="AH356" s="59">
        <v>1</v>
      </c>
      <c r="AI356" s="164" t="s">
        <v>35</v>
      </c>
    </row>
    <row r="357" s="134" customFormat="1" ht="12" customHeight="1" spans="1:35">
      <c r="A357" s="243">
        <v>2010</v>
      </c>
      <c r="B357" s="163">
        <v>8212.812</v>
      </c>
      <c r="C357" s="164" t="s">
        <v>35</v>
      </c>
      <c r="D357" s="163">
        <v>2750.471</v>
      </c>
      <c r="E357" s="164" t="s">
        <v>35</v>
      </c>
      <c r="F357" s="163">
        <v>1058.728</v>
      </c>
      <c r="G357" s="164" t="s">
        <v>35</v>
      </c>
      <c r="H357" s="163">
        <v>1132.519</v>
      </c>
      <c r="I357" s="164" t="s">
        <v>35</v>
      </c>
      <c r="J357" s="163">
        <v>13154.528</v>
      </c>
      <c r="K357" s="164" t="s">
        <v>35</v>
      </c>
      <c r="L357" s="251"/>
      <c r="M357" s="243">
        <v>2010</v>
      </c>
      <c r="N357" s="222">
        <v>0.0844275126864946</v>
      </c>
      <c r="O357" s="223" t="s">
        <v>35</v>
      </c>
      <c r="P357" s="187">
        <v>-0.0776424957603971</v>
      </c>
      <c r="Q357" s="164" t="s">
        <v>35</v>
      </c>
      <c r="R357" s="187">
        <v>0.202031830804898</v>
      </c>
      <c r="S357" s="272" t="s">
        <v>35</v>
      </c>
      <c r="T357" s="187">
        <v>-0.107123738462764</v>
      </c>
      <c r="U357" s="164" t="s">
        <v>35</v>
      </c>
      <c r="V357" s="187">
        <v>0.0354158782373354</v>
      </c>
      <c r="W357" s="164" t="s">
        <v>35</v>
      </c>
      <c r="X357" s="163"/>
      <c r="Y357" s="243">
        <v>2010</v>
      </c>
      <c r="Z357" s="201">
        <v>0.624333461451449</v>
      </c>
      <c r="AA357" s="164" t="s">
        <v>35</v>
      </c>
      <c r="AB357" s="201">
        <v>0.209089296096371</v>
      </c>
      <c r="AC357" s="205" t="s">
        <v>35</v>
      </c>
      <c r="AD357" s="222">
        <v>0.080483921581983</v>
      </c>
      <c r="AE357" s="164" t="s">
        <v>35</v>
      </c>
      <c r="AF357" s="222">
        <v>0.0860934729091002</v>
      </c>
      <c r="AG357" s="164" t="s">
        <v>35</v>
      </c>
      <c r="AH357" s="59">
        <v>1</v>
      </c>
      <c r="AI357" s="164" t="s">
        <v>35</v>
      </c>
    </row>
    <row r="358" s="134" customFormat="1" ht="12" customHeight="1" spans="1:35">
      <c r="A358" s="243">
        <v>2011</v>
      </c>
      <c r="B358" s="163">
        <v>8780.531</v>
      </c>
      <c r="C358" s="164" t="s">
        <v>35</v>
      </c>
      <c r="D358" s="163">
        <v>2381.445</v>
      </c>
      <c r="E358" s="164" t="s">
        <v>35</v>
      </c>
      <c r="F358" s="163">
        <v>1154.357</v>
      </c>
      <c r="G358" s="164" t="s">
        <v>35</v>
      </c>
      <c r="H358" s="163">
        <v>826.837</v>
      </c>
      <c r="I358" s="164" t="s">
        <v>35</v>
      </c>
      <c r="J358" s="163">
        <v>13143.168</v>
      </c>
      <c r="K358" s="164" t="s">
        <v>35</v>
      </c>
      <c r="L358" s="251"/>
      <c r="M358" s="243">
        <v>2011</v>
      </c>
      <c r="N358" s="222">
        <v>0.0691260192002447</v>
      </c>
      <c r="O358" s="223" t="s">
        <v>35</v>
      </c>
      <c r="P358" s="187">
        <v>-0.134168293357756</v>
      </c>
      <c r="Q358" s="164" t="s">
        <v>35</v>
      </c>
      <c r="R358" s="187">
        <v>0.090324427048307</v>
      </c>
      <c r="S358" s="272" t="s">
        <v>35</v>
      </c>
      <c r="T358" s="187">
        <v>-0.269913590777365</v>
      </c>
      <c r="U358" s="164" t="s">
        <v>35</v>
      </c>
      <c r="V358" s="187">
        <v>-0.000863580966188981</v>
      </c>
      <c r="W358" s="164" t="s">
        <v>35</v>
      </c>
      <c r="X358" s="163"/>
      <c r="Y358" s="243">
        <v>2011</v>
      </c>
      <c r="Z358" s="201">
        <v>0.668068079172388</v>
      </c>
      <c r="AA358" s="164" t="s">
        <v>35</v>
      </c>
      <c r="AB358" s="201">
        <v>0.181192616574634</v>
      </c>
      <c r="AC358" s="205" t="s">
        <v>35</v>
      </c>
      <c r="AD358" s="222">
        <v>0.0878294335125291</v>
      </c>
      <c r="AE358" s="164" t="s">
        <v>35</v>
      </c>
      <c r="AF358" s="222">
        <v>0.0629100229107625</v>
      </c>
      <c r="AG358" s="164" t="s">
        <v>35</v>
      </c>
      <c r="AH358" s="59">
        <v>1</v>
      </c>
      <c r="AI358" s="164" t="s">
        <v>35</v>
      </c>
    </row>
    <row r="359" s="134" customFormat="1" ht="12" customHeight="1" spans="1:35">
      <c r="A359" s="243">
        <v>2012</v>
      </c>
      <c r="B359" s="163">
        <v>9823.804</v>
      </c>
      <c r="C359" s="164" t="s">
        <v>35</v>
      </c>
      <c r="D359" s="163">
        <v>2371.914</v>
      </c>
      <c r="E359" s="164" t="s">
        <v>35</v>
      </c>
      <c r="F359" s="163">
        <v>1280.297</v>
      </c>
      <c r="G359" s="164" t="s">
        <v>35</v>
      </c>
      <c r="H359" s="163">
        <v>963.741</v>
      </c>
      <c r="I359" s="164" t="s">
        <v>35</v>
      </c>
      <c r="J359" s="163">
        <v>14439.754</v>
      </c>
      <c r="K359" s="164" t="s">
        <v>35</v>
      </c>
      <c r="L359" s="251"/>
      <c r="M359" s="243">
        <v>2012</v>
      </c>
      <c r="N359" s="222">
        <v>0.118816618266025</v>
      </c>
      <c r="O359" s="223" t="s">
        <v>35</v>
      </c>
      <c r="P359" s="187">
        <v>-0.00400219194648627</v>
      </c>
      <c r="Q359" s="164" t="s">
        <v>35</v>
      </c>
      <c r="R359" s="187">
        <v>0.109099697927071</v>
      </c>
      <c r="S359" s="272" t="s">
        <v>35</v>
      </c>
      <c r="T359" s="187">
        <v>0.165575761094098</v>
      </c>
      <c r="U359" s="164" t="s">
        <v>35</v>
      </c>
      <c r="V359" s="187">
        <v>0.0986509492992861</v>
      </c>
      <c r="W359" s="164" t="s">
        <v>35</v>
      </c>
      <c r="X359" s="163"/>
      <c r="Y359" s="243">
        <v>2012</v>
      </c>
      <c r="Z359" s="201">
        <v>0.680330426681784</v>
      </c>
      <c r="AA359" s="164" t="s">
        <v>35</v>
      </c>
      <c r="AB359" s="201">
        <v>0.16426277068155</v>
      </c>
      <c r="AC359" s="205" t="s">
        <v>35</v>
      </c>
      <c r="AD359" s="222">
        <v>0.0886647376402673</v>
      </c>
      <c r="AE359" s="164" t="s">
        <v>35</v>
      </c>
      <c r="AF359" s="222">
        <v>0.0667422035029128</v>
      </c>
      <c r="AG359" s="164" t="s">
        <v>35</v>
      </c>
      <c r="AH359" s="59">
        <v>1</v>
      </c>
      <c r="AI359" s="164" t="s">
        <v>35</v>
      </c>
    </row>
    <row r="360" s="134" customFormat="1" ht="12" customHeight="1" spans="1:35">
      <c r="A360" s="243">
        <v>2013</v>
      </c>
      <c r="B360" s="163">
        <v>10647.834</v>
      </c>
      <c r="C360" s="164" t="s">
        <v>35</v>
      </c>
      <c r="D360" s="163">
        <v>2558.786</v>
      </c>
      <c r="E360" s="164" t="s">
        <v>35</v>
      </c>
      <c r="F360" s="163">
        <v>1439.053</v>
      </c>
      <c r="G360" s="164" t="s">
        <v>35</v>
      </c>
      <c r="H360" s="163">
        <v>985.843</v>
      </c>
      <c r="I360" s="164" t="s">
        <v>35</v>
      </c>
      <c r="J360" s="163">
        <v>15631.516</v>
      </c>
      <c r="K360" s="164" t="s">
        <v>35</v>
      </c>
      <c r="L360" s="251"/>
      <c r="M360" s="243">
        <v>2013</v>
      </c>
      <c r="N360" s="222">
        <v>0.0838809487648573</v>
      </c>
      <c r="O360" s="223" t="s">
        <v>35</v>
      </c>
      <c r="P360" s="187">
        <v>0.0787853185233529</v>
      </c>
      <c r="Q360" s="164" t="s">
        <v>35</v>
      </c>
      <c r="R360" s="187">
        <v>0.12399935327506</v>
      </c>
      <c r="S360" s="272" t="s">
        <v>35</v>
      </c>
      <c r="T360" s="187">
        <v>0.0229346089194181</v>
      </c>
      <c r="U360" s="164" t="s">
        <v>35</v>
      </c>
      <c r="V360" s="187">
        <v>0.0825334004997592</v>
      </c>
      <c r="W360" s="164" t="s">
        <v>35</v>
      </c>
      <c r="X360" s="163"/>
      <c r="Y360" s="243">
        <v>2013</v>
      </c>
      <c r="Z360" s="201">
        <v>0.681177308714011</v>
      </c>
      <c r="AA360" s="164" t="s">
        <v>35</v>
      </c>
      <c r="AB360" s="201">
        <v>0.163694039656806</v>
      </c>
      <c r="AC360" s="205" t="s">
        <v>35</v>
      </c>
      <c r="AD360" s="222">
        <v>0.0920610003533886</v>
      </c>
      <c r="AE360" s="164" t="s">
        <v>35</v>
      </c>
      <c r="AF360" s="222">
        <v>0.0630676512757944</v>
      </c>
      <c r="AG360" s="164" t="s">
        <v>35</v>
      </c>
      <c r="AH360" s="59">
        <v>1</v>
      </c>
      <c r="AI360" s="164" t="s">
        <v>35</v>
      </c>
    </row>
    <row r="361" s="134" customFormat="1" ht="12.6" customHeight="1" spans="1:35">
      <c r="A361" s="243">
        <v>2014</v>
      </c>
      <c r="B361" s="163">
        <v>10966.854</v>
      </c>
      <c r="C361" s="164" t="s">
        <v>35</v>
      </c>
      <c r="D361" s="163">
        <v>2941.509</v>
      </c>
      <c r="E361" s="164" t="s">
        <v>35</v>
      </c>
      <c r="F361" s="163">
        <v>1722.185</v>
      </c>
      <c r="G361" s="164" t="s">
        <v>35</v>
      </c>
      <c r="H361" s="163">
        <v>1163.272</v>
      </c>
      <c r="I361" s="164" t="s">
        <v>35</v>
      </c>
      <c r="J361" s="163">
        <v>16793.818</v>
      </c>
      <c r="K361" s="164" t="s">
        <v>35</v>
      </c>
      <c r="L361" s="251"/>
      <c r="M361" s="243">
        <v>2014</v>
      </c>
      <c r="N361" s="222">
        <v>0.0299610230587742</v>
      </c>
      <c r="O361" s="223" t="s">
        <v>35</v>
      </c>
      <c r="P361" s="187">
        <v>0.149572101770136</v>
      </c>
      <c r="Q361" s="164" t="s">
        <v>35</v>
      </c>
      <c r="R361" s="187">
        <v>0.196748834129111</v>
      </c>
      <c r="S361" s="272" t="s">
        <v>35</v>
      </c>
      <c r="T361" s="187">
        <v>0.179975919086508</v>
      </c>
      <c r="U361" s="164" t="s">
        <v>35</v>
      </c>
      <c r="V361" s="187">
        <v>0.0743563196301626</v>
      </c>
      <c r="W361" s="164" t="s">
        <v>35</v>
      </c>
      <c r="X361" s="163"/>
      <c r="Y361" s="243">
        <v>2014</v>
      </c>
      <c r="Z361" s="201">
        <v>0.653029227778936</v>
      </c>
      <c r="AA361" s="164" t="s">
        <v>35</v>
      </c>
      <c r="AB361" s="201">
        <v>0.175154274031075</v>
      </c>
      <c r="AC361" s="205" t="s">
        <v>35</v>
      </c>
      <c r="AD361" s="222">
        <v>0.102548747402169</v>
      </c>
      <c r="AE361" s="164" t="s">
        <v>35</v>
      </c>
      <c r="AF361" s="222">
        <v>0.0692678698792615</v>
      </c>
      <c r="AG361" s="164" t="s">
        <v>35</v>
      </c>
      <c r="AH361" s="59">
        <v>1</v>
      </c>
      <c r="AI361" s="164" t="s">
        <v>35</v>
      </c>
    </row>
    <row r="362" s="134" customFormat="1" ht="12.6" customHeight="1" spans="1:35">
      <c r="A362" s="243">
        <v>2015</v>
      </c>
      <c r="B362" s="163">
        <v>11276.5229448505</v>
      </c>
      <c r="C362" s="164" t="s">
        <v>35</v>
      </c>
      <c r="D362" s="163">
        <v>2963.63445995966</v>
      </c>
      <c r="E362" s="164" t="s">
        <v>35</v>
      </c>
      <c r="F362" s="163">
        <v>1835.81448632243</v>
      </c>
      <c r="G362" s="164" t="s">
        <v>35</v>
      </c>
      <c r="H362" s="163">
        <v>1577.59260519537</v>
      </c>
      <c r="I362" s="164" t="s">
        <v>35</v>
      </c>
      <c r="J362" s="163">
        <v>17388.3558265174</v>
      </c>
      <c r="K362" s="164" t="s">
        <v>35</v>
      </c>
      <c r="L362" s="251"/>
      <c r="M362" s="243">
        <v>2015</v>
      </c>
      <c r="N362" s="222">
        <v>0.0282368074609653</v>
      </c>
      <c r="O362" s="223" t="s">
        <v>35</v>
      </c>
      <c r="P362" s="187">
        <v>0.00752180597090211</v>
      </c>
      <c r="Q362" s="164" t="s">
        <v>35</v>
      </c>
      <c r="R362" s="187">
        <v>0.065979837428868</v>
      </c>
      <c r="S362" s="272" t="s">
        <v>35</v>
      </c>
      <c r="T362" s="187">
        <v>0.356168295287234</v>
      </c>
      <c r="U362" s="164" t="s">
        <v>35</v>
      </c>
      <c r="V362" s="187">
        <v>0.0354021835009396</v>
      </c>
      <c r="W362" s="164" t="s">
        <v>35</v>
      </c>
      <c r="X362" s="163"/>
      <c r="Y362" s="243">
        <v>2015</v>
      </c>
      <c r="Z362" s="200">
        <v>0.648510017701255</v>
      </c>
      <c r="AA362" s="164" t="s">
        <v>35</v>
      </c>
      <c r="AB362" s="200">
        <v>0.17043787748121</v>
      </c>
      <c r="AC362" s="205" t="s">
        <v>35</v>
      </c>
      <c r="AD362" s="222">
        <v>0.105577232524929</v>
      </c>
      <c r="AE362" s="164" t="s">
        <v>35</v>
      </c>
      <c r="AF362" s="222">
        <v>0.0907269566447179</v>
      </c>
      <c r="AG362" s="164" t="s">
        <v>35</v>
      </c>
      <c r="AH362" s="59">
        <v>1</v>
      </c>
      <c r="AI362" s="164" t="s">
        <v>35</v>
      </c>
    </row>
    <row r="363" s="134" customFormat="1" spans="1:35">
      <c r="A363" s="243">
        <v>2016</v>
      </c>
      <c r="B363" s="163">
        <v>11415.7830953487</v>
      </c>
      <c r="C363" s="164" t="s">
        <v>35</v>
      </c>
      <c r="D363" s="163">
        <v>3339.16291657505</v>
      </c>
      <c r="E363" s="164" t="s">
        <v>35</v>
      </c>
      <c r="F363" s="163">
        <v>2148.14749439006</v>
      </c>
      <c r="G363" s="164" t="s">
        <v>35</v>
      </c>
      <c r="H363" s="163">
        <v>1236.89742953408</v>
      </c>
      <c r="I363" s="164" t="s">
        <v>35</v>
      </c>
      <c r="J363" s="163">
        <v>18139.1769357656</v>
      </c>
      <c r="K363" s="164" t="s">
        <v>35</v>
      </c>
      <c r="L363" s="251"/>
      <c r="M363" s="243">
        <v>2016</v>
      </c>
      <c r="N363" s="222">
        <v>0.0910789135703407</v>
      </c>
      <c r="O363" s="223" t="s">
        <v>35</v>
      </c>
      <c r="P363" s="187">
        <v>-0.166185118300576</v>
      </c>
      <c r="Q363" s="164" t="s">
        <v>35</v>
      </c>
      <c r="R363" s="187">
        <v>0.0943355168491666</v>
      </c>
      <c r="S363" s="272" t="s">
        <v>35</v>
      </c>
      <c r="T363" s="187">
        <v>0.349199411177524</v>
      </c>
      <c r="U363" s="164" t="s">
        <v>35</v>
      </c>
      <c r="V363" s="187">
        <v>0.0437370748278537</v>
      </c>
      <c r="W363" s="164" t="s">
        <v>35</v>
      </c>
      <c r="X363" s="163"/>
      <c r="Y363" s="243">
        <v>2016</v>
      </c>
      <c r="Z363" s="201">
        <v>0.629344051043453</v>
      </c>
      <c r="AA363" s="164" t="s">
        <v>35</v>
      </c>
      <c r="AB363" s="201">
        <v>0.184085690789592</v>
      </c>
      <c r="AC363" s="205" t="s">
        <v>35</v>
      </c>
      <c r="AD363" s="222">
        <v>0.118425852617077</v>
      </c>
      <c r="AE363" s="164" t="s">
        <v>35</v>
      </c>
      <c r="AF363" s="222">
        <v>0.0681892807989123</v>
      </c>
      <c r="AG363" s="164" t="s">
        <v>35</v>
      </c>
      <c r="AH363" s="59">
        <v>1</v>
      </c>
      <c r="AI363" s="164" t="s">
        <v>35</v>
      </c>
    </row>
    <row r="364" s="134" customFormat="1" spans="1:35">
      <c r="A364" s="243">
        <v>2017</v>
      </c>
      <c r="B364" s="163">
        <v>12128.0986505923</v>
      </c>
      <c r="C364" s="164" t="s">
        <v>35</v>
      </c>
      <c r="D364" s="163">
        <v>3552.17601775762</v>
      </c>
      <c r="E364" s="164" t="s">
        <v>35</v>
      </c>
      <c r="F364" s="163">
        <v>2075.29980454649</v>
      </c>
      <c r="G364" s="164" t="s">
        <v>35</v>
      </c>
      <c r="H364" s="163">
        <v>1362.84609680831</v>
      </c>
      <c r="I364" s="164" t="s">
        <v>35</v>
      </c>
      <c r="J364" s="163">
        <v>19118.4205697045</v>
      </c>
      <c r="K364" s="164" t="s">
        <v>35</v>
      </c>
      <c r="L364" s="251"/>
      <c r="M364" s="243">
        <v>2017</v>
      </c>
      <c r="N364" s="222">
        <v>0.0623974325102394</v>
      </c>
      <c r="O364" s="223" t="s">
        <v>35</v>
      </c>
      <c r="P364" s="187">
        <v>0.0637923654833394</v>
      </c>
      <c r="Q364" s="164" t="s">
        <v>35</v>
      </c>
      <c r="R364" s="187">
        <v>-0.033911865937422</v>
      </c>
      <c r="S364" s="272" t="s">
        <v>35</v>
      </c>
      <c r="T364" s="187">
        <v>0.101826282654395</v>
      </c>
      <c r="U364" s="164" t="s">
        <v>35</v>
      </c>
      <c r="V364" s="187">
        <v>0.0539850092099876</v>
      </c>
      <c r="W364" s="164" t="s">
        <v>35</v>
      </c>
      <c r="X364" s="163"/>
      <c r="Y364" s="243">
        <v>2017</v>
      </c>
      <c r="Z364" s="201">
        <v>0.634367185635131</v>
      </c>
      <c r="AA364" s="164" t="s">
        <v>35</v>
      </c>
      <c r="AB364" s="201">
        <v>0.185798612642013</v>
      </c>
      <c r="AC364" s="205" t="s">
        <v>35</v>
      </c>
      <c r="AD364" s="222">
        <v>0.108549751637699</v>
      </c>
      <c r="AE364" s="164" t="s">
        <v>35</v>
      </c>
      <c r="AF364" s="222">
        <v>0.0712844500851656</v>
      </c>
      <c r="AG364" s="164" t="s">
        <v>35</v>
      </c>
      <c r="AH364" s="59">
        <v>1</v>
      </c>
      <c r="AI364" s="164" t="s">
        <v>35</v>
      </c>
    </row>
    <row r="365" s="132" customFormat="1" spans="1:35">
      <c r="A365" s="243">
        <v>2018</v>
      </c>
      <c r="B365" s="163">
        <v>12543.7096676531</v>
      </c>
      <c r="C365" s="164" t="s">
        <v>35</v>
      </c>
      <c r="D365" s="163">
        <v>3099.40193695284</v>
      </c>
      <c r="E365" s="164" t="s">
        <v>35</v>
      </c>
      <c r="F365" s="163">
        <v>2087.93002368146</v>
      </c>
      <c r="G365" s="164" t="s">
        <v>35</v>
      </c>
      <c r="H365" s="163">
        <v>1465.302768563</v>
      </c>
      <c r="I365" s="164" t="s">
        <v>35</v>
      </c>
      <c r="J365" s="163">
        <v>19196.3443968507</v>
      </c>
      <c r="K365" s="164" t="s">
        <v>35</v>
      </c>
      <c r="L365" s="136"/>
      <c r="M365" s="243">
        <v>2018</v>
      </c>
      <c r="N365" s="222">
        <v>0.0342684396816462</v>
      </c>
      <c r="O365" s="223" t="s">
        <v>35</v>
      </c>
      <c r="P365" s="187">
        <v>-0.127463863992472</v>
      </c>
      <c r="Q365" s="164" t="s">
        <v>35</v>
      </c>
      <c r="R365" s="187">
        <v>0.00608597326867932</v>
      </c>
      <c r="S365" s="272" t="s">
        <v>35</v>
      </c>
      <c r="T365" s="187">
        <v>0.075178460718814</v>
      </c>
      <c r="U365" s="164" t="s">
        <v>35</v>
      </c>
      <c r="V365" s="187">
        <v>0.00407585066256111</v>
      </c>
      <c r="W365" s="164" t="s">
        <v>35</v>
      </c>
      <c r="X365" s="163"/>
      <c r="Y365" s="243">
        <v>2018</v>
      </c>
      <c r="Z365" s="201">
        <v>0.653442624717185</v>
      </c>
      <c r="AA365" s="164" t="s">
        <v>35</v>
      </c>
      <c r="AB365" s="201">
        <v>0.161457925158986</v>
      </c>
      <c r="AC365" s="205" t="s">
        <v>35</v>
      </c>
      <c r="AD365" s="222">
        <v>0.108767064213747</v>
      </c>
      <c r="AE365" s="164" t="s">
        <v>35</v>
      </c>
      <c r="AF365" s="222">
        <v>0.0763323859100691</v>
      </c>
      <c r="AG365" s="164" t="s">
        <v>35</v>
      </c>
      <c r="AH365" s="59">
        <v>1</v>
      </c>
      <c r="AI365" s="164" t="s">
        <v>35</v>
      </c>
    </row>
    <row r="366" s="132" customFormat="1" spans="1:35">
      <c r="A366" s="243">
        <v>2019</v>
      </c>
      <c r="B366" s="163">
        <v>13297.0308139239</v>
      </c>
      <c r="C366" s="164" t="s">
        <v>35</v>
      </c>
      <c r="D366" s="163">
        <v>2664.12378487192</v>
      </c>
      <c r="E366" s="164" t="s">
        <v>35</v>
      </c>
      <c r="F366" s="163">
        <v>1871.8419264865</v>
      </c>
      <c r="G366" s="164" t="s">
        <v>35</v>
      </c>
      <c r="H366" s="163">
        <v>1542.15595544422</v>
      </c>
      <c r="I366" s="164" t="s">
        <v>35</v>
      </c>
      <c r="J366" s="163">
        <v>19375.1524807263</v>
      </c>
      <c r="K366" s="164" t="s">
        <v>35</v>
      </c>
      <c r="L366" s="136"/>
      <c r="M366" s="243">
        <v>2019</v>
      </c>
      <c r="N366" s="222">
        <v>0.0600556905596548</v>
      </c>
      <c r="O366" s="223" t="s">
        <v>35</v>
      </c>
      <c r="P366" s="187">
        <v>-0.140439401192626</v>
      </c>
      <c r="Q366" s="164" t="s">
        <v>35</v>
      </c>
      <c r="R366" s="187">
        <v>-0.103493936455757</v>
      </c>
      <c r="S366" s="272" t="s">
        <v>35</v>
      </c>
      <c r="T366" s="187">
        <v>0.0524486737690337</v>
      </c>
      <c r="U366" s="164" t="s">
        <v>35</v>
      </c>
      <c r="V366" s="187">
        <v>0.00931469451574118</v>
      </c>
      <c r="W366" s="164" t="s">
        <v>35</v>
      </c>
      <c r="X366" s="163"/>
      <c r="Y366" s="243">
        <v>2019</v>
      </c>
      <c r="Z366" s="201">
        <v>0.686292963482547</v>
      </c>
      <c r="AA366" s="164" t="s">
        <v>35</v>
      </c>
      <c r="AB366" s="201">
        <v>0.137502080952503</v>
      </c>
      <c r="AC366" s="205" t="s">
        <v>35</v>
      </c>
      <c r="AD366" s="222">
        <v>0.096610435884236</v>
      </c>
      <c r="AE366" s="164" t="s">
        <v>35</v>
      </c>
      <c r="AF366" s="222">
        <v>0.0795945196807252</v>
      </c>
      <c r="AG366" s="164" t="s">
        <v>35</v>
      </c>
      <c r="AH366" s="59">
        <v>1</v>
      </c>
      <c r="AI366" s="164" t="s">
        <v>35</v>
      </c>
    </row>
    <row r="367" s="132" customFormat="1" spans="1:35">
      <c r="A367" s="243">
        <v>2020</v>
      </c>
      <c r="B367" s="163">
        <v>2324.5855498633</v>
      </c>
      <c r="C367" s="164" t="s">
        <v>35</v>
      </c>
      <c r="D367" s="163">
        <v>883.194930178056</v>
      </c>
      <c r="E367" s="164" t="s">
        <v>35</v>
      </c>
      <c r="F367" s="163">
        <v>387.922141902754</v>
      </c>
      <c r="G367" s="164" t="s">
        <v>35</v>
      </c>
      <c r="H367" s="163">
        <v>274.556092869203</v>
      </c>
      <c r="I367" s="164" t="s">
        <v>35</v>
      </c>
      <c r="J367" s="163">
        <v>3870.25871481329</v>
      </c>
      <c r="K367" s="164" t="s">
        <v>35</v>
      </c>
      <c r="L367" s="136"/>
      <c r="M367" s="243">
        <v>2020</v>
      </c>
      <c r="N367" s="222">
        <v>-0.825180103558975</v>
      </c>
      <c r="O367" s="223" t="s">
        <v>35</v>
      </c>
      <c r="P367" s="187">
        <v>-0.668485775626031</v>
      </c>
      <c r="Q367" s="164" t="s">
        <v>35</v>
      </c>
      <c r="R367" s="187">
        <v>-0.792759133977251</v>
      </c>
      <c r="S367" s="272" t="s">
        <v>35</v>
      </c>
      <c r="T367" s="187">
        <v>-0.821966065170032</v>
      </c>
      <c r="U367" s="164" t="s">
        <v>35</v>
      </c>
      <c r="V367" s="187">
        <v>-0.800246283549857</v>
      </c>
      <c r="W367" s="164" t="s">
        <v>35</v>
      </c>
      <c r="X367" s="163"/>
      <c r="Y367" s="243">
        <v>2020</v>
      </c>
      <c r="Z367" s="201">
        <v>0.600627947936922</v>
      </c>
      <c r="AA367" s="164" t="s">
        <v>35</v>
      </c>
      <c r="AB367" s="201">
        <v>0.228200488716079</v>
      </c>
      <c r="AC367" s="205" t="s">
        <v>35</v>
      </c>
      <c r="AD367" s="222">
        <v>0.100231578942771</v>
      </c>
      <c r="AE367" s="164" t="s">
        <v>35</v>
      </c>
      <c r="AF367" s="222">
        <v>0.0709399844042335</v>
      </c>
      <c r="AG367" s="164" t="s">
        <v>35</v>
      </c>
      <c r="AH367" s="59">
        <v>1</v>
      </c>
      <c r="AI367" s="164" t="s">
        <v>35</v>
      </c>
    </row>
    <row r="368" s="132" customFormat="1" spans="1:35">
      <c r="A368" s="243">
        <v>2021</v>
      </c>
      <c r="B368" s="163">
        <v>4229.74839277863</v>
      </c>
      <c r="C368" s="164" t="s">
        <v>35</v>
      </c>
      <c r="D368" s="163">
        <v>766.355835444346</v>
      </c>
      <c r="E368" s="164" t="s">
        <v>35</v>
      </c>
      <c r="F368" s="163">
        <v>303.911161402503</v>
      </c>
      <c r="G368" s="164" t="s">
        <v>35</v>
      </c>
      <c r="H368" s="163">
        <v>487.82178301614</v>
      </c>
      <c r="I368" s="164" t="s">
        <v>35</v>
      </c>
      <c r="J368" s="163">
        <v>5787.83717264157</v>
      </c>
      <c r="K368" s="164" t="s">
        <v>35</v>
      </c>
      <c r="L368" s="136"/>
      <c r="M368" s="243">
        <v>2021</v>
      </c>
      <c r="N368" s="222">
        <v>0.819570973856984</v>
      </c>
      <c r="O368" s="223" t="s">
        <v>35</v>
      </c>
      <c r="P368" s="187">
        <v>-0.132291401072869</v>
      </c>
      <c r="Q368" s="164" t="s">
        <v>35</v>
      </c>
      <c r="R368" s="187">
        <v>-0.21656660299971</v>
      </c>
      <c r="S368" s="272" t="s">
        <v>35</v>
      </c>
      <c r="T368" s="187">
        <v>0.776765461360694</v>
      </c>
      <c r="U368" s="164" t="s">
        <v>35</v>
      </c>
      <c r="V368" s="187">
        <v>0.495465186988357</v>
      </c>
      <c r="W368" s="164" t="s">
        <v>35</v>
      </c>
      <c r="X368" s="163"/>
      <c r="Y368" s="243">
        <v>2021</v>
      </c>
      <c r="Z368" s="201">
        <v>0.730799479427679</v>
      </c>
      <c r="AA368" s="164" t="s">
        <v>35</v>
      </c>
      <c r="AB368" s="201">
        <v>0.132407981182819</v>
      </c>
      <c r="AC368" s="205" t="s">
        <v>35</v>
      </c>
      <c r="AD368" s="222">
        <v>0.0525085886726489</v>
      </c>
      <c r="AE368" s="164" t="s">
        <v>35</v>
      </c>
      <c r="AF368" s="222">
        <v>0.0842839507168613</v>
      </c>
      <c r="AG368" s="164" t="s">
        <v>35</v>
      </c>
      <c r="AH368" s="59">
        <v>1</v>
      </c>
      <c r="AI368" s="164" t="s">
        <v>35</v>
      </c>
    </row>
    <row r="369" s="132" customFormat="1" spans="1:35">
      <c r="A369" s="243">
        <v>2022</v>
      </c>
      <c r="B369" s="163">
        <v>11232.3827130069</v>
      </c>
      <c r="C369" s="164" t="s">
        <v>35</v>
      </c>
      <c r="D369" s="163">
        <v>1634.50605797468</v>
      </c>
      <c r="E369" s="164" t="s">
        <v>35</v>
      </c>
      <c r="F369" s="163">
        <v>969.626546327552</v>
      </c>
      <c r="G369" s="164" t="s">
        <v>35</v>
      </c>
      <c r="H369" s="163">
        <v>1015.52651795035</v>
      </c>
      <c r="I369" s="164" t="s">
        <v>35</v>
      </c>
      <c r="J369" s="163">
        <v>14852.0418352595</v>
      </c>
      <c r="K369" s="164" t="s">
        <v>35</v>
      </c>
      <c r="L369" s="136"/>
      <c r="M369" s="243">
        <v>2022</v>
      </c>
      <c r="N369" s="222">
        <v>1.65556758226653</v>
      </c>
      <c r="O369" s="223" t="s">
        <v>35</v>
      </c>
      <c r="P369" s="187">
        <v>1.1328291406915</v>
      </c>
      <c r="Q369" s="164" t="s">
        <v>35</v>
      </c>
      <c r="R369" s="187">
        <v>2.19049337264507</v>
      </c>
      <c r="S369" s="272" t="s">
        <v>35</v>
      </c>
      <c r="T369" s="187">
        <v>1.08175721812068</v>
      </c>
      <c r="U369" s="164" t="s">
        <v>35</v>
      </c>
      <c r="V369" s="187">
        <v>1.56607803437583</v>
      </c>
      <c r="W369" s="164" t="s">
        <v>35</v>
      </c>
      <c r="X369" s="163"/>
      <c r="Y369" s="243">
        <v>2022</v>
      </c>
      <c r="Z369" s="201">
        <v>0.756285421061813</v>
      </c>
      <c r="AA369" s="164" t="s">
        <v>35</v>
      </c>
      <c r="AB369" s="201">
        <v>0.110052616071569</v>
      </c>
      <c r="AC369" s="205" t="s">
        <v>35</v>
      </c>
      <c r="AD369" s="222">
        <v>0.0652857403098348</v>
      </c>
      <c r="AE369" s="164" t="s">
        <v>35</v>
      </c>
      <c r="AF369" s="222">
        <v>0.0683762225567827</v>
      </c>
      <c r="AG369" s="164" t="s">
        <v>35</v>
      </c>
      <c r="AH369" s="59">
        <v>1</v>
      </c>
      <c r="AI369" s="164" t="s">
        <v>35</v>
      </c>
    </row>
    <row r="370" s="132" customFormat="1" spans="1:35">
      <c r="A370" s="243">
        <v>2023</v>
      </c>
      <c r="B370" s="163">
        <v>13079.5178255676</v>
      </c>
      <c r="C370" s="164" t="s">
        <v>35</v>
      </c>
      <c r="D370" s="163">
        <v>2344.53655364375</v>
      </c>
      <c r="E370" s="164" t="s">
        <v>35</v>
      </c>
      <c r="F370" s="163">
        <v>1710.57259333521</v>
      </c>
      <c r="G370" s="164" t="s">
        <v>35</v>
      </c>
      <c r="H370" s="163">
        <v>1047.98500375507</v>
      </c>
      <c r="I370" s="164" t="s">
        <v>35</v>
      </c>
      <c r="J370" s="163">
        <v>18182.6119763016</v>
      </c>
      <c r="K370" s="164" t="s">
        <v>35</v>
      </c>
      <c r="L370" s="136"/>
      <c r="M370" s="243">
        <v>2023</v>
      </c>
      <c r="N370" s="222">
        <v>0.16444730915568</v>
      </c>
      <c r="O370" s="223" t="s">
        <v>35</v>
      </c>
      <c r="P370" s="187">
        <v>0.434400651013103</v>
      </c>
      <c r="Q370" s="164" t="s">
        <v>35</v>
      </c>
      <c r="R370" s="187">
        <v>0.764156107125972</v>
      </c>
      <c r="S370" s="272" t="s">
        <v>35</v>
      </c>
      <c r="T370" s="187">
        <v>0.0319622237637214</v>
      </c>
      <c r="U370" s="164" t="s">
        <v>35</v>
      </c>
      <c r="V370" s="187">
        <v>0.224249983805945</v>
      </c>
      <c r="W370" s="164" t="s">
        <v>35</v>
      </c>
      <c r="X370" s="163"/>
      <c r="Y370" s="243">
        <v>2023</v>
      </c>
      <c r="Z370" s="201">
        <v>0.719342074868829</v>
      </c>
      <c r="AA370" s="164" t="s">
        <v>35</v>
      </c>
      <c r="AB370" s="201">
        <v>0.128943880928632</v>
      </c>
      <c r="AC370" s="205" t="s">
        <v>35</v>
      </c>
      <c r="AD370" s="222">
        <v>0.0940773853374145</v>
      </c>
      <c r="AE370" s="164" t="s">
        <v>35</v>
      </c>
      <c r="AF370" s="222">
        <v>0.057636658865127</v>
      </c>
      <c r="AG370" s="164" t="s">
        <v>35</v>
      </c>
      <c r="AH370" s="59">
        <v>1</v>
      </c>
      <c r="AI370" s="164" t="s">
        <v>35</v>
      </c>
    </row>
    <row r="371" s="132" customFormat="1" spans="1:35">
      <c r="A371" s="244" t="s">
        <v>373</v>
      </c>
      <c r="B371" s="245">
        <v>9667.81032614436</v>
      </c>
      <c r="C371" s="246" t="s">
        <v>35</v>
      </c>
      <c r="D371" s="245">
        <v>1768.11668024459</v>
      </c>
      <c r="E371" s="246" t="s">
        <v>35</v>
      </c>
      <c r="F371" s="245">
        <v>1552.46760073167</v>
      </c>
      <c r="G371" s="246" t="s">
        <v>35</v>
      </c>
      <c r="H371" s="245">
        <v>760.828370100982</v>
      </c>
      <c r="I371" s="246" t="s">
        <v>35</v>
      </c>
      <c r="J371" s="245">
        <v>13749.2229772218</v>
      </c>
      <c r="K371" s="246" t="s">
        <v>35</v>
      </c>
      <c r="L371" s="136"/>
      <c r="M371" s="244" t="s">
        <v>373</v>
      </c>
      <c r="N371" s="254">
        <v>0.0678469293654509</v>
      </c>
      <c r="O371" s="246" t="s">
        <v>35</v>
      </c>
      <c r="P371" s="236">
        <v>0.185641706690992</v>
      </c>
      <c r="Q371" s="211" t="s">
        <v>35</v>
      </c>
      <c r="R371" s="236">
        <v>0.386575757933853</v>
      </c>
      <c r="S371" s="290" t="s">
        <v>35</v>
      </c>
      <c r="T371" s="236">
        <v>-0.119393895712646</v>
      </c>
      <c r="U371" s="211" t="s">
        <v>35</v>
      </c>
      <c r="V371" s="236">
        <v>0.0974398467711068</v>
      </c>
      <c r="W371" s="211" t="s">
        <v>35</v>
      </c>
      <c r="X371" s="212"/>
      <c r="Y371" s="244" t="s">
        <v>373</v>
      </c>
      <c r="Z371" s="234">
        <v>0.703153213978779</v>
      </c>
      <c r="AA371" s="246" t="s">
        <v>35</v>
      </c>
      <c r="AB371" s="234">
        <v>0.128597571162663</v>
      </c>
      <c r="AC371" s="235" t="s">
        <v>35</v>
      </c>
      <c r="AD371" s="254">
        <v>0.112913115403222</v>
      </c>
      <c r="AE371" s="246" t="s">
        <v>35</v>
      </c>
      <c r="AF371" s="254">
        <v>0.0553360994553249</v>
      </c>
      <c r="AG371" s="246" t="s">
        <v>35</v>
      </c>
      <c r="AH371" s="259">
        <v>1</v>
      </c>
      <c r="AI371" s="246" t="s">
        <v>35</v>
      </c>
    </row>
    <row r="372" s="132" customFormat="1" spans="1:35">
      <c r="A372" s="397" t="s">
        <v>456</v>
      </c>
      <c r="B372" s="212"/>
      <c r="C372" s="223"/>
      <c r="D372" s="212"/>
      <c r="E372" s="223"/>
      <c r="F372" s="212"/>
      <c r="G372" s="223"/>
      <c r="H372" s="212"/>
      <c r="I372" s="223"/>
      <c r="J372" s="212"/>
      <c r="K372" s="223"/>
      <c r="L372" s="136"/>
      <c r="M372" s="243"/>
      <c r="N372" s="222"/>
      <c r="O372" s="223"/>
      <c r="P372" s="187"/>
      <c r="Q372" s="164"/>
      <c r="R372" s="187"/>
      <c r="S372" s="272"/>
      <c r="T372" s="187"/>
      <c r="U372" s="164"/>
      <c r="V372" s="187"/>
      <c r="W372" s="164"/>
      <c r="X372" s="212"/>
      <c r="Y372" s="243"/>
      <c r="Z372" s="201"/>
      <c r="AA372" s="223"/>
      <c r="AB372" s="201"/>
      <c r="AC372" s="205"/>
      <c r="AD372" s="222"/>
      <c r="AE372" s="223"/>
      <c r="AF372" s="222"/>
      <c r="AG372" s="223"/>
      <c r="AH372" s="59"/>
      <c r="AI372" s="223"/>
    </row>
    <row r="373" s="132" customFormat="1" spans="1:35">
      <c r="A373" s="243"/>
      <c r="B373" s="212"/>
      <c r="C373" s="223"/>
      <c r="D373" s="212"/>
      <c r="E373" s="223"/>
      <c r="F373" s="212"/>
      <c r="G373" s="223"/>
      <c r="H373" s="212"/>
      <c r="I373" s="223"/>
      <c r="J373" s="212"/>
      <c r="K373" s="223"/>
      <c r="L373" s="136"/>
      <c r="M373" s="243"/>
      <c r="N373" s="222"/>
      <c r="O373" s="223"/>
      <c r="P373" s="187"/>
      <c r="Q373" s="164"/>
      <c r="R373" s="187"/>
      <c r="S373" s="272"/>
      <c r="T373" s="187"/>
      <c r="U373" s="164"/>
      <c r="V373" s="187"/>
      <c r="W373" s="164"/>
      <c r="X373" s="212"/>
      <c r="Y373" s="243"/>
      <c r="Z373" s="201"/>
      <c r="AA373" s="223"/>
      <c r="AB373" s="201"/>
      <c r="AC373" s="205"/>
      <c r="AD373" s="222"/>
      <c r="AE373" s="223"/>
      <c r="AF373" s="222"/>
      <c r="AG373" s="223"/>
      <c r="AH373" s="59"/>
      <c r="AI373" s="223"/>
    </row>
    <row r="374" s="132" customFormat="1" spans="1:35">
      <c r="A374" s="247" t="s">
        <v>374</v>
      </c>
      <c r="B374" s="136"/>
      <c r="C374" s="137"/>
      <c r="D374" s="136"/>
      <c r="E374" s="137"/>
      <c r="F374" s="136"/>
      <c r="G374" s="137"/>
      <c r="H374" s="136"/>
      <c r="I374" s="137"/>
      <c r="J374" s="136"/>
      <c r="K374" s="137"/>
      <c r="L374" s="136"/>
      <c r="M374" s="247"/>
      <c r="N374" s="136"/>
      <c r="O374" s="137"/>
      <c r="P374" s="136"/>
      <c r="Q374" s="137"/>
      <c r="R374" s="136"/>
      <c r="S374" s="260"/>
      <c r="T374" s="136"/>
      <c r="U374" s="137"/>
      <c r="V374" s="136"/>
      <c r="W374" s="137"/>
      <c r="X374" s="129"/>
      <c r="Y374" s="247"/>
      <c r="Z374" s="141"/>
      <c r="AA374" s="257"/>
      <c r="AB374" s="141"/>
      <c r="AC374" s="257"/>
      <c r="AD374" s="141"/>
      <c r="AE374" s="257"/>
      <c r="AF374" s="141"/>
      <c r="AG374" s="257"/>
      <c r="AH374" s="141"/>
      <c r="AI374" s="257"/>
    </row>
    <row r="375" s="132" customFormat="1" spans="1:35">
      <c r="A375" s="247" t="s">
        <v>375</v>
      </c>
      <c r="B375" s="136"/>
      <c r="C375" s="137"/>
      <c r="D375" s="136"/>
      <c r="E375" s="137"/>
      <c r="F375" s="136"/>
      <c r="G375" s="137"/>
      <c r="H375" s="136"/>
      <c r="I375" s="137"/>
      <c r="J375" s="136"/>
      <c r="K375" s="137"/>
      <c r="L375" s="136"/>
      <c r="M375" s="247"/>
      <c r="N375" s="136"/>
      <c r="O375" s="137"/>
      <c r="P375" s="136"/>
      <c r="Q375" s="137"/>
      <c r="R375" s="136"/>
      <c r="S375" s="260"/>
      <c r="T375" s="136"/>
      <c r="U375" s="137"/>
      <c r="V375" s="136"/>
      <c r="W375" s="137"/>
      <c r="X375" s="129"/>
      <c r="Y375" s="247"/>
      <c r="Z375" s="141"/>
      <c r="AA375" s="257"/>
      <c r="AB375" s="141"/>
      <c r="AC375" s="257"/>
      <c r="AD375" s="141"/>
      <c r="AE375" s="257"/>
      <c r="AF375" s="141"/>
      <c r="AG375" s="257"/>
      <c r="AH375" s="141"/>
      <c r="AI375" s="257"/>
    </row>
    <row r="376" s="132" customFormat="1" spans="1:35">
      <c r="A376" s="396" t="s">
        <v>376</v>
      </c>
      <c r="B376" s="136"/>
      <c r="C376" s="137"/>
      <c r="D376" s="136"/>
      <c r="E376" s="137"/>
      <c r="F376" s="136"/>
      <c r="G376" s="137"/>
      <c r="H376" s="136"/>
      <c r="I376" s="137"/>
      <c r="J376" s="136"/>
      <c r="K376" s="137"/>
      <c r="L376" s="136"/>
      <c r="M376" s="248"/>
      <c r="N376" s="136"/>
      <c r="O376" s="137"/>
      <c r="P376" s="136"/>
      <c r="Q376" s="137"/>
      <c r="R376" s="136"/>
      <c r="S376" s="260"/>
      <c r="T376" s="136"/>
      <c r="U376" s="137"/>
      <c r="V376" s="136"/>
      <c r="W376" s="137"/>
      <c r="X376" s="129"/>
      <c r="Y376" s="248"/>
      <c r="Z376" s="141"/>
      <c r="AA376" s="257"/>
      <c r="AB376" s="141"/>
      <c r="AC376" s="257"/>
      <c r="AD376" s="141"/>
      <c r="AE376" s="257"/>
      <c r="AF376" s="141"/>
      <c r="AG376" s="257"/>
      <c r="AH376" s="141"/>
      <c r="AI376" s="257"/>
    </row>
    <row r="377" s="132" customFormat="1" spans="1:35">
      <c r="A377" s="248"/>
      <c r="B377" s="136"/>
      <c r="C377" s="137"/>
      <c r="D377" s="136"/>
      <c r="E377" s="137"/>
      <c r="F377" s="136"/>
      <c r="G377" s="137"/>
      <c r="H377" s="136"/>
      <c r="I377" s="137"/>
      <c r="J377" s="136"/>
      <c r="K377" s="137"/>
      <c r="L377" s="136"/>
      <c r="M377" s="248"/>
      <c r="N377" s="136"/>
      <c r="O377" s="137"/>
      <c r="P377" s="136"/>
      <c r="Q377" s="137"/>
      <c r="R377" s="136"/>
      <c r="S377" s="260"/>
      <c r="T377" s="136"/>
      <c r="U377" s="137"/>
      <c r="V377" s="136"/>
      <c r="W377" s="137"/>
      <c r="X377" s="129"/>
      <c r="Y377" s="248"/>
      <c r="Z377" s="141"/>
      <c r="AA377" s="257"/>
      <c r="AB377" s="141"/>
      <c r="AC377" s="257"/>
      <c r="AD377" s="141"/>
      <c r="AE377" s="257"/>
      <c r="AF377" s="141"/>
      <c r="AG377" s="257"/>
      <c r="AH377" s="141"/>
      <c r="AI377" s="257"/>
    </row>
    <row r="378" s="132" customFormat="1" spans="1:35">
      <c r="A378" s="249" t="s">
        <v>377</v>
      </c>
      <c r="B378" s="136"/>
      <c r="C378" s="137"/>
      <c r="D378" s="136"/>
      <c r="E378" s="137"/>
      <c r="F378" s="136"/>
      <c r="G378" s="137"/>
      <c r="H378" s="136"/>
      <c r="I378" s="137"/>
      <c r="J378" s="136"/>
      <c r="K378" s="137"/>
      <c r="L378" s="136"/>
      <c r="M378" s="249"/>
      <c r="N378" s="136"/>
      <c r="O378" s="137"/>
      <c r="P378" s="136"/>
      <c r="Q378" s="137"/>
      <c r="R378" s="136"/>
      <c r="S378" s="260"/>
      <c r="T378" s="136"/>
      <c r="U378" s="137"/>
      <c r="V378" s="136"/>
      <c r="W378" s="137"/>
      <c r="X378" s="129"/>
      <c r="Y378" s="249"/>
      <c r="Z378" s="141"/>
      <c r="AA378" s="257"/>
      <c r="AB378" s="141"/>
      <c r="AC378" s="257"/>
      <c r="AD378" s="141"/>
      <c r="AE378" s="257"/>
      <c r="AF378" s="141"/>
      <c r="AG378" s="257"/>
      <c r="AH378" s="141"/>
      <c r="AI378" s="257"/>
    </row>
    <row r="379" s="132" customFormat="1" spans="1:35">
      <c r="A379" s="397" t="s">
        <v>378</v>
      </c>
      <c r="B379" s="136"/>
      <c r="C379" s="137"/>
      <c r="D379" s="136"/>
      <c r="E379" s="137"/>
      <c r="F379" s="136"/>
      <c r="G379" s="137"/>
      <c r="H379" s="136"/>
      <c r="I379" s="137"/>
      <c r="J379" s="136"/>
      <c r="K379" s="137"/>
      <c r="L379" s="136"/>
      <c r="M379" s="247"/>
      <c r="N379" s="136"/>
      <c r="O379" s="137"/>
      <c r="P379" s="136"/>
      <c r="Q379" s="137"/>
      <c r="R379" s="136"/>
      <c r="S379" s="260"/>
      <c r="T379" s="136"/>
      <c r="U379" s="137"/>
      <c r="V379" s="136"/>
      <c r="W379" s="137"/>
      <c r="X379" s="129"/>
      <c r="Y379" s="247"/>
      <c r="Z379" s="141"/>
      <c r="AA379" s="257"/>
      <c r="AB379" s="141"/>
      <c r="AC379" s="257"/>
      <c r="AD379" s="141"/>
      <c r="AE379" s="257"/>
      <c r="AF379" s="141"/>
      <c r="AG379" s="257"/>
      <c r="AH379" s="141"/>
      <c r="AI379" s="257"/>
    </row>
    <row r="380" s="132" customFormat="1" spans="1:35">
      <c r="A380" s="397" t="s">
        <v>379</v>
      </c>
      <c r="B380" s="136"/>
      <c r="C380" s="137"/>
      <c r="D380" s="136"/>
      <c r="E380" s="137"/>
      <c r="F380" s="136"/>
      <c r="G380" s="137"/>
      <c r="H380" s="136"/>
      <c r="I380" s="137"/>
      <c r="J380" s="136"/>
      <c r="K380" s="137"/>
      <c r="L380" s="136"/>
      <c r="M380" s="247"/>
      <c r="N380" s="136"/>
      <c r="O380" s="137"/>
      <c r="P380" s="136"/>
      <c r="Q380" s="137"/>
      <c r="R380" s="136"/>
      <c r="S380" s="260"/>
      <c r="T380" s="136"/>
      <c r="U380" s="137"/>
      <c r="V380" s="136"/>
      <c r="W380" s="137"/>
      <c r="X380" s="129"/>
      <c r="Y380" s="247"/>
      <c r="Z380" s="141"/>
      <c r="AA380" s="257"/>
      <c r="AB380" s="141"/>
      <c r="AC380" s="257"/>
      <c r="AD380" s="141"/>
      <c r="AE380" s="257"/>
      <c r="AF380" s="141"/>
      <c r="AG380" s="257"/>
      <c r="AH380" s="141"/>
      <c r="AI380" s="257"/>
    </row>
    <row r="381" s="132" customFormat="1" spans="1:35">
      <c r="A381" s="250" t="s">
        <v>380</v>
      </c>
      <c r="B381" s="136"/>
      <c r="C381" s="137"/>
      <c r="D381" s="136"/>
      <c r="E381" s="137"/>
      <c r="F381" s="136"/>
      <c r="G381" s="137"/>
      <c r="H381" s="136"/>
      <c r="I381" s="137"/>
      <c r="J381" s="136"/>
      <c r="K381" s="137"/>
      <c r="L381" s="136"/>
      <c r="M381" s="135"/>
      <c r="N381" s="136"/>
      <c r="O381" s="137"/>
      <c r="P381" s="136"/>
      <c r="Q381" s="137"/>
      <c r="R381" s="136"/>
      <c r="S381" s="260"/>
      <c r="T381" s="136"/>
      <c r="U381" s="137"/>
      <c r="V381" s="136"/>
      <c r="W381" s="137"/>
      <c r="X381" s="129"/>
      <c r="Y381" s="135"/>
      <c r="Z381" s="141"/>
      <c r="AA381" s="257"/>
      <c r="AB381" s="141"/>
      <c r="AC381" s="257"/>
      <c r="AD381" s="141"/>
      <c r="AE381" s="257"/>
      <c r="AF381" s="141"/>
      <c r="AG381" s="257"/>
      <c r="AH381" s="141"/>
      <c r="AI381" s="257"/>
    </row>
    <row r="382" s="132" customFormat="1" spans="1:35">
      <c r="A382" s="135"/>
      <c r="B382" s="136"/>
      <c r="C382" s="137"/>
      <c r="D382" s="136"/>
      <c r="E382" s="137"/>
      <c r="F382" s="136"/>
      <c r="G382" s="137"/>
      <c r="H382" s="136"/>
      <c r="I382" s="137"/>
      <c r="J382" s="136"/>
      <c r="K382" s="137"/>
      <c r="L382" s="136"/>
      <c r="M382" s="135"/>
      <c r="N382" s="136"/>
      <c r="O382" s="137"/>
      <c r="P382" s="136"/>
      <c r="Q382" s="137"/>
      <c r="R382" s="136"/>
      <c r="S382" s="260"/>
      <c r="T382" s="136"/>
      <c r="U382" s="137"/>
      <c r="V382" s="136"/>
      <c r="W382" s="137"/>
      <c r="X382" s="129"/>
      <c r="Y382" s="135"/>
      <c r="Z382" s="141"/>
      <c r="AA382" s="257"/>
      <c r="AB382" s="141"/>
      <c r="AC382" s="257"/>
      <c r="AD382" s="141"/>
      <c r="AE382" s="257"/>
      <c r="AF382" s="141"/>
      <c r="AG382" s="257"/>
      <c r="AH382" s="141"/>
      <c r="AI382" s="257"/>
    </row>
    <row r="383" s="132" customFormat="1" spans="1:35">
      <c r="A383" s="135"/>
      <c r="B383" s="136"/>
      <c r="C383" s="137"/>
      <c r="D383" s="136"/>
      <c r="E383" s="137"/>
      <c r="F383" s="136"/>
      <c r="G383" s="137"/>
      <c r="H383" s="136"/>
      <c r="I383" s="137"/>
      <c r="J383" s="136"/>
      <c r="K383" s="137"/>
      <c r="L383" s="136"/>
      <c r="M383" s="135"/>
      <c r="N383" s="136"/>
      <c r="O383" s="137"/>
      <c r="P383" s="136"/>
      <c r="Q383" s="137"/>
      <c r="R383" s="136"/>
      <c r="S383" s="260"/>
      <c r="T383" s="136"/>
      <c r="U383" s="137"/>
      <c r="V383" s="136"/>
      <c r="W383" s="137"/>
      <c r="X383" s="129"/>
      <c r="Y383" s="135"/>
      <c r="Z383" s="141"/>
      <c r="AA383" s="257"/>
      <c r="AB383" s="141"/>
      <c r="AC383" s="257"/>
      <c r="AD383" s="141"/>
      <c r="AE383" s="257"/>
      <c r="AF383" s="141"/>
      <c r="AG383" s="257"/>
      <c r="AH383" s="141"/>
      <c r="AI383" s="257"/>
    </row>
    <row r="384" s="132" customFormat="1" spans="1:35">
      <c r="A384" s="135"/>
      <c r="B384" s="136"/>
      <c r="C384" s="137"/>
      <c r="D384" s="136"/>
      <c r="E384" s="137"/>
      <c r="F384" s="136"/>
      <c r="G384" s="137"/>
      <c r="H384" s="136"/>
      <c r="I384" s="137"/>
      <c r="J384" s="136"/>
      <c r="K384" s="137"/>
      <c r="L384" s="136"/>
      <c r="M384" s="135"/>
      <c r="N384" s="136"/>
      <c r="O384" s="137"/>
      <c r="P384" s="136"/>
      <c r="Q384" s="137"/>
      <c r="R384" s="136"/>
      <c r="S384" s="260"/>
      <c r="T384" s="136"/>
      <c r="U384" s="137"/>
      <c r="V384" s="136"/>
      <c r="W384" s="137"/>
      <c r="X384" s="129"/>
      <c r="Y384" s="135"/>
      <c r="Z384" s="141"/>
      <c r="AA384" s="257"/>
      <c r="AB384" s="141"/>
      <c r="AC384" s="257"/>
      <c r="AD384" s="141"/>
      <c r="AE384" s="257"/>
      <c r="AF384" s="141"/>
      <c r="AG384" s="257"/>
      <c r="AH384" s="141"/>
      <c r="AI384" s="257"/>
    </row>
    <row r="385" s="132" customFormat="1" spans="1:35">
      <c r="A385" s="135"/>
      <c r="B385" s="136"/>
      <c r="C385" s="137"/>
      <c r="D385" s="136"/>
      <c r="E385" s="137"/>
      <c r="F385" s="136"/>
      <c r="G385" s="137"/>
      <c r="H385" s="136"/>
      <c r="I385" s="137"/>
      <c r="J385" s="136"/>
      <c r="K385" s="137"/>
      <c r="L385" s="136"/>
      <c r="M385" s="135"/>
      <c r="N385" s="136"/>
      <c r="O385" s="137"/>
      <c r="P385" s="136"/>
      <c r="Q385" s="137"/>
      <c r="R385" s="136"/>
      <c r="S385" s="260"/>
      <c r="T385" s="136"/>
      <c r="U385" s="137"/>
      <c r="V385" s="136"/>
      <c r="W385" s="137"/>
      <c r="X385" s="129"/>
      <c r="Y385" s="135"/>
      <c r="Z385" s="141"/>
      <c r="AA385" s="257"/>
      <c r="AB385" s="141"/>
      <c r="AC385" s="257"/>
      <c r="AD385" s="141"/>
      <c r="AE385" s="257"/>
      <c r="AF385" s="141"/>
      <c r="AG385" s="257"/>
      <c r="AH385" s="141"/>
      <c r="AI385" s="257"/>
    </row>
    <row r="386" s="132" customFormat="1" spans="1:35">
      <c r="A386" s="135"/>
      <c r="B386" s="136"/>
      <c r="C386" s="137"/>
      <c r="D386" s="136"/>
      <c r="E386" s="137"/>
      <c r="F386" s="136"/>
      <c r="G386" s="137"/>
      <c r="H386" s="136"/>
      <c r="I386" s="137"/>
      <c r="J386" s="136"/>
      <c r="K386" s="137"/>
      <c r="L386" s="136"/>
      <c r="M386" s="135"/>
      <c r="N386" s="136"/>
      <c r="O386" s="137"/>
      <c r="P386" s="136"/>
      <c r="Q386" s="137"/>
      <c r="R386" s="136"/>
      <c r="S386" s="260"/>
      <c r="T386" s="136"/>
      <c r="U386" s="137"/>
      <c r="V386" s="136"/>
      <c r="W386" s="137"/>
      <c r="X386" s="129"/>
      <c r="Y386" s="135"/>
      <c r="Z386" s="141"/>
      <c r="AA386" s="257"/>
      <c r="AB386" s="141"/>
      <c r="AC386" s="257"/>
      <c r="AD386" s="141"/>
      <c r="AE386" s="257"/>
      <c r="AF386" s="141"/>
      <c r="AG386" s="257"/>
      <c r="AH386" s="141"/>
      <c r="AI386" s="257"/>
    </row>
    <row r="387" s="132" customFormat="1" spans="1:35">
      <c r="A387" s="135"/>
      <c r="B387" s="136"/>
      <c r="C387" s="137"/>
      <c r="D387" s="136"/>
      <c r="E387" s="137"/>
      <c r="F387" s="136"/>
      <c r="G387" s="137"/>
      <c r="H387" s="136"/>
      <c r="I387" s="137"/>
      <c r="J387" s="136"/>
      <c r="K387" s="137"/>
      <c r="L387" s="136"/>
      <c r="M387" s="135"/>
      <c r="N387" s="136"/>
      <c r="O387" s="137"/>
      <c r="P387" s="136"/>
      <c r="Q387" s="137"/>
      <c r="R387" s="136"/>
      <c r="S387" s="260"/>
      <c r="T387" s="136"/>
      <c r="U387" s="137"/>
      <c r="V387" s="136"/>
      <c r="W387" s="137"/>
      <c r="X387" s="129"/>
      <c r="Y387" s="135"/>
      <c r="Z387" s="141"/>
      <c r="AA387" s="257"/>
      <c r="AB387" s="141"/>
      <c r="AC387" s="257"/>
      <c r="AD387" s="141"/>
      <c r="AE387" s="257"/>
      <c r="AF387" s="141"/>
      <c r="AG387" s="257"/>
      <c r="AH387" s="141"/>
      <c r="AI387" s="257"/>
    </row>
    <row r="388" s="132" customFormat="1" spans="1:35">
      <c r="A388" s="135"/>
      <c r="B388" s="136"/>
      <c r="C388" s="137"/>
      <c r="D388" s="136"/>
      <c r="E388" s="137"/>
      <c r="F388" s="136"/>
      <c r="G388" s="137"/>
      <c r="H388" s="136"/>
      <c r="I388" s="137"/>
      <c r="J388" s="136"/>
      <c r="K388" s="137"/>
      <c r="L388" s="136"/>
      <c r="M388" s="135"/>
      <c r="N388" s="136"/>
      <c r="O388" s="137"/>
      <c r="P388" s="136"/>
      <c r="Q388" s="137"/>
      <c r="R388" s="136"/>
      <c r="S388" s="260"/>
      <c r="T388" s="136"/>
      <c r="U388" s="137"/>
      <c r="V388" s="136"/>
      <c r="W388" s="137"/>
      <c r="X388" s="129"/>
      <c r="Y388" s="135"/>
      <c r="Z388" s="141"/>
      <c r="AA388" s="257"/>
      <c r="AB388" s="141"/>
      <c r="AC388" s="257"/>
      <c r="AD388" s="141"/>
      <c r="AE388" s="257"/>
      <c r="AF388" s="141"/>
      <c r="AG388" s="257"/>
      <c r="AH388" s="141"/>
      <c r="AI388" s="257"/>
    </row>
    <row r="389" s="132" customFormat="1" spans="1:35">
      <c r="A389" s="135"/>
      <c r="B389" s="136"/>
      <c r="C389" s="137"/>
      <c r="D389" s="136"/>
      <c r="E389" s="137"/>
      <c r="F389" s="136"/>
      <c r="G389" s="137"/>
      <c r="H389" s="136"/>
      <c r="I389" s="137"/>
      <c r="J389" s="136"/>
      <c r="K389" s="137"/>
      <c r="L389" s="136"/>
      <c r="M389" s="135"/>
      <c r="N389" s="136"/>
      <c r="O389" s="137"/>
      <c r="P389" s="136"/>
      <c r="Q389" s="137"/>
      <c r="R389" s="136"/>
      <c r="S389" s="260"/>
      <c r="T389" s="136"/>
      <c r="U389" s="137"/>
      <c r="V389" s="136"/>
      <c r="W389" s="137"/>
      <c r="X389" s="129"/>
      <c r="Y389" s="135"/>
      <c r="Z389" s="141"/>
      <c r="AA389" s="257"/>
      <c r="AB389" s="141"/>
      <c r="AC389" s="257"/>
      <c r="AD389" s="141"/>
      <c r="AE389" s="257"/>
      <c r="AF389" s="141"/>
      <c r="AG389" s="257"/>
      <c r="AH389" s="141"/>
      <c r="AI389" s="257"/>
    </row>
    <row r="390" s="132" customFormat="1" spans="1:35">
      <c r="A390" s="135"/>
      <c r="B390" s="136"/>
      <c r="C390" s="137"/>
      <c r="D390" s="136"/>
      <c r="E390" s="137"/>
      <c r="F390" s="136"/>
      <c r="G390" s="137"/>
      <c r="H390" s="136"/>
      <c r="I390" s="137"/>
      <c r="J390" s="136"/>
      <c r="K390" s="137"/>
      <c r="L390" s="136"/>
      <c r="M390" s="135"/>
      <c r="N390" s="136"/>
      <c r="O390" s="137"/>
      <c r="P390" s="136"/>
      <c r="Q390" s="137"/>
      <c r="R390" s="136"/>
      <c r="S390" s="260"/>
      <c r="T390" s="136"/>
      <c r="U390" s="137"/>
      <c r="V390" s="136"/>
      <c r="W390" s="137"/>
      <c r="X390" s="129"/>
      <c r="Y390" s="135"/>
      <c r="Z390" s="141"/>
      <c r="AA390" s="257"/>
      <c r="AB390" s="141"/>
      <c r="AC390" s="257"/>
      <c r="AD390" s="141"/>
      <c r="AE390" s="257"/>
      <c r="AF390" s="141"/>
      <c r="AG390" s="257"/>
      <c r="AH390" s="141"/>
      <c r="AI390" s="257"/>
    </row>
    <row r="391" s="132" customFormat="1" spans="1:35">
      <c r="A391" s="135"/>
      <c r="B391" s="136"/>
      <c r="C391" s="137"/>
      <c r="D391" s="136"/>
      <c r="E391" s="137"/>
      <c r="F391" s="136"/>
      <c r="G391" s="137"/>
      <c r="H391" s="136"/>
      <c r="I391" s="137"/>
      <c r="J391" s="136"/>
      <c r="K391" s="137"/>
      <c r="L391" s="136"/>
      <c r="M391" s="135"/>
      <c r="N391" s="136"/>
      <c r="O391" s="137"/>
      <c r="P391" s="136"/>
      <c r="Q391" s="137"/>
      <c r="R391" s="136"/>
      <c r="S391" s="260"/>
      <c r="T391" s="136"/>
      <c r="U391" s="137"/>
      <c r="V391" s="136"/>
      <c r="W391" s="137"/>
      <c r="X391" s="129"/>
      <c r="Y391" s="135"/>
      <c r="Z391" s="141"/>
      <c r="AA391" s="257"/>
      <c r="AB391" s="141"/>
      <c r="AC391" s="257"/>
      <c r="AD391" s="141"/>
      <c r="AE391" s="257"/>
      <c r="AF391" s="141"/>
      <c r="AG391" s="257"/>
      <c r="AH391" s="141"/>
      <c r="AI391" s="257"/>
    </row>
    <row r="392" s="132" customFormat="1" spans="1:35">
      <c r="A392" s="135"/>
      <c r="B392" s="136"/>
      <c r="C392" s="137"/>
      <c r="D392" s="136"/>
      <c r="E392" s="137"/>
      <c r="F392" s="136"/>
      <c r="G392" s="137"/>
      <c r="H392" s="136"/>
      <c r="I392" s="137"/>
      <c r="J392" s="136"/>
      <c r="K392" s="137"/>
      <c r="L392" s="136"/>
      <c r="M392" s="135"/>
      <c r="N392" s="136"/>
      <c r="O392" s="137"/>
      <c r="P392" s="136"/>
      <c r="Q392" s="137"/>
      <c r="R392" s="136"/>
      <c r="S392" s="260"/>
      <c r="T392" s="136"/>
      <c r="U392" s="137"/>
      <c r="V392" s="136"/>
      <c r="W392" s="137"/>
      <c r="X392" s="129"/>
      <c r="Y392" s="135"/>
      <c r="Z392" s="141"/>
      <c r="AA392" s="257"/>
      <c r="AB392" s="141"/>
      <c r="AC392" s="257"/>
      <c r="AD392" s="141"/>
      <c r="AE392" s="257"/>
      <c r="AF392" s="141"/>
      <c r="AG392" s="257"/>
      <c r="AH392" s="141"/>
      <c r="AI392" s="257"/>
    </row>
    <row r="393" s="132" customFormat="1" spans="1:35">
      <c r="A393" s="135"/>
      <c r="B393" s="136"/>
      <c r="C393" s="137"/>
      <c r="D393" s="136"/>
      <c r="E393" s="137"/>
      <c r="F393" s="136"/>
      <c r="G393" s="137"/>
      <c r="H393" s="136"/>
      <c r="I393" s="137"/>
      <c r="J393" s="136"/>
      <c r="K393" s="137"/>
      <c r="L393" s="136"/>
      <c r="M393" s="135"/>
      <c r="N393" s="136"/>
      <c r="O393" s="137"/>
      <c r="P393" s="136"/>
      <c r="Q393" s="137"/>
      <c r="R393" s="136"/>
      <c r="S393" s="260"/>
      <c r="T393" s="136"/>
      <c r="U393" s="137"/>
      <c r="V393" s="136"/>
      <c r="W393" s="137"/>
      <c r="X393" s="129"/>
      <c r="Y393" s="135"/>
      <c r="Z393" s="141"/>
      <c r="AA393" s="257"/>
      <c r="AB393" s="141"/>
      <c r="AC393" s="257"/>
      <c r="AD393" s="141"/>
      <c r="AE393" s="257"/>
      <c r="AF393" s="141"/>
      <c r="AG393" s="257"/>
      <c r="AH393" s="141"/>
      <c r="AI393" s="257"/>
    </row>
    <row r="394" s="132" customFormat="1" spans="1:35">
      <c r="A394" s="135"/>
      <c r="B394" s="136"/>
      <c r="C394" s="137"/>
      <c r="D394" s="136"/>
      <c r="E394" s="137"/>
      <c r="F394" s="136"/>
      <c r="G394" s="137"/>
      <c r="H394" s="136"/>
      <c r="I394" s="137"/>
      <c r="J394" s="136"/>
      <c r="K394" s="137"/>
      <c r="L394" s="136"/>
      <c r="M394" s="135"/>
      <c r="N394" s="136"/>
      <c r="O394" s="137"/>
      <c r="P394" s="136"/>
      <c r="Q394" s="137"/>
      <c r="R394" s="136"/>
      <c r="S394" s="260"/>
      <c r="T394" s="136"/>
      <c r="U394" s="137"/>
      <c r="V394" s="136"/>
      <c r="W394" s="137"/>
      <c r="X394" s="129"/>
      <c r="Y394" s="135"/>
      <c r="Z394" s="141"/>
      <c r="AA394" s="257"/>
      <c r="AB394" s="141"/>
      <c r="AC394" s="257"/>
      <c r="AD394" s="141"/>
      <c r="AE394" s="257"/>
      <c r="AF394" s="141"/>
      <c r="AG394" s="257"/>
      <c r="AH394" s="141"/>
      <c r="AI394" s="257"/>
    </row>
    <row r="395" s="132" customFormat="1" spans="1:35">
      <c r="A395" s="135"/>
      <c r="B395" s="136"/>
      <c r="C395" s="137"/>
      <c r="D395" s="136"/>
      <c r="E395" s="137"/>
      <c r="F395" s="136"/>
      <c r="G395" s="137"/>
      <c r="H395" s="136"/>
      <c r="I395" s="137"/>
      <c r="J395" s="136"/>
      <c r="K395" s="137"/>
      <c r="L395" s="136"/>
      <c r="M395" s="135"/>
      <c r="N395" s="136"/>
      <c r="O395" s="137"/>
      <c r="P395" s="136"/>
      <c r="Q395" s="137"/>
      <c r="R395" s="136"/>
      <c r="S395" s="260"/>
      <c r="T395" s="136"/>
      <c r="U395" s="137"/>
      <c r="V395" s="136"/>
      <c r="W395" s="137"/>
      <c r="X395" s="129"/>
      <c r="Y395" s="135"/>
      <c r="Z395" s="141"/>
      <c r="AA395" s="257"/>
      <c r="AB395" s="141"/>
      <c r="AC395" s="257"/>
      <c r="AD395" s="141"/>
      <c r="AE395" s="257"/>
      <c r="AF395" s="141"/>
      <c r="AG395" s="257"/>
      <c r="AH395" s="141"/>
      <c r="AI395" s="257"/>
    </row>
    <row r="396" s="132" customFormat="1" spans="1:35">
      <c r="A396" s="135"/>
      <c r="B396" s="136"/>
      <c r="C396" s="137"/>
      <c r="D396" s="136"/>
      <c r="E396" s="137"/>
      <c r="F396" s="136"/>
      <c r="G396" s="137"/>
      <c r="H396" s="136"/>
      <c r="I396" s="137"/>
      <c r="J396" s="136"/>
      <c r="K396" s="137"/>
      <c r="L396" s="136"/>
      <c r="M396" s="135"/>
      <c r="N396" s="136"/>
      <c r="O396" s="137"/>
      <c r="P396" s="136"/>
      <c r="Q396" s="137"/>
      <c r="R396" s="136"/>
      <c r="S396" s="260"/>
      <c r="T396" s="136"/>
      <c r="U396" s="137"/>
      <c r="V396" s="136"/>
      <c r="W396" s="137"/>
      <c r="X396" s="129"/>
      <c r="Y396" s="135"/>
      <c r="Z396" s="141"/>
      <c r="AA396" s="257"/>
      <c r="AB396" s="141"/>
      <c r="AC396" s="257"/>
      <c r="AD396" s="141"/>
      <c r="AE396" s="257"/>
      <c r="AF396" s="141"/>
      <c r="AG396" s="257"/>
      <c r="AH396" s="141"/>
      <c r="AI396" s="257"/>
    </row>
    <row r="397" s="132" customFormat="1" spans="1:35">
      <c r="A397" s="135"/>
      <c r="B397" s="136"/>
      <c r="C397" s="137"/>
      <c r="D397" s="136"/>
      <c r="E397" s="137"/>
      <c r="F397" s="136"/>
      <c r="G397" s="137"/>
      <c r="H397" s="136"/>
      <c r="I397" s="137"/>
      <c r="J397" s="136"/>
      <c r="K397" s="137"/>
      <c r="L397" s="136"/>
      <c r="M397" s="135"/>
      <c r="N397" s="136"/>
      <c r="O397" s="137"/>
      <c r="P397" s="136"/>
      <c r="Q397" s="137"/>
      <c r="R397" s="136"/>
      <c r="S397" s="260"/>
      <c r="T397" s="136"/>
      <c r="U397" s="137"/>
      <c r="V397" s="136"/>
      <c r="W397" s="137"/>
      <c r="X397" s="129"/>
      <c r="Y397" s="135"/>
      <c r="Z397" s="141"/>
      <c r="AA397" s="257"/>
      <c r="AB397" s="141"/>
      <c r="AC397" s="257"/>
      <c r="AD397" s="141"/>
      <c r="AE397" s="257"/>
      <c r="AF397" s="141"/>
      <c r="AG397" s="257"/>
      <c r="AH397" s="141"/>
      <c r="AI397" s="257"/>
    </row>
    <row r="398" s="132" customFormat="1" spans="1:35">
      <c r="A398" s="135"/>
      <c r="B398" s="136"/>
      <c r="C398" s="137"/>
      <c r="D398" s="136"/>
      <c r="E398" s="137"/>
      <c r="F398" s="136"/>
      <c r="G398" s="137"/>
      <c r="H398" s="136"/>
      <c r="I398" s="137"/>
      <c r="J398" s="136"/>
      <c r="K398" s="137"/>
      <c r="L398" s="136"/>
      <c r="M398" s="135"/>
      <c r="N398" s="136"/>
      <c r="O398" s="137"/>
      <c r="P398" s="136"/>
      <c r="Q398" s="137"/>
      <c r="R398" s="136"/>
      <c r="S398" s="260"/>
      <c r="T398" s="136"/>
      <c r="U398" s="137"/>
      <c r="V398" s="136"/>
      <c r="W398" s="137"/>
      <c r="X398" s="129"/>
      <c r="Y398" s="135"/>
      <c r="Z398" s="141"/>
      <c r="AA398" s="257"/>
      <c r="AB398" s="141"/>
      <c r="AC398" s="257"/>
      <c r="AD398" s="141"/>
      <c r="AE398" s="257"/>
      <c r="AF398" s="141"/>
      <c r="AG398" s="257"/>
      <c r="AH398" s="141"/>
      <c r="AI398" s="257"/>
    </row>
    <row r="399" s="132" customFormat="1" spans="1:35">
      <c r="A399" s="135"/>
      <c r="B399" s="136"/>
      <c r="C399" s="137"/>
      <c r="D399" s="136"/>
      <c r="E399" s="137"/>
      <c r="F399" s="136"/>
      <c r="G399" s="137"/>
      <c r="H399" s="136"/>
      <c r="I399" s="137"/>
      <c r="J399" s="136"/>
      <c r="K399" s="137"/>
      <c r="L399" s="136"/>
      <c r="M399" s="135"/>
      <c r="N399" s="136"/>
      <c r="O399" s="137"/>
      <c r="P399" s="136"/>
      <c r="Q399" s="137"/>
      <c r="R399" s="136"/>
      <c r="S399" s="260"/>
      <c r="T399" s="136"/>
      <c r="U399" s="137"/>
      <c r="V399" s="136"/>
      <c r="W399" s="137"/>
      <c r="X399" s="129"/>
      <c r="Y399" s="135"/>
      <c r="Z399" s="141"/>
      <c r="AA399" s="257"/>
      <c r="AB399" s="141"/>
      <c r="AC399" s="257"/>
      <c r="AD399" s="141"/>
      <c r="AE399" s="257"/>
      <c r="AF399" s="141"/>
      <c r="AG399" s="257"/>
      <c r="AH399" s="141"/>
      <c r="AI399" s="257"/>
    </row>
    <row r="400" s="132" customFormat="1" spans="1:35">
      <c r="A400" s="135"/>
      <c r="B400" s="136"/>
      <c r="C400" s="137"/>
      <c r="D400" s="136"/>
      <c r="E400" s="137"/>
      <c r="F400" s="136"/>
      <c r="G400" s="137"/>
      <c r="H400" s="136"/>
      <c r="I400" s="137"/>
      <c r="J400" s="136"/>
      <c r="K400" s="137"/>
      <c r="L400" s="136"/>
      <c r="M400" s="135"/>
      <c r="N400" s="136"/>
      <c r="O400" s="137"/>
      <c r="P400" s="136"/>
      <c r="Q400" s="137"/>
      <c r="R400" s="136"/>
      <c r="S400" s="260"/>
      <c r="T400" s="136"/>
      <c r="U400" s="137"/>
      <c r="V400" s="136"/>
      <c r="W400" s="137"/>
      <c r="X400" s="129"/>
      <c r="Y400" s="135"/>
      <c r="Z400" s="141"/>
      <c r="AA400" s="257"/>
      <c r="AB400" s="141"/>
      <c r="AC400" s="257"/>
      <c r="AD400" s="141"/>
      <c r="AE400" s="257"/>
      <c r="AF400" s="141"/>
      <c r="AG400" s="257"/>
      <c r="AH400" s="141"/>
      <c r="AI400" s="257"/>
    </row>
    <row r="401" s="132" customFormat="1" spans="1:35">
      <c r="A401" s="135"/>
      <c r="B401" s="136"/>
      <c r="C401" s="137"/>
      <c r="D401" s="136"/>
      <c r="E401" s="137"/>
      <c r="F401" s="136"/>
      <c r="G401" s="137"/>
      <c r="H401" s="136"/>
      <c r="I401" s="137"/>
      <c r="J401" s="136"/>
      <c r="K401" s="137"/>
      <c r="L401" s="136"/>
      <c r="M401" s="135"/>
      <c r="N401" s="136"/>
      <c r="O401" s="137"/>
      <c r="P401" s="136"/>
      <c r="Q401" s="137"/>
      <c r="R401" s="136"/>
      <c r="S401" s="260"/>
      <c r="T401" s="136"/>
      <c r="U401" s="137"/>
      <c r="V401" s="136"/>
      <c r="W401" s="137"/>
      <c r="X401" s="129"/>
      <c r="Y401" s="135"/>
      <c r="Z401" s="141"/>
      <c r="AA401" s="257"/>
      <c r="AB401" s="141"/>
      <c r="AC401" s="257"/>
      <c r="AD401" s="141"/>
      <c r="AE401" s="257"/>
      <c r="AF401" s="141"/>
      <c r="AG401" s="257"/>
      <c r="AH401" s="141"/>
      <c r="AI401" s="257"/>
    </row>
    <row r="402" s="132" customFormat="1" spans="1:35">
      <c r="A402" s="135"/>
      <c r="B402" s="136"/>
      <c r="C402" s="137"/>
      <c r="D402" s="136"/>
      <c r="E402" s="137"/>
      <c r="F402" s="136"/>
      <c r="G402" s="137"/>
      <c r="H402" s="136"/>
      <c r="I402" s="137"/>
      <c r="J402" s="136"/>
      <c r="K402" s="137"/>
      <c r="L402" s="136"/>
      <c r="M402" s="135"/>
      <c r="N402" s="136"/>
      <c r="O402" s="137"/>
      <c r="P402" s="136"/>
      <c r="Q402" s="137"/>
      <c r="R402" s="136"/>
      <c r="S402" s="260"/>
      <c r="T402" s="136"/>
      <c r="U402" s="137"/>
      <c r="V402" s="136"/>
      <c r="W402" s="137"/>
      <c r="X402" s="129"/>
      <c r="Y402" s="135"/>
      <c r="Z402" s="141"/>
      <c r="AA402" s="257"/>
      <c r="AB402" s="141"/>
      <c r="AC402" s="257"/>
      <c r="AD402" s="141"/>
      <c r="AE402" s="257"/>
      <c r="AF402" s="141"/>
      <c r="AG402" s="257"/>
      <c r="AH402" s="141"/>
      <c r="AI402" s="257"/>
    </row>
    <row r="403" s="132" customFormat="1" spans="1:35">
      <c r="A403" s="135"/>
      <c r="B403" s="136"/>
      <c r="C403" s="137"/>
      <c r="D403" s="136"/>
      <c r="E403" s="137"/>
      <c r="F403" s="136"/>
      <c r="G403" s="137"/>
      <c r="H403" s="136"/>
      <c r="I403" s="137"/>
      <c r="J403" s="136"/>
      <c r="K403" s="137"/>
      <c r="L403" s="136"/>
      <c r="M403" s="135"/>
      <c r="N403" s="136"/>
      <c r="O403" s="137"/>
      <c r="P403" s="136"/>
      <c r="Q403" s="137"/>
      <c r="R403" s="136"/>
      <c r="S403" s="260"/>
      <c r="T403" s="136"/>
      <c r="U403" s="137"/>
      <c r="V403" s="136"/>
      <c r="W403" s="137"/>
      <c r="X403" s="129"/>
      <c r="Y403" s="135"/>
      <c r="Z403" s="141"/>
      <c r="AA403" s="257"/>
      <c r="AB403" s="141"/>
      <c r="AC403" s="257"/>
      <c r="AD403" s="141"/>
      <c r="AE403" s="257"/>
      <c r="AF403" s="141"/>
      <c r="AG403" s="257"/>
      <c r="AH403" s="141"/>
      <c r="AI403" s="257"/>
    </row>
    <row r="404" s="132" customFormat="1" spans="1:35">
      <c r="A404" s="135"/>
      <c r="B404" s="136"/>
      <c r="C404" s="137"/>
      <c r="D404" s="136"/>
      <c r="E404" s="137"/>
      <c r="F404" s="136"/>
      <c r="G404" s="137"/>
      <c r="H404" s="136"/>
      <c r="I404" s="137"/>
      <c r="J404" s="136"/>
      <c r="K404" s="137"/>
      <c r="L404" s="136"/>
      <c r="M404" s="135"/>
      <c r="N404" s="136"/>
      <c r="O404" s="137"/>
      <c r="P404" s="136"/>
      <c r="Q404" s="137"/>
      <c r="R404" s="136"/>
      <c r="S404" s="260"/>
      <c r="T404" s="136"/>
      <c r="U404" s="137"/>
      <c r="V404" s="136"/>
      <c r="W404" s="137"/>
      <c r="X404" s="129"/>
      <c r="Y404" s="135"/>
      <c r="Z404" s="141"/>
      <c r="AA404" s="257"/>
      <c r="AB404" s="141"/>
      <c r="AC404" s="257"/>
      <c r="AD404" s="141"/>
      <c r="AE404" s="257"/>
      <c r="AF404" s="141"/>
      <c r="AG404" s="257"/>
      <c r="AH404" s="141"/>
      <c r="AI404" s="257"/>
    </row>
    <row r="405" s="132" customFormat="1" spans="1:35">
      <c r="A405" s="135"/>
      <c r="B405" s="136"/>
      <c r="C405" s="137"/>
      <c r="D405" s="136"/>
      <c r="E405" s="137"/>
      <c r="F405" s="136"/>
      <c r="G405" s="137"/>
      <c r="H405" s="136"/>
      <c r="I405" s="137"/>
      <c r="J405" s="136"/>
      <c r="K405" s="137"/>
      <c r="L405" s="136"/>
      <c r="M405" s="135"/>
      <c r="N405" s="136"/>
      <c r="O405" s="137"/>
      <c r="P405" s="136"/>
      <c r="Q405" s="137"/>
      <c r="R405" s="136"/>
      <c r="S405" s="260"/>
      <c r="T405" s="136"/>
      <c r="U405" s="137"/>
      <c r="V405" s="136"/>
      <c r="W405" s="137"/>
      <c r="X405" s="129"/>
      <c r="Y405" s="135"/>
      <c r="Z405" s="141"/>
      <c r="AA405" s="257"/>
      <c r="AB405" s="141"/>
      <c r="AC405" s="257"/>
      <c r="AD405" s="141"/>
      <c r="AE405" s="257"/>
      <c r="AF405" s="141"/>
      <c r="AG405" s="257"/>
      <c r="AH405" s="141"/>
      <c r="AI405" s="257"/>
    </row>
    <row r="406" s="132" customFormat="1" spans="1:35">
      <c r="A406" s="135"/>
      <c r="B406" s="136"/>
      <c r="C406" s="137"/>
      <c r="D406" s="136"/>
      <c r="E406" s="137"/>
      <c r="F406" s="136"/>
      <c r="G406" s="137"/>
      <c r="H406" s="136"/>
      <c r="I406" s="137"/>
      <c r="J406" s="136"/>
      <c r="K406" s="137"/>
      <c r="L406" s="136"/>
      <c r="M406" s="135"/>
      <c r="N406" s="136"/>
      <c r="O406" s="137"/>
      <c r="P406" s="136"/>
      <c r="Q406" s="137"/>
      <c r="R406" s="136"/>
      <c r="S406" s="260"/>
      <c r="T406" s="136"/>
      <c r="U406" s="137"/>
      <c r="V406" s="136"/>
      <c r="W406" s="137"/>
      <c r="X406" s="129"/>
      <c r="Y406" s="135"/>
      <c r="Z406" s="141"/>
      <c r="AA406" s="257"/>
      <c r="AB406" s="141"/>
      <c r="AC406" s="257"/>
      <c r="AD406" s="141"/>
      <c r="AE406" s="257"/>
      <c r="AF406" s="141"/>
      <c r="AG406" s="257"/>
      <c r="AH406" s="141"/>
      <c r="AI406" s="257"/>
    </row>
    <row r="407" s="132" customFormat="1" spans="1:35">
      <c r="A407" s="135"/>
      <c r="B407" s="136"/>
      <c r="C407" s="137"/>
      <c r="D407" s="136"/>
      <c r="E407" s="137"/>
      <c r="F407" s="136"/>
      <c r="G407" s="137"/>
      <c r="H407" s="136"/>
      <c r="I407" s="137"/>
      <c r="J407" s="136"/>
      <c r="K407" s="137"/>
      <c r="L407" s="136"/>
      <c r="M407" s="135"/>
      <c r="N407" s="136"/>
      <c r="O407" s="137"/>
      <c r="P407" s="136"/>
      <c r="Q407" s="137"/>
      <c r="R407" s="136"/>
      <c r="S407" s="260"/>
      <c r="T407" s="136"/>
      <c r="U407" s="137"/>
      <c r="V407" s="136"/>
      <c r="W407" s="137"/>
      <c r="X407" s="129"/>
      <c r="Y407" s="135"/>
      <c r="Z407" s="141"/>
      <c r="AA407" s="257"/>
      <c r="AB407" s="141"/>
      <c r="AC407" s="257"/>
      <c r="AD407" s="141"/>
      <c r="AE407" s="257"/>
      <c r="AF407" s="141"/>
      <c r="AG407" s="257"/>
      <c r="AH407" s="141"/>
      <c r="AI407" s="257"/>
    </row>
    <row r="408" s="132" customFormat="1" spans="1:35">
      <c r="A408" s="135"/>
      <c r="B408" s="136"/>
      <c r="C408" s="137"/>
      <c r="D408" s="136"/>
      <c r="E408" s="137"/>
      <c r="F408" s="136"/>
      <c r="G408" s="137"/>
      <c r="H408" s="136"/>
      <c r="I408" s="137"/>
      <c r="J408" s="136"/>
      <c r="K408" s="137"/>
      <c r="L408" s="136"/>
      <c r="M408" s="135"/>
      <c r="N408" s="136"/>
      <c r="O408" s="137"/>
      <c r="P408" s="136"/>
      <c r="Q408" s="137"/>
      <c r="R408" s="136"/>
      <c r="S408" s="260"/>
      <c r="T408" s="136"/>
      <c r="U408" s="137"/>
      <c r="V408" s="136"/>
      <c r="W408" s="137"/>
      <c r="X408" s="129"/>
      <c r="Y408" s="135"/>
      <c r="Z408" s="141"/>
      <c r="AA408" s="257"/>
      <c r="AB408" s="141"/>
      <c r="AC408" s="257"/>
      <c r="AD408" s="141"/>
      <c r="AE408" s="257"/>
      <c r="AF408" s="141"/>
      <c r="AG408" s="257"/>
      <c r="AH408" s="141"/>
      <c r="AI408" s="257"/>
    </row>
    <row r="409" s="132" customFormat="1" spans="1:35">
      <c r="A409" s="135"/>
      <c r="B409" s="136"/>
      <c r="C409" s="137"/>
      <c r="D409" s="136"/>
      <c r="E409" s="137"/>
      <c r="F409" s="136"/>
      <c r="G409" s="137"/>
      <c r="H409" s="136"/>
      <c r="I409" s="137"/>
      <c r="J409" s="136"/>
      <c r="K409" s="137"/>
      <c r="L409" s="136"/>
      <c r="M409" s="135"/>
      <c r="N409" s="136"/>
      <c r="O409" s="137"/>
      <c r="P409" s="136"/>
      <c r="Q409" s="137"/>
      <c r="R409" s="136"/>
      <c r="S409" s="260"/>
      <c r="T409" s="136"/>
      <c r="U409" s="137"/>
      <c r="V409" s="136"/>
      <c r="W409" s="137"/>
      <c r="X409" s="129"/>
      <c r="Y409" s="135"/>
      <c r="Z409" s="141"/>
      <c r="AA409" s="257"/>
      <c r="AB409" s="141"/>
      <c r="AC409" s="257"/>
      <c r="AD409" s="141"/>
      <c r="AE409" s="257"/>
      <c r="AF409" s="141"/>
      <c r="AG409" s="257"/>
      <c r="AH409" s="141"/>
      <c r="AI409" s="257"/>
    </row>
    <row r="410" s="132" customFormat="1" spans="1:35">
      <c r="A410" s="135"/>
      <c r="B410" s="136"/>
      <c r="C410" s="137"/>
      <c r="D410" s="136"/>
      <c r="E410" s="137"/>
      <c r="F410" s="136"/>
      <c r="G410" s="137"/>
      <c r="H410" s="136"/>
      <c r="I410" s="137"/>
      <c r="J410" s="136"/>
      <c r="K410" s="137"/>
      <c r="L410" s="136"/>
      <c r="M410" s="135"/>
      <c r="N410" s="136"/>
      <c r="O410" s="137"/>
      <c r="P410" s="136"/>
      <c r="Q410" s="137"/>
      <c r="R410" s="136"/>
      <c r="S410" s="260"/>
      <c r="T410" s="136"/>
      <c r="U410" s="137"/>
      <c r="V410" s="136"/>
      <c r="W410" s="137"/>
      <c r="X410" s="129"/>
      <c r="Y410" s="135"/>
      <c r="Z410" s="141"/>
      <c r="AA410" s="257"/>
      <c r="AB410" s="141"/>
      <c r="AC410" s="257"/>
      <c r="AD410" s="141"/>
      <c r="AE410" s="257"/>
      <c r="AF410" s="141"/>
      <c r="AG410" s="257"/>
      <c r="AH410" s="141"/>
      <c r="AI410" s="257"/>
    </row>
    <row r="411" s="132" customFormat="1" spans="1:35">
      <c r="A411" s="135"/>
      <c r="B411" s="136"/>
      <c r="C411" s="137"/>
      <c r="D411" s="136"/>
      <c r="E411" s="137"/>
      <c r="F411" s="136"/>
      <c r="G411" s="137"/>
      <c r="H411" s="136"/>
      <c r="I411" s="137"/>
      <c r="J411" s="136"/>
      <c r="K411" s="137"/>
      <c r="L411" s="136"/>
      <c r="M411" s="135"/>
      <c r="N411" s="136"/>
      <c r="O411" s="137"/>
      <c r="P411" s="136"/>
      <c r="Q411" s="137"/>
      <c r="R411" s="136"/>
      <c r="S411" s="260"/>
      <c r="T411" s="136"/>
      <c r="U411" s="137"/>
      <c r="V411" s="136"/>
      <c r="W411" s="137"/>
      <c r="X411" s="129"/>
      <c r="Y411" s="135"/>
      <c r="Z411" s="141"/>
      <c r="AA411" s="257"/>
      <c r="AB411" s="141"/>
      <c r="AC411" s="257"/>
      <c r="AD411" s="141"/>
      <c r="AE411" s="257"/>
      <c r="AF411" s="141"/>
      <c r="AG411" s="257"/>
      <c r="AH411" s="141"/>
      <c r="AI411" s="257"/>
    </row>
    <row r="412" s="132" customFormat="1" spans="1:35">
      <c r="A412" s="135"/>
      <c r="B412" s="136"/>
      <c r="C412" s="137"/>
      <c r="D412" s="136"/>
      <c r="E412" s="137"/>
      <c r="F412" s="136"/>
      <c r="G412" s="137"/>
      <c r="H412" s="136"/>
      <c r="I412" s="137"/>
      <c r="J412" s="136"/>
      <c r="K412" s="137"/>
      <c r="L412" s="136"/>
      <c r="M412" s="135"/>
      <c r="N412" s="136"/>
      <c r="O412" s="137"/>
      <c r="P412" s="136"/>
      <c r="Q412" s="137"/>
      <c r="R412" s="136"/>
      <c r="S412" s="260"/>
      <c r="T412" s="136"/>
      <c r="U412" s="137"/>
      <c r="V412" s="136"/>
      <c r="W412" s="137"/>
      <c r="X412" s="129"/>
      <c r="Y412" s="135"/>
      <c r="Z412" s="141"/>
      <c r="AA412" s="257"/>
      <c r="AB412" s="141"/>
      <c r="AC412" s="257"/>
      <c r="AD412" s="141"/>
      <c r="AE412" s="257"/>
      <c r="AF412" s="141"/>
      <c r="AG412" s="257"/>
      <c r="AH412" s="141"/>
      <c r="AI412" s="257"/>
    </row>
    <row r="413" s="132" customFormat="1" spans="1:35">
      <c r="A413" s="135"/>
      <c r="B413" s="136"/>
      <c r="C413" s="137"/>
      <c r="D413" s="136"/>
      <c r="E413" s="137"/>
      <c r="F413" s="136"/>
      <c r="G413" s="137"/>
      <c r="H413" s="136"/>
      <c r="I413" s="137"/>
      <c r="J413" s="136"/>
      <c r="K413" s="137"/>
      <c r="L413" s="136"/>
      <c r="M413" s="135"/>
      <c r="N413" s="136"/>
      <c r="O413" s="137"/>
      <c r="P413" s="136"/>
      <c r="Q413" s="137"/>
      <c r="R413" s="136"/>
      <c r="S413" s="260"/>
      <c r="T413" s="136"/>
      <c r="U413" s="137"/>
      <c r="V413" s="136"/>
      <c r="W413" s="137"/>
      <c r="X413" s="129"/>
      <c r="Y413" s="135"/>
      <c r="Z413" s="141"/>
      <c r="AA413" s="257"/>
      <c r="AB413" s="141"/>
      <c r="AC413" s="257"/>
      <c r="AD413" s="141"/>
      <c r="AE413" s="257"/>
      <c r="AF413" s="141"/>
      <c r="AG413" s="257"/>
      <c r="AH413" s="141"/>
      <c r="AI413" s="257"/>
    </row>
    <row r="414" s="132" customFormat="1" spans="1:35">
      <c r="A414" s="135"/>
      <c r="B414" s="136"/>
      <c r="C414" s="137"/>
      <c r="D414" s="136"/>
      <c r="E414" s="137"/>
      <c r="F414" s="136"/>
      <c r="G414" s="137"/>
      <c r="H414" s="136"/>
      <c r="I414" s="137"/>
      <c r="J414" s="136"/>
      <c r="K414" s="137"/>
      <c r="L414" s="136"/>
      <c r="M414" s="135"/>
      <c r="N414" s="136"/>
      <c r="O414" s="137"/>
      <c r="P414" s="136"/>
      <c r="Q414" s="137"/>
      <c r="R414" s="136"/>
      <c r="S414" s="260"/>
      <c r="T414" s="136"/>
      <c r="U414" s="137"/>
      <c r="V414" s="136"/>
      <c r="W414" s="137"/>
      <c r="X414" s="129"/>
      <c r="Y414" s="135"/>
      <c r="Z414" s="141"/>
      <c r="AA414" s="257"/>
      <c r="AB414" s="141"/>
      <c r="AC414" s="257"/>
      <c r="AD414" s="141"/>
      <c r="AE414" s="257"/>
      <c r="AF414" s="141"/>
      <c r="AG414" s="257"/>
      <c r="AH414" s="141"/>
      <c r="AI414" s="257"/>
    </row>
    <row r="415" s="132" customFormat="1" spans="1:35">
      <c r="A415" s="135"/>
      <c r="B415" s="136"/>
      <c r="C415" s="137"/>
      <c r="D415" s="136"/>
      <c r="E415" s="137"/>
      <c r="F415" s="136"/>
      <c r="G415" s="137"/>
      <c r="H415" s="136"/>
      <c r="I415" s="137"/>
      <c r="J415" s="136"/>
      <c r="K415" s="137"/>
      <c r="L415" s="136"/>
      <c r="M415" s="135"/>
      <c r="N415" s="136"/>
      <c r="O415" s="137"/>
      <c r="P415" s="136"/>
      <c r="Q415" s="137"/>
      <c r="R415" s="136"/>
      <c r="S415" s="260"/>
      <c r="T415" s="136"/>
      <c r="U415" s="137"/>
      <c r="V415" s="136"/>
      <c r="W415" s="137"/>
      <c r="X415" s="129"/>
      <c r="Y415" s="135"/>
      <c r="Z415" s="141"/>
      <c r="AA415" s="257"/>
      <c r="AB415" s="141"/>
      <c r="AC415" s="257"/>
      <c r="AD415" s="141"/>
      <c r="AE415" s="257"/>
      <c r="AF415" s="141"/>
      <c r="AG415" s="257"/>
      <c r="AH415" s="141"/>
      <c r="AI415" s="257"/>
    </row>
    <row r="416" s="132" customFormat="1" spans="1:35">
      <c r="A416" s="135"/>
      <c r="B416" s="136"/>
      <c r="C416" s="137"/>
      <c r="D416" s="136"/>
      <c r="E416" s="137"/>
      <c r="F416" s="136"/>
      <c r="G416" s="137"/>
      <c r="H416" s="136"/>
      <c r="I416" s="137"/>
      <c r="J416" s="136"/>
      <c r="K416" s="137"/>
      <c r="L416" s="136"/>
      <c r="M416" s="135"/>
      <c r="N416" s="136"/>
      <c r="O416" s="137"/>
      <c r="P416" s="136"/>
      <c r="Q416" s="137"/>
      <c r="R416" s="136"/>
      <c r="S416" s="260"/>
      <c r="T416" s="136"/>
      <c r="U416" s="137"/>
      <c r="V416" s="136"/>
      <c r="W416" s="137"/>
      <c r="X416" s="129"/>
      <c r="Y416" s="135"/>
      <c r="Z416" s="141"/>
      <c r="AA416" s="257"/>
      <c r="AB416" s="141"/>
      <c r="AC416" s="257"/>
      <c r="AD416" s="141"/>
      <c r="AE416" s="257"/>
      <c r="AF416" s="141"/>
      <c r="AG416" s="257"/>
      <c r="AH416" s="141"/>
      <c r="AI416" s="257"/>
    </row>
    <row r="417" s="132" customFormat="1" spans="1:35">
      <c r="A417" s="135"/>
      <c r="B417" s="136"/>
      <c r="C417" s="137"/>
      <c r="D417" s="136"/>
      <c r="E417" s="137"/>
      <c r="F417" s="136"/>
      <c r="G417" s="137"/>
      <c r="H417" s="136"/>
      <c r="I417" s="137"/>
      <c r="J417" s="136"/>
      <c r="K417" s="137"/>
      <c r="L417" s="136"/>
      <c r="M417" s="135"/>
      <c r="N417" s="136"/>
      <c r="O417" s="137"/>
      <c r="P417" s="136"/>
      <c r="Q417" s="137"/>
      <c r="R417" s="136"/>
      <c r="S417" s="260"/>
      <c r="T417" s="136"/>
      <c r="U417" s="137"/>
      <c r="V417" s="136"/>
      <c r="W417" s="137"/>
      <c r="X417" s="129"/>
      <c r="Y417" s="135"/>
      <c r="Z417" s="141"/>
      <c r="AA417" s="257"/>
      <c r="AB417" s="141"/>
      <c r="AC417" s="257"/>
      <c r="AD417" s="141"/>
      <c r="AE417" s="257"/>
      <c r="AF417" s="141"/>
      <c r="AG417" s="257"/>
      <c r="AH417" s="141"/>
      <c r="AI417" s="257"/>
    </row>
    <row r="418" s="132" customFormat="1" spans="1:35">
      <c r="A418" s="135"/>
      <c r="B418" s="136"/>
      <c r="C418" s="137"/>
      <c r="D418" s="136"/>
      <c r="E418" s="137"/>
      <c r="F418" s="136"/>
      <c r="G418" s="137"/>
      <c r="H418" s="136"/>
      <c r="I418" s="137"/>
      <c r="J418" s="136"/>
      <c r="K418" s="137"/>
      <c r="L418" s="136"/>
      <c r="M418" s="135"/>
      <c r="N418" s="136"/>
      <c r="O418" s="137"/>
      <c r="P418" s="136"/>
      <c r="Q418" s="137"/>
      <c r="R418" s="136"/>
      <c r="S418" s="260"/>
      <c r="T418" s="136"/>
      <c r="U418" s="137"/>
      <c r="V418" s="136"/>
      <c r="W418" s="137"/>
      <c r="X418" s="129"/>
      <c r="Y418" s="135"/>
      <c r="Z418" s="141"/>
      <c r="AA418" s="257"/>
      <c r="AB418" s="141"/>
      <c r="AC418" s="257"/>
      <c r="AD418" s="141"/>
      <c r="AE418" s="257"/>
      <c r="AF418" s="141"/>
      <c r="AG418" s="257"/>
      <c r="AH418" s="141"/>
      <c r="AI418" s="257"/>
    </row>
    <row r="419" s="132" customFormat="1" spans="1:35">
      <c r="A419" s="135"/>
      <c r="B419" s="136"/>
      <c r="C419" s="137"/>
      <c r="D419" s="136"/>
      <c r="E419" s="137"/>
      <c r="F419" s="136"/>
      <c r="G419" s="137"/>
      <c r="H419" s="136"/>
      <c r="I419" s="137"/>
      <c r="J419" s="136"/>
      <c r="K419" s="137"/>
      <c r="L419" s="136"/>
      <c r="M419" s="135"/>
      <c r="N419" s="136"/>
      <c r="O419" s="137"/>
      <c r="P419" s="136"/>
      <c r="Q419" s="137"/>
      <c r="R419" s="136"/>
      <c r="S419" s="260"/>
      <c r="T419" s="136"/>
      <c r="U419" s="137"/>
      <c r="V419" s="136"/>
      <c r="W419" s="137"/>
      <c r="X419" s="129"/>
      <c r="Y419" s="135"/>
      <c r="Z419" s="141"/>
      <c r="AA419" s="257"/>
      <c r="AB419" s="141"/>
      <c r="AC419" s="257"/>
      <c r="AD419" s="141"/>
      <c r="AE419" s="257"/>
      <c r="AF419" s="141"/>
      <c r="AG419" s="257"/>
      <c r="AH419" s="141"/>
      <c r="AI419" s="257"/>
    </row>
    <row r="420" s="132" customFormat="1" spans="1:35">
      <c r="A420" s="135"/>
      <c r="B420" s="136"/>
      <c r="C420" s="137"/>
      <c r="D420" s="136"/>
      <c r="E420" s="137"/>
      <c r="F420" s="136"/>
      <c r="G420" s="137"/>
      <c r="H420" s="136"/>
      <c r="I420" s="137"/>
      <c r="J420" s="136"/>
      <c r="K420" s="137"/>
      <c r="L420" s="136"/>
      <c r="M420" s="135"/>
      <c r="N420" s="136"/>
      <c r="O420" s="137"/>
      <c r="P420" s="136"/>
      <c r="Q420" s="137"/>
      <c r="R420" s="136"/>
      <c r="S420" s="260"/>
      <c r="T420" s="136"/>
      <c r="U420" s="137"/>
      <c r="V420" s="136"/>
      <c r="W420" s="137"/>
      <c r="X420" s="129"/>
      <c r="Y420" s="135"/>
      <c r="Z420" s="141"/>
      <c r="AA420" s="257"/>
      <c r="AB420" s="141"/>
      <c r="AC420" s="257"/>
      <c r="AD420" s="141"/>
      <c r="AE420" s="257"/>
      <c r="AF420" s="141"/>
      <c r="AG420" s="257"/>
      <c r="AH420" s="141"/>
      <c r="AI420" s="257"/>
    </row>
    <row r="421" s="132" customFormat="1" spans="1:35">
      <c r="A421" s="135"/>
      <c r="B421" s="136"/>
      <c r="C421" s="137"/>
      <c r="D421" s="136"/>
      <c r="E421" s="137"/>
      <c r="F421" s="136"/>
      <c r="G421" s="137"/>
      <c r="H421" s="136"/>
      <c r="I421" s="137"/>
      <c r="J421" s="136"/>
      <c r="K421" s="137"/>
      <c r="L421" s="136"/>
      <c r="M421" s="135"/>
      <c r="N421" s="136"/>
      <c r="O421" s="137"/>
      <c r="P421" s="136"/>
      <c r="Q421" s="137"/>
      <c r="R421" s="136"/>
      <c r="S421" s="260"/>
      <c r="T421" s="136"/>
      <c r="U421" s="137"/>
      <c r="V421" s="136"/>
      <c r="W421" s="137"/>
      <c r="X421" s="129"/>
      <c r="Y421" s="135"/>
      <c r="Z421" s="141"/>
      <c r="AA421" s="257"/>
      <c r="AB421" s="141"/>
      <c r="AC421" s="257"/>
      <c r="AD421" s="141"/>
      <c r="AE421" s="257"/>
      <c r="AF421" s="141"/>
      <c r="AG421" s="257"/>
      <c r="AH421" s="141"/>
      <c r="AI421" s="257"/>
    </row>
    <row r="422" s="132" customFormat="1" spans="1:35">
      <c r="A422" s="135"/>
      <c r="B422" s="136"/>
      <c r="C422" s="137"/>
      <c r="D422" s="136"/>
      <c r="E422" s="137"/>
      <c r="F422" s="136"/>
      <c r="G422" s="137"/>
      <c r="H422" s="136"/>
      <c r="I422" s="137"/>
      <c r="J422" s="136"/>
      <c r="K422" s="137"/>
      <c r="L422" s="136"/>
      <c r="M422" s="135"/>
      <c r="N422" s="136"/>
      <c r="O422" s="137"/>
      <c r="P422" s="136"/>
      <c r="Q422" s="137"/>
      <c r="R422" s="136"/>
      <c r="S422" s="260"/>
      <c r="T422" s="136"/>
      <c r="U422" s="137"/>
      <c r="V422" s="136"/>
      <c r="W422" s="137"/>
      <c r="X422" s="129"/>
      <c r="Y422" s="135"/>
      <c r="Z422" s="141"/>
      <c r="AA422" s="257"/>
      <c r="AB422" s="141"/>
      <c r="AC422" s="257"/>
      <c r="AD422" s="141"/>
      <c r="AE422" s="257"/>
      <c r="AF422" s="141"/>
      <c r="AG422" s="257"/>
      <c r="AH422" s="141"/>
      <c r="AI422" s="257"/>
    </row>
    <row r="423" s="132" customFormat="1" spans="1:35">
      <c r="A423" s="135"/>
      <c r="B423" s="136"/>
      <c r="C423" s="137"/>
      <c r="D423" s="136"/>
      <c r="E423" s="137"/>
      <c r="F423" s="136"/>
      <c r="G423" s="137"/>
      <c r="H423" s="136"/>
      <c r="I423" s="137"/>
      <c r="J423" s="136"/>
      <c r="K423" s="137"/>
      <c r="L423" s="136"/>
      <c r="M423" s="135"/>
      <c r="N423" s="136"/>
      <c r="O423" s="137"/>
      <c r="P423" s="136"/>
      <c r="Q423" s="137"/>
      <c r="R423" s="136"/>
      <c r="S423" s="260"/>
      <c r="T423" s="136"/>
      <c r="U423" s="137"/>
      <c r="V423" s="136"/>
      <c r="W423" s="137"/>
      <c r="X423" s="129"/>
      <c r="Y423" s="135"/>
      <c r="Z423" s="141"/>
      <c r="AA423" s="257"/>
      <c r="AB423" s="141"/>
      <c r="AC423" s="257"/>
      <c r="AD423" s="141"/>
      <c r="AE423" s="257"/>
      <c r="AF423" s="141"/>
      <c r="AG423" s="257"/>
      <c r="AH423" s="141"/>
      <c r="AI423" s="257"/>
    </row>
    <row r="424" s="132" customFormat="1" spans="1:35">
      <c r="A424" s="135"/>
      <c r="B424" s="136"/>
      <c r="C424" s="137"/>
      <c r="D424" s="136"/>
      <c r="E424" s="137"/>
      <c r="F424" s="136"/>
      <c r="G424" s="137"/>
      <c r="H424" s="136"/>
      <c r="I424" s="137"/>
      <c r="J424" s="136"/>
      <c r="K424" s="137"/>
      <c r="L424" s="136"/>
      <c r="M424" s="135"/>
      <c r="N424" s="136"/>
      <c r="O424" s="137"/>
      <c r="P424" s="136"/>
      <c r="Q424" s="137"/>
      <c r="R424" s="136"/>
      <c r="S424" s="260"/>
      <c r="T424" s="136"/>
      <c r="U424" s="137"/>
      <c r="V424" s="136"/>
      <c r="W424" s="137"/>
      <c r="X424" s="129"/>
      <c r="Y424" s="135"/>
      <c r="Z424" s="141"/>
      <c r="AA424" s="257"/>
      <c r="AB424" s="141"/>
      <c r="AC424" s="257"/>
      <c r="AD424" s="141"/>
      <c r="AE424" s="257"/>
      <c r="AF424" s="141"/>
      <c r="AG424" s="257"/>
      <c r="AH424" s="141"/>
      <c r="AI424" s="257"/>
    </row>
    <row r="425" s="132" customFormat="1" spans="1:35">
      <c r="A425" s="135"/>
      <c r="B425" s="136"/>
      <c r="C425" s="137"/>
      <c r="D425" s="136"/>
      <c r="E425" s="137"/>
      <c r="F425" s="136"/>
      <c r="G425" s="137"/>
      <c r="H425" s="136"/>
      <c r="I425" s="137"/>
      <c r="J425" s="136"/>
      <c r="K425" s="137"/>
      <c r="L425" s="136"/>
      <c r="M425" s="135"/>
      <c r="N425" s="136"/>
      <c r="O425" s="137"/>
      <c r="P425" s="136"/>
      <c r="Q425" s="137"/>
      <c r="R425" s="136"/>
      <c r="S425" s="260"/>
      <c r="T425" s="136"/>
      <c r="U425" s="137"/>
      <c r="V425" s="136"/>
      <c r="W425" s="137"/>
      <c r="X425" s="129"/>
      <c r="Y425" s="135"/>
      <c r="Z425" s="141"/>
      <c r="AA425" s="257"/>
      <c r="AB425" s="141"/>
      <c r="AC425" s="257"/>
      <c r="AD425" s="141"/>
      <c r="AE425" s="257"/>
      <c r="AF425" s="141"/>
      <c r="AG425" s="257"/>
      <c r="AH425" s="141"/>
      <c r="AI425" s="257"/>
    </row>
    <row r="426" s="132" customFormat="1" spans="1:35">
      <c r="A426" s="135"/>
      <c r="B426" s="136"/>
      <c r="C426" s="137"/>
      <c r="D426" s="136"/>
      <c r="E426" s="137"/>
      <c r="F426" s="136"/>
      <c r="G426" s="137"/>
      <c r="H426" s="136"/>
      <c r="I426" s="137"/>
      <c r="J426" s="136"/>
      <c r="K426" s="137"/>
      <c r="L426" s="136"/>
      <c r="M426" s="135"/>
      <c r="N426" s="136"/>
      <c r="O426" s="137"/>
      <c r="P426" s="136"/>
      <c r="Q426" s="137"/>
      <c r="R426" s="136"/>
      <c r="S426" s="260"/>
      <c r="T426" s="136"/>
      <c r="U426" s="137"/>
      <c r="V426" s="136"/>
      <c r="W426" s="137"/>
      <c r="X426" s="129"/>
      <c r="Y426" s="135"/>
      <c r="Z426" s="141"/>
      <c r="AA426" s="257"/>
      <c r="AB426" s="141"/>
      <c r="AC426" s="257"/>
      <c r="AD426" s="141"/>
      <c r="AE426" s="257"/>
      <c r="AF426" s="141"/>
      <c r="AG426" s="257"/>
      <c r="AH426" s="141"/>
      <c r="AI426" s="257"/>
    </row>
    <row r="427" s="132" customFormat="1" spans="1:35">
      <c r="A427" s="135"/>
      <c r="B427" s="136"/>
      <c r="C427" s="137"/>
      <c r="D427" s="136"/>
      <c r="E427" s="137"/>
      <c r="F427" s="136"/>
      <c r="G427" s="137"/>
      <c r="H427" s="136"/>
      <c r="I427" s="137"/>
      <c r="J427" s="136"/>
      <c r="K427" s="137"/>
      <c r="L427" s="136"/>
      <c r="M427" s="135"/>
      <c r="N427" s="136"/>
      <c r="O427" s="137"/>
      <c r="P427" s="136"/>
      <c r="Q427" s="137"/>
      <c r="R427" s="136"/>
      <c r="S427" s="260"/>
      <c r="T427" s="136"/>
      <c r="U427" s="137"/>
      <c r="V427" s="136"/>
      <c r="W427" s="137"/>
      <c r="X427" s="129"/>
      <c r="Y427" s="135"/>
      <c r="Z427" s="141"/>
      <c r="AA427" s="257"/>
      <c r="AB427" s="141"/>
      <c r="AC427" s="257"/>
      <c r="AD427" s="141"/>
      <c r="AE427" s="257"/>
      <c r="AF427" s="141"/>
      <c r="AG427" s="257"/>
      <c r="AH427" s="141"/>
      <c r="AI427" s="257"/>
    </row>
    <row r="428" s="132" customFormat="1" spans="1:35">
      <c r="A428" s="135"/>
      <c r="B428" s="136"/>
      <c r="C428" s="137"/>
      <c r="D428" s="136"/>
      <c r="E428" s="137"/>
      <c r="F428" s="136"/>
      <c r="G428" s="137"/>
      <c r="H428" s="136"/>
      <c r="I428" s="137"/>
      <c r="J428" s="136"/>
      <c r="K428" s="137"/>
      <c r="L428" s="136"/>
      <c r="M428" s="135"/>
      <c r="N428" s="136"/>
      <c r="O428" s="137"/>
      <c r="P428" s="136"/>
      <c r="Q428" s="137"/>
      <c r="R428" s="136"/>
      <c r="S428" s="260"/>
      <c r="T428" s="136"/>
      <c r="U428" s="137"/>
      <c r="V428" s="136"/>
      <c r="W428" s="137"/>
      <c r="X428" s="129"/>
      <c r="Y428" s="135"/>
      <c r="Z428" s="141"/>
      <c r="AA428" s="257"/>
      <c r="AB428" s="141"/>
      <c r="AC428" s="257"/>
      <c r="AD428" s="141"/>
      <c r="AE428" s="257"/>
      <c r="AF428" s="141"/>
      <c r="AG428" s="257"/>
      <c r="AH428" s="141"/>
      <c r="AI428" s="257"/>
    </row>
    <row r="429" s="132" customFormat="1" spans="1:35">
      <c r="A429" s="135"/>
      <c r="B429" s="136"/>
      <c r="C429" s="137"/>
      <c r="D429" s="136"/>
      <c r="E429" s="137"/>
      <c r="F429" s="136"/>
      <c r="G429" s="137"/>
      <c r="H429" s="136"/>
      <c r="I429" s="137"/>
      <c r="J429" s="136"/>
      <c r="K429" s="137"/>
      <c r="L429" s="136"/>
      <c r="M429" s="135"/>
      <c r="N429" s="136"/>
      <c r="O429" s="137"/>
      <c r="P429" s="136"/>
      <c r="Q429" s="137"/>
      <c r="R429" s="136"/>
      <c r="S429" s="260"/>
      <c r="T429" s="136"/>
      <c r="U429" s="137"/>
      <c r="V429" s="136"/>
      <c r="W429" s="137"/>
      <c r="X429" s="129"/>
      <c r="Y429" s="135"/>
      <c r="Z429" s="141"/>
      <c r="AA429" s="257"/>
      <c r="AB429" s="141"/>
      <c r="AC429" s="257"/>
      <c r="AD429" s="141"/>
      <c r="AE429" s="257"/>
      <c r="AF429" s="141"/>
      <c r="AG429" s="257"/>
      <c r="AH429" s="141"/>
      <c r="AI429" s="257"/>
    </row>
    <row r="430" s="132" customFormat="1" spans="1:35">
      <c r="A430" s="135"/>
      <c r="B430" s="136"/>
      <c r="C430" s="137"/>
      <c r="D430" s="136"/>
      <c r="E430" s="137"/>
      <c r="F430" s="136"/>
      <c r="G430" s="137"/>
      <c r="H430" s="136"/>
      <c r="I430" s="137"/>
      <c r="J430" s="136"/>
      <c r="K430" s="137"/>
      <c r="L430" s="136"/>
      <c r="M430" s="135"/>
      <c r="N430" s="136"/>
      <c r="O430" s="137"/>
      <c r="P430" s="136"/>
      <c r="Q430" s="137"/>
      <c r="R430" s="136"/>
      <c r="S430" s="260"/>
      <c r="T430" s="136"/>
      <c r="U430" s="137"/>
      <c r="V430" s="136"/>
      <c r="W430" s="137"/>
      <c r="X430" s="129"/>
      <c r="Y430" s="135"/>
      <c r="Z430" s="141"/>
      <c r="AA430" s="257"/>
      <c r="AB430" s="141"/>
      <c r="AC430" s="257"/>
      <c r="AD430" s="141"/>
      <c r="AE430" s="257"/>
      <c r="AF430" s="141"/>
      <c r="AG430" s="257"/>
      <c r="AH430" s="141"/>
      <c r="AI430" s="257"/>
    </row>
    <row r="431" s="132" customFormat="1" spans="1:35">
      <c r="A431" s="135"/>
      <c r="B431" s="136"/>
      <c r="C431" s="137"/>
      <c r="D431" s="136"/>
      <c r="E431" s="137"/>
      <c r="F431" s="136"/>
      <c r="G431" s="137"/>
      <c r="H431" s="136"/>
      <c r="I431" s="137"/>
      <c r="J431" s="136"/>
      <c r="K431" s="137"/>
      <c r="L431" s="136"/>
      <c r="M431" s="135"/>
      <c r="N431" s="136"/>
      <c r="O431" s="137"/>
      <c r="P431" s="136"/>
      <c r="Q431" s="137"/>
      <c r="R431" s="136"/>
      <c r="S431" s="260"/>
      <c r="T431" s="136"/>
      <c r="U431" s="137"/>
      <c r="V431" s="136"/>
      <c r="W431" s="137"/>
      <c r="X431" s="129"/>
      <c r="Y431" s="135"/>
      <c r="Z431" s="141"/>
      <c r="AA431" s="257"/>
      <c r="AB431" s="141"/>
      <c r="AC431" s="257"/>
      <c r="AD431" s="141"/>
      <c r="AE431" s="257"/>
      <c r="AF431" s="141"/>
      <c r="AG431" s="257"/>
      <c r="AH431" s="141"/>
      <c r="AI431" s="257"/>
    </row>
    <row r="432" s="132" customFormat="1" spans="1:35">
      <c r="A432" s="135"/>
      <c r="B432" s="136"/>
      <c r="C432" s="137"/>
      <c r="D432" s="136"/>
      <c r="E432" s="137"/>
      <c r="F432" s="136"/>
      <c r="G432" s="137"/>
      <c r="H432" s="136"/>
      <c r="I432" s="137"/>
      <c r="J432" s="136"/>
      <c r="K432" s="137"/>
      <c r="L432" s="136"/>
      <c r="M432" s="135"/>
      <c r="N432" s="136"/>
      <c r="O432" s="137"/>
      <c r="P432" s="136"/>
      <c r="Q432" s="137"/>
      <c r="R432" s="136"/>
      <c r="S432" s="260"/>
      <c r="T432" s="136"/>
      <c r="U432" s="137"/>
      <c r="V432" s="136"/>
      <c r="W432" s="137"/>
      <c r="X432" s="129"/>
      <c r="Y432" s="135"/>
      <c r="Z432" s="141"/>
      <c r="AA432" s="257"/>
      <c r="AB432" s="141"/>
      <c r="AC432" s="257"/>
      <c r="AD432" s="141"/>
      <c r="AE432" s="257"/>
      <c r="AF432" s="141"/>
      <c r="AG432" s="257"/>
      <c r="AH432" s="141"/>
      <c r="AI432" s="257"/>
    </row>
    <row r="433" s="132" customFormat="1" spans="1:35">
      <c r="A433" s="135"/>
      <c r="B433" s="136"/>
      <c r="C433" s="137"/>
      <c r="D433" s="136"/>
      <c r="E433" s="137"/>
      <c r="F433" s="136"/>
      <c r="G433" s="137"/>
      <c r="H433" s="136"/>
      <c r="I433" s="137"/>
      <c r="J433" s="136"/>
      <c r="K433" s="137"/>
      <c r="L433" s="136"/>
      <c r="M433" s="135"/>
      <c r="N433" s="136"/>
      <c r="O433" s="137"/>
      <c r="P433" s="136"/>
      <c r="Q433" s="137"/>
      <c r="R433" s="136"/>
      <c r="S433" s="260"/>
      <c r="T433" s="136"/>
      <c r="U433" s="137"/>
      <c r="V433" s="136"/>
      <c r="W433" s="137"/>
      <c r="X433" s="129"/>
      <c r="Y433" s="135"/>
      <c r="Z433" s="141"/>
      <c r="AA433" s="257"/>
      <c r="AB433" s="141"/>
      <c r="AC433" s="257"/>
      <c r="AD433" s="141"/>
      <c r="AE433" s="257"/>
      <c r="AF433" s="141"/>
      <c r="AG433" s="257"/>
      <c r="AH433" s="141"/>
      <c r="AI433" s="257"/>
    </row>
    <row r="434" s="132" customFormat="1" spans="1:35">
      <c r="A434" s="135"/>
      <c r="B434" s="136"/>
      <c r="C434" s="137"/>
      <c r="D434" s="136"/>
      <c r="E434" s="137"/>
      <c r="F434" s="136"/>
      <c r="G434" s="137"/>
      <c r="H434" s="136"/>
      <c r="I434" s="137"/>
      <c r="J434" s="136"/>
      <c r="K434" s="137"/>
      <c r="L434" s="136"/>
      <c r="M434" s="135"/>
      <c r="N434" s="136"/>
      <c r="O434" s="137"/>
      <c r="P434" s="136"/>
      <c r="Q434" s="137"/>
      <c r="R434" s="136"/>
      <c r="S434" s="260"/>
      <c r="T434" s="136"/>
      <c r="U434" s="137"/>
      <c r="V434" s="136"/>
      <c r="W434" s="137"/>
      <c r="X434" s="129"/>
      <c r="Y434" s="135"/>
      <c r="Z434" s="141"/>
      <c r="AA434" s="257"/>
      <c r="AB434" s="141"/>
      <c r="AC434" s="257"/>
      <c r="AD434" s="141"/>
      <c r="AE434" s="257"/>
      <c r="AF434" s="141"/>
      <c r="AG434" s="257"/>
      <c r="AH434" s="141"/>
      <c r="AI434" s="257"/>
    </row>
    <row r="435" s="132" customFormat="1" spans="1:35">
      <c r="A435" s="135"/>
      <c r="B435" s="136"/>
      <c r="C435" s="137"/>
      <c r="D435" s="136"/>
      <c r="E435" s="137"/>
      <c r="F435" s="136"/>
      <c r="G435" s="137"/>
      <c r="H435" s="136"/>
      <c r="I435" s="137"/>
      <c r="J435" s="136"/>
      <c r="K435" s="137"/>
      <c r="L435" s="136"/>
      <c r="M435" s="135"/>
      <c r="N435" s="136"/>
      <c r="O435" s="137"/>
      <c r="P435" s="136"/>
      <c r="Q435" s="137"/>
      <c r="R435" s="136"/>
      <c r="S435" s="260"/>
      <c r="T435" s="136"/>
      <c r="U435" s="137"/>
      <c r="V435" s="136"/>
      <c r="W435" s="137"/>
      <c r="X435" s="129"/>
      <c r="Y435" s="135"/>
      <c r="Z435" s="141"/>
      <c r="AA435" s="257"/>
      <c r="AB435" s="141"/>
      <c r="AC435" s="257"/>
      <c r="AD435" s="141"/>
      <c r="AE435" s="257"/>
      <c r="AF435" s="141"/>
      <c r="AG435" s="257"/>
      <c r="AH435" s="141"/>
      <c r="AI435" s="257"/>
    </row>
    <row r="436" s="132" customFormat="1" spans="1:35">
      <c r="A436" s="135"/>
      <c r="B436" s="136"/>
      <c r="C436" s="137"/>
      <c r="D436" s="136"/>
      <c r="E436" s="137"/>
      <c r="F436" s="136"/>
      <c r="G436" s="137"/>
      <c r="H436" s="136"/>
      <c r="I436" s="137"/>
      <c r="J436" s="136"/>
      <c r="K436" s="137"/>
      <c r="L436" s="136"/>
      <c r="M436" s="135"/>
      <c r="N436" s="136"/>
      <c r="O436" s="137"/>
      <c r="P436" s="136"/>
      <c r="Q436" s="137"/>
      <c r="R436" s="136"/>
      <c r="S436" s="260"/>
      <c r="T436" s="136"/>
      <c r="U436" s="137"/>
      <c r="V436" s="136"/>
      <c r="W436" s="137"/>
      <c r="X436" s="129"/>
      <c r="Y436" s="135"/>
      <c r="Z436" s="141"/>
      <c r="AA436" s="257"/>
      <c r="AB436" s="141"/>
      <c r="AC436" s="257"/>
      <c r="AD436" s="141"/>
      <c r="AE436" s="257"/>
      <c r="AF436" s="141"/>
      <c r="AG436" s="257"/>
      <c r="AH436" s="141"/>
      <c r="AI436" s="257"/>
    </row>
    <row r="437" s="132" customFormat="1" spans="1:35">
      <c r="A437" s="135"/>
      <c r="B437" s="136"/>
      <c r="C437" s="137"/>
      <c r="D437" s="136"/>
      <c r="E437" s="137"/>
      <c r="F437" s="136"/>
      <c r="G437" s="137"/>
      <c r="H437" s="136"/>
      <c r="I437" s="137"/>
      <c r="J437" s="136"/>
      <c r="K437" s="137"/>
      <c r="L437" s="136"/>
      <c r="M437" s="135"/>
      <c r="N437" s="136"/>
      <c r="O437" s="137"/>
      <c r="P437" s="136"/>
      <c r="Q437" s="137"/>
      <c r="R437" s="136"/>
      <c r="S437" s="260"/>
      <c r="T437" s="136"/>
      <c r="U437" s="137"/>
      <c r="V437" s="136"/>
      <c r="W437" s="137"/>
      <c r="X437" s="129"/>
      <c r="Y437" s="135"/>
      <c r="Z437" s="141"/>
      <c r="AA437" s="257"/>
      <c r="AB437" s="141"/>
      <c r="AC437" s="257"/>
      <c r="AD437" s="141"/>
      <c r="AE437" s="257"/>
      <c r="AF437" s="141"/>
      <c r="AG437" s="257"/>
      <c r="AH437" s="141"/>
      <c r="AI437" s="257"/>
    </row>
    <row r="438" s="132" customFormat="1" spans="1:35">
      <c r="A438" s="135"/>
      <c r="B438" s="136"/>
      <c r="C438" s="137"/>
      <c r="D438" s="136"/>
      <c r="E438" s="137"/>
      <c r="F438" s="136"/>
      <c r="G438" s="137"/>
      <c r="H438" s="136"/>
      <c r="I438" s="137"/>
      <c r="J438" s="136"/>
      <c r="K438" s="137"/>
      <c r="L438" s="136"/>
      <c r="M438" s="135"/>
      <c r="N438" s="136"/>
      <c r="O438" s="137"/>
      <c r="P438" s="136"/>
      <c r="Q438" s="137"/>
      <c r="R438" s="136"/>
      <c r="S438" s="260"/>
      <c r="T438" s="136"/>
      <c r="U438" s="137"/>
      <c r="V438" s="136"/>
      <c r="W438" s="137"/>
      <c r="X438" s="129"/>
      <c r="Y438" s="135"/>
      <c r="Z438" s="141"/>
      <c r="AA438" s="257"/>
      <c r="AB438" s="141"/>
      <c r="AC438" s="257"/>
      <c r="AD438" s="141"/>
      <c r="AE438" s="257"/>
      <c r="AF438" s="141"/>
      <c r="AG438" s="257"/>
      <c r="AH438" s="141"/>
      <c r="AI438" s="257"/>
    </row>
    <row r="439" s="132" customFormat="1" spans="1:35">
      <c r="A439" s="135"/>
      <c r="B439" s="136"/>
      <c r="C439" s="137"/>
      <c r="D439" s="136"/>
      <c r="E439" s="137"/>
      <c r="F439" s="136"/>
      <c r="G439" s="137"/>
      <c r="H439" s="136"/>
      <c r="I439" s="137"/>
      <c r="J439" s="136"/>
      <c r="K439" s="137"/>
      <c r="L439" s="136"/>
      <c r="M439" s="135"/>
      <c r="N439" s="136"/>
      <c r="O439" s="137"/>
      <c r="P439" s="136"/>
      <c r="Q439" s="137"/>
      <c r="R439" s="136"/>
      <c r="S439" s="260"/>
      <c r="T439" s="136"/>
      <c r="U439" s="137"/>
      <c r="V439" s="136"/>
      <c r="W439" s="137"/>
      <c r="X439" s="129"/>
      <c r="Y439" s="135"/>
      <c r="Z439" s="141"/>
      <c r="AA439" s="257"/>
      <c r="AB439" s="141"/>
      <c r="AC439" s="257"/>
      <c r="AD439" s="141"/>
      <c r="AE439" s="257"/>
      <c r="AF439" s="141"/>
      <c r="AG439" s="257"/>
      <c r="AH439" s="141"/>
      <c r="AI439" s="257"/>
    </row>
    <row r="440" s="132" customFormat="1" spans="1:35">
      <c r="A440" s="135"/>
      <c r="B440" s="136"/>
      <c r="C440" s="137"/>
      <c r="D440" s="136"/>
      <c r="E440" s="137"/>
      <c r="F440" s="136"/>
      <c r="G440" s="137"/>
      <c r="H440" s="136"/>
      <c r="I440" s="137"/>
      <c r="J440" s="136"/>
      <c r="K440" s="137"/>
      <c r="L440" s="136"/>
      <c r="M440" s="135"/>
      <c r="N440" s="136"/>
      <c r="O440" s="137"/>
      <c r="P440" s="136"/>
      <c r="Q440" s="137"/>
      <c r="R440" s="136"/>
      <c r="S440" s="260"/>
      <c r="T440" s="136"/>
      <c r="U440" s="137"/>
      <c r="V440" s="136"/>
      <c r="W440" s="137"/>
      <c r="X440" s="129"/>
      <c r="Y440" s="135"/>
      <c r="Z440" s="141"/>
      <c r="AA440" s="257"/>
      <c r="AB440" s="141"/>
      <c r="AC440" s="257"/>
      <c r="AD440" s="141"/>
      <c r="AE440" s="257"/>
      <c r="AF440" s="141"/>
      <c r="AG440" s="257"/>
      <c r="AH440" s="141"/>
      <c r="AI440" s="257"/>
    </row>
    <row r="441" s="132" customFormat="1" spans="1:35">
      <c r="A441" s="135"/>
      <c r="B441" s="136"/>
      <c r="C441" s="137"/>
      <c r="D441" s="136"/>
      <c r="E441" s="137"/>
      <c r="F441" s="136"/>
      <c r="G441" s="137"/>
      <c r="H441" s="136"/>
      <c r="I441" s="137"/>
      <c r="J441" s="136"/>
      <c r="K441" s="137"/>
      <c r="L441" s="136"/>
      <c r="M441" s="135"/>
      <c r="N441" s="136"/>
      <c r="O441" s="137"/>
      <c r="P441" s="136"/>
      <c r="Q441" s="137"/>
      <c r="R441" s="136"/>
      <c r="S441" s="260"/>
      <c r="T441" s="136"/>
      <c r="U441" s="137"/>
      <c r="V441" s="136"/>
      <c r="W441" s="137"/>
      <c r="X441" s="129"/>
      <c r="Y441" s="135"/>
      <c r="Z441" s="141"/>
      <c r="AA441" s="257"/>
      <c r="AB441" s="141"/>
      <c r="AC441" s="257"/>
      <c r="AD441" s="141"/>
      <c r="AE441" s="257"/>
      <c r="AF441" s="141"/>
      <c r="AG441" s="257"/>
      <c r="AH441" s="141"/>
      <c r="AI441" s="257"/>
    </row>
    <row r="442" s="132" customFormat="1" spans="1:35">
      <c r="A442" s="135"/>
      <c r="B442" s="136"/>
      <c r="C442" s="137"/>
      <c r="D442" s="136"/>
      <c r="E442" s="137"/>
      <c r="F442" s="136"/>
      <c r="G442" s="137"/>
      <c r="H442" s="136"/>
      <c r="I442" s="137"/>
      <c r="J442" s="136"/>
      <c r="K442" s="137"/>
      <c r="L442" s="136"/>
      <c r="M442" s="135"/>
      <c r="N442" s="136"/>
      <c r="O442" s="137"/>
      <c r="P442" s="136"/>
      <c r="Q442" s="137"/>
      <c r="R442" s="136"/>
      <c r="S442" s="260"/>
      <c r="T442" s="136"/>
      <c r="U442" s="137"/>
      <c r="V442" s="136"/>
      <c r="W442" s="137"/>
      <c r="X442" s="129"/>
      <c r="Y442" s="135"/>
      <c r="Z442" s="141"/>
      <c r="AA442" s="257"/>
      <c r="AB442" s="141"/>
      <c r="AC442" s="257"/>
      <c r="AD442" s="141"/>
      <c r="AE442" s="257"/>
      <c r="AF442" s="141"/>
      <c r="AG442" s="257"/>
      <c r="AH442" s="141"/>
      <c r="AI442" s="257"/>
    </row>
    <row r="443" s="132" customFormat="1" spans="1:35">
      <c r="A443" s="135"/>
      <c r="B443" s="136"/>
      <c r="C443" s="137"/>
      <c r="D443" s="136"/>
      <c r="E443" s="137"/>
      <c r="F443" s="136"/>
      <c r="G443" s="137"/>
      <c r="H443" s="136"/>
      <c r="I443" s="137"/>
      <c r="J443" s="136"/>
      <c r="K443" s="137"/>
      <c r="L443" s="136"/>
      <c r="M443" s="135"/>
      <c r="N443" s="136"/>
      <c r="O443" s="137"/>
      <c r="P443" s="136"/>
      <c r="Q443" s="137"/>
      <c r="R443" s="136"/>
      <c r="S443" s="260"/>
      <c r="T443" s="136"/>
      <c r="U443" s="137"/>
      <c r="V443" s="136"/>
      <c r="W443" s="137"/>
      <c r="X443" s="129"/>
      <c r="Y443" s="135"/>
      <c r="Z443" s="141"/>
      <c r="AA443" s="257"/>
      <c r="AB443" s="141"/>
      <c r="AC443" s="257"/>
      <c r="AD443" s="141"/>
      <c r="AE443" s="257"/>
      <c r="AF443" s="141"/>
      <c r="AG443" s="257"/>
      <c r="AH443" s="141"/>
      <c r="AI443" s="257"/>
    </row>
    <row r="444" s="132" customFormat="1" spans="1:35">
      <c r="A444" s="135"/>
      <c r="B444" s="136"/>
      <c r="C444" s="137"/>
      <c r="D444" s="136"/>
      <c r="E444" s="137"/>
      <c r="F444" s="136"/>
      <c r="G444" s="137"/>
      <c r="H444" s="136"/>
      <c r="I444" s="137"/>
      <c r="J444" s="136"/>
      <c r="K444" s="137"/>
      <c r="L444" s="136"/>
      <c r="M444" s="135"/>
      <c r="N444" s="136"/>
      <c r="O444" s="137"/>
      <c r="P444" s="136"/>
      <c r="Q444" s="137"/>
      <c r="R444" s="136"/>
      <c r="S444" s="260"/>
      <c r="T444" s="136"/>
      <c r="U444" s="137"/>
      <c r="V444" s="136"/>
      <c r="W444" s="137"/>
      <c r="X444" s="129"/>
      <c r="Y444" s="135"/>
      <c r="Z444" s="141"/>
      <c r="AA444" s="257"/>
      <c r="AB444" s="141"/>
      <c r="AC444" s="257"/>
      <c r="AD444" s="141"/>
      <c r="AE444" s="257"/>
      <c r="AF444" s="141"/>
      <c r="AG444" s="257"/>
      <c r="AH444" s="141"/>
      <c r="AI444" s="257"/>
    </row>
    <row r="445" s="132" customFormat="1" spans="1:35">
      <c r="A445" s="135"/>
      <c r="B445" s="136"/>
      <c r="C445" s="137"/>
      <c r="D445" s="136"/>
      <c r="E445" s="137"/>
      <c r="F445" s="136"/>
      <c r="G445" s="137"/>
      <c r="H445" s="136"/>
      <c r="I445" s="137"/>
      <c r="J445" s="136"/>
      <c r="K445" s="137"/>
      <c r="L445" s="136"/>
      <c r="M445" s="135"/>
      <c r="N445" s="136"/>
      <c r="O445" s="137"/>
      <c r="P445" s="136"/>
      <c r="Q445" s="137"/>
      <c r="R445" s="136"/>
      <c r="S445" s="260"/>
      <c r="T445" s="136"/>
      <c r="U445" s="137"/>
      <c r="V445" s="136"/>
      <c r="W445" s="137"/>
      <c r="X445" s="129"/>
      <c r="Y445" s="135"/>
      <c r="Z445" s="141"/>
      <c r="AA445" s="257"/>
      <c r="AB445" s="141"/>
      <c r="AC445" s="257"/>
      <c r="AD445" s="141"/>
      <c r="AE445" s="257"/>
      <c r="AF445" s="141"/>
      <c r="AG445" s="257"/>
      <c r="AH445" s="141"/>
      <c r="AI445" s="257"/>
    </row>
    <row r="446" s="132" customFormat="1" spans="1:35">
      <c r="A446" s="135"/>
      <c r="B446" s="136"/>
      <c r="C446" s="137"/>
      <c r="D446" s="136"/>
      <c r="E446" s="137"/>
      <c r="F446" s="136"/>
      <c r="G446" s="137"/>
      <c r="H446" s="136"/>
      <c r="I446" s="137"/>
      <c r="J446" s="136"/>
      <c r="K446" s="137"/>
      <c r="L446" s="136"/>
      <c r="M446" s="135"/>
      <c r="N446" s="136"/>
      <c r="O446" s="137"/>
      <c r="P446" s="136"/>
      <c r="Q446" s="137"/>
      <c r="R446" s="136"/>
      <c r="S446" s="260"/>
      <c r="T446" s="136"/>
      <c r="U446" s="137"/>
      <c r="V446" s="136"/>
      <c r="W446" s="137"/>
      <c r="X446" s="129"/>
      <c r="Y446" s="135"/>
      <c r="Z446" s="141"/>
      <c r="AA446" s="257"/>
      <c r="AB446" s="141"/>
      <c r="AC446" s="257"/>
      <c r="AD446" s="141"/>
      <c r="AE446" s="257"/>
      <c r="AF446" s="141"/>
      <c r="AG446" s="257"/>
      <c r="AH446" s="141"/>
      <c r="AI446" s="257"/>
    </row>
    <row r="447" s="132" customFormat="1" spans="1:35">
      <c r="A447" s="135"/>
      <c r="B447" s="136"/>
      <c r="C447" s="137"/>
      <c r="D447" s="136"/>
      <c r="E447" s="137"/>
      <c r="F447" s="136"/>
      <c r="G447" s="137"/>
      <c r="H447" s="136"/>
      <c r="I447" s="137"/>
      <c r="J447" s="136"/>
      <c r="K447" s="137"/>
      <c r="L447" s="136"/>
      <c r="M447" s="135"/>
      <c r="N447" s="136"/>
      <c r="O447" s="137"/>
      <c r="P447" s="136"/>
      <c r="Q447" s="137"/>
      <c r="R447" s="136"/>
      <c r="S447" s="260"/>
      <c r="T447" s="136"/>
      <c r="U447" s="137"/>
      <c r="V447" s="136"/>
      <c r="W447" s="137"/>
      <c r="X447" s="129"/>
      <c r="Y447" s="135"/>
      <c r="Z447" s="141"/>
      <c r="AA447" s="257"/>
      <c r="AB447" s="141"/>
      <c r="AC447" s="257"/>
      <c r="AD447" s="141"/>
      <c r="AE447" s="257"/>
      <c r="AF447" s="141"/>
      <c r="AG447" s="257"/>
      <c r="AH447" s="141"/>
      <c r="AI447" s="257"/>
    </row>
    <row r="448" s="132" customFormat="1" spans="1:35">
      <c r="A448" s="135"/>
      <c r="B448" s="136"/>
      <c r="C448" s="137"/>
      <c r="D448" s="136"/>
      <c r="E448" s="137"/>
      <c r="F448" s="136"/>
      <c r="G448" s="137"/>
      <c r="H448" s="136"/>
      <c r="I448" s="137"/>
      <c r="J448" s="136"/>
      <c r="K448" s="137"/>
      <c r="L448" s="136"/>
      <c r="M448" s="135"/>
      <c r="N448" s="136"/>
      <c r="O448" s="137"/>
      <c r="P448" s="136"/>
      <c r="Q448" s="137"/>
      <c r="R448" s="136"/>
      <c r="S448" s="260"/>
      <c r="T448" s="136"/>
      <c r="U448" s="137"/>
      <c r="V448" s="136"/>
      <c r="W448" s="137"/>
      <c r="X448" s="129"/>
      <c r="Y448" s="135"/>
      <c r="Z448" s="141"/>
      <c r="AA448" s="257"/>
      <c r="AB448" s="141"/>
      <c r="AC448" s="257"/>
      <c r="AD448" s="141"/>
      <c r="AE448" s="257"/>
      <c r="AF448" s="141"/>
      <c r="AG448" s="257"/>
      <c r="AH448" s="141"/>
      <c r="AI448" s="257"/>
    </row>
    <row r="449" s="132" customFormat="1" spans="1:35">
      <c r="A449" s="135"/>
      <c r="B449" s="136"/>
      <c r="C449" s="137"/>
      <c r="D449" s="136"/>
      <c r="E449" s="137"/>
      <c r="F449" s="136"/>
      <c r="G449" s="137"/>
      <c r="H449" s="136"/>
      <c r="I449" s="137"/>
      <c r="J449" s="136"/>
      <c r="K449" s="137"/>
      <c r="L449" s="136"/>
      <c r="M449" s="135"/>
      <c r="N449" s="136"/>
      <c r="O449" s="137"/>
      <c r="P449" s="136"/>
      <c r="Q449" s="137"/>
      <c r="R449" s="136"/>
      <c r="S449" s="260"/>
      <c r="T449" s="136"/>
      <c r="U449" s="137"/>
      <c r="V449" s="136"/>
      <c r="W449" s="137"/>
      <c r="X449" s="129"/>
      <c r="Y449" s="135"/>
      <c r="Z449" s="141"/>
      <c r="AA449" s="257"/>
      <c r="AB449" s="141"/>
      <c r="AC449" s="257"/>
      <c r="AD449" s="141"/>
      <c r="AE449" s="257"/>
      <c r="AF449" s="141"/>
      <c r="AG449" s="257"/>
      <c r="AH449" s="141"/>
      <c r="AI449" s="257"/>
    </row>
    <row r="450" s="132" customFormat="1" spans="1:35">
      <c r="A450" s="135"/>
      <c r="B450" s="136"/>
      <c r="C450" s="137"/>
      <c r="D450" s="136"/>
      <c r="E450" s="137"/>
      <c r="F450" s="136"/>
      <c r="G450" s="137"/>
      <c r="H450" s="136"/>
      <c r="I450" s="137"/>
      <c r="J450" s="136"/>
      <c r="K450" s="137"/>
      <c r="L450" s="136"/>
      <c r="M450" s="135"/>
      <c r="N450" s="136"/>
      <c r="O450" s="137"/>
      <c r="P450" s="136"/>
      <c r="Q450" s="137"/>
      <c r="R450" s="136"/>
      <c r="S450" s="260"/>
      <c r="T450" s="136"/>
      <c r="U450" s="137"/>
      <c r="V450" s="136"/>
      <c r="W450" s="137"/>
      <c r="X450" s="129"/>
      <c r="Y450" s="135"/>
      <c r="Z450" s="141"/>
      <c r="AA450" s="257"/>
      <c r="AB450" s="141"/>
      <c r="AC450" s="257"/>
      <c r="AD450" s="141"/>
      <c r="AE450" s="257"/>
      <c r="AF450" s="141"/>
      <c r="AG450" s="257"/>
      <c r="AH450" s="141"/>
      <c r="AI450" s="257"/>
    </row>
    <row r="451" s="132" customFormat="1" spans="1:35">
      <c r="A451" s="135"/>
      <c r="B451" s="136"/>
      <c r="C451" s="137"/>
      <c r="D451" s="136"/>
      <c r="E451" s="137"/>
      <c r="F451" s="136"/>
      <c r="G451" s="137"/>
      <c r="H451" s="136"/>
      <c r="I451" s="137"/>
      <c r="J451" s="136"/>
      <c r="K451" s="137"/>
      <c r="L451" s="136"/>
      <c r="M451" s="135"/>
      <c r="N451" s="136"/>
      <c r="O451" s="137"/>
      <c r="P451" s="136"/>
      <c r="Q451" s="137"/>
      <c r="R451" s="136"/>
      <c r="S451" s="260"/>
      <c r="T451" s="136"/>
      <c r="U451" s="137"/>
      <c r="V451" s="136"/>
      <c r="W451" s="137"/>
      <c r="X451" s="129"/>
      <c r="Y451" s="135"/>
      <c r="Z451" s="141"/>
      <c r="AA451" s="257"/>
      <c r="AB451" s="141"/>
      <c r="AC451" s="257"/>
      <c r="AD451" s="141"/>
      <c r="AE451" s="257"/>
      <c r="AF451" s="141"/>
      <c r="AG451" s="257"/>
      <c r="AH451" s="141"/>
      <c r="AI451" s="257"/>
    </row>
    <row r="452" s="132" customFormat="1" spans="1:35">
      <c r="A452" s="135"/>
      <c r="B452" s="136"/>
      <c r="C452" s="137"/>
      <c r="D452" s="136"/>
      <c r="E452" s="137"/>
      <c r="F452" s="136"/>
      <c r="G452" s="137"/>
      <c r="H452" s="136"/>
      <c r="I452" s="137"/>
      <c r="J452" s="136"/>
      <c r="K452" s="137"/>
      <c r="L452" s="136"/>
      <c r="M452" s="135"/>
      <c r="N452" s="136"/>
      <c r="O452" s="137"/>
      <c r="P452" s="136"/>
      <c r="Q452" s="137"/>
      <c r="R452" s="136"/>
      <c r="S452" s="260"/>
      <c r="T452" s="136"/>
      <c r="U452" s="137"/>
      <c r="V452" s="136"/>
      <c r="W452" s="137"/>
      <c r="X452" s="129"/>
      <c r="Y452" s="135"/>
      <c r="Z452" s="141"/>
      <c r="AA452" s="257"/>
      <c r="AB452" s="141"/>
      <c r="AC452" s="257"/>
      <c r="AD452" s="141"/>
      <c r="AE452" s="257"/>
      <c r="AF452" s="141"/>
      <c r="AG452" s="257"/>
      <c r="AH452" s="141"/>
      <c r="AI452" s="257"/>
    </row>
    <row r="453" s="132" customFormat="1" spans="1:35">
      <c r="A453" s="135"/>
      <c r="B453" s="136"/>
      <c r="C453" s="137"/>
      <c r="D453" s="136"/>
      <c r="E453" s="137"/>
      <c r="F453" s="136"/>
      <c r="G453" s="137"/>
      <c r="H453" s="136"/>
      <c r="I453" s="137"/>
      <c r="J453" s="136"/>
      <c r="K453" s="137"/>
      <c r="L453" s="136"/>
      <c r="M453" s="135"/>
      <c r="N453" s="136"/>
      <c r="O453" s="137"/>
      <c r="P453" s="136"/>
      <c r="Q453" s="137"/>
      <c r="R453" s="136"/>
      <c r="S453" s="260"/>
      <c r="T453" s="136"/>
      <c r="U453" s="137"/>
      <c r="V453" s="136"/>
      <c r="W453" s="137"/>
      <c r="X453" s="129"/>
      <c r="Y453" s="135"/>
      <c r="Z453" s="141"/>
      <c r="AA453" s="257"/>
      <c r="AB453" s="141"/>
      <c r="AC453" s="257"/>
      <c r="AD453" s="141"/>
      <c r="AE453" s="257"/>
      <c r="AF453" s="141"/>
      <c r="AG453" s="257"/>
      <c r="AH453" s="141"/>
      <c r="AI453" s="257"/>
    </row>
    <row r="454" s="132" customFormat="1" spans="1:35">
      <c r="A454" s="135"/>
      <c r="B454" s="136"/>
      <c r="C454" s="137"/>
      <c r="D454" s="136"/>
      <c r="E454" s="137"/>
      <c r="F454" s="136"/>
      <c r="G454" s="137"/>
      <c r="H454" s="136"/>
      <c r="I454" s="137"/>
      <c r="J454" s="136"/>
      <c r="K454" s="137"/>
      <c r="L454" s="136"/>
      <c r="M454" s="135"/>
      <c r="N454" s="136"/>
      <c r="O454" s="137"/>
      <c r="P454" s="136"/>
      <c r="Q454" s="137"/>
      <c r="R454" s="136"/>
      <c r="S454" s="260"/>
      <c r="T454" s="136"/>
      <c r="U454" s="137"/>
      <c r="V454" s="136"/>
      <c r="W454" s="137"/>
      <c r="X454" s="129"/>
      <c r="Y454" s="135"/>
      <c r="Z454" s="141"/>
      <c r="AA454" s="257"/>
      <c r="AB454" s="141"/>
      <c r="AC454" s="257"/>
      <c r="AD454" s="141"/>
      <c r="AE454" s="257"/>
      <c r="AF454" s="141"/>
      <c r="AG454" s="257"/>
      <c r="AH454" s="141"/>
      <c r="AI454" s="257"/>
    </row>
    <row r="455" s="132" customFormat="1" spans="1:35">
      <c r="A455" s="135"/>
      <c r="B455" s="136"/>
      <c r="C455" s="137"/>
      <c r="D455" s="136"/>
      <c r="E455" s="137"/>
      <c r="F455" s="136"/>
      <c r="G455" s="137"/>
      <c r="H455" s="136"/>
      <c r="I455" s="137"/>
      <c r="J455" s="136"/>
      <c r="K455" s="137"/>
      <c r="L455" s="136"/>
      <c r="M455" s="135"/>
      <c r="N455" s="136"/>
      <c r="O455" s="137"/>
      <c r="P455" s="136"/>
      <c r="Q455" s="137"/>
      <c r="R455" s="136"/>
      <c r="S455" s="260"/>
      <c r="T455" s="136"/>
      <c r="U455" s="137"/>
      <c r="V455" s="136"/>
      <c r="W455" s="137"/>
      <c r="X455" s="129"/>
      <c r="Y455" s="135"/>
      <c r="Z455" s="141"/>
      <c r="AA455" s="257"/>
      <c r="AB455" s="141"/>
      <c r="AC455" s="257"/>
      <c r="AD455" s="141"/>
      <c r="AE455" s="257"/>
      <c r="AF455" s="141"/>
      <c r="AG455" s="257"/>
      <c r="AH455" s="141"/>
      <c r="AI455" s="257"/>
    </row>
    <row r="456" s="132" customFormat="1" spans="1:35">
      <c r="A456" s="135"/>
      <c r="B456" s="136"/>
      <c r="C456" s="137"/>
      <c r="D456" s="136"/>
      <c r="E456" s="137"/>
      <c r="F456" s="136"/>
      <c r="G456" s="137"/>
      <c r="H456" s="136"/>
      <c r="I456" s="137"/>
      <c r="J456" s="136"/>
      <c r="K456" s="137"/>
      <c r="L456" s="136"/>
      <c r="M456" s="135"/>
      <c r="N456" s="136"/>
      <c r="O456" s="137"/>
      <c r="P456" s="136"/>
      <c r="Q456" s="137"/>
      <c r="R456" s="136"/>
      <c r="S456" s="260"/>
      <c r="T456" s="136"/>
      <c r="U456" s="137"/>
      <c r="V456" s="136"/>
      <c r="W456" s="137"/>
      <c r="X456" s="129"/>
      <c r="Y456" s="135"/>
      <c r="Z456" s="141"/>
      <c r="AA456" s="257"/>
      <c r="AB456" s="141"/>
      <c r="AC456" s="257"/>
      <c r="AD456" s="141"/>
      <c r="AE456" s="257"/>
      <c r="AF456" s="141"/>
      <c r="AG456" s="257"/>
      <c r="AH456" s="141"/>
      <c r="AI456" s="257"/>
    </row>
    <row r="457" s="132" customFormat="1" spans="1:35">
      <c r="A457" s="135"/>
      <c r="B457" s="136"/>
      <c r="C457" s="137"/>
      <c r="D457" s="136"/>
      <c r="E457" s="137"/>
      <c r="F457" s="136"/>
      <c r="G457" s="137"/>
      <c r="H457" s="136"/>
      <c r="I457" s="137"/>
      <c r="J457" s="136"/>
      <c r="K457" s="137"/>
      <c r="L457" s="136"/>
      <c r="M457" s="135"/>
      <c r="N457" s="136"/>
      <c r="O457" s="137"/>
      <c r="P457" s="136"/>
      <c r="Q457" s="137"/>
      <c r="R457" s="136"/>
      <c r="S457" s="260"/>
      <c r="T457" s="136"/>
      <c r="U457" s="137"/>
      <c r="V457" s="136"/>
      <c r="W457" s="137"/>
      <c r="X457" s="129"/>
      <c r="Y457" s="135"/>
      <c r="Z457" s="141"/>
      <c r="AA457" s="257"/>
      <c r="AB457" s="141"/>
      <c r="AC457" s="257"/>
      <c r="AD457" s="141"/>
      <c r="AE457" s="257"/>
      <c r="AF457" s="141"/>
      <c r="AG457" s="257"/>
      <c r="AH457" s="141"/>
      <c r="AI457" s="257"/>
    </row>
    <row r="458" s="132" customFormat="1" spans="1:35">
      <c r="A458" s="135"/>
      <c r="B458" s="136"/>
      <c r="C458" s="137"/>
      <c r="D458" s="136"/>
      <c r="E458" s="137"/>
      <c r="F458" s="136"/>
      <c r="G458" s="137"/>
      <c r="H458" s="136"/>
      <c r="I458" s="137"/>
      <c r="J458" s="136"/>
      <c r="K458" s="137"/>
      <c r="L458" s="136"/>
      <c r="M458" s="135"/>
      <c r="N458" s="136"/>
      <c r="O458" s="137"/>
      <c r="P458" s="136"/>
      <c r="Q458" s="137"/>
      <c r="R458" s="136"/>
      <c r="S458" s="260"/>
      <c r="T458" s="136"/>
      <c r="U458" s="137"/>
      <c r="V458" s="136"/>
      <c r="W458" s="137"/>
      <c r="X458" s="129"/>
      <c r="Y458" s="135"/>
      <c r="Z458" s="141"/>
      <c r="AA458" s="257"/>
      <c r="AB458" s="141"/>
      <c r="AC458" s="257"/>
      <c r="AD458" s="141"/>
      <c r="AE458" s="257"/>
      <c r="AF458" s="141"/>
      <c r="AG458" s="257"/>
      <c r="AH458" s="141"/>
      <c r="AI458" s="257"/>
    </row>
    <row r="459" s="132" customFormat="1" spans="1:35">
      <c r="A459" s="135"/>
      <c r="B459" s="136"/>
      <c r="C459" s="137"/>
      <c r="D459" s="136"/>
      <c r="E459" s="137"/>
      <c r="F459" s="136"/>
      <c r="G459" s="137"/>
      <c r="H459" s="136"/>
      <c r="I459" s="137"/>
      <c r="J459" s="136"/>
      <c r="K459" s="137"/>
      <c r="L459" s="136"/>
      <c r="M459" s="135"/>
      <c r="N459" s="136"/>
      <c r="O459" s="137"/>
      <c r="P459" s="136"/>
      <c r="Q459" s="137"/>
      <c r="R459" s="136"/>
      <c r="S459" s="260"/>
      <c r="T459" s="136"/>
      <c r="U459" s="137"/>
      <c r="V459" s="136"/>
      <c r="W459" s="137"/>
      <c r="X459" s="129"/>
      <c r="Y459" s="135"/>
      <c r="Z459" s="141"/>
      <c r="AA459" s="257"/>
      <c r="AB459" s="141"/>
      <c r="AC459" s="257"/>
      <c r="AD459" s="141"/>
      <c r="AE459" s="257"/>
      <c r="AF459" s="141"/>
      <c r="AG459" s="257"/>
      <c r="AH459" s="141"/>
      <c r="AI459" s="257"/>
    </row>
    <row r="460" s="132" customFormat="1" spans="1:35">
      <c r="A460" s="135"/>
      <c r="B460" s="136"/>
      <c r="C460" s="137"/>
      <c r="D460" s="136"/>
      <c r="E460" s="137"/>
      <c r="F460" s="136"/>
      <c r="G460" s="137"/>
      <c r="H460" s="136"/>
      <c r="I460" s="137"/>
      <c r="J460" s="136"/>
      <c r="K460" s="137"/>
      <c r="L460" s="136"/>
      <c r="M460" s="135"/>
      <c r="N460" s="136"/>
      <c r="O460" s="137"/>
      <c r="P460" s="136"/>
      <c r="Q460" s="137"/>
      <c r="R460" s="136"/>
      <c r="S460" s="260"/>
      <c r="T460" s="136"/>
      <c r="U460" s="137"/>
      <c r="V460" s="136"/>
      <c r="W460" s="137"/>
      <c r="X460" s="129"/>
      <c r="Y460" s="135"/>
      <c r="Z460" s="141"/>
      <c r="AA460" s="257"/>
      <c r="AB460" s="141"/>
      <c r="AC460" s="257"/>
      <c r="AD460" s="141"/>
      <c r="AE460" s="257"/>
      <c r="AF460" s="141"/>
      <c r="AG460" s="257"/>
      <c r="AH460" s="141"/>
      <c r="AI460" s="257"/>
    </row>
    <row r="461" s="132" customFormat="1" spans="1:35">
      <c r="A461" s="135"/>
      <c r="B461" s="136"/>
      <c r="C461" s="137"/>
      <c r="D461" s="136"/>
      <c r="E461" s="137"/>
      <c r="F461" s="136"/>
      <c r="G461" s="137"/>
      <c r="H461" s="136"/>
      <c r="I461" s="137"/>
      <c r="J461" s="136"/>
      <c r="K461" s="137"/>
      <c r="L461" s="136"/>
      <c r="M461" s="135"/>
      <c r="N461" s="136"/>
      <c r="O461" s="137"/>
      <c r="P461" s="136"/>
      <c r="Q461" s="137"/>
      <c r="R461" s="136"/>
      <c r="S461" s="260"/>
      <c r="T461" s="136"/>
      <c r="U461" s="137"/>
      <c r="V461" s="136"/>
      <c r="W461" s="137"/>
      <c r="X461" s="129"/>
      <c r="Y461" s="135"/>
      <c r="Z461" s="141"/>
      <c r="AA461" s="257"/>
      <c r="AB461" s="141"/>
      <c r="AC461" s="257"/>
      <c r="AD461" s="141"/>
      <c r="AE461" s="257"/>
      <c r="AF461" s="141"/>
      <c r="AG461" s="257"/>
      <c r="AH461" s="141"/>
      <c r="AI461" s="257"/>
    </row>
    <row r="462" s="132" customFormat="1" spans="1:35">
      <c r="A462" s="135"/>
      <c r="B462" s="136"/>
      <c r="C462" s="137"/>
      <c r="D462" s="136"/>
      <c r="E462" s="137"/>
      <c r="F462" s="136"/>
      <c r="G462" s="137"/>
      <c r="H462" s="136"/>
      <c r="I462" s="137"/>
      <c r="J462" s="136"/>
      <c r="K462" s="137"/>
      <c r="L462" s="136"/>
      <c r="M462" s="135"/>
      <c r="N462" s="136"/>
      <c r="O462" s="137"/>
      <c r="P462" s="136"/>
      <c r="Q462" s="137"/>
      <c r="R462" s="136"/>
      <c r="S462" s="260"/>
      <c r="T462" s="136"/>
      <c r="U462" s="137"/>
      <c r="V462" s="136"/>
      <c r="W462" s="137"/>
      <c r="X462" s="129"/>
      <c r="Y462" s="135"/>
      <c r="Z462" s="141"/>
      <c r="AA462" s="257"/>
      <c r="AB462" s="141"/>
      <c r="AC462" s="257"/>
      <c r="AD462" s="141"/>
      <c r="AE462" s="257"/>
      <c r="AF462" s="141"/>
      <c r="AG462" s="257"/>
      <c r="AH462" s="141"/>
      <c r="AI462" s="257"/>
    </row>
    <row r="463" s="132" customFormat="1" spans="1:35">
      <c r="A463" s="135"/>
      <c r="B463" s="136"/>
      <c r="C463" s="137"/>
      <c r="D463" s="136"/>
      <c r="E463" s="137"/>
      <c r="F463" s="136"/>
      <c r="G463" s="137"/>
      <c r="H463" s="136"/>
      <c r="I463" s="137"/>
      <c r="J463" s="136"/>
      <c r="K463" s="137"/>
      <c r="L463" s="136"/>
      <c r="M463" s="135"/>
      <c r="N463" s="136"/>
      <c r="O463" s="137"/>
      <c r="P463" s="136"/>
      <c r="Q463" s="137"/>
      <c r="R463" s="136"/>
      <c r="S463" s="260"/>
      <c r="T463" s="136"/>
      <c r="U463" s="137"/>
      <c r="V463" s="136"/>
      <c r="W463" s="137"/>
      <c r="X463" s="129"/>
      <c r="Y463" s="135"/>
      <c r="Z463" s="141"/>
      <c r="AA463" s="257"/>
      <c r="AB463" s="141"/>
      <c r="AC463" s="257"/>
      <c r="AD463" s="141"/>
      <c r="AE463" s="257"/>
      <c r="AF463" s="141"/>
      <c r="AG463" s="257"/>
      <c r="AH463" s="141"/>
      <c r="AI463" s="257"/>
    </row>
    <row r="464" s="132" customFormat="1" spans="1:35">
      <c r="A464" s="135"/>
      <c r="B464" s="136"/>
      <c r="C464" s="137"/>
      <c r="D464" s="136"/>
      <c r="E464" s="137"/>
      <c r="F464" s="136"/>
      <c r="G464" s="137"/>
      <c r="H464" s="136"/>
      <c r="I464" s="137"/>
      <c r="J464" s="136"/>
      <c r="K464" s="137"/>
      <c r="L464" s="136"/>
      <c r="M464" s="135"/>
      <c r="N464" s="136"/>
      <c r="O464" s="137"/>
      <c r="P464" s="136"/>
      <c r="Q464" s="137"/>
      <c r="R464" s="136"/>
      <c r="S464" s="260"/>
      <c r="T464" s="136"/>
      <c r="U464" s="137"/>
      <c r="V464" s="136"/>
      <c r="W464" s="137"/>
      <c r="X464" s="129"/>
      <c r="Y464" s="135"/>
      <c r="Z464" s="141"/>
      <c r="AA464" s="257"/>
      <c r="AB464" s="141"/>
      <c r="AC464" s="257"/>
      <c r="AD464" s="141"/>
      <c r="AE464" s="257"/>
      <c r="AF464" s="141"/>
      <c r="AG464" s="257"/>
      <c r="AH464" s="141"/>
      <c r="AI464" s="257"/>
    </row>
    <row r="465" s="132" customFormat="1" spans="1:35">
      <c r="A465" s="135"/>
      <c r="B465" s="136"/>
      <c r="C465" s="137"/>
      <c r="D465" s="136"/>
      <c r="E465" s="137"/>
      <c r="F465" s="136"/>
      <c r="G465" s="137"/>
      <c r="H465" s="136"/>
      <c r="I465" s="137"/>
      <c r="J465" s="136"/>
      <c r="K465" s="137"/>
      <c r="L465" s="136"/>
      <c r="M465" s="135"/>
      <c r="N465" s="136"/>
      <c r="O465" s="137"/>
      <c r="P465" s="136"/>
      <c r="Q465" s="137"/>
      <c r="R465" s="136"/>
      <c r="S465" s="260"/>
      <c r="T465" s="136"/>
      <c r="U465" s="137"/>
      <c r="V465" s="136"/>
      <c r="W465" s="137"/>
      <c r="X465" s="129"/>
      <c r="Y465" s="135"/>
      <c r="Z465" s="141"/>
      <c r="AA465" s="257"/>
      <c r="AB465" s="141"/>
      <c r="AC465" s="257"/>
      <c r="AD465" s="141"/>
      <c r="AE465" s="257"/>
      <c r="AF465" s="141"/>
      <c r="AG465" s="257"/>
      <c r="AH465" s="141"/>
      <c r="AI465" s="257"/>
    </row>
    <row r="466" s="132" customFormat="1" spans="1:35">
      <c r="A466" s="135"/>
      <c r="B466" s="136"/>
      <c r="C466" s="137"/>
      <c r="D466" s="136"/>
      <c r="E466" s="137"/>
      <c r="F466" s="136"/>
      <c r="G466" s="137"/>
      <c r="H466" s="136"/>
      <c r="I466" s="137"/>
      <c r="J466" s="136"/>
      <c r="K466" s="137"/>
      <c r="L466" s="136"/>
      <c r="M466" s="135"/>
      <c r="N466" s="136"/>
      <c r="O466" s="137"/>
      <c r="P466" s="136"/>
      <c r="Q466" s="137"/>
      <c r="R466" s="136"/>
      <c r="S466" s="260"/>
      <c r="T466" s="136"/>
      <c r="U466" s="137"/>
      <c r="V466" s="136"/>
      <c r="W466" s="137"/>
      <c r="X466" s="129"/>
      <c r="Y466" s="135"/>
      <c r="Z466" s="141"/>
      <c r="AA466" s="257"/>
      <c r="AB466" s="141"/>
      <c r="AC466" s="257"/>
      <c r="AD466" s="141"/>
      <c r="AE466" s="257"/>
      <c r="AF466" s="141"/>
      <c r="AG466" s="257"/>
      <c r="AH466" s="141"/>
      <c r="AI466" s="257"/>
    </row>
  </sheetData>
  <conditionalFormatting sqref="W208">
    <cfRule type="expression" dxfId="0" priority="33" stopIfTrue="1">
      <formula>IF(OR(W196="",W197="",W198=""),1,0)</formula>
    </cfRule>
  </conditionalFormatting>
  <conditionalFormatting sqref="AI208">
    <cfRule type="expression" dxfId="0" priority="25" stopIfTrue="1">
      <formula>IF(OR(AI196="",AI197="",AI198=""),1,0)</formula>
    </cfRule>
  </conditionalFormatting>
  <conditionalFormatting sqref="W226">
    <cfRule type="expression" dxfId="0" priority="32" stopIfTrue="1">
      <formula>IF(OR(W214="",W215="",W216=""),1,0)</formula>
    </cfRule>
  </conditionalFormatting>
  <conditionalFormatting sqref="AI226">
    <cfRule type="expression" dxfId="0" priority="24" stopIfTrue="1">
      <formula>IF(OR(AI214="",AI215="",AI216=""),1,0)</formula>
    </cfRule>
  </conditionalFormatting>
  <conditionalFormatting sqref="K276">
    <cfRule type="expression" dxfId="0" priority="17" stopIfTrue="1">
      <formula>IF(OR(K264="",K265="",K266=""),1,0)</formula>
    </cfRule>
  </conditionalFormatting>
  <conditionalFormatting sqref="W276">
    <cfRule type="expression" dxfId="0" priority="12" stopIfTrue="1">
      <formula>IF(OR(W264="",W265="",W266=""),1,0)</formula>
    </cfRule>
  </conditionalFormatting>
  <conditionalFormatting sqref="AI276">
    <cfRule type="expression" dxfId="0" priority="7" stopIfTrue="1">
      <formula>IF(OR(AI264="",AI265="",AI266=""),1,0)</formula>
    </cfRule>
  </conditionalFormatting>
  <conditionalFormatting sqref="K328">
    <cfRule type="expression" dxfId="0" priority="3" stopIfTrue="1">
      <formula>IF(OR(K316="",K317="",K318=""),1,0)</formula>
    </cfRule>
  </conditionalFormatting>
  <conditionalFormatting sqref="W328">
    <cfRule type="expression" dxfId="0" priority="2" stopIfTrue="1">
      <formula>IF(OR(W316="",W317="",W318=""),1,0)</formula>
    </cfRule>
  </conditionalFormatting>
  <conditionalFormatting sqref="AI328">
    <cfRule type="expression" dxfId="0" priority="1" stopIfTrue="1">
      <formula>IF(OR(AI316="",AI317="",AI318=""),1,0)</formula>
    </cfRule>
  </conditionalFormatting>
  <conditionalFormatting sqref="K291:K294">
    <cfRule type="expression" dxfId="0" priority="16" stopIfTrue="1">
      <formula>IF(OR(K279="",K280="",K281=""),1,0)</formula>
    </cfRule>
  </conditionalFormatting>
  <conditionalFormatting sqref="K308:K312">
    <cfRule type="expression" dxfId="0" priority="15" stopIfTrue="1">
      <formula>IF(OR(K296="",K297="",K298=""),1,0)</formula>
    </cfRule>
  </conditionalFormatting>
  <conditionalFormatting sqref="K326:K327">
    <cfRule type="expression" dxfId="0" priority="14" stopIfTrue="1">
      <formula>IF(OR(K314="",K315="",K316=""),1,0)</formula>
    </cfRule>
  </conditionalFormatting>
  <conditionalFormatting sqref="K342:K346">
    <cfRule type="expression" dxfId="0" priority="18" stopIfTrue="1">
      <formula>IF(OR(K330="",K331="",K332=""),1,0)</formula>
    </cfRule>
  </conditionalFormatting>
  <conditionalFormatting sqref="W291:W294">
    <cfRule type="expression" dxfId="0" priority="11" stopIfTrue="1">
      <formula>IF(OR(W279="",W280="",W281=""),1,0)</formula>
    </cfRule>
  </conditionalFormatting>
  <conditionalFormatting sqref="W308:W312">
    <cfRule type="expression" dxfId="0" priority="10" stopIfTrue="1">
      <formula>IF(OR(W296="",W297="",W298=""),1,0)</formula>
    </cfRule>
  </conditionalFormatting>
  <conditionalFormatting sqref="W326:W327">
    <cfRule type="expression" dxfId="0" priority="9" stopIfTrue="1">
      <formula>IF(OR(W314="",W315="",W316=""),1,0)</formula>
    </cfRule>
  </conditionalFormatting>
  <conditionalFormatting sqref="W342:W346">
    <cfRule type="expression" dxfId="0" priority="13" stopIfTrue="1">
      <formula>IF(OR(W330="",W331="",W332=""),1,0)</formula>
    </cfRule>
  </conditionalFormatting>
  <conditionalFormatting sqref="AI291:AI294">
    <cfRule type="expression" dxfId="0" priority="6" stopIfTrue="1">
      <formula>IF(OR(AI279="",AI280="",AI281=""),1,0)</formula>
    </cfRule>
  </conditionalFormatting>
  <conditionalFormatting sqref="AI308:AI312">
    <cfRule type="expression" dxfId="0" priority="5" stopIfTrue="1">
      <formula>IF(OR(AI296="",AI297="",AI298=""),1,0)</formula>
    </cfRule>
  </conditionalFormatting>
  <conditionalFormatting sqref="AI326:AI327">
    <cfRule type="expression" dxfId="0" priority="4" stopIfTrue="1">
      <formula>IF(OR(AI314="",AI315="",AI316=""),1,0)</formula>
    </cfRule>
  </conditionalFormatting>
  <conditionalFormatting sqref="AI342:AI346">
    <cfRule type="expression" dxfId="0" priority="8" stopIfTrue="1">
      <formula>IF(OR(AI330="",AI331="",AI332=""),1,0)</formula>
    </cfRule>
  </conditionalFormatting>
  <hyperlinks>
    <hyperlink ref="D3" location="'Tipus d''allotjament'!A12" display="Turistes. Mensual"/>
    <hyperlink ref="D4" location="'Tipus d''allotjament'!A251" display="Turistes. Trimestral"/>
    <hyperlink ref="D5" location="'Tipus d''allotjament'!A330" display="Turistes. Estiu"/>
    <hyperlink ref="D6" location="'Tipus d''allotjament'!A351" display="Turistes. Anual"/>
  </hyperlinks>
  <pageMargins left="0.236220472440945" right="0.236220472440945" top="0.748031496062992" bottom="0.748031496062992" header="0.31496062992126" footer="0.31496062992126"/>
  <pageSetup paperSize="9" scale="35" orientation="landscape"/>
  <headerFooter alignWithMargins="0"/>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ull11"/>
  <dimension ref="A1:AD380"/>
  <sheetViews>
    <sheetView showGridLines="0" workbookViewId="0">
      <pane xSplit="1" ySplit="11" topLeftCell="B340" activePane="bottomRight" state="frozen"/>
      <selection/>
      <selection pane="topRight"/>
      <selection pane="bottomLeft"/>
      <selection pane="bottomRight" activeCell="A1" sqref="A1"/>
    </sheetView>
  </sheetViews>
  <sheetFormatPr defaultColWidth="9.10714285714286" defaultRowHeight="15.2"/>
  <cols>
    <col min="1" max="1" width="28" style="135" customWidth="1"/>
    <col min="2" max="2" width="14.8839285714286" style="136" customWidth="1"/>
    <col min="3" max="3" width="1.77678571428571" style="137" customWidth="1"/>
    <col min="4" max="4" width="14.8839285714286" style="136" customWidth="1"/>
    <col min="5" max="5" width="1.77678571428571" style="137" customWidth="1"/>
    <col min="6" max="6" width="14.8839285714286" style="136" customWidth="1"/>
    <col min="7" max="7" width="1.77678571428571" style="137" customWidth="1"/>
    <col min="8" max="8" width="14.8839285714286" style="136" customWidth="1"/>
    <col min="9" max="9" width="1.77678571428571" style="137" customWidth="1"/>
    <col min="10" max="10" width="10.3303571428571" style="136" customWidth="1"/>
    <col min="11" max="11" width="28" style="135" customWidth="1"/>
    <col min="12" max="12" width="15" style="136" customWidth="1"/>
    <col min="13" max="13" width="1.77678571428571" style="137" customWidth="1"/>
    <col min="14" max="14" width="15" style="136" customWidth="1"/>
    <col min="15" max="15" width="1.77678571428571" style="137" customWidth="1"/>
    <col min="16" max="16" width="15" style="136" customWidth="1"/>
    <col min="17" max="17" width="1.77678571428571" style="137" customWidth="1"/>
    <col min="18" max="18" width="15" style="136" customWidth="1"/>
    <col min="19" max="19" width="1.77678571428571" style="137" customWidth="1"/>
    <col min="20" max="20" width="12.3303571428571" style="136" customWidth="1"/>
    <col min="21" max="21" width="28" style="140" customWidth="1"/>
    <col min="22" max="22" width="15" style="140" customWidth="1"/>
    <col min="23" max="23" width="1.77678571428571" style="135" customWidth="1"/>
    <col min="24" max="24" width="15" style="140" customWidth="1"/>
    <col min="25" max="25" width="1.77678571428571" style="135" customWidth="1"/>
    <col min="26" max="26" width="15" style="140" customWidth="1"/>
    <col min="27" max="27" width="1.77678571428571" style="135" customWidth="1"/>
    <col min="28" max="28" width="15" style="140" customWidth="1"/>
    <col min="29" max="29" width="1.77678571428571" style="257" customWidth="1"/>
    <col min="30" max="16384" width="9.10714285714286" style="140"/>
  </cols>
  <sheetData>
    <row r="1" spans="4:4">
      <c r="D1" s="261"/>
    </row>
    <row r="2" spans="4:11">
      <c r="D2" s="262" t="s">
        <v>18</v>
      </c>
      <c r="E2" s="168"/>
      <c r="K2" s="175"/>
    </row>
    <row r="3" spans="4:5">
      <c r="D3" s="263" t="s">
        <v>381</v>
      </c>
      <c r="E3" s="171"/>
    </row>
    <row r="4" spans="4:5">
      <c r="D4" s="263" t="s">
        <v>382</v>
      </c>
      <c r="E4" s="171"/>
    </row>
    <row r="5" spans="4:5">
      <c r="D5" s="263" t="s">
        <v>383</v>
      </c>
      <c r="E5" s="171"/>
    </row>
    <row r="6" spans="4:5">
      <c r="D6" s="263" t="s">
        <v>384</v>
      </c>
      <c r="E6" s="171"/>
    </row>
    <row r="8" s="129" customFormat="1" spans="1:29">
      <c r="A8" s="144"/>
      <c r="B8" s="145"/>
      <c r="C8" s="146"/>
      <c r="D8" s="147"/>
      <c r="E8" s="172"/>
      <c r="F8" s="147"/>
      <c r="G8" s="172"/>
      <c r="H8" s="147"/>
      <c r="I8" s="172"/>
      <c r="J8" s="147"/>
      <c r="K8" s="144"/>
      <c r="L8" s="145"/>
      <c r="M8" s="146"/>
      <c r="N8" s="147"/>
      <c r="O8" s="172"/>
      <c r="P8" s="147"/>
      <c r="Q8" s="172"/>
      <c r="R8" s="147"/>
      <c r="S8" s="172"/>
      <c r="T8" s="147"/>
      <c r="U8" s="144"/>
      <c r="V8" s="145"/>
      <c r="W8" s="146"/>
      <c r="X8" s="147"/>
      <c r="Y8" s="172"/>
      <c r="Z8" s="147"/>
      <c r="AA8" s="172"/>
      <c r="AB8" s="147"/>
      <c r="AC8" s="300"/>
    </row>
    <row r="9" s="129" customFormat="1" spans="1:29">
      <c r="A9" s="148" t="s">
        <v>457</v>
      </c>
      <c r="B9" s="149"/>
      <c r="C9" s="150"/>
      <c r="D9" s="147"/>
      <c r="E9" s="172"/>
      <c r="F9" s="147"/>
      <c r="G9" s="172"/>
      <c r="H9" s="147"/>
      <c r="I9" s="172"/>
      <c r="J9" s="147"/>
      <c r="K9" s="148" t="s">
        <v>458</v>
      </c>
      <c r="L9" s="149"/>
      <c r="M9" s="150"/>
      <c r="N9" s="147"/>
      <c r="O9" s="172"/>
      <c r="P9" s="147"/>
      <c r="Q9" s="172"/>
      <c r="R9" s="147"/>
      <c r="S9" s="172"/>
      <c r="T9" s="147"/>
      <c r="U9" s="148" t="s">
        <v>459</v>
      </c>
      <c r="V9" s="149"/>
      <c r="W9" s="150"/>
      <c r="X9" s="147"/>
      <c r="Y9" s="172"/>
      <c r="Z9" s="147"/>
      <c r="AA9" s="172"/>
      <c r="AB9" s="147"/>
      <c r="AC9" s="300"/>
    </row>
    <row r="10" ht="12.75" customHeight="1" spans="2:30">
      <c r="B10" s="182"/>
      <c r="C10" s="275"/>
      <c r="D10" s="182"/>
      <c r="E10" s="275"/>
      <c r="F10" s="182"/>
      <c r="G10" s="275"/>
      <c r="I10" s="296" t="s">
        <v>26</v>
      </c>
      <c r="J10" s="297"/>
      <c r="L10" s="182"/>
      <c r="M10" s="275"/>
      <c r="N10" s="182"/>
      <c r="O10" s="275"/>
      <c r="P10" s="182"/>
      <c r="Q10" s="275"/>
      <c r="S10" s="193" t="s">
        <v>27</v>
      </c>
      <c r="T10" s="297"/>
      <c r="U10" s="299"/>
      <c r="V10" s="182"/>
      <c r="W10" s="275"/>
      <c r="X10" s="141"/>
      <c r="Y10" s="257"/>
      <c r="Z10" s="182"/>
      <c r="AA10" s="275"/>
      <c r="AB10" s="182"/>
      <c r="AC10" s="296" t="s">
        <v>28</v>
      </c>
      <c r="AD10" s="276"/>
    </row>
    <row r="11" s="130" customFormat="1" ht="26.1" customHeight="1" spans="1:29">
      <c r="A11" s="153" t="s">
        <v>29</v>
      </c>
      <c r="B11" s="154" t="s">
        <v>460</v>
      </c>
      <c r="C11" s="155"/>
      <c r="D11" s="154" t="s">
        <v>461</v>
      </c>
      <c r="E11" s="155"/>
      <c r="F11" s="154" t="s">
        <v>462</v>
      </c>
      <c r="G11" s="155"/>
      <c r="H11" s="154" t="s">
        <v>403</v>
      </c>
      <c r="I11" s="155"/>
      <c r="J11" s="279"/>
      <c r="K11" s="153" t="s">
        <v>29</v>
      </c>
      <c r="L11" s="154" t="s">
        <v>460</v>
      </c>
      <c r="M11" s="155"/>
      <c r="N11" s="154" t="s">
        <v>461</v>
      </c>
      <c r="O11" s="155"/>
      <c r="P11" s="154" t="s">
        <v>462</v>
      </c>
      <c r="Q11" s="155"/>
      <c r="R11" s="154" t="s">
        <v>403</v>
      </c>
      <c r="S11" s="155"/>
      <c r="T11" s="279"/>
      <c r="U11" s="153" t="s">
        <v>29</v>
      </c>
      <c r="V11" s="154" t="s">
        <v>460</v>
      </c>
      <c r="W11" s="155"/>
      <c r="X11" s="154" t="s">
        <v>461</v>
      </c>
      <c r="Y11" s="155"/>
      <c r="Z11" s="154" t="s">
        <v>462</v>
      </c>
      <c r="AA11" s="155"/>
      <c r="AB11" s="154" t="s">
        <v>403</v>
      </c>
      <c r="AC11" s="155"/>
    </row>
    <row r="12" s="130" customFormat="1" spans="1:30">
      <c r="A12" s="156" t="s">
        <v>33</v>
      </c>
      <c r="B12" s="157"/>
      <c r="C12" s="158"/>
      <c r="D12" s="157"/>
      <c r="E12" s="158"/>
      <c r="F12" s="157"/>
      <c r="G12" s="158"/>
      <c r="H12" s="157"/>
      <c r="I12" s="158"/>
      <c r="J12" s="298"/>
      <c r="K12" s="156" t="s">
        <v>33</v>
      </c>
      <c r="L12" s="178"/>
      <c r="M12" s="158"/>
      <c r="O12" s="158"/>
      <c r="P12" s="157"/>
      <c r="Q12" s="158"/>
      <c r="R12" s="157"/>
      <c r="S12" s="158"/>
      <c r="T12" s="298"/>
      <c r="U12" s="156" t="s">
        <v>33</v>
      </c>
      <c r="V12" s="178"/>
      <c r="W12" s="158"/>
      <c r="X12" s="199"/>
      <c r="Y12" s="204"/>
      <c r="Z12" s="157"/>
      <c r="AA12" s="158"/>
      <c r="AB12" s="157"/>
      <c r="AC12" s="158"/>
      <c r="AD12" s="199"/>
    </row>
    <row r="13" s="129" customFormat="1" ht="12.75" customHeight="1" spans="1:30">
      <c r="A13" s="159" t="s">
        <v>34</v>
      </c>
      <c r="B13" s="160">
        <v>403.141</v>
      </c>
      <c r="C13" s="161" t="s">
        <v>35</v>
      </c>
      <c r="D13" s="160">
        <v>99.337</v>
      </c>
      <c r="E13" s="161" t="s">
        <v>35</v>
      </c>
      <c r="F13" s="160">
        <v>10.831</v>
      </c>
      <c r="G13" s="161" t="s">
        <v>35</v>
      </c>
      <c r="H13" s="160">
        <v>513.309</v>
      </c>
      <c r="I13" s="161" t="s">
        <v>35</v>
      </c>
      <c r="J13" s="163"/>
      <c r="K13" s="159" t="s">
        <v>34</v>
      </c>
      <c r="L13" s="184">
        <v>0.222350579731238</v>
      </c>
      <c r="M13" s="185" t="s">
        <v>35</v>
      </c>
      <c r="N13" s="186">
        <v>-0.185515279224027</v>
      </c>
      <c r="O13" s="185" t="s">
        <v>35</v>
      </c>
      <c r="P13" s="186">
        <v>2.62483266398929</v>
      </c>
      <c r="Q13" s="185" t="s">
        <v>35</v>
      </c>
      <c r="R13" s="186">
        <v>0.128749513478568</v>
      </c>
      <c r="S13" s="285" t="s">
        <v>35</v>
      </c>
      <c r="T13" s="163"/>
      <c r="U13" s="159" t="s">
        <v>34</v>
      </c>
      <c r="V13" s="186">
        <v>0.785376839291733</v>
      </c>
      <c r="W13" s="161" t="s">
        <v>35</v>
      </c>
      <c r="X13" s="186">
        <v>0.19352280984748</v>
      </c>
      <c r="Y13" s="285" t="s">
        <v>35</v>
      </c>
      <c r="Z13" s="186">
        <v>0.0211003508607876</v>
      </c>
      <c r="AA13" s="161" t="s">
        <v>35</v>
      </c>
      <c r="AB13" s="184">
        <v>1</v>
      </c>
      <c r="AC13" s="161" t="s">
        <v>35</v>
      </c>
      <c r="AD13" s="301"/>
    </row>
    <row r="14" s="129" customFormat="1" ht="12.75" customHeight="1" spans="1:30">
      <c r="A14" s="162" t="s">
        <v>36</v>
      </c>
      <c r="B14" s="163">
        <v>533.103</v>
      </c>
      <c r="C14" s="164" t="s">
        <v>35</v>
      </c>
      <c r="D14" s="163">
        <v>132.419</v>
      </c>
      <c r="E14" s="164" t="s">
        <v>35</v>
      </c>
      <c r="F14" s="163">
        <v>12.924</v>
      </c>
      <c r="G14" s="164" t="s">
        <v>35</v>
      </c>
      <c r="H14" s="163">
        <v>678.448</v>
      </c>
      <c r="I14" s="164" t="s">
        <v>35</v>
      </c>
      <c r="J14" s="163"/>
      <c r="K14" s="162" t="s">
        <v>36</v>
      </c>
      <c r="L14" s="187">
        <v>0.134433073932445</v>
      </c>
      <c r="M14" s="188" t="s">
        <v>35</v>
      </c>
      <c r="N14" s="187">
        <v>-0.153812728051173</v>
      </c>
      <c r="O14" s="188" t="s">
        <v>35</v>
      </c>
      <c r="P14" s="187">
        <v>0.694193210119282</v>
      </c>
      <c r="Q14" s="188" t="s">
        <v>35</v>
      </c>
      <c r="R14" s="187">
        <v>0.0700279316832979</v>
      </c>
      <c r="S14" s="164" t="s">
        <v>35</v>
      </c>
      <c r="T14" s="163"/>
      <c r="U14" s="162" t="s">
        <v>36</v>
      </c>
      <c r="V14" s="201">
        <v>0.785768400820697</v>
      </c>
      <c r="W14" s="164" t="s">
        <v>35</v>
      </c>
      <c r="X14" s="201">
        <v>0.195179291559559</v>
      </c>
      <c r="Y14" s="205" t="s">
        <v>35</v>
      </c>
      <c r="Z14" s="187">
        <v>0.0190493597151145</v>
      </c>
      <c r="AA14" s="164" t="s">
        <v>35</v>
      </c>
      <c r="AB14" s="74">
        <v>1</v>
      </c>
      <c r="AC14" s="164" t="s">
        <v>35</v>
      </c>
      <c r="AD14" s="301"/>
    </row>
    <row r="15" s="129" customFormat="1" ht="12.75" customHeight="1" spans="1:30">
      <c r="A15" s="162" t="s">
        <v>37</v>
      </c>
      <c r="B15" s="163">
        <v>651.06</v>
      </c>
      <c r="C15" s="164" t="s">
        <v>35</v>
      </c>
      <c r="D15" s="163">
        <v>270.359</v>
      </c>
      <c r="E15" s="164" t="s">
        <v>35</v>
      </c>
      <c r="F15" s="163">
        <v>13.826</v>
      </c>
      <c r="G15" s="164" t="s">
        <v>35</v>
      </c>
      <c r="H15" s="163">
        <v>935.245</v>
      </c>
      <c r="I15" s="164" t="s">
        <v>35</v>
      </c>
      <c r="J15" s="163"/>
      <c r="K15" s="162" t="s">
        <v>37</v>
      </c>
      <c r="L15" s="187">
        <v>0.312036370891196</v>
      </c>
      <c r="M15" s="188" t="s">
        <v>35</v>
      </c>
      <c r="N15" s="187">
        <v>0.20479227104807</v>
      </c>
      <c r="O15" s="188" t="s">
        <v>35</v>
      </c>
      <c r="P15" s="187">
        <v>1.4226388645523</v>
      </c>
      <c r="Q15" s="188" t="s">
        <v>35</v>
      </c>
      <c r="R15" s="187">
        <v>0.287630966640508</v>
      </c>
      <c r="S15" s="164" t="s">
        <v>35</v>
      </c>
      <c r="T15" s="163"/>
      <c r="U15" s="162" t="s">
        <v>37</v>
      </c>
      <c r="V15" s="201">
        <v>0.696138445006389</v>
      </c>
      <c r="W15" s="164" t="s">
        <v>35</v>
      </c>
      <c r="X15" s="201">
        <v>0.289078262915065</v>
      </c>
      <c r="Y15" s="205" t="s">
        <v>35</v>
      </c>
      <c r="Z15" s="187">
        <v>0.0147832920785463</v>
      </c>
      <c r="AA15" s="164" t="s">
        <v>35</v>
      </c>
      <c r="AB15" s="74">
        <v>1</v>
      </c>
      <c r="AC15" s="164" t="s">
        <v>35</v>
      </c>
      <c r="AD15" s="301"/>
    </row>
    <row r="16" s="129" customFormat="1" ht="12.75" customHeight="1" spans="1:30">
      <c r="A16" s="162" t="s">
        <v>38</v>
      </c>
      <c r="B16" s="163">
        <v>862.288</v>
      </c>
      <c r="C16" s="164" t="s">
        <v>35</v>
      </c>
      <c r="D16" s="163">
        <v>274.159</v>
      </c>
      <c r="E16" s="164" t="s">
        <v>35</v>
      </c>
      <c r="F16" s="163">
        <v>6.487</v>
      </c>
      <c r="G16" s="164" t="s">
        <v>35</v>
      </c>
      <c r="H16" s="163">
        <v>1142.934</v>
      </c>
      <c r="I16" s="164" t="s">
        <v>35</v>
      </c>
      <c r="J16" s="163"/>
      <c r="K16" s="162" t="s">
        <v>38</v>
      </c>
      <c r="L16" s="187">
        <v>0.136669878685858</v>
      </c>
      <c r="M16" s="188" t="s">
        <v>35</v>
      </c>
      <c r="N16" s="187">
        <v>-0.0824143274550426</v>
      </c>
      <c r="O16" s="188" t="s">
        <v>35</v>
      </c>
      <c r="P16" s="187">
        <v>-0.0301988339064135</v>
      </c>
      <c r="Q16" s="188" t="s">
        <v>35</v>
      </c>
      <c r="R16" s="187">
        <v>0.074103311586889</v>
      </c>
      <c r="S16" s="164" t="s">
        <v>35</v>
      </c>
      <c r="T16" s="163"/>
      <c r="U16" s="162" t="s">
        <v>38</v>
      </c>
      <c r="V16" s="201">
        <v>0.754451263152553</v>
      </c>
      <c r="W16" s="164" t="s">
        <v>35</v>
      </c>
      <c r="X16" s="201">
        <v>0.239872993541184</v>
      </c>
      <c r="Y16" s="205" t="s">
        <v>35</v>
      </c>
      <c r="Z16" s="187">
        <v>0.00567574330626265</v>
      </c>
      <c r="AA16" s="164" t="s">
        <v>35</v>
      </c>
      <c r="AB16" s="74">
        <v>1</v>
      </c>
      <c r="AC16" s="164" t="s">
        <v>35</v>
      </c>
      <c r="AD16" s="301"/>
    </row>
    <row r="17" s="129" customFormat="1" ht="12.75" customHeight="1" spans="1:30">
      <c r="A17" s="162" t="s">
        <v>39</v>
      </c>
      <c r="B17" s="163">
        <v>970.85</v>
      </c>
      <c r="C17" s="164" t="s">
        <v>35</v>
      </c>
      <c r="D17" s="163">
        <v>331.908</v>
      </c>
      <c r="E17" s="164" t="s">
        <v>35</v>
      </c>
      <c r="F17" s="163">
        <v>10.516</v>
      </c>
      <c r="G17" s="164" t="s">
        <v>35</v>
      </c>
      <c r="H17" s="163">
        <v>1313.274</v>
      </c>
      <c r="I17" s="164" t="s">
        <v>35</v>
      </c>
      <c r="J17" s="163"/>
      <c r="K17" s="162" t="s">
        <v>39</v>
      </c>
      <c r="L17" s="187">
        <v>0.284915461734441</v>
      </c>
      <c r="M17" s="188" t="s">
        <v>35</v>
      </c>
      <c r="N17" s="187">
        <v>-0.228469016304272</v>
      </c>
      <c r="O17" s="188" t="s">
        <v>35</v>
      </c>
      <c r="P17" s="187">
        <v>-0.319440849081025</v>
      </c>
      <c r="Q17" s="188" t="s">
        <v>35</v>
      </c>
      <c r="R17" s="187">
        <v>0.0932825849697932</v>
      </c>
      <c r="S17" s="164" t="s">
        <v>35</v>
      </c>
      <c r="T17" s="163"/>
      <c r="U17" s="162" t="s">
        <v>39</v>
      </c>
      <c r="V17" s="201">
        <v>0.739259286333241</v>
      </c>
      <c r="W17" s="164" t="s">
        <v>35</v>
      </c>
      <c r="X17" s="201">
        <v>0.252733245309052</v>
      </c>
      <c r="Y17" s="205" t="s">
        <v>35</v>
      </c>
      <c r="Z17" s="187">
        <v>0.00800746835770753</v>
      </c>
      <c r="AA17" s="164" t="s">
        <v>35</v>
      </c>
      <c r="AB17" s="74">
        <v>1</v>
      </c>
      <c r="AC17" s="164" t="s">
        <v>35</v>
      </c>
      <c r="AD17" s="301"/>
    </row>
    <row r="18" s="129" customFormat="1" ht="12.75" customHeight="1" spans="1:30">
      <c r="A18" s="162" t="s">
        <v>40</v>
      </c>
      <c r="B18" s="163">
        <v>997.925</v>
      </c>
      <c r="C18" s="164" t="s">
        <v>35</v>
      </c>
      <c r="D18" s="163">
        <v>279.781</v>
      </c>
      <c r="E18" s="164" t="s">
        <v>35</v>
      </c>
      <c r="F18" s="163">
        <v>12.017</v>
      </c>
      <c r="G18" s="164" t="s">
        <v>35</v>
      </c>
      <c r="H18" s="163">
        <v>1289.721</v>
      </c>
      <c r="I18" s="164" t="s">
        <v>35</v>
      </c>
      <c r="J18" s="163"/>
      <c r="K18" s="162" t="s">
        <v>40</v>
      </c>
      <c r="L18" s="187">
        <v>0.172815203083866</v>
      </c>
      <c r="M18" s="188" t="s">
        <v>35</v>
      </c>
      <c r="N18" s="187">
        <v>0.0586216551640634</v>
      </c>
      <c r="O18" s="188" t="s">
        <v>35</v>
      </c>
      <c r="P18" s="187">
        <v>0.128368860925909</v>
      </c>
      <c r="Q18" s="188" t="s">
        <v>35</v>
      </c>
      <c r="R18" s="187">
        <v>0.145586716135926</v>
      </c>
      <c r="S18" s="164" t="s">
        <v>35</v>
      </c>
      <c r="T18" s="163"/>
      <c r="U18" s="162" t="s">
        <v>40</v>
      </c>
      <c r="V18" s="201">
        <v>0.77375261781424</v>
      </c>
      <c r="W18" s="164" t="s">
        <v>35</v>
      </c>
      <c r="X18" s="201">
        <v>0.216931413848421</v>
      </c>
      <c r="Y18" s="205" t="s">
        <v>35</v>
      </c>
      <c r="Z18" s="187">
        <v>0.0093175190603239</v>
      </c>
      <c r="AA18" s="164" t="s">
        <v>35</v>
      </c>
      <c r="AB18" s="74">
        <v>1</v>
      </c>
      <c r="AC18" s="164" t="s">
        <v>35</v>
      </c>
      <c r="AD18" s="301"/>
    </row>
    <row r="19" s="129" customFormat="1" ht="12.75" customHeight="1" spans="1:30">
      <c r="A19" s="162" t="s">
        <v>41</v>
      </c>
      <c r="B19" s="163">
        <v>1784.376</v>
      </c>
      <c r="C19" s="164" t="s">
        <v>35</v>
      </c>
      <c r="D19" s="163">
        <v>399.007</v>
      </c>
      <c r="E19" s="164" t="s">
        <v>35</v>
      </c>
      <c r="F19" s="163">
        <v>13.161</v>
      </c>
      <c r="G19" s="164" t="s">
        <v>35</v>
      </c>
      <c r="H19" s="163">
        <v>2196.544</v>
      </c>
      <c r="I19" s="164" t="s">
        <v>35</v>
      </c>
      <c r="J19" s="163"/>
      <c r="K19" s="162" t="s">
        <v>41</v>
      </c>
      <c r="L19" s="187">
        <v>0.158411907834772</v>
      </c>
      <c r="M19" s="188" t="s">
        <v>35</v>
      </c>
      <c r="N19" s="187">
        <v>-0.0418274599267575</v>
      </c>
      <c r="O19" s="188" t="s">
        <v>35</v>
      </c>
      <c r="P19" s="187">
        <v>-0.169181238558172</v>
      </c>
      <c r="Q19" s="188" t="s">
        <v>35</v>
      </c>
      <c r="R19" s="187">
        <v>0.113510389682809</v>
      </c>
      <c r="S19" s="164" t="s">
        <v>35</v>
      </c>
      <c r="T19" s="163"/>
      <c r="U19" s="162" t="s">
        <v>41</v>
      </c>
      <c r="V19" s="201">
        <v>0.812356137641677</v>
      </c>
      <c r="W19" s="164" t="s">
        <v>35</v>
      </c>
      <c r="X19" s="201">
        <v>0.181652177238425</v>
      </c>
      <c r="Y19" s="205" t="s">
        <v>35</v>
      </c>
      <c r="Z19" s="187">
        <v>0.00599168511989744</v>
      </c>
      <c r="AA19" s="164" t="s">
        <v>35</v>
      </c>
      <c r="AB19" s="74">
        <v>1</v>
      </c>
      <c r="AC19" s="164" t="s">
        <v>35</v>
      </c>
      <c r="AD19" s="301"/>
    </row>
    <row r="20" s="129" customFormat="1" ht="12.75" customHeight="1" spans="1:30">
      <c r="A20" s="162" t="s">
        <v>42</v>
      </c>
      <c r="B20" s="163">
        <v>1668.388</v>
      </c>
      <c r="C20" s="164" t="s">
        <v>35</v>
      </c>
      <c r="D20" s="163">
        <v>292.658</v>
      </c>
      <c r="E20" s="164" t="s">
        <v>35</v>
      </c>
      <c r="F20" s="163">
        <v>14.229</v>
      </c>
      <c r="G20" s="164" t="s">
        <v>35</v>
      </c>
      <c r="H20" s="163">
        <v>1975.275</v>
      </c>
      <c r="I20" s="164" t="s">
        <v>35</v>
      </c>
      <c r="J20" s="163"/>
      <c r="K20" s="162" t="s">
        <v>42</v>
      </c>
      <c r="L20" s="187">
        <v>0.195014196446734</v>
      </c>
      <c r="M20" s="188" t="s">
        <v>35</v>
      </c>
      <c r="N20" s="187">
        <v>-0.138245089176607</v>
      </c>
      <c r="O20" s="188" t="s">
        <v>35</v>
      </c>
      <c r="P20" s="187">
        <v>0.108695652173913</v>
      </c>
      <c r="Q20" s="188" t="s">
        <v>35</v>
      </c>
      <c r="R20" s="187">
        <v>0.12965488843709</v>
      </c>
      <c r="S20" s="164" t="s">
        <v>35</v>
      </c>
      <c r="T20" s="163"/>
      <c r="U20" s="162" t="s">
        <v>42</v>
      </c>
      <c r="V20" s="201">
        <v>0.844635810203642</v>
      </c>
      <c r="W20" s="164" t="s">
        <v>35</v>
      </c>
      <c r="X20" s="201">
        <v>0.14816063586083</v>
      </c>
      <c r="Y20" s="205" t="s">
        <v>35</v>
      </c>
      <c r="Z20" s="187">
        <v>0.00720355393552796</v>
      </c>
      <c r="AA20" s="164" t="s">
        <v>35</v>
      </c>
      <c r="AB20" s="74">
        <v>1</v>
      </c>
      <c r="AC20" s="164" t="s">
        <v>35</v>
      </c>
      <c r="AD20" s="301"/>
    </row>
    <row r="21" s="129" customFormat="1" ht="12.75" customHeight="1" spans="1:30">
      <c r="A21" s="162" t="s">
        <v>43</v>
      </c>
      <c r="B21" s="163">
        <v>981.213</v>
      </c>
      <c r="C21" s="164" t="s">
        <v>35</v>
      </c>
      <c r="D21" s="163">
        <v>315.289</v>
      </c>
      <c r="E21" s="164" t="s">
        <v>35</v>
      </c>
      <c r="F21" s="163">
        <v>15.931</v>
      </c>
      <c r="G21" s="164" t="s">
        <v>35</v>
      </c>
      <c r="H21" s="163">
        <v>1312.433</v>
      </c>
      <c r="I21" s="164" t="s">
        <v>35</v>
      </c>
      <c r="J21" s="163"/>
      <c r="K21" s="162" t="s">
        <v>43</v>
      </c>
      <c r="L21" s="187">
        <v>0.163345153958605</v>
      </c>
      <c r="M21" s="188" t="s">
        <v>35</v>
      </c>
      <c r="N21" s="187">
        <v>0.0378005628610457</v>
      </c>
      <c r="O21" s="188" t="s">
        <v>35</v>
      </c>
      <c r="P21" s="187">
        <v>0.725441351673346</v>
      </c>
      <c r="Q21" s="188" t="s">
        <v>35</v>
      </c>
      <c r="R21" s="187">
        <v>0.134852427065256</v>
      </c>
      <c r="S21" s="164" t="s">
        <v>35</v>
      </c>
      <c r="T21" s="163"/>
      <c r="U21" s="162" t="s">
        <v>43</v>
      </c>
      <c r="V21" s="201">
        <v>0.747629021824352</v>
      </c>
      <c r="W21" s="164" t="s">
        <v>35</v>
      </c>
      <c r="X21" s="201">
        <v>0.240232453770973</v>
      </c>
      <c r="Y21" s="205" t="s">
        <v>35</v>
      </c>
      <c r="Z21" s="187">
        <v>0.0121385244046744</v>
      </c>
      <c r="AA21" s="164" t="s">
        <v>35</v>
      </c>
      <c r="AB21" s="74">
        <v>1</v>
      </c>
      <c r="AC21" s="164" t="s">
        <v>35</v>
      </c>
      <c r="AD21" s="301"/>
    </row>
    <row r="22" s="129" customFormat="1" ht="12.75" customHeight="1" spans="1:30">
      <c r="A22" s="162" t="s">
        <v>44</v>
      </c>
      <c r="B22" s="163">
        <v>872.973</v>
      </c>
      <c r="C22" s="164" t="s">
        <v>35</v>
      </c>
      <c r="D22" s="163">
        <v>286.462</v>
      </c>
      <c r="E22" s="164" t="s">
        <v>35</v>
      </c>
      <c r="F22" s="163">
        <v>14.273</v>
      </c>
      <c r="G22" s="164" t="s">
        <v>35</v>
      </c>
      <c r="H22" s="163">
        <v>1173.706</v>
      </c>
      <c r="I22" s="164" t="s">
        <v>35</v>
      </c>
      <c r="J22" s="163"/>
      <c r="K22" s="162" t="s">
        <v>44</v>
      </c>
      <c r="L22" s="187">
        <v>0.1484144681019</v>
      </c>
      <c r="M22" s="188" t="s">
        <v>35</v>
      </c>
      <c r="N22" s="187">
        <v>0.0103054242787614</v>
      </c>
      <c r="O22" s="188" t="s">
        <v>35</v>
      </c>
      <c r="P22" s="187">
        <v>1.59396583060705</v>
      </c>
      <c r="Q22" s="188" t="s">
        <v>35</v>
      </c>
      <c r="R22" s="187">
        <v>0.118669688657432</v>
      </c>
      <c r="S22" s="164" t="s">
        <v>35</v>
      </c>
      <c r="T22" s="163"/>
      <c r="U22" s="162" t="s">
        <v>44</v>
      </c>
      <c r="V22" s="201">
        <v>0.743774846511818</v>
      </c>
      <c r="W22" s="164" t="s">
        <v>35</v>
      </c>
      <c r="X22" s="201">
        <v>0.244066231236783</v>
      </c>
      <c r="Y22" s="205" t="s">
        <v>35</v>
      </c>
      <c r="Z22" s="187">
        <v>0.0121606262556381</v>
      </c>
      <c r="AA22" s="164" t="s">
        <v>35</v>
      </c>
      <c r="AB22" s="74">
        <v>1</v>
      </c>
      <c r="AC22" s="164" t="s">
        <v>35</v>
      </c>
      <c r="AD22" s="301"/>
    </row>
    <row r="23" s="129" customFormat="1" ht="12.75" customHeight="1" spans="1:30">
      <c r="A23" s="162" t="s">
        <v>45</v>
      </c>
      <c r="B23" s="163">
        <v>592.813</v>
      </c>
      <c r="C23" s="164" t="s">
        <v>35</v>
      </c>
      <c r="D23" s="163">
        <v>107.698</v>
      </c>
      <c r="E23" s="164" t="s">
        <v>35</v>
      </c>
      <c r="F23" s="163">
        <v>6.452</v>
      </c>
      <c r="G23" s="164" t="s">
        <v>35</v>
      </c>
      <c r="H23" s="163">
        <v>706.963</v>
      </c>
      <c r="I23" s="164" t="s">
        <v>35</v>
      </c>
      <c r="J23" s="163"/>
      <c r="K23" s="162" t="s">
        <v>45</v>
      </c>
      <c r="L23" s="187">
        <v>0.276736467816307</v>
      </c>
      <c r="M23" s="188" t="s">
        <v>35</v>
      </c>
      <c r="N23" s="187">
        <v>-0.329427294123507</v>
      </c>
      <c r="O23" s="188" t="s">
        <v>35</v>
      </c>
      <c r="P23" s="187">
        <v>0.0305063088963424</v>
      </c>
      <c r="Q23" s="188" t="s">
        <v>35</v>
      </c>
      <c r="R23" s="187">
        <v>0.12005671871163</v>
      </c>
      <c r="S23" s="164" t="s">
        <v>35</v>
      </c>
      <c r="T23" s="163"/>
      <c r="U23" s="162" t="s">
        <v>45</v>
      </c>
      <c r="V23" s="201">
        <v>0.838534689934268</v>
      </c>
      <c r="W23" s="164" t="s">
        <v>35</v>
      </c>
      <c r="X23" s="201">
        <v>0.15233894843153</v>
      </c>
      <c r="Y23" s="205" t="s">
        <v>35</v>
      </c>
      <c r="Z23" s="187">
        <v>0.00912636163420151</v>
      </c>
      <c r="AA23" s="164" t="s">
        <v>35</v>
      </c>
      <c r="AB23" s="74">
        <v>1</v>
      </c>
      <c r="AC23" s="164" t="s">
        <v>35</v>
      </c>
      <c r="AD23" s="301"/>
    </row>
    <row r="24" s="129" customFormat="1" ht="12.75" customHeight="1" spans="1:30">
      <c r="A24" s="165" t="s">
        <v>46</v>
      </c>
      <c r="B24" s="166">
        <v>652.733</v>
      </c>
      <c r="C24" s="167" t="s">
        <v>35</v>
      </c>
      <c r="D24" s="166">
        <v>126.096</v>
      </c>
      <c r="E24" s="167" t="s">
        <v>35</v>
      </c>
      <c r="F24" s="166">
        <v>11.952</v>
      </c>
      <c r="G24" s="167" t="s">
        <v>35</v>
      </c>
      <c r="H24" s="166">
        <v>790.783</v>
      </c>
      <c r="I24" s="167" t="s">
        <v>35</v>
      </c>
      <c r="J24" s="163"/>
      <c r="K24" s="165" t="s">
        <v>46</v>
      </c>
      <c r="L24" s="189">
        <v>0.0912110710446643</v>
      </c>
      <c r="M24" s="190" t="s">
        <v>35</v>
      </c>
      <c r="N24" s="189">
        <v>-0.00172585778298526</v>
      </c>
      <c r="O24" s="190" t="s">
        <v>35</v>
      </c>
      <c r="P24" s="189">
        <v>0.268222811671088</v>
      </c>
      <c r="Q24" s="190" t="s">
        <v>35</v>
      </c>
      <c r="R24" s="189">
        <v>0.0774916849590754</v>
      </c>
      <c r="S24" s="167" t="s">
        <v>35</v>
      </c>
      <c r="T24" s="163"/>
      <c r="U24" s="165" t="s">
        <v>46</v>
      </c>
      <c r="V24" s="203">
        <v>0.825426191508922</v>
      </c>
      <c r="W24" s="167" t="s">
        <v>35</v>
      </c>
      <c r="X24" s="203">
        <v>0.159457145639196</v>
      </c>
      <c r="Y24" s="207" t="s">
        <v>35</v>
      </c>
      <c r="Z24" s="189">
        <v>0.0151141337130414</v>
      </c>
      <c r="AA24" s="167" t="s">
        <v>35</v>
      </c>
      <c r="AB24" s="191">
        <v>1</v>
      </c>
      <c r="AC24" s="167" t="s">
        <v>35</v>
      </c>
      <c r="AD24" s="301"/>
    </row>
    <row r="25" s="129" customFormat="1" ht="12.75" customHeight="1" spans="1:30">
      <c r="A25" s="162" t="s">
        <v>47</v>
      </c>
      <c r="B25" s="163">
        <v>476.167</v>
      </c>
      <c r="C25" s="164" t="s">
        <v>35</v>
      </c>
      <c r="D25" s="163">
        <v>90.626</v>
      </c>
      <c r="E25" s="164" t="s">
        <v>35</v>
      </c>
      <c r="F25" s="163">
        <v>12.331</v>
      </c>
      <c r="G25" s="164" t="s">
        <v>35</v>
      </c>
      <c r="H25" s="163">
        <v>579.122</v>
      </c>
      <c r="I25" s="164" t="s">
        <v>35</v>
      </c>
      <c r="J25" s="163"/>
      <c r="K25" s="162" t="s">
        <v>47</v>
      </c>
      <c r="L25" s="187">
        <v>0.181142577906985</v>
      </c>
      <c r="M25" s="188" t="s">
        <v>35</v>
      </c>
      <c r="N25" s="187">
        <v>-0.0876913939418344</v>
      </c>
      <c r="O25" s="188" t="s">
        <v>35</v>
      </c>
      <c r="P25" s="187">
        <v>0.138399039793186</v>
      </c>
      <c r="Q25" s="164" t="s">
        <v>35</v>
      </c>
      <c r="R25" s="187">
        <v>0.128213220496816</v>
      </c>
      <c r="S25" s="164" t="s">
        <v>35</v>
      </c>
      <c r="T25" s="163"/>
      <c r="U25" s="162" t="s">
        <v>47</v>
      </c>
      <c r="V25" s="201">
        <v>0.822222260594486</v>
      </c>
      <c r="W25" s="164" t="s">
        <v>35</v>
      </c>
      <c r="X25" s="201">
        <v>0.156488615524881</v>
      </c>
      <c r="Y25" s="205" t="s">
        <v>35</v>
      </c>
      <c r="Z25" s="187">
        <v>0.0212925773843853</v>
      </c>
      <c r="AA25" s="164" t="s">
        <v>35</v>
      </c>
      <c r="AB25" s="74">
        <v>1</v>
      </c>
      <c r="AC25" s="164" t="s">
        <v>35</v>
      </c>
      <c r="AD25" s="301"/>
    </row>
    <row r="26" s="129" customFormat="1" ht="12.75" customHeight="1" spans="1:30">
      <c r="A26" s="162" t="s">
        <v>48</v>
      </c>
      <c r="B26" s="163">
        <v>624.612</v>
      </c>
      <c r="C26" s="164" t="s">
        <v>35</v>
      </c>
      <c r="D26" s="163">
        <v>138.706</v>
      </c>
      <c r="E26" s="164" t="s">
        <v>35</v>
      </c>
      <c r="F26" s="163">
        <v>22.883</v>
      </c>
      <c r="G26" s="164" t="s">
        <v>35</v>
      </c>
      <c r="H26" s="163">
        <v>786.199</v>
      </c>
      <c r="I26" s="164" t="s">
        <v>35</v>
      </c>
      <c r="J26" s="163"/>
      <c r="K26" s="162" t="s">
        <v>48</v>
      </c>
      <c r="L26" s="187">
        <v>0.171653507858706</v>
      </c>
      <c r="M26" s="188" t="s">
        <v>35</v>
      </c>
      <c r="N26" s="187">
        <v>0.0474780809400464</v>
      </c>
      <c r="O26" s="188" t="s">
        <v>35</v>
      </c>
      <c r="P26" s="187">
        <v>0.77036750483559</v>
      </c>
      <c r="Q26" s="164" t="s">
        <v>35</v>
      </c>
      <c r="R26" s="187">
        <v>0.15881983586067</v>
      </c>
      <c r="S26" s="164" t="s">
        <v>35</v>
      </c>
      <c r="T26" s="163"/>
      <c r="U26" s="162" t="s">
        <v>48</v>
      </c>
      <c r="V26" s="201">
        <v>0.794470611130261</v>
      </c>
      <c r="W26" s="164" t="s">
        <v>35</v>
      </c>
      <c r="X26" s="201">
        <v>0.176426070244302</v>
      </c>
      <c r="Y26" s="205" t="s">
        <v>35</v>
      </c>
      <c r="Z26" s="187">
        <v>0.0291058625106366</v>
      </c>
      <c r="AA26" s="164" t="s">
        <v>35</v>
      </c>
      <c r="AB26" s="74">
        <v>1</v>
      </c>
      <c r="AC26" s="164" t="s">
        <v>35</v>
      </c>
      <c r="AD26" s="301"/>
    </row>
    <row r="27" s="129" customFormat="1" ht="12.75" customHeight="1" spans="1:30">
      <c r="A27" s="162" t="s">
        <v>49</v>
      </c>
      <c r="B27" s="163">
        <v>744.449</v>
      </c>
      <c r="C27" s="164" t="s">
        <v>35</v>
      </c>
      <c r="D27" s="163">
        <v>202.446</v>
      </c>
      <c r="E27" s="164" t="s">
        <v>35</v>
      </c>
      <c r="F27" s="163">
        <v>23.357</v>
      </c>
      <c r="G27" s="164" t="s">
        <v>35</v>
      </c>
      <c r="H27" s="163">
        <v>970.252</v>
      </c>
      <c r="I27" s="164" t="s">
        <v>35</v>
      </c>
      <c r="J27" s="163"/>
      <c r="K27" s="162" t="s">
        <v>49</v>
      </c>
      <c r="L27" s="187">
        <v>0.143441464688354</v>
      </c>
      <c r="M27" s="188" t="s">
        <v>35</v>
      </c>
      <c r="N27" s="187">
        <v>-0.251195632473859</v>
      </c>
      <c r="O27" s="188" t="s">
        <v>35</v>
      </c>
      <c r="P27" s="187">
        <v>0.689353392159699</v>
      </c>
      <c r="Q27" s="164" t="s">
        <v>35</v>
      </c>
      <c r="R27" s="187">
        <v>0.0374308336318291</v>
      </c>
      <c r="S27" s="164" t="s">
        <v>35</v>
      </c>
      <c r="T27" s="163"/>
      <c r="U27" s="162" t="s">
        <v>49</v>
      </c>
      <c r="V27" s="201">
        <v>0.767273862872738</v>
      </c>
      <c r="W27" s="164" t="s">
        <v>35</v>
      </c>
      <c r="X27" s="201">
        <v>0.208653009733554</v>
      </c>
      <c r="Y27" s="205" t="s">
        <v>35</v>
      </c>
      <c r="Z27" s="187">
        <v>0.024073127393708</v>
      </c>
      <c r="AA27" s="164" t="s">
        <v>35</v>
      </c>
      <c r="AB27" s="74">
        <v>1</v>
      </c>
      <c r="AC27" s="164" t="s">
        <v>35</v>
      </c>
      <c r="AD27" s="301"/>
    </row>
    <row r="28" s="129" customFormat="1" ht="12.75" customHeight="1" spans="1:30">
      <c r="A28" s="162" t="s">
        <v>50</v>
      </c>
      <c r="B28" s="163">
        <v>1076.424</v>
      </c>
      <c r="C28" s="164" t="s">
        <v>35</v>
      </c>
      <c r="D28" s="163">
        <v>279.955</v>
      </c>
      <c r="E28" s="164" t="s">
        <v>35</v>
      </c>
      <c r="F28" s="163">
        <v>22.432</v>
      </c>
      <c r="G28" s="164" t="s">
        <v>35</v>
      </c>
      <c r="H28" s="163">
        <v>1378.811</v>
      </c>
      <c r="I28" s="164" t="s">
        <v>35</v>
      </c>
      <c r="J28" s="163"/>
      <c r="K28" s="162" t="s">
        <v>50</v>
      </c>
      <c r="L28" s="187">
        <v>0.248334663128792</v>
      </c>
      <c r="M28" s="188" t="s">
        <v>35</v>
      </c>
      <c r="N28" s="187">
        <v>0.0211410167092818</v>
      </c>
      <c r="O28" s="188" t="s">
        <v>35</v>
      </c>
      <c r="P28" s="187">
        <v>2.45799290889471</v>
      </c>
      <c r="Q28" s="164" t="s">
        <v>35</v>
      </c>
      <c r="R28" s="187">
        <v>0.206378496046141</v>
      </c>
      <c r="S28" s="164" t="s">
        <v>35</v>
      </c>
      <c r="T28" s="163"/>
      <c r="U28" s="162" t="s">
        <v>50</v>
      </c>
      <c r="V28" s="201">
        <v>0.78069002930786</v>
      </c>
      <c r="W28" s="164" t="s">
        <v>35</v>
      </c>
      <c r="X28" s="201">
        <v>0.203040880874899</v>
      </c>
      <c r="Y28" s="205" t="s">
        <v>35</v>
      </c>
      <c r="Z28" s="187">
        <v>0.0162690898172411</v>
      </c>
      <c r="AA28" s="164" t="s">
        <v>35</v>
      </c>
      <c r="AB28" s="74">
        <v>1</v>
      </c>
      <c r="AC28" s="164" t="s">
        <v>35</v>
      </c>
      <c r="AD28" s="301"/>
    </row>
    <row r="29" s="129" customFormat="1" ht="12.75" customHeight="1" spans="1:30">
      <c r="A29" s="162" t="s">
        <v>51</v>
      </c>
      <c r="B29" s="163">
        <v>1133.933</v>
      </c>
      <c r="C29" s="164" t="s">
        <v>35</v>
      </c>
      <c r="D29" s="163">
        <v>309.058</v>
      </c>
      <c r="E29" s="164" t="s">
        <v>35</v>
      </c>
      <c r="F29" s="163">
        <v>26.929</v>
      </c>
      <c r="G29" s="164" t="s">
        <v>35</v>
      </c>
      <c r="H29" s="163">
        <v>1469.922</v>
      </c>
      <c r="I29" s="164" t="s">
        <v>35</v>
      </c>
      <c r="J29" s="163"/>
      <c r="K29" s="162" t="s">
        <v>51</v>
      </c>
      <c r="L29" s="187">
        <v>0.167979605500335</v>
      </c>
      <c r="M29" s="188" t="s">
        <v>35</v>
      </c>
      <c r="N29" s="187">
        <v>-0.0688443785627342</v>
      </c>
      <c r="O29" s="188" t="s">
        <v>35</v>
      </c>
      <c r="P29" s="187">
        <v>1.5608596424496</v>
      </c>
      <c r="Q29" s="164" t="s">
        <v>35</v>
      </c>
      <c r="R29" s="187">
        <v>0.11928051571873</v>
      </c>
      <c r="S29" s="164" t="s">
        <v>35</v>
      </c>
      <c r="T29" s="163"/>
      <c r="U29" s="162" t="s">
        <v>51</v>
      </c>
      <c r="V29" s="201">
        <v>0.771423925895388</v>
      </c>
      <c r="W29" s="164" t="s">
        <v>35</v>
      </c>
      <c r="X29" s="201">
        <v>0.210254693786473</v>
      </c>
      <c r="Y29" s="205" t="s">
        <v>35</v>
      </c>
      <c r="Z29" s="187">
        <v>0.0183200197017257</v>
      </c>
      <c r="AA29" s="164" t="s">
        <v>35</v>
      </c>
      <c r="AB29" s="74">
        <v>1</v>
      </c>
      <c r="AC29" s="164" t="s">
        <v>35</v>
      </c>
      <c r="AD29" s="301"/>
    </row>
    <row r="30" s="129" customFormat="1" ht="12.75" customHeight="1" spans="1:30">
      <c r="A30" s="162" t="s">
        <v>52</v>
      </c>
      <c r="B30" s="163">
        <v>1075.937</v>
      </c>
      <c r="C30" s="164" t="s">
        <v>35</v>
      </c>
      <c r="D30" s="163">
        <v>279.565</v>
      </c>
      <c r="E30" s="164" t="s">
        <v>35</v>
      </c>
      <c r="F30" s="163">
        <v>23.363</v>
      </c>
      <c r="G30" s="164" t="s">
        <v>35</v>
      </c>
      <c r="H30" s="163">
        <v>1378.865</v>
      </c>
      <c r="I30" s="164" t="s">
        <v>35</v>
      </c>
      <c r="J30" s="163"/>
      <c r="K30" s="162" t="s">
        <v>52</v>
      </c>
      <c r="L30" s="187">
        <v>0.0781742114888393</v>
      </c>
      <c r="M30" s="188" t="s">
        <v>35</v>
      </c>
      <c r="N30" s="187">
        <v>-0.000772032411064368</v>
      </c>
      <c r="O30" s="188" t="s">
        <v>35</v>
      </c>
      <c r="P30" s="187">
        <v>0.944324234354194</v>
      </c>
      <c r="Q30" s="164" t="s">
        <v>35</v>
      </c>
      <c r="R30" s="187">
        <v>0.0691188249241503</v>
      </c>
      <c r="S30" s="164" t="s">
        <v>35</v>
      </c>
      <c r="T30" s="163"/>
      <c r="U30" s="162" t="s">
        <v>52</v>
      </c>
      <c r="V30" s="201">
        <v>0.780306266385759</v>
      </c>
      <c r="W30" s="164" t="s">
        <v>35</v>
      </c>
      <c r="X30" s="201">
        <v>0.202750087934642</v>
      </c>
      <c r="Y30" s="205" t="s">
        <v>35</v>
      </c>
      <c r="Z30" s="187">
        <v>0.0169436456795988</v>
      </c>
      <c r="AA30" s="164" t="s">
        <v>35</v>
      </c>
      <c r="AB30" s="74">
        <v>1</v>
      </c>
      <c r="AC30" s="164" t="s">
        <v>35</v>
      </c>
      <c r="AD30" s="301"/>
    </row>
    <row r="31" s="129" customFormat="1" ht="12.75" customHeight="1" spans="1:30">
      <c r="A31" s="162" t="s">
        <v>53</v>
      </c>
      <c r="B31" s="163">
        <v>1776.217</v>
      </c>
      <c r="C31" s="164" t="s">
        <v>35</v>
      </c>
      <c r="D31" s="163">
        <v>331.18</v>
      </c>
      <c r="E31" s="164" t="s">
        <v>35</v>
      </c>
      <c r="F31" s="163">
        <v>22.767</v>
      </c>
      <c r="G31" s="164" t="s">
        <v>35</v>
      </c>
      <c r="H31" s="163">
        <v>2130.164</v>
      </c>
      <c r="I31" s="164" t="s">
        <v>35</v>
      </c>
      <c r="J31" s="163"/>
      <c r="K31" s="162" t="s">
        <v>53</v>
      </c>
      <c r="L31" s="187">
        <v>-0.00457246678951073</v>
      </c>
      <c r="M31" s="188" t="s">
        <v>35</v>
      </c>
      <c r="N31" s="187">
        <v>-0.169989498931096</v>
      </c>
      <c r="O31" s="188" t="s">
        <v>35</v>
      </c>
      <c r="P31" s="187">
        <v>0.729883747435605</v>
      </c>
      <c r="Q31" s="164" t="s">
        <v>35</v>
      </c>
      <c r="R31" s="187">
        <v>-0.0302202004603595</v>
      </c>
      <c r="S31" s="164" t="s">
        <v>35</v>
      </c>
      <c r="T31" s="163"/>
      <c r="U31" s="162" t="s">
        <v>53</v>
      </c>
      <c r="V31" s="201">
        <v>0.833840493032461</v>
      </c>
      <c r="W31" s="164" t="s">
        <v>35</v>
      </c>
      <c r="X31" s="201">
        <v>0.155471597492024</v>
      </c>
      <c r="Y31" s="205" t="s">
        <v>35</v>
      </c>
      <c r="Z31" s="187">
        <v>0.0106879094755146</v>
      </c>
      <c r="AA31" s="164" t="s">
        <v>35</v>
      </c>
      <c r="AB31" s="74">
        <v>1</v>
      </c>
      <c r="AC31" s="164" t="s">
        <v>35</v>
      </c>
      <c r="AD31" s="301"/>
    </row>
    <row r="32" s="129" customFormat="1" ht="12.75" customHeight="1" spans="1:30">
      <c r="A32" s="162" t="s">
        <v>54</v>
      </c>
      <c r="B32" s="163">
        <v>1873.527</v>
      </c>
      <c r="C32" s="164" t="s">
        <v>35</v>
      </c>
      <c r="D32" s="163">
        <v>253.412</v>
      </c>
      <c r="E32" s="164" t="s">
        <v>35</v>
      </c>
      <c r="F32" s="163">
        <v>20.252</v>
      </c>
      <c r="G32" s="164" t="s">
        <v>35</v>
      </c>
      <c r="H32" s="163">
        <v>2147.191</v>
      </c>
      <c r="I32" s="164" t="s">
        <v>35</v>
      </c>
      <c r="J32" s="163"/>
      <c r="K32" s="162" t="s">
        <v>54</v>
      </c>
      <c r="L32" s="187">
        <v>0.122956410619113</v>
      </c>
      <c r="M32" s="188" t="s">
        <v>35</v>
      </c>
      <c r="N32" s="187">
        <v>-0.134101921013606</v>
      </c>
      <c r="O32" s="188" t="s">
        <v>35</v>
      </c>
      <c r="P32" s="187">
        <v>0.42329046313866</v>
      </c>
      <c r="Q32" s="164" t="s">
        <v>35</v>
      </c>
      <c r="R32" s="187">
        <v>0.0870339572970852</v>
      </c>
      <c r="S32" s="164" t="s">
        <v>35</v>
      </c>
      <c r="T32" s="163"/>
      <c r="U32" s="162" t="s">
        <v>54</v>
      </c>
      <c r="V32" s="201">
        <v>0.872547900955248</v>
      </c>
      <c r="W32" s="164" t="s">
        <v>35</v>
      </c>
      <c r="X32" s="201">
        <v>0.118020241329253</v>
      </c>
      <c r="Y32" s="205" t="s">
        <v>35</v>
      </c>
      <c r="Z32" s="187">
        <v>0.00943185771549899</v>
      </c>
      <c r="AA32" s="164" t="s">
        <v>35</v>
      </c>
      <c r="AB32" s="74">
        <v>1</v>
      </c>
      <c r="AC32" s="164" t="s">
        <v>35</v>
      </c>
      <c r="AD32" s="301"/>
    </row>
    <row r="33" s="129" customFormat="1" ht="12.75" customHeight="1" spans="1:30">
      <c r="A33" s="162" t="s">
        <v>55</v>
      </c>
      <c r="B33" s="163">
        <v>1080.334</v>
      </c>
      <c r="C33" s="164" t="s">
        <v>35</v>
      </c>
      <c r="D33" s="163">
        <v>345.087</v>
      </c>
      <c r="E33" s="164" t="s">
        <v>35</v>
      </c>
      <c r="F33" s="163">
        <v>35.686</v>
      </c>
      <c r="G33" s="164" t="s">
        <v>35</v>
      </c>
      <c r="H33" s="163">
        <v>1461.105</v>
      </c>
      <c r="I33" s="164" t="s">
        <v>35</v>
      </c>
      <c r="J33" s="163"/>
      <c r="K33" s="162" t="s">
        <v>55</v>
      </c>
      <c r="L33" s="187">
        <v>0.101018840965213</v>
      </c>
      <c r="M33" s="188" t="s">
        <v>35</v>
      </c>
      <c r="N33" s="187">
        <v>0.0945101161156907</v>
      </c>
      <c r="O33" s="188" t="s">
        <v>35</v>
      </c>
      <c r="P33" s="187">
        <v>1.2399723808926</v>
      </c>
      <c r="Q33" s="164" t="s">
        <v>35</v>
      </c>
      <c r="R33" s="187">
        <v>0.113279687420234</v>
      </c>
      <c r="S33" s="164" t="s">
        <v>35</v>
      </c>
      <c r="T33" s="163"/>
      <c r="U33" s="162" t="s">
        <v>55</v>
      </c>
      <c r="V33" s="201">
        <v>0.739395183782138</v>
      </c>
      <c r="W33" s="164" t="s">
        <v>35</v>
      </c>
      <c r="X33" s="201">
        <v>0.236182204564354</v>
      </c>
      <c r="Y33" s="205" t="s">
        <v>35</v>
      </c>
      <c r="Z33" s="187">
        <v>0.0244239804805267</v>
      </c>
      <c r="AA33" s="164" t="s">
        <v>35</v>
      </c>
      <c r="AB33" s="74">
        <v>1</v>
      </c>
      <c r="AC33" s="164" t="s">
        <v>35</v>
      </c>
      <c r="AD33" s="301"/>
    </row>
    <row r="34" s="129" customFormat="1" ht="12.75" customHeight="1" spans="1:30">
      <c r="A34" s="162" t="s">
        <v>56</v>
      </c>
      <c r="B34" s="163">
        <v>970.809</v>
      </c>
      <c r="C34" s="164" t="s">
        <v>35</v>
      </c>
      <c r="D34" s="163">
        <v>264.298</v>
      </c>
      <c r="E34" s="164" t="s">
        <v>35</v>
      </c>
      <c r="F34" s="163">
        <v>16.847</v>
      </c>
      <c r="G34" s="164" t="s">
        <v>35</v>
      </c>
      <c r="H34" s="163">
        <v>1251.954</v>
      </c>
      <c r="I34" s="164" t="s">
        <v>35</v>
      </c>
      <c r="J34" s="163"/>
      <c r="K34" s="162" t="s">
        <v>56</v>
      </c>
      <c r="L34" s="187">
        <v>0.112072194672687</v>
      </c>
      <c r="M34" s="188" t="s">
        <v>35</v>
      </c>
      <c r="N34" s="187">
        <v>-0.0773715187354693</v>
      </c>
      <c r="O34" s="188" t="s">
        <v>35</v>
      </c>
      <c r="P34" s="187">
        <v>0.180423206278027</v>
      </c>
      <c r="Q34" s="164" t="s">
        <v>35</v>
      </c>
      <c r="R34" s="187">
        <v>0.0666674618686451</v>
      </c>
      <c r="S34" s="164" t="s">
        <v>35</v>
      </c>
      <c r="T34" s="163"/>
      <c r="U34" s="162" t="s">
        <v>56</v>
      </c>
      <c r="V34" s="201">
        <v>0.775435039945557</v>
      </c>
      <c r="W34" s="164" t="s">
        <v>35</v>
      </c>
      <c r="X34" s="201">
        <v>0.211108395356379</v>
      </c>
      <c r="Y34" s="205" t="s">
        <v>35</v>
      </c>
      <c r="Z34" s="187">
        <v>0.013456564698064</v>
      </c>
      <c r="AA34" s="164" t="s">
        <v>35</v>
      </c>
      <c r="AB34" s="74">
        <v>1</v>
      </c>
      <c r="AC34" s="164" t="s">
        <v>35</v>
      </c>
      <c r="AD34" s="301"/>
    </row>
    <row r="35" s="129" customFormat="1" ht="12.75" customHeight="1" spans="1:30">
      <c r="A35" s="162" t="s">
        <v>57</v>
      </c>
      <c r="B35" s="163">
        <v>604.115</v>
      </c>
      <c r="C35" s="164" t="s">
        <v>35</v>
      </c>
      <c r="D35" s="163">
        <v>117.137</v>
      </c>
      <c r="E35" s="164" t="s">
        <v>35</v>
      </c>
      <c r="F35" s="163">
        <v>12.27</v>
      </c>
      <c r="G35" s="164" t="s">
        <v>35</v>
      </c>
      <c r="H35" s="163">
        <v>733.522</v>
      </c>
      <c r="I35" s="164" t="s">
        <v>35</v>
      </c>
      <c r="J35" s="163"/>
      <c r="K35" s="162" t="s">
        <v>57</v>
      </c>
      <c r="L35" s="187">
        <v>0.019065033998917</v>
      </c>
      <c r="M35" s="188" t="s">
        <v>35</v>
      </c>
      <c r="N35" s="187">
        <v>0.0876432245724155</v>
      </c>
      <c r="O35" s="188" t="s">
        <v>35</v>
      </c>
      <c r="P35" s="187">
        <v>0.901735895846249</v>
      </c>
      <c r="Q35" s="164" t="s">
        <v>35</v>
      </c>
      <c r="R35" s="187">
        <v>0.0375677369254119</v>
      </c>
      <c r="S35" s="164" t="s">
        <v>35</v>
      </c>
      <c r="T35" s="163"/>
      <c r="U35" s="162" t="s">
        <v>57</v>
      </c>
      <c r="V35" s="201">
        <v>0.82358129681182</v>
      </c>
      <c r="W35" s="164" t="s">
        <v>35</v>
      </c>
      <c r="X35" s="201">
        <v>0.159691188539676</v>
      </c>
      <c r="Y35" s="205" t="s">
        <v>35</v>
      </c>
      <c r="Z35" s="187">
        <v>0.0167275146485041</v>
      </c>
      <c r="AA35" s="164" t="s">
        <v>35</v>
      </c>
      <c r="AB35" s="74">
        <v>1</v>
      </c>
      <c r="AC35" s="164" t="s">
        <v>35</v>
      </c>
      <c r="AD35" s="301"/>
    </row>
    <row r="36" s="129" customFormat="1" ht="12.75" customHeight="1" spans="1:30">
      <c r="A36" s="165" t="s">
        <v>58</v>
      </c>
      <c r="B36" s="166">
        <v>708.98</v>
      </c>
      <c r="C36" s="167" t="s">
        <v>35</v>
      </c>
      <c r="D36" s="166">
        <v>107.462</v>
      </c>
      <c r="E36" s="167" t="s">
        <v>35</v>
      </c>
      <c r="F36" s="166">
        <v>13.538</v>
      </c>
      <c r="G36" s="167" t="s">
        <v>35</v>
      </c>
      <c r="H36" s="166">
        <v>829.978</v>
      </c>
      <c r="I36" s="167" t="s">
        <v>35</v>
      </c>
      <c r="J36" s="163"/>
      <c r="K36" s="165" t="s">
        <v>58</v>
      </c>
      <c r="L36" s="189">
        <v>0.0861715280214115</v>
      </c>
      <c r="M36" s="190" t="s">
        <v>35</v>
      </c>
      <c r="N36" s="189">
        <v>-0.147776297424185</v>
      </c>
      <c r="O36" s="190" t="s">
        <v>35</v>
      </c>
      <c r="P36" s="189">
        <v>0.132519032878775</v>
      </c>
      <c r="Q36" s="167" t="s">
        <v>35</v>
      </c>
      <c r="R36" s="189">
        <v>0.0495647984339572</v>
      </c>
      <c r="S36" s="167" t="s">
        <v>35</v>
      </c>
      <c r="T36" s="163"/>
      <c r="U36" s="165" t="s">
        <v>58</v>
      </c>
      <c r="V36" s="203">
        <v>0.854215412938656</v>
      </c>
      <c r="W36" s="167" t="s">
        <v>35</v>
      </c>
      <c r="X36" s="203">
        <v>0.129475721043208</v>
      </c>
      <c r="Y36" s="207" t="s">
        <v>35</v>
      </c>
      <c r="Z36" s="189">
        <v>0.0163112757205613</v>
      </c>
      <c r="AA36" s="167" t="s">
        <v>35</v>
      </c>
      <c r="AB36" s="191">
        <v>1</v>
      </c>
      <c r="AC36" s="167" t="s">
        <v>35</v>
      </c>
      <c r="AD36" s="301"/>
    </row>
    <row r="37" s="129" customFormat="1" ht="12.75" customHeight="1" spans="1:30">
      <c r="A37" s="162" t="s">
        <v>59</v>
      </c>
      <c r="B37" s="163">
        <v>528.939</v>
      </c>
      <c r="C37" s="164" t="s">
        <v>35</v>
      </c>
      <c r="D37" s="163">
        <v>74.049</v>
      </c>
      <c r="E37" s="164" t="s">
        <v>35</v>
      </c>
      <c r="F37" s="163">
        <v>15.59</v>
      </c>
      <c r="G37" s="164" t="s">
        <v>35</v>
      </c>
      <c r="H37" s="163">
        <v>618.578</v>
      </c>
      <c r="I37" s="164" t="s">
        <v>35</v>
      </c>
      <c r="J37" s="163"/>
      <c r="K37" s="162" t="s">
        <v>59</v>
      </c>
      <c r="L37" s="187">
        <v>0.110826663754523</v>
      </c>
      <c r="M37" s="188" t="s">
        <v>35</v>
      </c>
      <c r="N37" s="187">
        <v>-0.182916602299561</v>
      </c>
      <c r="O37" s="188" t="s">
        <v>35</v>
      </c>
      <c r="P37" s="187">
        <v>0.264395782643958</v>
      </c>
      <c r="Q37" s="164" t="s">
        <v>35</v>
      </c>
      <c r="R37" s="187">
        <v>0.0681307220240295</v>
      </c>
      <c r="S37" s="164" t="s">
        <v>35</v>
      </c>
      <c r="T37" s="163"/>
      <c r="U37" s="162" t="s">
        <v>59</v>
      </c>
      <c r="V37" s="201">
        <v>0.855088606448985</v>
      </c>
      <c r="W37" s="164" t="s">
        <v>35</v>
      </c>
      <c r="X37" s="201">
        <v>0.119708428039795</v>
      </c>
      <c r="Y37" s="205" t="s">
        <v>35</v>
      </c>
      <c r="Z37" s="187">
        <v>0.0252029655112209</v>
      </c>
      <c r="AA37" s="164" t="s">
        <v>35</v>
      </c>
      <c r="AB37" s="74">
        <v>1</v>
      </c>
      <c r="AC37" s="164" t="s">
        <v>35</v>
      </c>
      <c r="AD37" s="301"/>
    </row>
    <row r="38" s="129" customFormat="1" ht="12.75" customHeight="1" spans="1:30">
      <c r="A38" s="162" t="s">
        <v>60</v>
      </c>
      <c r="B38" s="163">
        <v>666.961</v>
      </c>
      <c r="C38" s="164" t="s">
        <v>35</v>
      </c>
      <c r="D38" s="163">
        <v>92.866</v>
      </c>
      <c r="E38" s="164" t="s">
        <v>35</v>
      </c>
      <c r="F38" s="163">
        <v>21.031</v>
      </c>
      <c r="G38" s="164" t="s">
        <v>35</v>
      </c>
      <c r="H38" s="163">
        <v>780.858</v>
      </c>
      <c r="I38" s="164" t="s">
        <v>35</v>
      </c>
      <c r="J38" s="163"/>
      <c r="K38" s="162" t="s">
        <v>60</v>
      </c>
      <c r="L38" s="187">
        <v>0.0678004905445301</v>
      </c>
      <c r="M38" s="188" t="s">
        <v>35</v>
      </c>
      <c r="N38" s="187">
        <v>-0.330483180251755</v>
      </c>
      <c r="O38" s="188" t="s">
        <v>35</v>
      </c>
      <c r="P38" s="187">
        <v>-0.0808932785595665</v>
      </c>
      <c r="Q38" s="164" t="s">
        <v>35</v>
      </c>
      <c r="R38" s="187">
        <v>-0.00679344542539484</v>
      </c>
      <c r="S38" s="164" t="s">
        <v>35</v>
      </c>
      <c r="T38" s="163"/>
      <c r="U38" s="162" t="s">
        <v>60</v>
      </c>
      <c r="V38" s="201">
        <v>0.854138652610334</v>
      </c>
      <c r="W38" s="164" t="s">
        <v>35</v>
      </c>
      <c r="X38" s="201">
        <v>0.118928153390245</v>
      </c>
      <c r="Y38" s="205" t="s">
        <v>35</v>
      </c>
      <c r="Z38" s="187">
        <v>0.0269331939994212</v>
      </c>
      <c r="AA38" s="164" t="s">
        <v>35</v>
      </c>
      <c r="AB38" s="74">
        <v>1</v>
      </c>
      <c r="AC38" s="164" t="s">
        <v>35</v>
      </c>
      <c r="AD38" s="301"/>
    </row>
    <row r="39" s="129" customFormat="1" ht="12.75" customHeight="1" spans="1:30">
      <c r="A39" s="162" t="s">
        <v>61</v>
      </c>
      <c r="B39" s="163">
        <v>819.116</v>
      </c>
      <c r="C39" s="164" t="s">
        <v>35</v>
      </c>
      <c r="D39" s="163">
        <v>173.365</v>
      </c>
      <c r="E39" s="164" t="s">
        <v>35</v>
      </c>
      <c r="F39" s="163">
        <v>22.932</v>
      </c>
      <c r="G39" s="164" t="s">
        <v>35</v>
      </c>
      <c r="H39" s="163">
        <v>1015.413</v>
      </c>
      <c r="I39" s="164" t="s">
        <v>35</v>
      </c>
      <c r="J39" s="163"/>
      <c r="K39" s="162" t="s">
        <v>61</v>
      </c>
      <c r="L39" s="187">
        <v>0.10029834145791</v>
      </c>
      <c r="M39" s="188" t="s">
        <v>35</v>
      </c>
      <c r="N39" s="187">
        <v>-0.14364818272527</v>
      </c>
      <c r="O39" s="188" t="s">
        <v>35</v>
      </c>
      <c r="P39" s="187">
        <v>-0.018195829943914</v>
      </c>
      <c r="Q39" s="164" t="s">
        <v>35</v>
      </c>
      <c r="R39" s="187">
        <v>0.0465456396894827</v>
      </c>
      <c r="S39" s="164" t="s">
        <v>35</v>
      </c>
      <c r="T39" s="163"/>
      <c r="U39" s="162" t="s">
        <v>61</v>
      </c>
      <c r="V39" s="201">
        <v>0.806682601069712</v>
      </c>
      <c r="W39" s="164" t="s">
        <v>35</v>
      </c>
      <c r="X39" s="201">
        <v>0.170733484798796</v>
      </c>
      <c r="Y39" s="205" t="s">
        <v>35</v>
      </c>
      <c r="Z39" s="187">
        <v>0.0225839141314913</v>
      </c>
      <c r="AA39" s="164" t="s">
        <v>35</v>
      </c>
      <c r="AB39" s="74">
        <v>1</v>
      </c>
      <c r="AC39" s="164" t="s">
        <v>35</v>
      </c>
      <c r="AD39" s="301"/>
    </row>
    <row r="40" s="129" customFormat="1" ht="12.75" customHeight="1" spans="1:30">
      <c r="A40" s="162" t="s">
        <v>62</v>
      </c>
      <c r="B40" s="163">
        <v>1008.641</v>
      </c>
      <c r="C40" s="164" t="s">
        <v>35</v>
      </c>
      <c r="D40" s="163">
        <v>261.615</v>
      </c>
      <c r="E40" s="164" t="s">
        <v>35</v>
      </c>
      <c r="F40" s="163">
        <v>24.37</v>
      </c>
      <c r="G40" s="164" t="s">
        <v>35</v>
      </c>
      <c r="H40" s="163">
        <v>1294.626</v>
      </c>
      <c r="I40" s="164" t="s">
        <v>35</v>
      </c>
      <c r="J40" s="163"/>
      <c r="K40" s="162" t="s">
        <v>62</v>
      </c>
      <c r="L40" s="187">
        <v>-0.0629705394900151</v>
      </c>
      <c r="M40" s="188" t="s">
        <v>35</v>
      </c>
      <c r="N40" s="187">
        <v>-0.0655105284777911</v>
      </c>
      <c r="O40" s="188" t="s">
        <v>35</v>
      </c>
      <c r="P40" s="187">
        <v>0.0863944365192582</v>
      </c>
      <c r="Q40" s="164" t="s">
        <v>35</v>
      </c>
      <c r="R40" s="187">
        <v>-0.0610562288812607</v>
      </c>
      <c r="S40" s="164" t="s">
        <v>35</v>
      </c>
      <c r="T40" s="163"/>
      <c r="U40" s="162" t="s">
        <v>62</v>
      </c>
      <c r="V40" s="201">
        <v>0.779098365087678</v>
      </c>
      <c r="W40" s="164" t="s">
        <v>35</v>
      </c>
      <c r="X40" s="201">
        <v>0.20207766567333</v>
      </c>
      <c r="Y40" s="205" t="s">
        <v>35</v>
      </c>
      <c r="Z40" s="187">
        <v>0.0188239692389926</v>
      </c>
      <c r="AA40" s="164" t="s">
        <v>35</v>
      </c>
      <c r="AB40" s="74">
        <v>1</v>
      </c>
      <c r="AC40" s="164" t="s">
        <v>35</v>
      </c>
      <c r="AD40" s="301"/>
    </row>
    <row r="41" s="129" customFormat="1" ht="12.75" customHeight="1" spans="1:30">
      <c r="A41" s="162" t="s">
        <v>63</v>
      </c>
      <c r="B41" s="163">
        <v>1167.463</v>
      </c>
      <c r="C41" s="164" t="s">
        <v>35</v>
      </c>
      <c r="D41" s="163">
        <v>260.715</v>
      </c>
      <c r="E41" s="164" t="s">
        <v>35</v>
      </c>
      <c r="F41" s="163">
        <v>20.844</v>
      </c>
      <c r="G41" s="164" t="s">
        <v>35</v>
      </c>
      <c r="H41" s="163">
        <v>1449.022</v>
      </c>
      <c r="I41" s="164" t="s">
        <v>35</v>
      </c>
      <c r="J41" s="163"/>
      <c r="K41" s="162" t="s">
        <v>63</v>
      </c>
      <c r="L41" s="187">
        <v>0.0295696482949169</v>
      </c>
      <c r="M41" s="188" t="s">
        <v>35</v>
      </c>
      <c r="N41" s="187">
        <v>-0.156420477709686</v>
      </c>
      <c r="O41" s="188" t="s">
        <v>35</v>
      </c>
      <c r="P41" s="187">
        <v>-0.225993316004456</v>
      </c>
      <c r="Q41" s="164" t="s">
        <v>35</v>
      </c>
      <c r="R41" s="187">
        <v>-0.0142184415227475</v>
      </c>
      <c r="S41" s="164" t="s">
        <v>35</v>
      </c>
      <c r="T41" s="163"/>
      <c r="U41" s="162" t="s">
        <v>63</v>
      </c>
      <c r="V41" s="201">
        <v>0.805690320781879</v>
      </c>
      <c r="W41" s="164" t="s">
        <v>35</v>
      </c>
      <c r="X41" s="201">
        <v>0.179924804454315</v>
      </c>
      <c r="Y41" s="205" t="s">
        <v>35</v>
      </c>
      <c r="Z41" s="187">
        <v>0.0143848747638062</v>
      </c>
      <c r="AA41" s="164" t="s">
        <v>35</v>
      </c>
      <c r="AB41" s="74">
        <v>1</v>
      </c>
      <c r="AC41" s="164" t="s">
        <v>35</v>
      </c>
      <c r="AD41" s="301"/>
    </row>
    <row r="42" s="129" customFormat="1" ht="12.75" customHeight="1" spans="1:30">
      <c r="A42" s="162" t="s">
        <v>64</v>
      </c>
      <c r="B42" s="163">
        <v>1163.099</v>
      </c>
      <c r="C42" s="164" t="s">
        <v>35</v>
      </c>
      <c r="D42" s="163">
        <v>281.211</v>
      </c>
      <c r="E42" s="164" t="s">
        <v>35</v>
      </c>
      <c r="F42" s="163">
        <v>10.353</v>
      </c>
      <c r="G42" s="164" t="s">
        <v>35</v>
      </c>
      <c r="H42" s="163">
        <v>1454.663</v>
      </c>
      <c r="I42" s="164" t="s">
        <v>35</v>
      </c>
      <c r="J42" s="163"/>
      <c r="K42" s="162" t="s">
        <v>64</v>
      </c>
      <c r="L42" s="187">
        <v>0.0810103193774357</v>
      </c>
      <c r="M42" s="188" t="s">
        <v>35</v>
      </c>
      <c r="N42" s="187">
        <v>0.00588771841968773</v>
      </c>
      <c r="O42" s="188" t="s">
        <v>35</v>
      </c>
      <c r="P42" s="187">
        <v>-0.55686341651329</v>
      </c>
      <c r="Q42" s="164" t="s">
        <v>35</v>
      </c>
      <c r="R42" s="187">
        <v>0.0549712988581188</v>
      </c>
      <c r="S42" s="164" t="s">
        <v>35</v>
      </c>
      <c r="T42" s="163"/>
      <c r="U42" s="162" t="s">
        <v>64</v>
      </c>
      <c r="V42" s="201">
        <v>0.799565947576861</v>
      </c>
      <c r="W42" s="164" t="s">
        <v>35</v>
      </c>
      <c r="X42" s="201">
        <v>0.19331694007478</v>
      </c>
      <c r="Y42" s="205" t="s">
        <v>35</v>
      </c>
      <c r="Z42" s="187">
        <v>0.00711711234835835</v>
      </c>
      <c r="AA42" s="164" t="s">
        <v>35</v>
      </c>
      <c r="AB42" s="74">
        <v>1</v>
      </c>
      <c r="AC42" s="164" t="s">
        <v>35</v>
      </c>
      <c r="AD42" s="301"/>
    </row>
    <row r="43" s="129" customFormat="1" ht="12.75" customHeight="1" spans="1:30">
      <c r="A43" s="162" t="s">
        <v>65</v>
      </c>
      <c r="B43" s="163">
        <v>1767.637</v>
      </c>
      <c r="C43" s="164" t="s">
        <v>35</v>
      </c>
      <c r="D43" s="163">
        <v>280.493</v>
      </c>
      <c r="E43" s="164" t="s">
        <v>35</v>
      </c>
      <c r="F43" s="163">
        <v>23.76</v>
      </c>
      <c r="G43" s="164" t="s">
        <v>35</v>
      </c>
      <c r="H43" s="163">
        <v>2071.89</v>
      </c>
      <c r="I43" s="164" t="s">
        <v>35</v>
      </c>
      <c r="J43" s="163"/>
      <c r="K43" s="162" t="s">
        <v>65</v>
      </c>
      <c r="L43" s="187">
        <v>-0.00483049086907737</v>
      </c>
      <c r="M43" s="188" t="s">
        <v>35</v>
      </c>
      <c r="N43" s="187">
        <v>-0.153049701068905</v>
      </c>
      <c r="O43" s="188" t="s">
        <v>35</v>
      </c>
      <c r="P43" s="187">
        <v>0.0436157596521281</v>
      </c>
      <c r="Q43" s="164" t="s">
        <v>35</v>
      </c>
      <c r="R43" s="187">
        <v>-0.027356579117852</v>
      </c>
      <c r="S43" s="164" t="s">
        <v>35</v>
      </c>
      <c r="T43" s="163"/>
      <c r="U43" s="162" t="s">
        <v>65</v>
      </c>
      <c r="V43" s="201">
        <v>0.8531519530477</v>
      </c>
      <c r="W43" s="164" t="s">
        <v>35</v>
      </c>
      <c r="X43" s="201">
        <v>0.135380256673858</v>
      </c>
      <c r="Y43" s="205" t="s">
        <v>35</v>
      </c>
      <c r="Z43" s="187">
        <v>0.0114677902784414</v>
      </c>
      <c r="AA43" s="164" t="s">
        <v>35</v>
      </c>
      <c r="AB43" s="74">
        <v>1</v>
      </c>
      <c r="AC43" s="164" t="s">
        <v>35</v>
      </c>
      <c r="AD43" s="301"/>
    </row>
    <row r="44" s="129" customFormat="1" ht="12.75" customHeight="1" spans="1:30">
      <c r="A44" s="162" t="s">
        <v>66</v>
      </c>
      <c r="B44" s="163">
        <v>1937.08</v>
      </c>
      <c r="C44" s="164" t="s">
        <v>35</v>
      </c>
      <c r="D44" s="163">
        <v>252.211</v>
      </c>
      <c r="E44" s="164" t="s">
        <v>35</v>
      </c>
      <c r="F44" s="163">
        <v>21.412</v>
      </c>
      <c r="G44" s="164" t="s">
        <v>35</v>
      </c>
      <c r="H44" s="163">
        <v>2210.705</v>
      </c>
      <c r="I44" s="164" t="s">
        <v>35</v>
      </c>
      <c r="J44" s="163"/>
      <c r="K44" s="162" t="s">
        <v>66</v>
      </c>
      <c r="L44" s="187">
        <v>0.0339215821282533</v>
      </c>
      <c r="M44" s="188" t="s">
        <v>35</v>
      </c>
      <c r="N44" s="187">
        <v>-0.00473931779079128</v>
      </c>
      <c r="O44" s="188" t="s">
        <v>35</v>
      </c>
      <c r="P44" s="187">
        <v>0.0573276713411021</v>
      </c>
      <c r="Q44" s="164" t="s">
        <v>35</v>
      </c>
      <c r="R44" s="187">
        <v>0.0295800420176873</v>
      </c>
      <c r="S44" s="164" t="s">
        <v>35</v>
      </c>
      <c r="T44" s="163"/>
      <c r="U44" s="162" t="s">
        <v>66</v>
      </c>
      <c r="V44" s="201">
        <v>0.876227266867357</v>
      </c>
      <c r="W44" s="164" t="s">
        <v>35</v>
      </c>
      <c r="X44" s="201">
        <v>0.114086230410661</v>
      </c>
      <c r="Y44" s="205" t="s">
        <v>35</v>
      </c>
      <c r="Z44" s="187">
        <v>0.0096855980332066</v>
      </c>
      <c r="AA44" s="164" t="s">
        <v>35</v>
      </c>
      <c r="AB44" s="74">
        <v>1</v>
      </c>
      <c r="AC44" s="164" t="s">
        <v>35</v>
      </c>
      <c r="AD44" s="301"/>
    </row>
    <row r="45" s="129" customFormat="1" ht="12.75" customHeight="1" spans="1:30">
      <c r="A45" s="162" t="s">
        <v>67</v>
      </c>
      <c r="B45" s="163">
        <v>1165.444</v>
      </c>
      <c r="C45" s="164" t="s">
        <v>35</v>
      </c>
      <c r="D45" s="163">
        <v>304.394</v>
      </c>
      <c r="E45" s="164" t="s">
        <v>35</v>
      </c>
      <c r="F45" s="163">
        <v>4.246</v>
      </c>
      <c r="G45" s="164" t="s">
        <v>35</v>
      </c>
      <c r="H45" s="163">
        <v>1474.084</v>
      </c>
      <c r="I45" s="164" t="s">
        <v>35</v>
      </c>
      <c r="J45" s="163"/>
      <c r="K45" s="162" t="s">
        <v>67</v>
      </c>
      <c r="L45" s="187">
        <v>0.0787811917425537</v>
      </c>
      <c r="M45" s="188" t="s">
        <v>35</v>
      </c>
      <c r="N45" s="187">
        <v>-0.117920988040697</v>
      </c>
      <c r="O45" s="188" t="s">
        <v>35</v>
      </c>
      <c r="P45" s="187">
        <v>-0.881014431834104</v>
      </c>
      <c r="Q45" s="164" t="s">
        <v>35</v>
      </c>
      <c r="R45" s="187">
        <v>0.00888300293271189</v>
      </c>
      <c r="S45" s="164" t="s">
        <v>35</v>
      </c>
      <c r="T45" s="163"/>
      <c r="U45" s="162" t="s">
        <v>67</v>
      </c>
      <c r="V45" s="201">
        <v>0.790622515406178</v>
      </c>
      <c r="W45" s="164" t="s">
        <v>35</v>
      </c>
      <c r="X45" s="201">
        <v>0.206497051728395</v>
      </c>
      <c r="Y45" s="205" t="s">
        <v>35</v>
      </c>
      <c r="Z45" s="187">
        <v>0.00288043286542694</v>
      </c>
      <c r="AA45" s="164" t="s">
        <v>35</v>
      </c>
      <c r="AB45" s="74">
        <v>1</v>
      </c>
      <c r="AC45" s="164" t="s">
        <v>35</v>
      </c>
      <c r="AD45" s="301"/>
    </row>
    <row r="46" s="129" customFormat="1" ht="12.75" customHeight="1" spans="1:30">
      <c r="A46" s="162" t="s">
        <v>68</v>
      </c>
      <c r="B46" s="163">
        <v>909.362</v>
      </c>
      <c r="C46" s="164" t="s">
        <v>35</v>
      </c>
      <c r="D46" s="163">
        <v>284.231</v>
      </c>
      <c r="E46" s="164" t="s">
        <v>35</v>
      </c>
      <c r="F46" s="163">
        <v>13.021</v>
      </c>
      <c r="G46" s="164" t="s">
        <v>35</v>
      </c>
      <c r="H46" s="163">
        <v>1206.616</v>
      </c>
      <c r="I46" s="164" t="s">
        <v>35</v>
      </c>
      <c r="J46" s="163"/>
      <c r="K46" s="162" t="s">
        <v>68</v>
      </c>
      <c r="L46" s="187">
        <v>-0.0632946336509035</v>
      </c>
      <c r="M46" s="188" t="s">
        <v>35</v>
      </c>
      <c r="N46" s="187">
        <v>0.0754186562138193</v>
      </c>
      <c r="O46" s="188" t="s">
        <v>35</v>
      </c>
      <c r="P46" s="187">
        <v>-0.227043390514632</v>
      </c>
      <c r="Q46" s="164" t="s">
        <v>35</v>
      </c>
      <c r="R46" s="187">
        <v>-0.0362137906025301</v>
      </c>
      <c r="S46" s="164" t="s">
        <v>35</v>
      </c>
      <c r="T46" s="163"/>
      <c r="U46" s="162" t="s">
        <v>68</v>
      </c>
      <c r="V46" s="201">
        <v>0.753646561955088</v>
      </c>
      <c r="W46" s="164" t="s">
        <v>35</v>
      </c>
      <c r="X46" s="201">
        <v>0.235560443421934</v>
      </c>
      <c r="Y46" s="205" t="s">
        <v>35</v>
      </c>
      <c r="Z46" s="187">
        <v>0.0107913370948172</v>
      </c>
      <c r="AA46" s="164" t="s">
        <v>35</v>
      </c>
      <c r="AB46" s="74">
        <v>1</v>
      </c>
      <c r="AC46" s="164" t="s">
        <v>35</v>
      </c>
      <c r="AD46" s="301"/>
    </row>
    <row r="47" s="129" customFormat="1" ht="12.75" customHeight="1" spans="1:30">
      <c r="A47" s="162" t="s">
        <v>69</v>
      </c>
      <c r="B47" s="163">
        <v>646.901</v>
      </c>
      <c r="C47" s="164" t="s">
        <v>35</v>
      </c>
      <c r="D47" s="163">
        <v>143.799</v>
      </c>
      <c r="E47" s="164" t="s">
        <v>35</v>
      </c>
      <c r="F47" s="163">
        <v>12.484</v>
      </c>
      <c r="G47" s="164" t="s">
        <v>35</v>
      </c>
      <c r="H47" s="163">
        <v>803.182</v>
      </c>
      <c r="I47" s="164" t="s">
        <v>35</v>
      </c>
      <c r="J47" s="163"/>
      <c r="K47" s="162" t="s">
        <v>69</v>
      </c>
      <c r="L47" s="187">
        <v>0.0708242635921968</v>
      </c>
      <c r="M47" s="188" t="s">
        <v>35</v>
      </c>
      <c r="N47" s="187">
        <v>0.227613819715376</v>
      </c>
      <c r="O47" s="188" t="s">
        <v>35</v>
      </c>
      <c r="P47" s="187">
        <v>0.017359413202934</v>
      </c>
      <c r="Q47" s="164" t="s">
        <v>35</v>
      </c>
      <c r="R47" s="187">
        <v>0.0949664768064216</v>
      </c>
      <c r="S47" s="164" t="s">
        <v>35</v>
      </c>
      <c r="T47" s="163"/>
      <c r="U47" s="162" t="s">
        <v>69</v>
      </c>
      <c r="V47" s="201">
        <v>0.805422681285188</v>
      </c>
      <c r="W47" s="164" t="s">
        <v>35</v>
      </c>
      <c r="X47" s="201">
        <v>0.179036631797027</v>
      </c>
      <c r="Y47" s="205" t="s">
        <v>35</v>
      </c>
      <c r="Z47" s="187">
        <v>0.0155431770134291</v>
      </c>
      <c r="AA47" s="164" t="s">
        <v>35</v>
      </c>
      <c r="AB47" s="74">
        <v>1</v>
      </c>
      <c r="AC47" s="164" t="s">
        <v>35</v>
      </c>
      <c r="AD47" s="301"/>
    </row>
    <row r="48" s="129" customFormat="1" ht="12.75" customHeight="1" spans="1:30">
      <c r="A48" s="165" t="s">
        <v>70</v>
      </c>
      <c r="B48" s="166">
        <v>715.861</v>
      </c>
      <c r="C48" s="167" t="s">
        <v>35</v>
      </c>
      <c r="D48" s="166">
        <v>118.09</v>
      </c>
      <c r="E48" s="167" t="s">
        <v>35</v>
      </c>
      <c r="F48" s="166">
        <v>20.132</v>
      </c>
      <c r="G48" s="167" t="s">
        <v>35</v>
      </c>
      <c r="H48" s="166">
        <v>854.085</v>
      </c>
      <c r="I48" s="167" t="s">
        <v>35</v>
      </c>
      <c r="J48" s="163"/>
      <c r="K48" s="165" t="s">
        <v>70</v>
      </c>
      <c r="L48" s="189">
        <v>0.00970549239752884</v>
      </c>
      <c r="M48" s="190" t="s">
        <v>35</v>
      </c>
      <c r="N48" s="189">
        <v>0.0989000763060431</v>
      </c>
      <c r="O48" s="190" t="s">
        <v>35</v>
      </c>
      <c r="P48" s="189">
        <v>0.487257147078378</v>
      </c>
      <c r="Q48" s="167" t="s">
        <v>35</v>
      </c>
      <c r="R48" s="189">
        <v>0.029045348189952</v>
      </c>
      <c r="S48" s="167" t="s">
        <v>35</v>
      </c>
      <c r="T48" s="163"/>
      <c r="U48" s="165" t="s">
        <v>70</v>
      </c>
      <c r="V48" s="203">
        <v>0.838161307129852</v>
      </c>
      <c r="W48" s="167" t="s">
        <v>35</v>
      </c>
      <c r="X48" s="203">
        <v>0.138264926793001</v>
      </c>
      <c r="Y48" s="207" t="s">
        <v>35</v>
      </c>
      <c r="Z48" s="189">
        <v>0.0235714243898441</v>
      </c>
      <c r="AA48" s="167" t="s">
        <v>35</v>
      </c>
      <c r="AB48" s="191">
        <v>1</v>
      </c>
      <c r="AC48" s="167" t="s">
        <v>35</v>
      </c>
      <c r="AD48" s="301"/>
    </row>
    <row r="49" s="129" customFormat="1" ht="12.75" customHeight="1" spans="1:30">
      <c r="A49" s="162" t="s">
        <v>71</v>
      </c>
      <c r="B49" s="163">
        <v>537.71</v>
      </c>
      <c r="C49" s="164" t="s">
        <v>35</v>
      </c>
      <c r="D49" s="163">
        <v>86.323</v>
      </c>
      <c r="E49" s="164" t="s">
        <v>35</v>
      </c>
      <c r="F49" s="163">
        <v>13.604</v>
      </c>
      <c r="G49" s="164" t="s">
        <v>35</v>
      </c>
      <c r="H49" s="163">
        <v>637.635</v>
      </c>
      <c r="I49" s="164" t="s">
        <v>35</v>
      </c>
      <c r="J49" s="163"/>
      <c r="K49" s="162" t="s">
        <v>71</v>
      </c>
      <c r="L49" s="187">
        <v>0.0165822523958339</v>
      </c>
      <c r="M49" s="188" t="s">
        <v>35</v>
      </c>
      <c r="N49" s="187">
        <v>0.165755108104093</v>
      </c>
      <c r="O49" s="188" t="s">
        <v>35</v>
      </c>
      <c r="P49" s="187">
        <v>-0.127453495830661</v>
      </c>
      <c r="Q49" s="164" t="s">
        <v>35</v>
      </c>
      <c r="R49" s="187">
        <v>0.0308077558529401</v>
      </c>
      <c r="S49" s="164" t="s">
        <v>35</v>
      </c>
      <c r="T49" s="163"/>
      <c r="U49" s="162" t="s">
        <v>71</v>
      </c>
      <c r="V49" s="201">
        <v>0.843288088012735</v>
      </c>
      <c r="W49" s="164" t="s">
        <v>35</v>
      </c>
      <c r="X49" s="201">
        <v>0.135379958753833</v>
      </c>
      <c r="Y49" s="205" t="s">
        <v>35</v>
      </c>
      <c r="Z49" s="187">
        <v>0.0213350898241157</v>
      </c>
      <c r="AA49" s="164" t="s">
        <v>35</v>
      </c>
      <c r="AB49" s="74">
        <v>1</v>
      </c>
      <c r="AC49" s="164" t="s">
        <v>35</v>
      </c>
      <c r="AD49" s="301"/>
    </row>
    <row r="50" s="129" customFormat="1" ht="12.75" customHeight="1" spans="1:30">
      <c r="A50" s="162" t="s">
        <v>72</v>
      </c>
      <c r="B50" s="163">
        <v>682.995</v>
      </c>
      <c r="C50" s="164" t="s">
        <v>35</v>
      </c>
      <c r="D50" s="163">
        <v>127.631</v>
      </c>
      <c r="E50" s="164" t="s">
        <v>35</v>
      </c>
      <c r="F50" s="163">
        <v>20.437</v>
      </c>
      <c r="G50" s="164" t="s">
        <v>35</v>
      </c>
      <c r="H50" s="163">
        <v>831.061</v>
      </c>
      <c r="I50" s="164" t="s">
        <v>35</v>
      </c>
      <c r="J50" s="163"/>
      <c r="K50" s="162" t="s">
        <v>72</v>
      </c>
      <c r="L50" s="187">
        <v>0.0240403861695062</v>
      </c>
      <c r="M50" s="188" t="s">
        <v>35</v>
      </c>
      <c r="N50" s="187">
        <v>0.374356599832016</v>
      </c>
      <c r="O50" s="188" t="s">
        <v>35</v>
      </c>
      <c r="P50" s="187">
        <v>-0.0282915695877514</v>
      </c>
      <c r="Q50" s="164" t="s">
        <v>35</v>
      </c>
      <c r="R50" s="187">
        <v>0.0642920992036964</v>
      </c>
      <c r="S50" s="164" t="s">
        <v>35</v>
      </c>
      <c r="T50" s="163"/>
      <c r="U50" s="162" t="s">
        <v>72</v>
      </c>
      <c r="V50" s="201">
        <v>0.821834979622434</v>
      </c>
      <c r="W50" s="164" t="s">
        <v>35</v>
      </c>
      <c r="X50" s="201">
        <v>0.153575970957607</v>
      </c>
      <c r="Y50" s="205" t="s">
        <v>35</v>
      </c>
      <c r="Z50" s="187">
        <v>0.0245914559821722</v>
      </c>
      <c r="AA50" s="164" t="s">
        <v>35</v>
      </c>
      <c r="AB50" s="74">
        <v>1</v>
      </c>
      <c r="AC50" s="164" t="s">
        <v>35</v>
      </c>
      <c r="AD50" s="301"/>
    </row>
    <row r="51" s="129" customFormat="1" ht="12.75" customHeight="1" spans="1:30">
      <c r="A51" s="162" t="s">
        <v>73</v>
      </c>
      <c r="B51" s="163">
        <v>853.75</v>
      </c>
      <c r="C51" s="164" t="s">
        <v>35</v>
      </c>
      <c r="D51" s="163">
        <v>172.661</v>
      </c>
      <c r="E51" s="164" t="s">
        <v>35</v>
      </c>
      <c r="F51" s="163">
        <v>28.274</v>
      </c>
      <c r="G51" s="164" t="s">
        <v>35</v>
      </c>
      <c r="H51" s="163">
        <v>1054.685</v>
      </c>
      <c r="I51" s="164" t="s">
        <v>35</v>
      </c>
      <c r="J51" s="163"/>
      <c r="K51" s="162" t="s">
        <v>73</v>
      </c>
      <c r="L51" s="187">
        <v>0.0422821676050767</v>
      </c>
      <c r="M51" s="188" t="s">
        <v>35</v>
      </c>
      <c r="N51" s="187">
        <v>-0.00406079658523923</v>
      </c>
      <c r="O51" s="188" t="s">
        <v>35</v>
      </c>
      <c r="P51" s="187">
        <v>0.232949590092447</v>
      </c>
      <c r="Q51" s="164" t="s">
        <v>35</v>
      </c>
      <c r="R51" s="187">
        <v>0.0386758885300858</v>
      </c>
      <c r="S51" s="164" t="s">
        <v>35</v>
      </c>
      <c r="T51" s="163"/>
      <c r="U51" s="162" t="s">
        <v>73</v>
      </c>
      <c r="V51" s="201">
        <v>0.809483400256949</v>
      </c>
      <c r="W51" s="164" t="s">
        <v>35</v>
      </c>
      <c r="X51" s="201">
        <v>0.163708595457411</v>
      </c>
      <c r="Y51" s="205" t="s">
        <v>35</v>
      </c>
      <c r="Z51" s="187">
        <v>0.0268080042856398</v>
      </c>
      <c r="AA51" s="164" t="s">
        <v>35</v>
      </c>
      <c r="AB51" s="74">
        <v>1</v>
      </c>
      <c r="AC51" s="164" t="s">
        <v>35</v>
      </c>
      <c r="AD51" s="301"/>
    </row>
    <row r="52" s="129" customFormat="1" ht="12.75" customHeight="1" spans="1:30">
      <c r="A52" s="162" t="s">
        <v>74</v>
      </c>
      <c r="B52" s="163">
        <v>990.458</v>
      </c>
      <c r="C52" s="164" t="s">
        <v>35</v>
      </c>
      <c r="D52" s="163">
        <v>232.797</v>
      </c>
      <c r="E52" s="164" t="s">
        <v>35</v>
      </c>
      <c r="F52" s="163">
        <v>34.127</v>
      </c>
      <c r="G52" s="164" t="s">
        <v>35</v>
      </c>
      <c r="H52" s="163">
        <v>1257.382</v>
      </c>
      <c r="I52" s="164" t="s">
        <v>35</v>
      </c>
      <c r="J52" s="163"/>
      <c r="K52" s="162" t="s">
        <v>74</v>
      </c>
      <c r="L52" s="187">
        <v>-0.0180272267337933</v>
      </c>
      <c r="M52" s="188" t="s">
        <v>35</v>
      </c>
      <c r="N52" s="187">
        <v>-0.110154234275558</v>
      </c>
      <c r="O52" s="188" t="s">
        <v>35</v>
      </c>
      <c r="P52" s="187">
        <v>0.400369306524415</v>
      </c>
      <c r="Q52" s="164" t="s">
        <v>35</v>
      </c>
      <c r="R52" s="187">
        <v>-0.0287681538915486</v>
      </c>
      <c r="S52" s="164" t="s">
        <v>35</v>
      </c>
      <c r="T52" s="163"/>
      <c r="U52" s="162" t="s">
        <v>74</v>
      </c>
      <c r="V52" s="201">
        <v>0.787714473405854</v>
      </c>
      <c r="W52" s="164" t="s">
        <v>35</v>
      </c>
      <c r="X52" s="201">
        <v>0.185144212339607</v>
      </c>
      <c r="Y52" s="205" t="s">
        <v>35</v>
      </c>
      <c r="Z52" s="187">
        <v>0.0271413142545384</v>
      </c>
      <c r="AA52" s="164" t="s">
        <v>35</v>
      </c>
      <c r="AB52" s="74">
        <v>1</v>
      </c>
      <c r="AC52" s="164" t="s">
        <v>35</v>
      </c>
      <c r="AD52" s="301"/>
    </row>
    <row r="53" s="129" customFormat="1" ht="12.75" customHeight="1" spans="1:30">
      <c r="A53" s="162" t="s">
        <v>75</v>
      </c>
      <c r="B53" s="163">
        <v>1207.021</v>
      </c>
      <c r="C53" s="164" t="s">
        <v>35</v>
      </c>
      <c r="D53" s="163">
        <v>209.15</v>
      </c>
      <c r="E53" s="164" t="s">
        <v>35</v>
      </c>
      <c r="F53" s="163">
        <v>46.503</v>
      </c>
      <c r="G53" s="164" t="s">
        <v>35</v>
      </c>
      <c r="H53" s="163">
        <v>1462.674</v>
      </c>
      <c r="I53" s="164" t="s">
        <v>35</v>
      </c>
      <c r="J53" s="163"/>
      <c r="K53" s="162" t="s">
        <v>75</v>
      </c>
      <c r="L53" s="187">
        <v>0.0338837290774954</v>
      </c>
      <c r="M53" s="188" t="s">
        <v>35</v>
      </c>
      <c r="N53" s="187">
        <v>-0.197783019772549</v>
      </c>
      <c r="O53" s="188" t="s">
        <v>35</v>
      </c>
      <c r="P53" s="187">
        <v>1.23100172711572</v>
      </c>
      <c r="Q53" s="164" t="s">
        <v>35</v>
      </c>
      <c r="R53" s="187">
        <v>0.00942152707136262</v>
      </c>
      <c r="S53" s="164" t="s">
        <v>35</v>
      </c>
      <c r="T53" s="163"/>
      <c r="U53" s="162" t="s">
        <v>75</v>
      </c>
      <c r="V53" s="201">
        <v>0.825215324809219</v>
      </c>
      <c r="W53" s="164" t="s">
        <v>35</v>
      </c>
      <c r="X53" s="201">
        <v>0.142991534682369</v>
      </c>
      <c r="Y53" s="205" t="s">
        <v>35</v>
      </c>
      <c r="Z53" s="187">
        <v>0.0317931405084113</v>
      </c>
      <c r="AA53" s="164" t="s">
        <v>35</v>
      </c>
      <c r="AB53" s="74">
        <v>1</v>
      </c>
      <c r="AC53" s="164" t="s">
        <v>35</v>
      </c>
      <c r="AD53" s="301"/>
    </row>
    <row r="54" s="129" customFormat="1" ht="12.75" customHeight="1" spans="1:30">
      <c r="A54" s="162" t="s">
        <v>76</v>
      </c>
      <c r="B54" s="163">
        <v>1182.739</v>
      </c>
      <c r="C54" s="164" t="s">
        <v>35</v>
      </c>
      <c r="D54" s="163">
        <v>278.434</v>
      </c>
      <c r="E54" s="164" t="s">
        <v>35</v>
      </c>
      <c r="F54" s="163">
        <v>42.927</v>
      </c>
      <c r="G54" s="164" t="s">
        <v>35</v>
      </c>
      <c r="H54" s="163">
        <v>1504.1</v>
      </c>
      <c r="I54" s="164" t="s">
        <v>35</v>
      </c>
      <c r="J54" s="163"/>
      <c r="K54" s="162" t="s">
        <v>76</v>
      </c>
      <c r="L54" s="187">
        <v>0.0168859228664112</v>
      </c>
      <c r="M54" s="188" t="s">
        <v>35</v>
      </c>
      <c r="N54" s="187">
        <v>-0.00987514713151335</v>
      </c>
      <c r="O54" s="188" t="s">
        <v>35</v>
      </c>
      <c r="P54" s="187">
        <v>3.1463343958273</v>
      </c>
      <c r="Q54" s="164" t="s">
        <v>35</v>
      </c>
      <c r="R54" s="187">
        <v>0.0339851910717465</v>
      </c>
      <c r="S54" s="164" t="s">
        <v>35</v>
      </c>
      <c r="T54" s="163"/>
      <c r="U54" s="162" t="s">
        <v>76</v>
      </c>
      <c r="V54" s="201">
        <v>0.786343328236155</v>
      </c>
      <c r="W54" s="164" t="s">
        <v>35</v>
      </c>
      <c r="X54" s="201">
        <v>0.185116681071737</v>
      </c>
      <c r="Y54" s="205" t="s">
        <v>35</v>
      </c>
      <c r="Z54" s="187">
        <v>0.0285399906921082</v>
      </c>
      <c r="AA54" s="164" t="s">
        <v>35</v>
      </c>
      <c r="AB54" s="74">
        <v>1</v>
      </c>
      <c r="AC54" s="164" t="s">
        <v>35</v>
      </c>
      <c r="AD54" s="301"/>
    </row>
    <row r="55" s="129" customFormat="1" ht="12.75" customHeight="1" spans="1:30">
      <c r="A55" s="162" t="s">
        <v>77</v>
      </c>
      <c r="B55" s="163">
        <v>1488.904</v>
      </c>
      <c r="C55" s="164" t="s">
        <v>35</v>
      </c>
      <c r="D55" s="163">
        <v>328.363</v>
      </c>
      <c r="E55" s="164" t="s">
        <v>35</v>
      </c>
      <c r="F55" s="163">
        <v>16.851</v>
      </c>
      <c r="G55" s="164" t="s">
        <v>35</v>
      </c>
      <c r="H55" s="163">
        <v>1834.12</v>
      </c>
      <c r="I55" s="164" t="s">
        <v>35</v>
      </c>
      <c r="J55" s="163"/>
      <c r="K55" s="162" t="s">
        <v>77</v>
      </c>
      <c r="L55" s="187">
        <v>-0.157686787502185</v>
      </c>
      <c r="M55" s="188" t="s">
        <v>35</v>
      </c>
      <c r="N55" s="187">
        <v>0.170663795531439</v>
      </c>
      <c r="O55" s="188" t="s">
        <v>35</v>
      </c>
      <c r="P55" s="187">
        <v>-0.290740740740741</v>
      </c>
      <c r="Q55" s="164" t="s">
        <v>35</v>
      </c>
      <c r="R55" s="187">
        <v>-0.114759953472433</v>
      </c>
      <c r="S55" s="164" t="s">
        <v>35</v>
      </c>
      <c r="T55" s="163"/>
      <c r="U55" s="162" t="s">
        <v>77</v>
      </c>
      <c r="V55" s="201">
        <v>0.81178112664384</v>
      </c>
      <c r="W55" s="164" t="s">
        <v>35</v>
      </c>
      <c r="X55" s="201">
        <v>0.179030270647504</v>
      </c>
      <c r="Y55" s="205" t="s">
        <v>35</v>
      </c>
      <c r="Z55" s="187">
        <v>0.00918751226746342</v>
      </c>
      <c r="AA55" s="164" t="s">
        <v>35</v>
      </c>
      <c r="AB55" s="74">
        <v>1</v>
      </c>
      <c r="AC55" s="164" t="s">
        <v>35</v>
      </c>
      <c r="AD55" s="301"/>
    </row>
    <row r="56" s="129" customFormat="1" ht="12.75" customHeight="1" spans="1:30">
      <c r="A56" s="162" t="s">
        <v>78</v>
      </c>
      <c r="B56" s="163">
        <v>1525.375</v>
      </c>
      <c r="C56" s="164" t="s">
        <v>35</v>
      </c>
      <c r="D56" s="163">
        <v>348.078</v>
      </c>
      <c r="E56" s="164" t="s">
        <v>35</v>
      </c>
      <c r="F56" s="163">
        <v>25.509</v>
      </c>
      <c r="G56" s="164" t="s">
        <v>35</v>
      </c>
      <c r="H56" s="163">
        <v>1898.96</v>
      </c>
      <c r="I56" s="164" t="s">
        <v>35</v>
      </c>
      <c r="J56" s="163"/>
      <c r="K56" s="162" t="s">
        <v>78</v>
      </c>
      <c r="L56" s="187">
        <v>-0.212538976190968</v>
      </c>
      <c r="M56" s="188" t="s">
        <v>35</v>
      </c>
      <c r="N56" s="187">
        <v>0.380106339533169</v>
      </c>
      <c r="O56" s="188" t="s">
        <v>35</v>
      </c>
      <c r="P56" s="187">
        <v>0.191238966982674</v>
      </c>
      <c r="Q56" s="164" t="s">
        <v>35</v>
      </c>
      <c r="R56" s="187">
        <v>-0.141016101198486</v>
      </c>
      <c r="S56" s="164" t="s">
        <v>35</v>
      </c>
      <c r="T56" s="163"/>
      <c r="U56" s="162" t="s">
        <v>78</v>
      </c>
      <c r="V56" s="201">
        <v>0.80326863125079</v>
      </c>
      <c r="W56" s="164" t="s">
        <v>35</v>
      </c>
      <c r="X56" s="201">
        <v>0.183299279605679</v>
      </c>
      <c r="Y56" s="205" t="s">
        <v>35</v>
      </c>
      <c r="Z56" s="187">
        <v>0.013433142351603</v>
      </c>
      <c r="AA56" s="164" t="s">
        <v>35</v>
      </c>
      <c r="AB56" s="74">
        <v>1</v>
      </c>
      <c r="AC56" s="164" t="s">
        <v>35</v>
      </c>
      <c r="AD56" s="301"/>
    </row>
    <row r="57" s="129" customFormat="1" ht="12.75" customHeight="1" spans="1:30">
      <c r="A57" s="162" t="s">
        <v>79</v>
      </c>
      <c r="B57" s="163">
        <v>989.144</v>
      </c>
      <c r="C57" s="164" t="s">
        <v>35</v>
      </c>
      <c r="D57" s="163">
        <v>312.467</v>
      </c>
      <c r="E57" s="164" t="s">
        <v>35</v>
      </c>
      <c r="F57" s="163">
        <v>23.772</v>
      </c>
      <c r="G57" s="164" t="s">
        <v>35</v>
      </c>
      <c r="H57" s="163">
        <v>1325.383</v>
      </c>
      <c r="I57" s="164" t="s">
        <v>35</v>
      </c>
      <c r="J57" s="163"/>
      <c r="K57" s="162" t="s">
        <v>79</v>
      </c>
      <c r="L57" s="187">
        <v>-0.151272819629257</v>
      </c>
      <c r="M57" s="188" t="s">
        <v>35</v>
      </c>
      <c r="N57" s="187">
        <v>0.0265215477309014</v>
      </c>
      <c r="O57" s="188" t="s">
        <v>35</v>
      </c>
      <c r="P57" s="187">
        <v>4.59868111163448</v>
      </c>
      <c r="Q57" s="164" t="s">
        <v>35</v>
      </c>
      <c r="R57" s="187">
        <v>-0.100876883542593</v>
      </c>
      <c r="S57" s="164" t="s">
        <v>35</v>
      </c>
      <c r="T57" s="163"/>
      <c r="U57" s="162" t="s">
        <v>79</v>
      </c>
      <c r="V57" s="201">
        <v>0.746308048315091</v>
      </c>
      <c r="W57" s="164" t="s">
        <v>35</v>
      </c>
      <c r="X57" s="201">
        <v>0.235756004113528</v>
      </c>
      <c r="Y57" s="205" t="s">
        <v>35</v>
      </c>
      <c r="Z57" s="187">
        <v>0.0179359475713813</v>
      </c>
      <c r="AA57" s="164" t="s">
        <v>35</v>
      </c>
      <c r="AB57" s="74">
        <v>1</v>
      </c>
      <c r="AC57" s="164" t="s">
        <v>35</v>
      </c>
      <c r="AD57" s="301"/>
    </row>
    <row r="58" s="129" customFormat="1" ht="12.75" customHeight="1" spans="1:30">
      <c r="A58" s="162" t="s">
        <v>80</v>
      </c>
      <c r="B58" s="163">
        <v>821.111</v>
      </c>
      <c r="C58" s="164" t="s">
        <v>35</v>
      </c>
      <c r="D58" s="163">
        <v>245.854</v>
      </c>
      <c r="E58" s="164" t="s">
        <v>35</v>
      </c>
      <c r="F58" s="163">
        <v>18.067</v>
      </c>
      <c r="G58" s="164" t="s">
        <v>35</v>
      </c>
      <c r="H58" s="163">
        <v>1085.032</v>
      </c>
      <c r="I58" s="164" t="s">
        <v>35</v>
      </c>
      <c r="J58" s="163"/>
      <c r="K58" s="162" t="s">
        <v>80</v>
      </c>
      <c r="L58" s="187">
        <v>-0.0970471605367279</v>
      </c>
      <c r="M58" s="188" t="s">
        <v>35</v>
      </c>
      <c r="N58" s="187">
        <v>-0.1350204587114</v>
      </c>
      <c r="O58" s="188" t="s">
        <v>35</v>
      </c>
      <c r="P58" s="187">
        <v>0.38742128705268</v>
      </c>
      <c r="Q58" s="164" t="s">
        <v>35</v>
      </c>
      <c r="R58" s="187">
        <v>-0.100764451988039</v>
      </c>
      <c r="S58" s="164" t="s">
        <v>35</v>
      </c>
      <c r="T58" s="163"/>
      <c r="U58" s="162" t="s">
        <v>80</v>
      </c>
      <c r="V58" s="201">
        <v>0.756762012548939</v>
      </c>
      <c r="W58" s="164" t="s">
        <v>35</v>
      </c>
      <c r="X58" s="201">
        <v>0.226586865640829</v>
      </c>
      <c r="Y58" s="205" t="s">
        <v>35</v>
      </c>
      <c r="Z58" s="187">
        <v>0.0166511218102323</v>
      </c>
      <c r="AA58" s="164" t="s">
        <v>35</v>
      </c>
      <c r="AB58" s="74">
        <v>1</v>
      </c>
      <c r="AC58" s="164" t="s">
        <v>35</v>
      </c>
      <c r="AD58" s="301"/>
    </row>
    <row r="59" s="129" customFormat="1" ht="12.75" customHeight="1" spans="1:30">
      <c r="A59" s="162" t="s">
        <v>81</v>
      </c>
      <c r="B59" s="163">
        <v>533.975</v>
      </c>
      <c r="C59" s="164" t="s">
        <v>35</v>
      </c>
      <c r="D59" s="163">
        <v>171.299</v>
      </c>
      <c r="E59" s="164" t="s">
        <v>35</v>
      </c>
      <c r="F59" s="163">
        <v>14.6</v>
      </c>
      <c r="G59" s="164" t="s">
        <v>35</v>
      </c>
      <c r="H59" s="163">
        <v>719.874</v>
      </c>
      <c r="I59" s="164" t="s">
        <v>35</v>
      </c>
      <c r="J59" s="163"/>
      <c r="K59" s="162" t="s">
        <v>81</v>
      </c>
      <c r="L59" s="187">
        <v>-0.174564577887497</v>
      </c>
      <c r="M59" s="188" t="s">
        <v>35</v>
      </c>
      <c r="N59" s="187">
        <v>0.191239160216691</v>
      </c>
      <c r="O59" s="188" t="s">
        <v>35</v>
      </c>
      <c r="P59" s="187">
        <v>0.169590643274854</v>
      </c>
      <c r="Q59" s="164" t="s">
        <v>35</v>
      </c>
      <c r="R59" s="187">
        <v>-0.103722443979073</v>
      </c>
      <c r="S59" s="164" t="s">
        <v>35</v>
      </c>
      <c r="T59" s="163"/>
      <c r="U59" s="162" t="s">
        <v>81</v>
      </c>
      <c r="V59" s="201">
        <v>0.741761752751176</v>
      </c>
      <c r="W59" s="164" t="s">
        <v>35</v>
      </c>
      <c r="X59" s="201">
        <v>0.23795692023882</v>
      </c>
      <c r="Y59" s="205" t="s">
        <v>35</v>
      </c>
      <c r="Z59" s="187">
        <v>0.0202813270100045</v>
      </c>
      <c r="AA59" s="164" t="s">
        <v>35</v>
      </c>
      <c r="AB59" s="74">
        <v>1</v>
      </c>
      <c r="AC59" s="164" t="s">
        <v>35</v>
      </c>
      <c r="AD59" s="301"/>
    </row>
    <row r="60" s="129" customFormat="1" ht="12.75" customHeight="1" spans="1:30">
      <c r="A60" s="165" t="s">
        <v>82</v>
      </c>
      <c r="B60" s="166">
        <v>572.814</v>
      </c>
      <c r="C60" s="167" t="s">
        <v>35</v>
      </c>
      <c r="D60" s="166">
        <v>136.671</v>
      </c>
      <c r="E60" s="167" t="s">
        <v>35</v>
      </c>
      <c r="F60" s="166">
        <v>23.942</v>
      </c>
      <c r="G60" s="167" t="s">
        <v>35</v>
      </c>
      <c r="H60" s="166">
        <v>733.427</v>
      </c>
      <c r="I60" s="167" t="s">
        <v>35</v>
      </c>
      <c r="J60" s="163"/>
      <c r="K60" s="165" t="s">
        <v>82</v>
      </c>
      <c r="L60" s="189">
        <v>-0.199825105711863</v>
      </c>
      <c r="M60" s="190" t="s">
        <v>35</v>
      </c>
      <c r="N60" s="189">
        <v>0.157346091963756</v>
      </c>
      <c r="O60" s="190" t="s">
        <v>35</v>
      </c>
      <c r="P60" s="189">
        <v>0.18919187403765</v>
      </c>
      <c r="Q60" s="167" t="s">
        <v>35</v>
      </c>
      <c r="R60" s="189">
        <v>-0.141271653289778</v>
      </c>
      <c r="S60" s="167" t="s">
        <v>35</v>
      </c>
      <c r="T60" s="163"/>
      <c r="U60" s="165" t="s">
        <v>82</v>
      </c>
      <c r="V60" s="203">
        <v>0.781010243691601</v>
      </c>
      <c r="W60" s="167" t="s">
        <v>35</v>
      </c>
      <c r="X60" s="203">
        <v>0.186345744020877</v>
      </c>
      <c r="Y60" s="207" t="s">
        <v>35</v>
      </c>
      <c r="Z60" s="189">
        <v>0.0326440122875215</v>
      </c>
      <c r="AA60" s="167" t="s">
        <v>35</v>
      </c>
      <c r="AB60" s="191">
        <v>1</v>
      </c>
      <c r="AC60" s="167" t="s">
        <v>35</v>
      </c>
      <c r="AD60" s="301"/>
    </row>
    <row r="61" s="129" customFormat="1" ht="12.75" customHeight="1" spans="1:30">
      <c r="A61" s="162" t="s">
        <v>83</v>
      </c>
      <c r="B61" s="163">
        <v>434.172</v>
      </c>
      <c r="C61" s="164" t="s">
        <v>35</v>
      </c>
      <c r="D61" s="163">
        <v>118.13</v>
      </c>
      <c r="E61" s="164" t="s">
        <v>35</v>
      </c>
      <c r="F61" s="163">
        <v>13.475</v>
      </c>
      <c r="G61" s="164" t="s">
        <v>35</v>
      </c>
      <c r="H61" s="163">
        <v>565.777</v>
      </c>
      <c r="I61" s="164" t="s">
        <v>35</v>
      </c>
      <c r="J61" s="163"/>
      <c r="K61" s="162" t="s">
        <v>83</v>
      </c>
      <c r="L61" s="187">
        <v>-0.192553606962861</v>
      </c>
      <c r="M61" s="188" t="s">
        <v>35</v>
      </c>
      <c r="N61" s="187">
        <v>0.36846495140345</v>
      </c>
      <c r="O61" s="188" t="s">
        <v>35</v>
      </c>
      <c r="P61" s="187">
        <v>-0.00940968903918253</v>
      </c>
      <c r="Q61" s="164" t="s">
        <v>35</v>
      </c>
      <c r="R61" s="187">
        <v>-0.11269456664079</v>
      </c>
      <c r="S61" s="164" t="s">
        <v>35</v>
      </c>
      <c r="T61" s="163"/>
      <c r="U61" s="162" t="s">
        <v>83</v>
      </c>
      <c r="V61" s="201">
        <v>0.767390685729537</v>
      </c>
      <c r="W61" s="164" t="s">
        <v>35</v>
      </c>
      <c r="X61" s="201">
        <v>0.208792510123246</v>
      </c>
      <c r="Y61" s="205" t="s">
        <v>35</v>
      </c>
      <c r="Z61" s="187">
        <v>0.023816804147217</v>
      </c>
      <c r="AA61" s="164" t="s">
        <v>35</v>
      </c>
      <c r="AB61" s="74">
        <v>1</v>
      </c>
      <c r="AC61" s="164" t="s">
        <v>35</v>
      </c>
      <c r="AD61" s="301"/>
    </row>
    <row r="62" s="129" customFormat="1" ht="12.75" customHeight="1" spans="1:30">
      <c r="A62" s="162" t="s">
        <v>84</v>
      </c>
      <c r="B62" s="163">
        <v>584.642</v>
      </c>
      <c r="C62" s="164" t="s">
        <v>35</v>
      </c>
      <c r="D62" s="163">
        <v>118.657</v>
      </c>
      <c r="E62" s="164" t="s">
        <v>35</v>
      </c>
      <c r="F62" s="163">
        <v>23.279</v>
      </c>
      <c r="G62" s="164" t="s">
        <v>35</v>
      </c>
      <c r="H62" s="163">
        <v>726.58</v>
      </c>
      <c r="I62" s="164" t="s">
        <v>35</v>
      </c>
      <c r="J62" s="163"/>
      <c r="K62" s="162" t="s">
        <v>84</v>
      </c>
      <c r="L62" s="187">
        <v>-0.144002518320046</v>
      </c>
      <c r="M62" s="188" t="s">
        <v>35</v>
      </c>
      <c r="N62" s="187">
        <v>-0.0703120715186749</v>
      </c>
      <c r="O62" s="188" t="s">
        <v>35</v>
      </c>
      <c r="P62" s="187">
        <v>0.139166177334116</v>
      </c>
      <c r="Q62" s="164" t="s">
        <v>35</v>
      </c>
      <c r="R62" s="187">
        <v>-0.125720013332355</v>
      </c>
      <c r="S62" s="164" t="s">
        <v>35</v>
      </c>
      <c r="T62" s="163"/>
      <c r="U62" s="162" t="s">
        <v>84</v>
      </c>
      <c r="V62" s="201">
        <v>0.804649178342371</v>
      </c>
      <c r="W62" s="164" t="s">
        <v>35</v>
      </c>
      <c r="X62" s="201">
        <v>0.163308926752732</v>
      </c>
      <c r="Y62" s="205" t="s">
        <v>35</v>
      </c>
      <c r="Z62" s="187">
        <v>0.0320391422830246</v>
      </c>
      <c r="AA62" s="164" t="s">
        <v>35</v>
      </c>
      <c r="AB62" s="74">
        <v>1</v>
      </c>
      <c r="AC62" s="164" t="s">
        <v>35</v>
      </c>
      <c r="AD62" s="301"/>
    </row>
    <row r="63" s="129" customFormat="1" ht="12.75" customHeight="1" spans="1:30">
      <c r="A63" s="162" t="s">
        <v>85</v>
      </c>
      <c r="B63" s="163">
        <v>656.999</v>
      </c>
      <c r="C63" s="164" t="s">
        <v>35</v>
      </c>
      <c r="D63" s="163">
        <v>150.94</v>
      </c>
      <c r="E63" s="164" t="s">
        <v>35</v>
      </c>
      <c r="F63" s="163">
        <v>19.36</v>
      </c>
      <c r="G63" s="164" t="s">
        <v>35</v>
      </c>
      <c r="H63" s="163">
        <v>827.299</v>
      </c>
      <c r="I63" s="164" t="s">
        <v>35</v>
      </c>
      <c r="J63" s="163"/>
      <c r="K63" s="162" t="s">
        <v>85</v>
      </c>
      <c r="L63" s="187">
        <v>-0.23045505124451</v>
      </c>
      <c r="M63" s="188" t="s">
        <v>35</v>
      </c>
      <c r="N63" s="187">
        <v>-0.125801425915522</v>
      </c>
      <c r="O63" s="188" t="s">
        <v>35</v>
      </c>
      <c r="P63" s="187">
        <v>-0.315271981325599</v>
      </c>
      <c r="Q63" s="164" t="s">
        <v>35</v>
      </c>
      <c r="R63" s="187">
        <v>-0.215596125857484</v>
      </c>
      <c r="S63" s="164" t="s">
        <v>35</v>
      </c>
      <c r="T63" s="163"/>
      <c r="U63" s="162" t="s">
        <v>85</v>
      </c>
      <c r="V63" s="201">
        <v>0.79414939459615</v>
      </c>
      <c r="W63" s="164" t="s">
        <v>35</v>
      </c>
      <c r="X63" s="201">
        <v>0.182449150790706</v>
      </c>
      <c r="Y63" s="205" t="s">
        <v>35</v>
      </c>
      <c r="Z63" s="187">
        <v>0.0234014546131447</v>
      </c>
      <c r="AA63" s="164" t="s">
        <v>35</v>
      </c>
      <c r="AB63" s="74">
        <v>1</v>
      </c>
      <c r="AC63" s="164" t="s">
        <v>35</v>
      </c>
      <c r="AD63" s="301"/>
    </row>
    <row r="64" s="129" customFormat="1" ht="12.75" customHeight="1" spans="1:30">
      <c r="A64" s="162" t="s">
        <v>86</v>
      </c>
      <c r="B64" s="163">
        <v>1005.438</v>
      </c>
      <c r="C64" s="164" t="s">
        <v>35</v>
      </c>
      <c r="D64" s="163">
        <v>202.06</v>
      </c>
      <c r="E64" s="164" t="s">
        <v>35</v>
      </c>
      <c r="F64" s="163">
        <v>17.435</v>
      </c>
      <c r="G64" s="164" t="s">
        <v>35</v>
      </c>
      <c r="H64" s="163">
        <v>1224.933</v>
      </c>
      <c r="I64" s="164" t="s">
        <v>35</v>
      </c>
      <c r="J64" s="163"/>
      <c r="K64" s="162" t="s">
        <v>86</v>
      </c>
      <c r="L64" s="187">
        <v>0.015124316225423</v>
      </c>
      <c r="M64" s="188" t="s">
        <v>35</v>
      </c>
      <c r="N64" s="187">
        <v>-0.13203348840406</v>
      </c>
      <c r="O64" s="188" t="s">
        <v>35</v>
      </c>
      <c r="P64" s="187">
        <v>-0.489114191109679</v>
      </c>
      <c r="Q64" s="164" t="s">
        <v>35</v>
      </c>
      <c r="R64" s="187">
        <v>-0.0258067953891498</v>
      </c>
      <c r="S64" s="164" t="s">
        <v>35</v>
      </c>
      <c r="T64" s="163"/>
      <c r="U64" s="162" t="s">
        <v>86</v>
      </c>
      <c r="V64" s="201">
        <v>0.820810607600579</v>
      </c>
      <c r="W64" s="164" t="s">
        <v>35</v>
      </c>
      <c r="X64" s="201">
        <v>0.164955960856635</v>
      </c>
      <c r="Y64" s="205" t="s">
        <v>35</v>
      </c>
      <c r="Z64" s="187">
        <v>0.0142334315427864</v>
      </c>
      <c r="AA64" s="164" t="s">
        <v>35</v>
      </c>
      <c r="AB64" s="74">
        <v>1</v>
      </c>
      <c r="AC64" s="164" t="s">
        <v>35</v>
      </c>
      <c r="AD64" s="301"/>
    </row>
    <row r="65" s="129" customFormat="1" ht="12.75" customHeight="1" spans="1:30">
      <c r="A65" s="162" t="s">
        <v>87</v>
      </c>
      <c r="B65" s="163">
        <v>1069.948</v>
      </c>
      <c r="C65" s="164" t="s">
        <v>35</v>
      </c>
      <c r="D65" s="163">
        <v>175.303</v>
      </c>
      <c r="E65" s="164" t="s">
        <v>35</v>
      </c>
      <c r="F65" s="163">
        <v>17.175</v>
      </c>
      <c r="G65" s="164" t="s">
        <v>35</v>
      </c>
      <c r="H65" s="163">
        <v>1262.426</v>
      </c>
      <c r="I65" s="164" t="s">
        <v>35</v>
      </c>
      <c r="J65" s="163"/>
      <c r="K65" s="162" t="s">
        <v>87</v>
      </c>
      <c r="L65" s="187">
        <v>-0.113563061454606</v>
      </c>
      <c r="M65" s="188" t="s">
        <v>35</v>
      </c>
      <c r="N65" s="187">
        <v>-0.161831221611284</v>
      </c>
      <c r="O65" s="188" t="s">
        <v>35</v>
      </c>
      <c r="P65" s="187">
        <v>-0.630668989097478</v>
      </c>
      <c r="Q65" s="164" t="s">
        <v>35</v>
      </c>
      <c r="R65" s="187">
        <v>-0.136905421166986</v>
      </c>
      <c r="S65" s="164" t="s">
        <v>35</v>
      </c>
      <c r="T65" s="163"/>
      <c r="U65" s="162" t="s">
        <v>87</v>
      </c>
      <c r="V65" s="201">
        <v>0.847533241552376</v>
      </c>
      <c r="W65" s="164" t="s">
        <v>35</v>
      </c>
      <c r="X65" s="201">
        <v>0.138862000624195</v>
      </c>
      <c r="Y65" s="205" t="s">
        <v>35</v>
      </c>
      <c r="Z65" s="187">
        <v>0.0136047578234289</v>
      </c>
      <c r="AA65" s="164" t="s">
        <v>35</v>
      </c>
      <c r="AB65" s="74">
        <v>1</v>
      </c>
      <c r="AC65" s="164" t="s">
        <v>35</v>
      </c>
      <c r="AD65" s="301"/>
    </row>
    <row r="66" s="129" customFormat="1" ht="12.75" customHeight="1" spans="1:30">
      <c r="A66" s="162" t="s">
        <v>88</v>
      </c>
      <c r="B66" s="163">
        <v>1017.783</v>
      </c>
      <c r="C66" s="164" t="s">
        <v>35</v>
      </c>
      <c r="D66" s="163">
        <v>239.31</v>
      </c>
      <c r="E66" s="164" t="s">
        <v>35</v>
      </c>
      <c r="F66" s="163">
        <v>12.216</v>
      </c>
      <c r="G66" s="164" t="s">
        <v>35</v>
      </c>
      <c r="H66" s="163">
        <v>1269.309</v>
      </c>
      <c r="I66" s="164" t="s">
        <v>35</v>
      </c>
      <c r="J66" s="163"/>
      <c r="K66" s="162" t="s">
        <v>88</v>
      </c>
      <c r="L66" s="187">
        <v>-0.139469485659981</v>
      </c>
      <c r="M66" s="188" t="s">
        <v>35</v>
      </c>
      <c r="N66" s="187">
        <v>-0.14051444866647</v>
      </c>
      <c r="O66" s="188" t="s">
        <v>35</v>
      </c>
      <c r="P66" s="187">
        <v>-0.715423859109651</v>
      </c>
      <c r="Q66" s="164" t="s">
        <v>35</v>
      </c>
      <c r="R66" s="187">
        <v>-0.156100658200917</v>
      </c>
      <c r="S66" s="164" t="s">
        <v>35</v>
      </c>
      <c r="T66" s="163"/>
      <c r="U66" s="162" t="s">
        <v>88</v>
      </c>
      <c r="V66" s="201">
        <v>0.801840213848637</v>
      </c>
      <c r="W66" s="164" t="s">
        <v>35</v>
      </c>
      <c r="X66" s="201">
        <v>0.188535652075263</v>
      </c>
      <c r="Y66" s="205" t="s">
        <v>35</v>
      </c>
      <c r="Z66" s="187">
        <v>0.00962413407609967</v>
      </c>
      <c r="AA66" s="164" t="s">
        <v>35</v>
      </c>
      <c r="AB66" s="74">
        <v>1</v>
      </c>
      <c r="AC66" s="164" t="s">
        <v>35</v>
      </c>
      <c r="AD66" s="301"/>
    </row>
    <row r="67" s="129" customFormat="1" ht="12.75" customHeight="1" spans="1:30">
      <c r="A67" s="162" t="s">
        <v>89</v>
      </c>
      <c r="B67" s="163">
        <v>1306.834</v>
      </c>
      <c r="C67" s="164" t="s">
        <v>35</v>
      </c>
      <c r="D67" s="163">
        <v>329.033</v>
      </c>
      <c r="E67" s="164" t="s">
        <v>35</v>
      </c>
      <c r="F67" s="163">
        <v>13.505</v>
      </c>
      <c r="G67" s="164" t="s">
        <v>35</v>
      </c>
      <c r="H67" s="163">
        <v>1649.372</v>
      </c>
      <c r="I67" s="164" t="s">
        <v>35</v>
      </c>
      <c r="J67" s="163"/>
      <c r="K67" s="162" t="s">
        <v>89</v>
      </c>
      <c r="L67" s="187">
        <v>-0.122284579798295</v>
      </c>
      <c r="M67" s="188" t="s">
        <v>35</v>
      </c>
      <c r="N67" s="187">
        <v>0.00204042477380216</v>
      </c>
      <c r="O67" s="188" t="s">
        <v>35</v>
      </c>
      <c r="P67" s="187">
        <v>-0.198611440778543</v>
      </c>
      <c r="Q67" s="164" t="s">
        <v>35</v>
      </c>
      <c r="R67" s="187">
        <v>-0.100728414716594</v>
      </c>
      <c r="S67" s="164" t="s">
        <v>35</v>
      </c>
      <c r="T67" s="163"/>
      <c r="U67" s="162" t="s">
        <v>89</v>
      </c>
      <c r="V67" s="201">
        <v>0.792322168679958</v>
      </c>
      <c r="W67" s="164" t="s">
        <v>35</v>
      </c>
      <c r="X67" s="201">
        <v>0.199489866446138</v>
      </c>
      <c r="Y67" s="205" t="s">
        <v>35</v>
      </c>
      <c r="Z67" s="187">
        <v>0.00818796487390352</v>
      </c>
      <c r="AA67" s="164" t="s">
        <v>35</v>
      </c>
      <c r="AB67" s="74">
        <v>1</v>
      </c>
      <c r="AC67" s="164" t="s">
        <v>35</v>
      </c>
      <c r="AD67" s="301"/>
    </row>
    <row r="68" s="129" customFormat="1" ht="12.75" customHeight="1" spans="1:30">
      <c r="A68" s="162" t="s">
        <v>90</v>
      </c>
      <c r="B68" s="163">
        <v>1315.515</v>
      </c>
      <c r="C68" s="164" t="s">
        <v>35</v>
      </c>
      <c r="D68" s="163">
        <v>351.778</v>
      </c>
      <c r="E68" s="164" t="s">
        <v>35</v>
      </c>
      <c r="F68" s="163">
        <v>17.923</v>
      </c>
      <c r="G68" s="164" t="s">
        <v>35</v>
      </c>
      <c r="H68" s="163">
        <v>1685.216</v>
      </c>
      <c r="I68" s="164" t="s">
        <v>35</v>
      </c>
      <c r="J68" s="163"/>
      <c r="K68" s="162" t="s">
        <v>90</v>
      </c>
      <c r="L68" s="187">
        <v>-0.137579283782676</v>
      </c>
      <c r="M68" s="188" t="s">
        <v>35</v>
      </c>
      <c r="N68" s="187">
        <v>0.0106298013663604</v>
      </c>
      <c r="O68" s="188" t="s">
        <v>35</v>
      </c>
      <c r="P68" s="187">
        <v>-0.297357691704563</v>
      </c>
      <c r="Q68" s="164" t="s">
        <v>35</v>
      </c>
      <c r="R68" s="187">
        <v>-0.112558453047984</v>
      </c>
      <c r="S68" s="164" t="s">
        <v>35</v>
      </c>
      <c r="T68" s="163"/>
      <c r="U68" s="162" t="s">
        <v>90</v>
      </c>
      <c r="V68" s="201">
        <v>0.780621000512694</v>
      </c>
      <c r="W68" s="164" t="s">
        <v>35</v>
      </c>
      <c r="X68" s="201">
        <v>0.208743567590149</v>
      </c>
      <c r="Y68" s="205" t="s">
        <v>35</v>
      </c>
      <c r="Z68" s="187">
        <v>0.0106354318971574</v>
      </c>
      <c r="AA68" s="164" t="s">
        <v>35</v>
      </c>
      <c r="AB68" s="74">
        <v>1</v>
      </c>
      <c r="AC68" s="164" t="s">
        <v>35</v>
      </c>
      <c r="AD68" s="301"/>
    </row>
    <row r="69" s="129" customFormat="1" ht="12.75" customHeight="1" spans="1:30">
      <c r="A69" s="162" t="s">
        <v>91</v>
      </c>
      <c r="B69" s="163">
        <v>903.499</v>
      </c>
      <c r="C69" s="164" t="s">
        <v>35</v>
      </c>
      <c r="D69" s="163">
        <v>262.541</v>
      </c>
      <c r="E69" s="164" t="s">
        <v>35</v>
      </c>
      <c r="F69" s="163">
        <v>13.403</v>
      </c>
      <c r="G69" s="164" t="s">
        <v>35</v>
      </c>
      <c r="H69" s="163">
        <v>1179.445</v>
      </c>
      <c r="I69" s="164" t="s">
        <v>35</v>
      </c>
      <c r="J69" s="163"/>
      <c r="K69" s="162" t="s">
        <v>91</v>
      </c>
      <c r="L69" s="187">
        <v>-0.0865849663951861</v>
      </c>
      <c r="M69" s="188" t="s">
        <v>35</v>
      </c>
      <c r="N69" s="187">
        <v>-0.159780072775685</v>
      </c>
      <c r="O69" s="188" t="s">
        <v>35</v>
      </c>
      <c r="P69" s="187">
        <v>-0.436143361938415</v>
      </c>
      <c r="Q69" s="164" t="s">
        <v>35</v>
      </c>
      <c r="R69" s="187">
        <v>-0.110110058752828</v>
      </c>
      <c r="S69" s="164" t="s">
        <v>35</v>
      </c>
      <c r="T69" s="163"/>
      <c r="U69" s="162" t="s">
        <v>91</v>
      </c>
      <c r="V69" s="201">
        <v>0.766037415903243</v>
      </c>
      <c r="W69" s="164" t="s">
        <v>35</v>
      </c>
      <c r="X69" s="201">
        <v>0.222597068960401</v>
      </c>
      <c r="Y69" s="205" t="s">
        <v>35</v>
      </c>
      <c r="Z69" s="187">
        <v>0.0113638194235424</v>
      </c>
      <c r="AA69" s="164" t="s">
        <v>35</v>
      </c>
      <c r="AB69" s="74">
        <v>1</v>
      </c>
      <c r="AC69" s="164" t="s">
        <v>35</v>
      </c>
      <c r="AD69" s="301"/>
    </row>
    <row r="70" s="129" customFormat="1" ht="12.75" customHeight="1" spans="1:30">
      <c r="A70" s="162" t="s">
        <v>92</v>
      </c>
      <c r="B70" s="163">
        <v>800.826</v>
      </c>
      <c r="C70" s="164" t="s">
        <v>35</v>
      </c>
      <c r="D70" s="163">
        <v>224.828</v>
      </c>
      <c r="E70" s="164" t="s">
        <v>35</v>
      </c>
      <c r="F70" s="163">
        <v>12.016</v>
      </c>
      <c r="G70" s="164" t="s">
        <v>35</v>
      </c>
      <c r="H70" s="163">
        <v>1037.668</v>
      </c>
      <c r="I70" s="164" t="s">
        <v>35</v>
      </c>
      <c r="J70" s="163"/>
      <c r="K70" s="162" t="s">
        <v>92</v>
      </c>
      <c r="L70" s="187">
        <v>-0.0247043335188543</v>
      </c>
      <c r="M70" s="188" t="s">
        <v>35</v>
      </c>
      <c r="N70" s="187">
        <v>-0.0855223018539458</v>
      </c>
      <c r="O70" s="188" t="s">
        <v>35</v>
      </c>
      <c r="P70" s="187">
        <v>-0.334975369458128</v>
      </c>
      <c r="Q70" s="164" t="s">
        <v>35</v>
      </c>
      <c r="R70" s="187">
        <v>-0.0436521687839621</v>
      </c>
      <c r="S70" s="164" t="s">
        <v>35</v>
      </c>
      <c r="T70" s="163"/>
      <c r="U70" s="162" t="s">
        <v>92</v>
      </c>
      <c r="V70" s="201">
        <v>0.771755513324108</v>
      </c>
      <c r="W70" s="164" t="s">
        <v>35</v>
      </c>
      <c r="X70" s="201">
        <v>0.216666602420042</v>
      </c>
      <c r="Y70" s="205" t="s">
        <v>35</v>
      </c>
      <c r="Z70" s="187">
        <v>0.0115798116545947</v>
      </c>
      <c r="AA70" s="164" t="s">
        <v>35</v>
      </c>
      <c r="AB70" s="74">
        <v>1</v>
      </c>
      <c r="AC70" s="164" t="s">
        <v>35</v>
      </c>
      <c r="AD70" s="301"/>
    </row>
    <row r="71" s="129" customFormat="1" ht="12.75" customHeight="1" spans="1:30">
      <c r="A71" s="162" t="s">
        <v>93</v>
      </c>
      <c r="B71" s="163">
        <v>514.58</v>
      </c>
      <c r="C71" s="164" t="s">
        <v>35</v>
      </c>
      <c r="D71" s="163">
        <v>129.941</v>
      </c>
      <c r="E71" s="164" t="s">
        <v>35</v>
      </c>
      <c r="F71" s="163">
        <v>13.738</v>
      </c>
      <c r="G71" s="164" t="s">
        <v>35</v>
      </c>
      <c r="H71" s="163">
        <v>658.259</v>
      </c>
      <c r="I71" s="164" t="s">
        <v>35</v>
      </c>
      <c r="J71" s="163"/>
      <c r="K71" s="162" t="s">
        <v>93</v>
      </c>
      <c r="L71" s="187">
        <v>-0.0363219251837633</v>
      </c>
      <c r="M71" s="188" t="s">
        <v>35</v>
      </c>
      <c r="N71" s="187">
        <v>-0.241437486500213</v>
      </c>
      <c r="O71" s="188" t="s">
        <v>35</v>
      </c>
      <c r="P71" s="187">
        <v>-0.059041095890411</v>
      </c>
      <c r="Q71" s="164" t="s">
        <v>35</v>
      </c>
      <c r="R71" s="187">
        <v>-0.0855913673781801</v>
      </c>
      <c r="S71" s="164" t="s">
        <v>35</v>
      </c>
      <c r="T71" s="163"/>
      <c r="U71" s="162" t="s">
        <v>93</v>
      </c>
      <c r="V71" s="201">
        <v>0.78172877241329</v>
      </c>
      <c r="W71" s="164" t="s">
        <v>35</v>
      </c>
      <c r="X71" s="201">
        <v>0.197401023001584</v>
      </c>
      <c r="Y71" s="205" t="s">
        <v>35</v>
      </c>
      <c r="Z71" s="187">
        <v>0.0208702045851253</v>
      </c>
      <c r="AA71" s="164" t="s">
        <v>35</v>
      </c>
      <c r="AB71" s="74">
        <v>1</v>
      </c>
      <c r="AC71" s="164" t="s">
        <v>35</v>
      </c>
      <c r="AD71" s="301"/>
    </row>
    <row r="72" s="129" customFormat="1" ht="12.75" customHeight="1" spans="1:30">
      <c r="A72" s="165" t="s">
        <v>94</v>
      </c>
      <c r="B72" s="166">
        <v>500.497</v>
      </c>
      <c r="C72" s="167" t="s">
        <v>35</v>
      </c>
      <c r="D72" s="166">
        <v>92.163</v>
      </c>
      <c r="E72" s="167" t="s">
        <v>35</v>
      </c>
      <c r="F72" s="166">
        <v>25.641</v>
      </c>
      <c r="G72" s="167" t="s">
        <v>35</v>
      </c>
      <c r="H72" s="166">
        <v>618.301</v>
      </c>
      <c r="I72" s="167" t="s">
        <v>35</v>
      </c>
      <c r="J72" s="163"/>
      <c r="K72" s="165" t="s">
        <v>94</v>
      </c>
      <c r="L72" s="189">
        <v>-0.126248660123531</v>
      </c>
      <c r="M72" s="190" t="s">
        <v>35</v>
      </c>
      <c r="N72" s="189">
        <v>-0.325657966942512</v>
      </c>
      <c r="O72" s="190" t="s">
        <v>35</v>
      </c>
      <c r="P72" s="189">
        <v>0.0709631609723499</v>
      </c>
      <c r="Q72" s="167" t="s">
        <v>35</v>
      </c>
      <c r="R72" s="189">
        <v>-0.156969950656303</v>
      </c>
      <c r="S72" s="167" t="s">
        <v>35</v>
      </c>
      <c r="T72" s="163"/>
      <c r="U72" s="165" t="s">
        <v>94</v>
      </c>
      <c r="V72" s="203">
        <v>0.809471438668221</v>
      </c>
      <c r="W72" s="167" t="s">
        <v>35</v>
      </c>
      <c r="X72" s="203">
        <v>0.149058468286482</v>
      </c>
      <c r="Y72" s="207" t="s">
        <v>35</v>
      </c>
      <c r="Z72" s="189">
        <v>0.0414700930452967</v>
      </c>
      <c r="AA72" s="167" t="s">
        <v>35</v>
      </c>
      <c r="AB72" s="191">
        <v>1</v>
      </c>
      <c r="AC72" s="167" t="s">
        <v>35</v>
      </c>
      <c r="AD72" s="301"/>
    </row>
    <row r="73" s="129" customFormat="1" ht="12.75" customHeight="1" spans="1:30">
      <c r="A73" s="162" t="s">
        <v>95</v>
      </c>
      <c r="B73" s="163">
        <v>480.923</v>
      </c>
      <c r="C73" s="164" t="s">
        <v>35</v>
      </c>
      <c r="D73" s="163">
        <v>80.139</v>
      </c>
      <c r="E73" s="164" t="s">
        <v>35</v>
      </c>
      <c r="F73" s="163">
        <v>4.87</v>
      </c>
      <c r="G73" s="164" t="s">
        <v>35</v>
      </c>
      <c r="H73" s="163">
        <v>565.932</v>
      </c>
      <c r="I73" s="164" t="s">
        <v>35</v>
      </c>
      <c r="J73" s="163"/>
      <c r="K73" s="162" t="s">
        <v>95</v>
      </c>
      <c r="L73" s="187">
        <v>0.107678523718711</v>
      </c>
      <c r="M73" s="188" t="s">
        <v>35</v>
      </c>
      <c r="N73" s="187">
        <v>-0.321603318378058</v>
      </c>
      <c r="O73" s="188" t="s">
        <v>35</v>
      </c>
      <c r="P73" s="187">
        <v>-0.638589981447124</v>
      </c>
      <c r="Q73" s="164" t="s">
        <v>35</v>
      </c>
      <c r="R73" s="187">
        <v>0.000273959528224018</v>
      </c>
      <c r="S73" s="164" t="s">
        <v>35</v>
      </c>
      <c r="T73" s="163"/>
      <c r="U73" s="162" t="s">
        <v>95</v>
      </c>
      <c r="V73" s="201">
        <v>0.849789373988394</v>
      </c>
      <c r="W73" s="164" t="s">
        <v>35</v>
      </c>
      <c r="X73" s="201">
        <v>0.141605351879731</v>
      </c>
      <c r="Y73" s="205" t="s">
        <v>35</v>
      </c>
      <c r="Z73" s="187">
        <v>0.0086052741318745</v>
      </c>
      <c r="AA73" s="164" t="s">
        <v>35</v>
      </c>
      <c r="AB73" s="74">
        <v>1</v>
      </c>
      <c r="AC73" s="164" t="s">
        <v>35</v>
      </c>
      <c r="AD73" s="301"/>
    </row>
    <row r="74" s="129" customFormat="1" ht="12.75" customHeight="1" spans="1:30">
      <c r="A74" s="162" t="s">
        <v>96</v>
      </c>
      <c r="B74" s="163">
        <v>528.889</v>
      </c>
      <c r="C74" s="164" t="s">
        <v>35</v>
      </c>
      <c r="D74" s="163">
        <v>123.105</v>
      </c>
      <c r="E74" s="164" t="s">
        <v>35</v>
      </c>
      <c r="F74" s="163">
        <v>17.095</v>
      </c>
      <c r="G74" s="164" t="s">
        <v>35</v>
      </c>
      <c r="H74" s="163">
        <v>669.089</v>
      </c>
      <c r="I74" s="164" t="s">
        <v>35</v>
      </c>
      <c r="J74" s="163"/>
      <c r="K74" s="162" t="s">
        <v>96</v>
      </c>
      <c r="L74" s="187">
        <v>-0.0953626321749036</v>
      </c>
      <c r="M74" s="188" t="s">
        <v>35</v>
      </c>
      <c r="N74" s="187">
        <v>0.0374861997185164</v>
      </c>
      <c r="O74" s="188" t="s">
        <v>35</v>
      </c>
      <c r="P74" s="187">
        <v>-0.265678694158076</v>
      </c>
      <c r="Q74" s="164" t="s">
        <v>35</v>
      </c>
      <c r="R74" s="187">
        <v>-0.0791254920311597</v>
      </c>
      <c r="S74" s="164" t="s">
        <v>35</v>
      </c>
      <c r="T74" s="163"/>
      <c r="U74" s="162" t="s">
        <v>96</v>
      </c>
      <c r="V74" s="201">
        <v>0.790461358653333</v>
      </c>
      <c r="W74" s="164" t="s">
        <v>35</v>
      </c>
      <c r="X74" s="201">
        <v>0.183988976055502</v>
      </c>
      <c r="Y74" s="205" t="s">
        <v>35</v>
      </c>
      <c r="Z74" s="187">
        <v>0.0255496652911645</v>
      </c>
      <c r="AA74" s="164" t="s">
        <v>35</v>
      </c>
      <c r="AB74" s="74">
        <v>1</v>
      </c>
      <c r="AC74" s="164" t="s">
        <v>35</v>
      </c>
      <c r="AD74" s="301"/>
    </row>
    <row r="75" s="129" customFormat="1" ht="12.75" customHeight="1" spans="1:30">
      <c r="A75" s="162" t="s">
        <v>97</v>
      </c>
      <c r="B75" s="163">
        <v>643.777</v>
      </c>
      <c r="C75" s="164" t="s">
        <v>35</v>
      </c>
      <c r="D75" s="163">
        <v>202.083</v>
      </c>
      <c r="E75" s="164" t="s">
        <v>35</v>
      </c>
      <c r="F75" s="163">
        <v>14.924</v>
      </c>
      <c r="G75" s="164" t="s">
        <v>35</v>
      </c>
      <c r="H75" s="163">
        <v>860.782</v>
      </c>
      <c r="I75" s="164" t="s">
        <v>35</v>
      </c>
      <c r="J75" s="163"/>
      <c r="K75" s="162" t="s">
        <v>97</v>
      </c>
      <c r="L75" s="187">
        <v>-0.0201248403726642</v>
      </c>
      <c r="M75" s="188" t="s">
        <v>35</v>
      </c>
      <c r="N75" s="187">
        <v>0.33882999867497</v>
      </c>
      <c r="O75" s="188" t="s">
        <v>35</v>
      </c>
      <c r="P75" s="187">
        <v>-0.229183884297521</v>
      </c>
      <c r="Q75" s="164" t="s">
        <v>35</v>
      </c>
      <c r="R75" s="187">
        <v>0.0404726707030953</v>
      </c>
      <c r="S75" s="164" t="s">
        <v>35</v>
      </c>
      <c r="T75" s="163"/>
      <c r="U75" s="162" t="s">
        <v>97</v>
      </c>
      <c r="V75" s="201">
        <v>0.747897841729962</v>
      </c>
      <c r="W75" s="164" t="s">
        <v>35</v>
      </c>
      <c r="X75" s="201">
        <v>0.234766758598577</v>
      </c>
      <c r="Y75" s="205" t="s">
        <v>35</v>
      </c>
      <c r="Z75" s="187">
        <v>0.0173377231401214</v>
      </c>
      <c r="AA75" s="164" t="s">
        <v>35</v>
      </c>
      <c r="AB75" s="74">
        <v>1</v>
      </c>
      <c r="AC75" s="164" t="s">
        <v>35</v>
      </c>
      <c r="AD75" s="301"/>
    </row>
    <row r="76" s="129" customFormat="1" ht="12.75" customHeight="1" spans="1:30">
      <c r="A76" s="162" t="s">
        <v>98</v>
      </c>
      <c r="B76" s="163">
        <v>871.857</v>
      </c>
      <c r="C76" s="164" t="s">
        <v>35</v>
      </c>
      <c r="D76" s="163">
        <v>258.021</v>
      </c>
      <c r="E76" s="164" t="s">
        <v>35</v>
      </c>
      <c r="F76" s="163">
        <v>5.993</v>
      </c>
      <c r="G76" s="164" t="s">
        <v>35</v>
      </c>
      <c r="H76" s="163">
        <v>1135.871</v>
      </c>
      <c r="I76" s="164" t="s">
        <v>35</v>
      </c>
      <c r="J76" s="163"/>
      <c r="K76" s="162" t="s">
        <v>98</v>
      </c>
      <c r="L76" s="187">
        <v>-0.132858515393291</v>
      </c>
      <c r="M76" s="188" t="s">
        <v>35</v>
      </c>
      <c r="N76" s="187">
        <v>0.276952390379095</v>
      </c>
      <c r="O76" s="188" t="s">
        <v>35</v>
      </c>
      <c r="P76" s="187">
        <v>-0.656266131344996</v>
      </c>
      <c r="Q76" s="164" t="s">
        <v>35</v>
      </c>
      <c r="R76" s="187">
        <v>-0.0727076501327011</v>
      </c>
      <c r="S76" s="164" t="s">
        <v>35</v>
      </c>
      <c r="T76" s="163"/>
      <c r="U76" s="162" t="s">
        <v>98</v>
      </c>
      <c r="V76" s="201">
        <v>0.767566915609255</v>
      </c>
      <c r="W76" s="164" t="s">
        <v>35</v>
      </c>
      <c r="X76" s="201">
        <v>0.227156957084035</v>
      </c>
      <c r="Y76" s="205" t="s">
        <v>35</v>
      </c>
      <c r="Z76" s="187">
        <v>0.00527612730671</v>
      </c>
      <c r="AA76" s="164" t="s">
        <v>35</v>
      </c>
      <c r="AB76" s="74">
        <v>1</v>
      </c>
      <c r="AC76" s="164" t="s">
        <v>35</v>
      </c>
      <c r="AD76" s="301"/>
    </row>
    <row r="77" s="129" customFormat="1" ht="12.75" customHeight="1" spans="1:30">
      <c r="A77" s="162" t="s">
        <v>99</v>
      </c>
      <c r="B77" s="163">
        <v>993.991</v>
      </c>
      <c r="C77" s="164" t="s">
        <v>35</v>
      </c>
      <c r="D77" s="163">
        <v>290.178</v>
      </c>
      <c r="E77" s="164" t="s">
        <v>35</v>
      </c>
      <c r="F77" s="163">
        <v>8.073</v>
      </c>
      <c r="G77" s="164" t="s">
        <v>35</v>
      </c>
      <c r="H77" s="163">
        <v>1292.24</v>
      </c>
      <c r="I77" s="164" t="s">
        <v>35</v>
      </c>
      <c r="J77" s="163"/>
      <c r="K77" s="162" t="s">
        <v>99</v>
      </c>
      <c r="L77" s="187">
        <v>-0.0709913005118006</v>
      </c>
      <c r="M77" s="188" t="s">
        <v>35</v>
      </c>
      <c r="N77" s="187">
        <v>0.655293976714603</v>
      </c>
      <c r="O77" s="188" t="s">
        <v>35</v>
      </c>
      <c r="P77" s="187">
        <v>-0.530014556040757</v>
      </c>
      <c r="Q77" s="164" t="s">
        <v>35</v>
      </c>
      <c r="R77" s="187">
        <v>0.0236164337553251</v>
      </c>
      <c r="S77" s="164" t="s">
        <v>35</v>
      </c>
      <c r="T77" s="163"/>
      <c r="U77" s="162" t="s">
        <v>99</v>
      </c>
      <c r="V77" s="201">
        <v>0.7691999938092</v>
      </c>
      <c r="W77" s="164" t="s">
        <v>35</v>
      </c>
      <c r="X77" s="201">
        <v>0.224554262366124</v>
      </c>
      <c r="Y77" s="205" t="s">
        <v>35</v>
      </c>
      <c r="Z77" s="187">
        <v>0.00624729152479416</v>
      </c>
      <c r="AA77" s="164" t="s">
        <v>35</v>
      </c>
      <c r="AB77" s="74">
        <v>1</v>
      </c>
      <c r="AC77" s="164" t="s">
        <v>35</v>
      </c>
      <c r="AD77" s="301"/>
    </row>
    <row r="78" s="129" customFormat="1" ht="12.75" customHeight="1" spans="1:30">
      <c r="A78" s="162" t="s">
        <v>100</v>
      </c>
      <c r="B78" s="163">
        <v>1007.637</v>
      </c>
      <c r="C78" s="164" t="s">
        <v>35</v>
      </c>
      <c r="D78" s="163">
        <v>288.175</v>
      </c>
      <c r="E78" s="164" t="s">
        <v>35</v>
      </c>
      <c r="F78" s="163">
        <v>5.251</v>
      </c>
      <c r="G78" s="164" t="s">
        <v>35</v>
      </c>
      <c r="H78" s="163">
        <v>1301.063</v>
      </c>
      <c r="I78" s="164" t="s">
        <v>35</v>
      </c>
      <c r="J78" s="163"/>
      <c r="K78" s="162" t="s">
        <v>100</v>
      </c>
      <c r="L78" s="187">
        <v>-0.00996872614299905</v>
      </c>
      <c r="M78" s="188" t="s">
        <v>35</v>
      </c>
      <c r="N78" s="187">
        <v>0.204191216413857</v>
      </c>
      <c r="O78" s="188" t="s">
        <v>35</v>
      </c>
      <c r="P78" s="187">
        <v>-0.570153896529142</v>
      </c>
      <c r="Q78" s="164" t="s">
        <v>35</v>
      </c>
      <c r="R78" s="187">
        <v>0.0250167610881196</v>
      </c>
      <c r="S78" s="164" t="s">
        <v>35</v>
      </c>
      <c r="T78" s="163"/>
      <c r="U78" s="162" t="s">
        <v>100</v>
      </c>
      <c r="V78" s="201">
        <v>0.774472104732822</v>
      </c>
      <c r="W78" s="164" t="s">
        <v>35</v>
      </c>
      <c r="X78" s="201">
        <v>0.221491964647369</v>
      </c>
      <c r="Y78" s="205" t="s">
        <v>35</v>
      </c>
      <c r="Z78" s="187">
        <v>0.00403593061980857</v>
      </c>
      <c r="AA78" s="164" t="s">
        <v>35</v>
      </c>
      <c r="AB78" s="74">
        <v>1</v>
      </c>
      <c r="AC78" s="164" t="s">
        <v>35</v>
      </c>
      <c r="AD78" s="301"/>
    </row>
    <row r="79" s="129" customFormat="1" ht="12.75" customHeight="1" spans="1:30">
      <c r="A79" s="162" t="s">
        <v>101</v>
      </c>
      <c r="B79" s="163">
        <v>1521.647</v>
      </c>
      <c r="C79" s="164" t="s">
        <v>35</v>
      </c>
      <c r="D79" s="163">
        <v>326.561</v>
      </c>
      <c r="E79" s="164" t="s">
        <v>35</v>
      </c>
      <c r="F79" s="163">
        <v>2.518</v>
      </c>
      <c r="G79" s="164" t="s">
        <v>35</v>
      </c>
      <c r="H79" s="163">
        <v>1850.726</v>
      </c>
      <c r="I79" s="164" t="s">
        <v>35</v>
      </c>
      <c r="J79" s="163"/>
      <c r="K79" s="162" t="s">
        <v>101</v>
      </c>
      <c r="L79" s="187">
        <v>0.164376653806069</v>
      </c>
      <c r="M79" s="188" t="s">
        <v>35</v>
      </c>
      <c r="N79" s="187">
        <v>-0.007512924235563</v>
      </c>
      <c r="O79" s="188" t="s">
        <v>35</v>
      </c>
      <c r="P79" s="187">
        <v>-0.813550536838208</v>
      </c>
      <c r="Q79" s="164" t="s">
        <v>35</v>
      </c>
      <c r="R79" s="187">
        <v>0.12207919135283</v>
      </c>
      <c r="S79" s="164" t="s">
        <v>35</v>
      </c>
      <c r="T79" s="163"/>
      <c r="U79" s="162" t="s">
        <v>101</v>
      </c>
      <c r="V79" s="201">
        <v>0.822189238169237</v>
      </c>
      <c r="W79" s="164" t="s">
        <v>35</v>
      </c>
      <c r="X79" s="201">
        <v>0.176450214672512</v>
      </c>
      <c r="Y79" s="205" t="s">
        <v>35</v>
      </c>
      <c r="Z79" s="187">
        <v>0.00136054715825033</v>
      </c>
      <c r="AA79" s="164" t="s">
        <v>35</v>
      </c>
      <c r="AB79" s="74">
        <v>1</v>
      </c>
      <c r="AC79" s="164" t="s">
        <v>35</v>
      </c>
      <c r="AD79" s="301"/>
    </row>
    <row r="80" s="129" customFormat="1" ht="12.75" customHeight="1" spans="1:30">
      <c r="A80" s="162" t="s">
        <v>102</v>
      </c>
      <c r="B80" s="163">
        <v>1492.314</v>
      </c>
      <c r="C80" s="164" t="s">
        <v>35</v>
      </c>
      <c r="D80" s="163">
        <v>300.085</v>
      </c>
      <c r="E80" s="164" t="s">
        <v>35</v>
      </c>
      <c r="F80" s="163">
        <v>3.387</v>
      </c>
      <c r="G80" s="164" t="s">
        <v>35</v>
      </c>
      <c r="H80" s="163">
        <v>1795.786</v>
      </c>
      <c r="I80" s="164" t="s">
        <v>35</v>
      </c>
      <c r="J80" s="163"/>
      <c r="K80" s="162" t="s">
        <v>102</v>
      </c>
      <c r="L80" s="187">
        <v>0.134395274854335</v>
      </c>
      <c r="M80" s="188" t="s">
        <v>35</v>
      </c>
      <c r="N80" s="187">
        <v>-0.146947790936329</v>
      </c>
      <c r="O80" s="188" t="s">
        <v>35</v>
      </c>
      <c r="P80" s="187">
        <v>-0.811024940021202</v>
      </c>
      <c r="Q80" s="164" t="s">
        <v>35</v>
      </c>
      <c r="R80" s="187">
        <v>0.0656117672749369</v>
      </c>
      <c r="S80" s="164" t="s">
        <v>35</v>
      </c>
      <c r="T80" s="163"/>
      <c r="U80" s="162" t="s">
        <v>102</v>
      </c>
      <c r="V80" s="201">
        <v>0.831008817308967</v>
      </c>
      <c r="W80" s="164" t="s">
        <v>35</v>
      </c>
      <c r="X80" s="201">
        <v>0.167105100496384</v>
      </c>
      <c r="Y80" s="205" t="s">
        <v>35</v>
      </c>
      <c r="Z80" s="187">
        <v>0.00188608219464903</v>
      </c>
      <c r="AA80" s="164" t="s">
        <v>35</v>
      </c>
      <c r="AB80" s="74">
        <v>1</v>
      </c>
      <c r="AC80" s="164" t="s">
        <v>35</v>
      </c>
      <c r="AD80" s="301"/>
    </row>
    <row r="81" s="129" customFormat="1" ht="12.75" customHeight="1" spans="1:30">
      <c r="A81" s="162" t="s">
        <v>103</v>
      </c>
      <c r="B81" s="163">
        <v>983.969</v>
      </c>
      <c r="C81" s="164" t="s">
        <v>35</v>
      </c>
      <c r="D81" s="163">
        <v>296.53</v>
      </c>
      <c r="E81" s="164" t="s">
        <v>35</v>
      </c>
      <c r="F81" s="163">
        <v>2.12</v>
      </c>
      <c r="G81" s="164" t="s">
        <v>35</v>
      </c>
      <c r="H81" s="163">
        <v>1282.621</v>
      </c>
      <c r="I81" s="164" t="s">
        <v>35</v>
      </c>
      <c r="J81" s="163"/>
      <c r="K81" s="162" t="s">
        <v>103</v>
      </c>
      <c r="L81" s="187">
        <v>0.0890648467790224</v>
      </c>
      <c r="M81" s="188" t="s">
        <v>35</v>
      </c>
      <c r="N81" s="187">
        <v>0.12946168407982</v>
      </c>
      <c r="O81" s="188" t="s">
        <v>35</v>
      </c>
      <c r="P81" s="187">
        <v>-0.841763652641003</v>
      </c>
      <c r="Q81" s="164" t="s">
        <v>35</v>
      </c>
      <c r="R81" s="187">
        <v>0.0874784326526459</v>
      </c>
      <c r="S81" s="164" t="s">
        <v>35</v>
      </c>
      <c r="T81" s="163"/>
      <c r="U81" s="162" t="s">
        <v>103</v>
      </c>
      <c r="V81" s="201">
        <v>0.767154911700339</v>
      </c>
      <c r="W81" s="164" t="s">
        <v>35</v>
      </c>
      <c r="X81" s="201">
        <v>0.231190663492957</v>
      </c>
      <c r="Y81" s="205" t="s">
        <v>35</v>
      </c>
      <c r="Z81" s="187">
        <v>0.00165286549962927</v>
      </c>
      <c r="AA81" s="164" t="s">
        <v>35</v>
      </c>
      <c r="AB81" s="74">
        <v>1</v>
      </c>
      <c r="AC81" s="164" t="s">
        <v>35</v>
      </c>
      <c r="AD81" s="301"/>
    </row>
    <row r="82" s="129" customFormat="1" ht="12.75" customHeight="1" spans="1:30">
      <c r="A82" s="162" t="s">
        <v>104</v>
      </c>
      <c r="B82" s="163">
        <v>820.066</v>
      </c>
      <c r="C82" s="164" t="s">
        <v>35</v>
      </c>
      <c r="D82" s="163">
        <v>266.275</v>
      </c>
      <c r="E82" s="164" t="s">
        <v>35</v>
      </c>
      <c r="F82" s="163">
        <v>5.931</v>
      </c>
      <c r="G82" s="164" t="s">
        <v>35</v>
      </c>
      <c r="H82" s="163">
        <v>1092.27</v>
      </c>
      <c r="I82" s="164" t="s">
        <v>35</v>
      </c>
      <c r="J82" s="163"/>
      <c r="K82" s="162" t="s">
        <v>104</v>
      </c>
      <c r="L82" s="187">
        <v>0.0240251939872082</v>
      </c>
      <c r="M82" s="188" t="s">
        <v>35</v>
      </c>
      <c r="N82" s="187">
        <v>0.184349814080097</v>
      </c>
      <c r="O82" s="188" t="s">
        <v>35</v>
      </c>
      <c r="P82" s="187">
        <v>-0.506450270495214</v>
      </c>
      <c r="Q82" s="164" t="s">
        <v>35</v>
      </c>
      <c r="R82" s="187">
        <v>0.0526199131128646</v>
      </c>
      <c r="S82" s="164" t="s">
        <v>35</v>
      </c>
      <c r="T82" s="163"/>
      <c r="U82" s="162" t="s">
        <v>104</v>
      </c>
      <c r="V82" s="201">
        <v>0.750790555448744</v>
      </c>
      <c r="W82" s="164" t="s">
        <v>35</v>
      </c>
      <c r="X82" s="201">
        <v>0.243781299495546</v>
      </c>
      <c r="Y82" s="205" t="s">
        <v>35</v>
      </c>
      <c r="Z82" s="187">
        <v>0.00542997610480925</v>
      </c>
      <c r="AA82" s="164" t="s">
        <v>35</v>
      </c>
      <c r="AB82" s="74">
        <v>1</v>
      </c>
      <c r="AC82" s="164" t="s">
        <v>35</v>
      </c>
      <c r="AD82" s="301"/>
    </row>
    <row r="83" s="129" customFormat="1" ht="12.75" customHeight="1" spans="1:30">
      <c r="A83" s="162" t="s">
        <v>105</v>
      </c>
      <c r="B83" s="163">
        <v>563.278</v>
      </c>
      <c r="C83" s="164" t="s">
        <v>35</v>
      </c>
      <c r="D83" s="163">
        <v>147.585</v>
      </c>
      <c r="E83" s="164" t="s">
        <v>35</v>
      </c>
      <c r="F83" s="163">
        <v>2.421</v>
      </c>
      <c r="G83" s="164" t="s">
        <v>35</v>
      </c>
      <c r="H83" s="163">
        <v>713.286</v>
      </c>
      <c r="I83" s="164" t="s">
        <v>35</v>
      </c>
      <c r="J83" s="163"/>
      <c r="K83" s="162" t="s">
        <v>105</v>
      </c>
      <c r="L83" s="187">
        <v>0.0946364025030122</v>
      </c>
      <c r="M83" s="188" t="s">
        <v>35</v>
      </c>
      <c r="N83" s="187">
        <v>0.135784702287961</v>
      </c>
      <c r="O83" s="188" t="s">
        <v>35</v>
      </c>
      <c r="P83" s="187">
        <v>-0.823700684233513</v>
      </c>
      <c r="Q83" s="164" t="s">
        <v>35</v>
      </c>
      <c r="R83" s="187">
        <v>0.0835947552559099</v>
      </c>
      <c r="S83" s="164" t="s">
        <v>35</v>
      </c>
      <c r="T83" s="163"/>
      <c r="U83" s="162" t="s">
        <v>105</v>
      </c>
      <c r="V83" s="201">
        <v>0.789694456361123</v>
      </c>
      <c r="W83" s="164" t="s">
        <v>35</v>
      </c>
      <c r="X83" s="201">
        <v>0.20690858926153</v>
      </c>
      <c r="Y83" s="205" t="s">
        <v>35</v>
      </c>
      <c r="Z83" s="187">
        <v>0.00339415045297398</v>
      </c>
      <c r="AA83" s="164" t="s">
        <v>35</v>
      </c>
      <c r="AB83" s="74">
        <v>1</v>
      </c>
      <c r="AC83" s="164" t="s">
        <v>35</v>
      </c>
      <c r="AD83" s="301"/>
    </row>
    <row r="84" s="129" customFormat="1" ht="12.75" customHeight="1" spans="1:30">
      <c r="A84" s="165" t="s">
        <v>106</v>
      </c>
      <c r="B84" s="166">
        <v>506.548</v>
      </c>
      <c r="C84" s="167" t="s">
        <v>35</v>
      </c>
      <c r="D84" s="166">
        <v>75.059</v>
      </c>
      <c r="E84" s="167" t="s">
        <v>35</v>
      </c>
      <c r="F84" s="166">
        <v>13.257</v>
      </c>
      <c r="G84" s="167" t="s">
        <v>35</v>
      </c>
      <c r="H84" s="166">
        <v>594.862</v>
      </c>
      <c r="I84" s="167" t="s">
        <v>35</v>
      </c>
      <c r="J84" s="163"/>
      <c r="K84" s="165" t="s">
        <v>106</v>
      </c>
      <c r="L84" s="189">
        <v>0.012089982557338</v>
      </c>
      <c r="M84" s="190" t="s">
        <v>35</v>
      </c>
      <c r="N84" s="189">
        <v>-0.185584236624242</v>
      </c>
      <c r="O84" s="190" t="s">
        <v>35</v>
      </c>
      <c r="P84" s="189">
        <v>-0.483015483015483</v>
      </c>
      <c r="Q84" s="167" t="s">
        <v>35</v>
      </c>
      <c r="R84" s="189">
        <v>-0.0379087208333805</v>
      </c>
      <c r="S84" s="167" t="s">
        <v>35</v>
      </c>
      <c r="T84" s="163"/>
      <c r="U84" s="165" t="s">
        <v>106</v>
      </c>
      <c r="V84" s="203">
        <v>0.851538676197168</v>
      </c>
      <c r="W84" s="167" t="s">
        <v>35</v>
      </c>
      <c r="X84" s="203">
        <v>0.126178844841325</v>
      </c>
      <c r="Y84" s="207" t="s">
        <v>35</v>
      </c>
      <c r="Z84" s="189">
        <v>0.0222858410858317</v>
      </c>
      <c r="AA84" s="167" t="s">
        <v>35</v>
      </c>
      <c r="AB84" s="191">
        <v>1</v>
      </c>
      <c r="AC84" s="167" t="s">
        <v>35</v>
      </c>
      <c r="AD84" s="301"/>
    </row>
    <row r="85" s="129" customFormat="1" ht="12.75" customHeight="1" spans="1:30">
      <c r="A85" s="162" t="s">
        <v>107</v>
      </c>
      <c r="B85" s="163">
        <v>500.54</v>
      </c>
      <c r="C85" s="164" t="s">
        <v>35</v>
      </c>
      <c r="D85" s="163">
        <v>69.993</v>
      </c>
      <c r="E85" s="164" t="s">
        <v>35</v>
      </c>
      <c r="F85" s="163">
        <v>1.275</v>
      </c>
      <c r="G85" s="164" t="s">
        <v>35</v>
      </c>
      <c r="H85" s="163">
        <v>571.81</v>
      </c>
      <c r="I85" s="164" t="s">
        <v>35</v>
      </c>
      <c r="J85" s="163"/>
      <c r="K85" s="162" t="s">
        <v>107</v>
      </c>
      <c r="L85" s="187">
        <v>0.0407903136260898</v>
      </c>
      <c r="M85" s="188" t="s">
        <v>35</v>
      </c>
      <c r="N85" s="187">
        <v>-0.126605023771198</v>
      </c>
      <c r="O85" s="188" t="s">
        <v>35</v>
      </c>
      <c r="P85" s="187">
        <v>-0.737987679671458</v>
      </c>
      <c r="Q85" s="164" t="s">
        <v>35</v>
      </c>
      <c r="R85" s="187">
        <v>0.0103864068474658</v>
      </c>
      <c r="S85" s="164" t="s">
        <v>35</v>
      </c>
      <c r="T85" s="163"/>
      <c r="U85" s="162" t="s">
        <v>107</v>
      </c>
      <c r="V85" s="201">
        <v>0.87536069673493</v>
      </c>
      <c r="W85" s="164" t="s">
        <v>35</v>
      </c>
      <c r="X85" s="201">
        <v>0.122406043965653</v>
      </c>
      <c r="Y85" s="205" t="s">
        <v>35</v>
      </c>
      <c r="Z85" s="187">
        <v>0.00222976163410923</v>
      </c>
      <c r="AA85" s="164" t="s">
        <v>35</v>
      </c>
      <c r="AB85" s="74">
        <v>1</v>
      </c>
      <c r="AC85" s="164" t="s">
        <v>35</v>
      </c>
      <c r="AD85" s="301"/>
    </row>
    <row r="86" s="129" customFormat="1" ht="12.75" customHeight="1" spans="1:30">
      <c r="A86" s="162" t="s">
        <v>108</v>
      </c>
      <c r="B86" s="163">
        <v>522.993</v>
      </c>
      <c r="C86" s="164" t="s">
        <v>35</v>
      </c>
      <c r="D86" s="163">
        <v>104.48</v>
      </c>
      <c r="E86" s="164" t="s">
        <v>35</v>
      </c>
      <c r="F86" s="163">
        <v>3.211</v>
      </c>
      <c r="G86" s="164" t="s">
        <v>35</v>
      </c>
      <c r="H86" s="163">
        <v>630.684</v>
      </c>
      <c r="I86" s="164" t="s">
        <v>35</v>
      </c>
      <c r="J86" s="163"/>
      <c r="K86" s="162" t="s">
        <v>108</v>
      </c>
      <c r="L86" s="187">
        <v>-0.0111478968176687</v>
      </c>
      <c r="M86" s="188" t="s">
        <v>35</v>
      </c>
      <c r="N86" s="187">
        <v>-0.151293611144958</v>
      </c>
      <c r="O86" s="188" t="s">
        <v>35</v>
      </c>
      <c r="P86" s="187">
        <v>-0.812167300380228</v>
      </c>
      <c r="Q86" s="164" t="s">
        <v>35</v>
      </c>
      <c r="R86" s="187">
        <v>-0.0573989409480652</v>
      </c>
      <c r="S86" s="164" t="s">
        <v>35</v>
      </c>
      <c r="T86" s="163"/>
      <c r="U86" s="162" t="s">
        <v>108</v>
      </c>
      <c r="V86" s="201">
        <v>0.829247293414769</v>
      </c>
      <c r="W86" s="164" t="s">
        <v>35</v>
      </c>
      <c r="X86" s="201">
        <v>0.165661408883054</v>
      </c>
      <c r="Y86" s="205" t="s">
        <v>35</v>
      </c>
      <c r="Z86" s="187">
        <v>0.00509129770217732</v>
      </c>
      <c r="AA86" s="164" t="s">
        <v>35</v>
      </c>
      <c r="AB86" s="74">
        <v>1</v>
      </c>
      <c r="AC86" s="164" t="s">
        <v>35</v>
      </c>
      <c r="AD86" s="301"/>
    </row>
    <row r="87" s="129" customFormat="1" ht="12.75" customHeight="1" spans="1:30">
      <c r="A87" s="162" t="s">
        <v>109</v>
      </c>
      <c r="B87" s="163">
        <v>646.976</v>
      </c>
      <c r="C87" s="164" t="s">
        <v>35</v>
      </c>
      <c r="D87" s="163">
        <v>117.523</v>
      </c>
      <c r="E87" s="164" t="s">
        <v>35</v>
      </c>
      <c r="F87" s="163">
        <v>1.178</v>
      </c>
      <c r="G87" s="164" t="s">
        <v>35</v>
      </c>
      <c r="H87" s="163">
        <v>765.677</v>
      </c>
      <c r="I87" s="164" t="s">
        <v>35</v>
      </c>
      <c r="J87" s="163"/>
      <c r="K87" s="162" t="s">
        <v>109</v>
      </c>
      <c r="L87" s="187">
        <v>0.00496911197510939</v>
      </c>
      <c r="M87" s="188" t="s">
        <v>35</v>
      </c>
      <c r="N87" s="187">
        <v>-0.41844192732689</v>
      </c>
      <c r="O87" s="188" t="s">
        <v>35</v>
      </c>
      <c r="P87" s="187">
        <v>-0.921061448770354</v>
      </c>
      <c r="Q87" s="164" t="s">
        <v>35</v>
      </c>
      <c r="R87" s="187">
        <v>-0.110486743449561</v>
      </c>
      <c r="S87" s="164" t="s">
        <v>35</v>
      </c>
      <c r="T87" s="163"/>
      <c r="U87" s="162" t="s">
        <v>109</v>
      </c>
      <c r="V87" s="201">
        <v>0.844972488399155</v>
      </c>
      <c r="W87" s="164" t="s">
        <v>35</v>
      </c>
      <c r="X87" s="201">
        <v>0.153489003848881</v>
      </c>
      <c r="Y87" s="205" t="s">
        <v>35</v>
      </c>
      <c r="Z87" s="187">
        <v>0.0015385077519633</v>
      </c>
      <c r="AA87" s="164" t="s">
        <v>35</v>
      </c>
      <c r="AB87" s="74">
        <v>1</v>
      </c>
      <c r="AC87" s="164" t="s">
        <v>35</v>
      </c>
      <c r="AD87" s="301"/>
    </row>
    <row r="88" s="129" customFormat="1" ht="12.75" customHeight="1" spans="1:30">
      <c r="A88" s="162" t="s">
        <v>110</v>
      </c>
      <c r="B88" s="163">
        <v>884.499</v>
      </c>
      <c r="C88" s="164" t="s">
        <v>35</v>
      </c>
      <c r="D88" s="163">
        <v>183.732</v>
      </c>
      <c r="E88" s="164" t="s">
        <v>35</v>
      </c>
      <c r="F88" s="163">
        <v>1.055</v>
      </c>
      <c r="G88" s="164" t="s">
        <v>35</v>
      </c>
      <c r="H88" s="163">
        <v>1069.286</v>
      </c>
      <c r="I88" s="164" t="s">
        <v>35</v>
      </c>
      <c r="J88" s="163"/>
      <c r="K88" s="162" t="s">
        <v>110</v>
      </c>
      <c r="L88" s="187">
        <v>0.0145000843028157</v>
      </c>
      <c r="M88" s="188" t="s">
        <v>35</v>
      </c>
      <c r="N88" s="187">
        <v>-0.287918425244457</v>
      </c>
      <c r="O88" s="188" t="s">
        <v>35</v>
      </c>
      <c r="P88" s="187">
        <v>-0.823961288169531</v>
      </c>
      <c r="Q88" s="164" t="s">
        <v>35</v>
      </c>
      <c r="R88" s="187">
        <v>-0.0586202130347548</v>
      </c>
      <c r="S88" s="164" t="s">
        <v>35</v>
      </c>
      <c r="T88" s="163"/>
      <c r="U88" s="162" t="s">
        <v>110</v>
      </c>
      <c r="V88" s="201">
        <v>0.827186552521963</v>
      </c>
      <c r="W88" s="164" t="s">
        <v>35</v>
      </c>
      <c r="X88" s="201">
        <v>0.171826807795108</v>
      </c>
      <c r="Y88" s="205" t="s">
        <v>35</v>
      </c>
      <c r="Z88" s="187">
        <v>0.000986639682928608</v>
      </c>
      <c r="AA88" s="164" t="s">
        <v>35</v>
      </c>
      <c r="AB88" s="74">
        <v>1</v>
      </c>
      <c r="AC88" s="164" t="s">
        <v>35</v>
      </c>
      <c r="AD88" s="301"/>
    </row>
    <row r="89" s="129" customFormat="1" ht="12.75" customHeight="1" spans="1:30">
      <c r="A89" s="162" t="s">
        <v>111</v>
      </c>
      <c r="B89" s="163">
        <v>956.119</v>
      </c>
      <c r="C89" s="164" t="s">
        <v>35</v>
      </c>
      <c r="D89" s="163">
        <v>301.656</v>
      </c>
      <c r="E89" s="164" t="s">
        <v>35</v>
      </c>
      <c r="F89" s="163">
        <v>1.046</v>
      </c>
      <c r="G89" s="164" t="s">
        <v>35</v>
      </c>
      <c r="H89" s="163">
        <v>1258.823</v>
      </c>
      <c r="I89" s="164" t="s">
        <v>35</v>
      </c>
      <c r="J89" s="163"/>
      <c r="K89" s="162" t="s">
        <v>111</v>
      </c>
      <c r="L89" s="187">
        <v>-0.0381009486001382</v>
      </c>
      <c r="M89" s="188" t="s">
        <v>35</v>
      </c>
      <c r="N89" s="187">
        <v>0.0395550317391394</v>
      </c>
      <c r="O89" s="188" t="s">
        <v>35</v>
      </c>
      <c r="P89" s="187">
        <v>-0.870292368681863</v>
      </c>
      <c r="Q89" s="164" t="s">
        <v>35</v>
      </c>
      <c r="R89" s="187">
        <v>-0.0258597474153408</v>
      </c>
      <c r="S89" s="164" t="s">
        <v>35</v>
      </c>
      <c r="T89" s="163"/>
      <c r="U89" s="162" t="s">
        <v>111</v>
      </c>
      <c r="V89" s="201">
        <v>0.75953410447696</v>
      </c>
      <c r="W89" s="164" t="s">
        <v>35</v>
      </c>
      <c r="X89" s="201">
        <v>0.239633371808427</v>
      </c>
      <c r="Y89" s="205" t="s">
        <v>35</v>
      </c>
      <c r="Z89" s="187">
        <v>0.000830934928897867</v>
      </c>
      <c r="AA89" s="164" t="s">
        <v>35</v>
      </c>
      <c r="AB89" s="74">
        <v>1</v>
      </c>
      <c r="AC89" s="164" t="s">
        <v>35</v>
      </c>
      <c r="AD89" s="301"/>
    </row>
    <row r="90" s="129" customFormat="1" ht="12.75" customHeight="1" spans="1:30">
      <c r="A90" s="162" t="s">
        <v>112</v>
      </c>
      <c r="B90" s="163">
        <v>1074.813</v>
      </c>
      <c r="C90" s="164" t="s">
        <v>35</v>
      </c>
      <c r="D90" s="163">
        <v>303.157</v>
      </c>
      <c r="E90" s="164" t="s">
        <v>35</v>
      </c>
      <c r="F90" s="163">
        <v>0.679</v>
      </c>
      <c r="G90" s="164" t="s">
        <v>35</v>
      </c>
      <c r="H90" s="163">
        <v>1378.649</v>
      </c>
      <c r="I90" s="164" t="s">
        <v>35</v>
      </c>
      <c r="J90" s="163"/>
      <c r="K90" s="162" t="s">
        <v>112</v>
      </c>
      <c r="L90" s="187">
        <v>0.066666865150843</v>
      </c>
      <c r="M90" s="188" t="s">
        <v>35</v>
      </c>
      <c r="N90" s="187">
        <v>0.0519892426476967</v>
      </c>
      <c r="O90" s="188" t="s">
        <v>35</v>
      </c>
      <c r="P90" s="187">
        <v>-0.870691296895829</v>
      </c>
      <c r="Q90" s="164" t="s">
        <v>35</v>
      </c>
      <c r="R90" s="187">
        <v>0.0596327771983371</v>
      </c>
      <c r="S90" s="164" t="s">
        <v>35</v>
      </c>
      <c r="T90" s="163"/>
      <c r="U90" s="162" t="s">
        <v>112</v>
      </c>
      <c r="V90" s="201">
        <v>0.77961323005348</v>
      </c>
      <c r="W90" s="164" t="s">
        <v>35</v>
      </c>
      <c r="X90" s="201">
        <v>0.219894258799738</v>
      </c>
      <c r="Y90" s="205" t="s">
        <v>35</v>
      </c>
      <c r="Z90" s="187">
        <v>0.000492511146782103</v>
      </c>
      <c r="AA90" s="164" t="s">
        <v>35</v>
      </c>
      <c r="AB90" s="74">
        <v>1</v>
      </c>
      <c r="AC90" s="164" t="s">
        <v>35</v>
      </c>
      <c r="AD90" s="301"/>
    </row>
    <row r="91" s="129" customFormat="1" ht="12.75" customHeight="1" spans="1:30">
      <c r="A91" s="162" t="s">
        <v>113</v>
      </c>
      <c r="B91" s="163">
        <v>1600.817</v>
      </c>
      <c r="C91" s="164" t="s">
        <v>35</v>
      </c>
      <c r="D91" s="163">
        <v>257.751</v>
      </c>
      <c r="E91" s="164" t="s">
        <v>35</v>
      </c>
      <c r="F91" s="163">
        <v>0.494</v>
      </c>
      <c r="G91" s="164" t="s">
        <v>35</v>
      </c>
      <c r="H91" s="163">
        <v>1859.064</v>
      </c>
      <c r="I91" s="164" t="s">
        <v>35</v>
      </c>
      <c r="J91" s="163"/>
      <c r="K91" s="162" t="s">
        <v>113</v>
      </c>
      <c r="L91" s="187">
        <v>0.0520291499933953</v>
      </c>
      <c r="M91" s="188" t="s">
        <v>35</v>
      </c>
      <c r="N91" s="187">
        <v>-0.210711015706101</v>
      </c>
      <c r="O91" s="188" t="s">
        <v>35</v>
      </c>
      <c r="P91" s="187">
        <v>-0.803415409054805</v>
      </c>
      <c r="Q91" s="164" t="s">
        <v>35</v>
      </c>
      <c r="R91" s="187">
        <v>0.00450525901727214</v>
      </c>
      <c r="S91" s="164" t="s">
        <v>35</v>
      </c>
      <c r="T91" s="163"/>
      <c r="U91" s="162" t="s">
        <v>113</v>
      </c>
      <c r="V91" s="201">
        <v>0.861087622588571</v>
      </c>
      <c r="W91" s="164" t="s">
        <v>35</v>
      </c>
      <c r="X91" s="201">
        <v>0.13864557648365</v>
      </c>
      <c r="Y91" s="205" t="s">
        <v>35</v>
      </c>
      <c r="Z91" s="187">
        <v>0.000265725117586054</v>
      </c>
      <c r="AA91" s="164" t="s">
        <v>35</v>
      </c>
      <c r="AB91" s="74">
        <v>1</v>
      </c>
      <c r="AC91" s="164" t="s">
        <v>35</v>
      </c>
      <c r="AD91" s="301"/>
    </row>
    <row r="92" s="129" customFormat="1" ht="12.75" customHeight="1" spans="1:30">
      <c r="A92" s="162" t="s">
        <v>114</v>
      </c>
      <c r="B92" s="163">
        <v>1451.515</v>
      </c>
      <c r="C92" s="164" t="s">
        <v>35</v>
      </c>
      <c r="D92" s="163">
        <v>288.078</v>
      </c>
      <c r="E92" s="164" t="s">
        <v>35</v>
      </c>
      <c r="F92" s="163">
        <v>0</v>
      </c>
      <c r="G92" s="164" t="s">
        <v>35</v>
      </c>
      <c r="H92" s="163">
        <v>1739.593</v>
      </c>
      <c r="I92" s="164" t="s">
        <v>35</v>
      </c>
      <c r="J92" s="163"/>
      <c r="K92" s="162" t="s">
        <v>114</v>
      </c>
      <c r="L92" s="187">
        <v>-0.0273394205240988</v>
      </c>
      <c r="M92" s="188" t="s">
        <v>35</v>
      </c>
      <c r="N92" s="187">
        <v>-0.0400119966009631</v>
      </c>
      <c r="O92" s="188" t="s">
        <v>35</v>
      </c>
      <c r="P92" s="187" t="s">
        <v>220</v>
      </c>
      <c r="Q92" s="164" t="s">
        <v>35</v>
      </c>
      <c r="R92" s="187">
        <v>-0.0312915904233578</v>
      </c>
      <c r="S92" s="164" t="s">
        <v>35</v>
      </c>
      <c r="T92" s="163"/>
      <c r="U92" s="162" t="s">
        <v>114</v>
      </c>
      <c r="V92" s="201">
        <v>0.834399195673931</v>
      </c>
      <c r="W92" s="164" t="s">
        <v>35</v>
      </c>
      <c r="X92" s="201">
        <v>0.165600804326069</v>
      </c>
      <c r="Y92" s="205" t="s">
        <v>35</v>
      </c>
      <c r="Z92" s="187">
        <v>0</v>
      </c>
      <c r="AA92" s="164" t="s">
        <v>35</v>
      </c>
      <c r="AB92" s="74">
        <v>1</v>
      </c>
      <c r="AC92" s="164" t="s">
        <v>35</v>
      </c>
      <c r="AD92" s="301"/>
    </row>
    <row r="93" s="129" customFormat="1" ht="12.75" customHeight="1" spans="1:30">
      <c r="A93" s="162" t="s">
        <v>115</v>
      </c>
      <c r="B93" s="163">
        <v>1124.579</v>
      </c>
      <c r="C93" s="164" t="s">
        <v>35</v>
      </c>
      <c r="D93" s="163">
        <v>278.139</v>
      </c>
      <c r="E93" s="164" t="s">
        <v>35</v>
      </c>
      <c r="F93" s="163">
        <v>-0.001</v>
      </c>
      <c r="G93" s="164" t="s">
        <v>35</v>
      </c>
      <c r="H93" s="163">
        <v>1402.719</v>
      </c>
      <c r="I93" s="164" t="s">
        <v>35</v>
      </c>
      <c r="J93" s="163"/>
      <c r="K93" s="162" t="s">
        <v>115</v>
      </c>
      <c r="L93" s="187">
        <v>0.14290084342088</v>
      </c>
      <c r="M93" s="188" t="s">
        <v>35</v>
      </c>
      <c r="N93" s="187">
        <v>-0.06202070616801</v>
      </c>
      <c r="O93" s="188" t="s">
        <v>35</v>
      </c>
      <c r="P93" s="187" t="s">
        <v>220</v>
      </c>
      <c r="Q93" s="164" t="s">
        <v>35</v>
      </c>
      <c r="R93" s="187">
        <v>0.0936348305539984</v>
      </c>
      <c r="S93" s="164" t="s">
        <v>35</v>
      </c>
      <c r="T93" s="163"/>
      <c r="U93" s="162" t="s">
        <v>115</v>
      </c>
      <c r="V93" s="201">
        <v>0.801713671804545</v>
      </c>
      <c r="W93" s="164" t="s">
        <v>35</v>
      </c>
      <c r="X93" s="201">
        <v>0.198285615294296</v>
      </c>
      <c r="Y93" s="205" t="s">
        <v>35</v>
      </c>
      <c r="Z93" s="187">
        <v>-7.12901158393092e-7</v>
      </c>
      <c r="AA93" s="164" t="s">
        <v>35</v>
      </c>
      <c r="AB93" s="74">
        <v>1</v>
      </c>
      <c r="AC93" s="164" t="s">
        <v>35</v>
      </c>
      <c r="AD93" s="301"/>
    </row>
    <row r="94" s="129" customFormat="1" ht="12.75" customHeight="1" spans="1:30">
      <c r="A94" s="162" t="s">
        <v>116</v>
      </c>
      <c r="B94" s="163">
        <v>1018.457</v>
      </c>
      <c r="C94" s="164" t="s">
        <v>35</v>
      </c>
      <c r="D94" s="163">
        <v>154.433</v>
      </c>
      <c r="E94" s="164" t="s">
        <v>35</v>
      </c>
      <c r="F94" s="163">
        <v>1.808</v>
      </c>
      <c r="G94" s="164" t="s">
        <v>35</v>
      </c>
      <c r="H94" s="163">
        <v>1174.698</v>
      </c>
      <c r="I94" s="164" t="s">
        <v>35</v>
      </c>
      <c r="J94" s="163"/>
      <c r="K94" s="162" t="s">
        <v>116</v>
      </c>
      <c r="L94" s="187">
        <v>0.241920772230528</v>
      </c>
      <c r="M94" s="188" t="s">
        <v>35</v>
      </c>
      <c r="N94" s="187">
        <v>-0.420024410853441</v>
      </c>
      <c r="O94" s="188" t="s">
        <v>35</v>
      </c>
      <c r="P94" s="187">
        <v>-0.695109612141653</v>
      </c>
      <c r="Q94" s="164" t="s">
        <v>35</v>
      </c>
      <c r="R94" s="187">
        <v>0.0754648575901563</v>
      </c>
      <c r="S94" s="164" t="s">
        <v>35</v>
      </c>
      <c r="T94" s="163"/>
      <c r="U94" s="162" t="s">
        <v>116</v>
      </c>
      <c r="V94" s="201">
        <v>0.866994750991319</v>
      </c>
      <c r="W94" s="164" t="s">
        <v>35</v>
      </c>
      <c r="X94" s="201">
        <v>0.131466130018098</v>
      </c>
      <c r="Y94" s="205" t="s">
        <v>35</v>
      </c>
      <c r="Z94" s="187">
        <v>0.00153911899058311</v>
      </c>
      <c r="AA94" s="164" t="s">
        <v>35</v>
      </c>
      <c r="AB94" s="74">
        <v>1</v>
      </c>
      <c r="AC94" s="164" t="s">
        <v>35</v>
      </c>
      <c r="AD94" s="301"/>
    </row>
    <row r="95" s="129" customFormat="1" ht="12.75" customHeight="1" spans="1:30">
      <c r="A95" s="162" t="s">
        <v>117</v>
      </c>
      <c r="B95" s="163">
        <v>606.592</v>
      </c>
      <c r="C95" s="164" t="s">
        <v>35</v>
      </c>
      <c r="D95" s="163">
        <v>95.541</v>
      </c>
      <c r="E95" s="164" t="s">
        <v>35</v>
      </c>
      <c r="F95" s="163">
        <v>8.572</v>
      </c>
      <c r="G95" s="164" t="s">
        <v>35</v>
      </c>
      <c r="H95" s="163">
        <v>710.705</v>
      </c>
      <c r="I95" s="164" t="s">
        <v>35</v>
      </c>
      <c r="J95" s="163"/>
      <c r="K95" s="162" t="s">
        <v>117</v>
      </c>
      <c r="L95" s="187">
        <v>0.0768963105251758</v>
      </c>
      <c r="M95" s="188" t="s">
        <v>35</v>
      </c>
      <c r="N95" s="187">
        <v>-0.352637463156825</v>
      </c>
      <c r="O95" s="188" t="s">
        <v>35</v>
      </c>
      <c r="P95" s="187">
        <v>2.53922378199835</v>
      </c>
      <c r="Q95" s="164" t="s">
        <v>35</v>
      </c>
      <c r="R95" s="187">
        <v>-0.00361846440277813</v>
      </c>
      <c r="S95" s="164" t="s">
        <v>35</v>
      </c>
      <c r="T95" s="163"/>
      <c r="U95" s="162" t="s">
        <v>117</v>
      </c>
      <c r="V95" s="201">
        <v>0.853507432760428</v>
      </c>
      <c r="W95" s="164" t="s">
        <v>35</v>
      </c>
      <c r="X95" s="201">
        <v>0.134431304127592</v>
      </c>
      <c r="Y95" s="205" t="s">
        <v>35</v>
      </c>
      <c r="Z95" s="187">
        <v>0.0120612631119804</v>
      </c>
      <c r="AA95" s="164" t="s">
        <v>35</v>
      </c>
      <c r="AB95" s="74">
        <v>1</v>
      </c>
      <c r="AC95" s="164" t="s">
        <v>35</v>
      </c>
      <c r="AD95" s="301"/>
    </row>
    <row r="96" s="129" customFormat="1" ht="12.75" customHeight="1" spans="1:30">
      <c r="A96" s="165" t="s">
        <v>118</v>
      </c>
      <c r="B96" s="166">
        <v>519.505</v>
      </c>
      <c r="C96" s="167" t="s">
        <v>35</v>
      </c>
      <c r="D96" s="166">
        <v>58.084</v>
      </c>
      <c r="E96" s="167" t="s">
        <v>35</v>
      </c>
      <c r="F96" s="166">
        <v>3.873</v>
      </c>
      <c r="G96" s="167" t="s">
        <v>35</v>
      </c>
      <c r="H96" s="166">
        <v>581.462</v>
      </c>
      <c r="I96" s="167" t="s">
        <v>35</v>
      </c>
      <c r="J96" s="163"/>
      <c r="K96" s="165" t="s">
        <v>118</v>
      </c>
      <c r="L96" s="189">
        <v>0.0255790171908684</v>
      </c>
      <c r="M96" s="190" t="s">
        <v>35</v>
      </c>
      <c r="N96" s="189">
        <v>-0.226155424399472</v>
      </c>
      <c r="O96" s="190" t="s">
        <v>35</v>
      </c>
      <c r="P96" s="189">
        <v>-0.707830416415208</v>
      </c>
      <c r="Q96" s="167" t="s">
        <v>35</v>
      </c>
      <c r="R96" s="189">
        <v>-0.022526232975043</v>
      </c>
      <c r="S96" s="167" t="s">
        <v>35</v>
      </c>
      <c r="T96" s="163"/>
      <c r="U96" s="165" t="s">
        <v>118</v>
      </c>
      <c r="V96" s="203">
        <v>0.89344617533046</v>
      </c>
      <c r="W96" s="167" t="s">
        <v>35</v>
      </c>
      <c r="X96" s="203">
        <v>0.0998930282632399</v>
      </c>
      <c r="Y96" s="207" t="s">
        <v>35</v>
      </c>
      <c r="Z96" s="189">
        <v>0.00666079640629998</v>
      </c>
      <c r="AA96" s="167" t="s">
        <v>35</v>
      </c>
      <c r="AB96" s="191">
        <v>1</v>
      </c>
      <c r="AC96" s="167" t="s">
        <v>35</v>
      </c>
      <c r="AD96" s="301"/>
    </row>
    <row r="97" s="129" customFormat="1" ht="12.75" customHeight="1" spans="1:30">
      <c r="A97" s="162" t="s">
        <v>119</v>
      </c>
      <c r="B97" s="163">
        <v>578.723</v>
      </c>
      <c r="C97" s="164" t="s">
        <v>35</v>
      </c>
      <c r="D97" s="163">
        <v>60.636</v>
      </c>
      <c r="E97" s="164" t="s">
        <v>35</v>
      </c>
      <c r="F97" s="163">
        <v>0.351</v>
      </c>
      <c r="G97" s="164" t="s">
        <v>35</v>
      </c>
      <c r="H97" s="163">
        <v>639.71</v>
      </c>
      <c r="I97" s="164" t="s">
        <v>35</v>
      </c>
      <c r="J97" s="163"/>
      <c r="K97" s="162" t="s">
        <v>119</v>
      </c>
      <c r="L97" s="187">
        <v>0.156197306908539</v>
      </c>
      <c r="M97" s="188" t="s">
        <v>35</v>
      </c>
      <c r="N97" s="187">
        <v>-0.133684797051134</v>
      </c>
      <c r="O97" s="188" t="s">
        <v>35</v>
      </c>
      <c r="P97" s="187">
        <v>-0.724921630094044</v>
      </c>
      <c r="Q97" s="164" t="s">
        <v>35</v>
      </c>
      <c r="R97" s="187">
        <v>0.118745737220405</v>
      </c>
      <c r="S97" s="164" t="s">
        <v>35</v>
      </c>
      <c r="T97" s="163"/>
      <c r="U97" s="162" t="s">
        <v>119</v>
      </c>
      <c r="V97" s="201">
        <v>0.904664613653061</v>
      </c>
      <c r="W97" s="164" t="s">
        <v>35</v>
      </c>
      <c r="X97" s="201">
        <v>0.0947867002235388</v>
      </c>
      <c r="Y97" s="205" t="s">
        <v>35</v>
      </c>
      <c r="Z97" s="187">
        <v>0.000548686123399665</v>
      </c>
      <c r="AA97" s="164" t="s">
        <v>35</v>
      </c>
      <c r="AB97" s="74">
        <v>1</v>
      </c>
      <c r="AC97" s="164" t="s">
        <v>35</v>
      </c>
      <c r="AD97" s="301"/>
    </row>
    <row r="98" s="129" customFormat="1" ht="12.75" customHeight="1" spans="1:30">
      <c r="A98" s="162" t="s">
        <v>120</v>
      </c>
      <c r="B98" s="163">
        <v>594.53</v>
      </c>
      <c r="C98" s="164" t="s">
        <v>35</v>
      </c>
      <c r="D98" s="163">
        <v>67.749</v>
      </c>
      <c r="E98" s="164" t="s">
        <v>35</v>
      </c>
      <c r="F98" s="163">
        <v>1.1</v>
      </c>
      <c r="G98" s="164" t="s">
        <v>35</v>
      </c>
      <c r="H98" s="163">
        <v>663.377</v>
      </c>
      <c r="I98" s="164" t="s">
        <v>35</v>
      </c>
      <c r="J98" s="163"/>
      <c r="K98" s="162" t="s">
        <v>120</v>
      </c>
      <c r="L98" s="187">
        <v>0.13678385752773</v>
      </c>
      <c r="M98" s="188" t="s">
        <v>35</v>
      </c>
      <c r="N98" s="187">
        <v>-0.35156010719755</v>
      </c>
      <c r="O98" s="188" t="s">
        <v>35</v>
      </c>
      <c r="P98" s="187">
        <v>-0.657739022111492</v>
      </c>
      <c r="Q98" s="164" t="s">
        <v>35</v>
      </c>
      <c r="R98" s="187">
        <v>0.0518373702202688</v>
      </c>
      <c r="S98" s="164" t="s">
        <v>35</v>
      </c>
      <c r="T98" s="163"/>
      <c r="U98" s="162" t="s">
        <v>120</v>
      </c>
      <c r="V98" s="201">
        <v>0.896217384684727</v>
      </c>
      <c r="W98" s="164" t="s">
        <v>35</v>
      </c>
      <c r="X98" s="201">
        <v>0.102127447891621</v>
      </c>
      <c r="Y98" s="205" t="s">
        <v>35</v>
      </c>
      <c r="Z98" s="187">
        <v>0.00165818230056212</v>
      </c>
      <c r="AA98" s="164" t="s">
        <v>35</v>
      </c>
      <c r="AB98" s="74">
        <v>1</v>
      </c>
      <c r="AC98" s="164" t="s">
        <v>35</v>
      </c>
      <c r="AD98" s="301"/>
    </row>
    <row r="99" s="129" customFormat="1" ht="12.75" customHeight="1" spans="1:30">
      <c r="A99" s="162" t="s">
        <v>121</v>
      </c>
      <c r="B99" s="163">
        <v>688.723</v>
      </c>
      <c r="C99" s="164" t="s">
        <v>35</v>
      </c>
      <c r="D99" s="163">
        <v>172.252</v>
      </c>
      <c r="E99" s="164" t="s">
        <v>35</v>
      </c>
      <c r="F99" s="163">
        <v>0.362</v>
      </c>
      <c r="G99" s="164" t="s">
        <v>35</v>
      </c>
      <c r="H99" s="163">
        <v>861.339</v>
      </c>
      <c r="I99" s="164" t="s">
        <v>35</v>
      </c>
      <c r="J99" s="163"/>
      <c r="K99" s="162" t="s">
        <v>121</v>
      </c>
      <c r="L99" s="187">
        <v>0.064526350281927</v>
      </c>
      <c r="M99" s="188" t="s">
        <v>35</v>
      </c>
      <c r="N99" s="187">
        <v>0.465687567539971</v>
      </c>
      <c r="O99" s="188" t="s">
        <v>35</v>
      </c>
      <c r="P99" s="187">
        <v>-0.691850594227504</v>
      </c>
      <c r="Q99" s="164" t="s">
        <v>35</v>
      </c>
      <c r="R99" s="187">
        <v>0.12493780014288</v>
      </c>
      <c r="S99" s="164" t="s">
        <v>35</v>
      </c>
      <c r="T99" s="163"/>
      <c r="U99" s="162" t="s">
        <v>121</v>
      </c>
      <c r="V99" s="201">
        <v>0.799595745693623</v>
      </c>
      <c r="W99" s="164" t="s">
        <v>35</v>
      </c>
      <c r="X99" s="201">
        <v>0.19998165646743</v>
      </c>
      <c r="Y99" s="205" t="s">
        <v>35</v>
      </c>
      <c r="Z99" s="187">
        <v>0.00042027587279805</v>
      </c>
      <c r="AA99" s="164" t="s">
        <v>35</v>
      </c>
      <c r="AB99" s="74">
        <v>1</v>
      </c>
      <c r="AC99" s="164" t="s">
        <v>35</v>
      </c>
      <c r="AD99" s="301"/>
    </row>
    <row r="100" s="129" customFormat="1" ht="12.75" customHeight="1" spans="1:30">
      <c r="A100" s="162" t="s">
        <v>122</v>
      </c>
      <c r="B100" s="163">
        <v>1031.081</v>
      </c>
      <c r="C100" s="164" t="s">
        <v>35</v>
      </c>
      <c r="D100" s="163">
        <v>197.099</v>
      </c>
      <c r="E100" s="164" t="s">
        <v>35</v>
      </c>
      <c r="F100" s="163">
        <v>1.298</v>
      </c>
      <c r="G100" s="164" t="s">
        <v>35</v>
      </c>
      <c r="H100" s="163">
        <v>1229.476</v>
      </c>
      <c r="I100" s="164" t="s">
        <v>35</v>
      </c>
      <c r="J100" s="163"/>
      <c r="K100" s="162" t="s">
        <v>122</v>
      </c>
      <c r="L100" s="187">
        <v>0.165723194712487</v>
      </c>
      <c r="M100" s="188" t="s">
        <v>35</v>
      </c>
      <c r="N100" s="187">
        <v>0.072752705026887</v>
      </c>
      <c r="O100" s="188" t="s">
        <v>35</v>
      </c>
      <c r="P100" s="187">
        <v>0.229383886255924</v>
      </c>
      <c r="Q100" s="164" t="s">
        <v>35</v>
      </c>
      <c r="R100" s="187">
        <v>0.149810247211691</v>
      </c>
      <c r="S100" s="164" t="s">
        <v>35</v>
      </c>
      <c r="T100" s="163"/>
      <c r="U100" s="162" t="s">
        <v>122</v>
      </c>
      <c r="V100" s="201">
        <v>0.838634507708975</v>
      </c>
      <c r="W100" s="164" t="s">
        <v>35</v>
      </c>
      <c r="X100" s="201">
        <v>0.16031138468746</v>
      </c>
      <c r="Y100" s="205" t="s">
        <v>35</v>
      </c>
      <c r="Z100" s="187">
        <v>0.00105573431282921</v>
      </c>
      <c r="AA100" s="164" t="s">
        <v>35</v>
      </c>
      <c r="AB100" s="74">
        <v>1</v>
      </c>
      <c r="AC100" s="164" t="s">
        <v>35</v>
      </c>
      <c r="AD100" s="301"/>
    </row>
    <row r="101" s="129" customFormat="1" ht="12.75" customHeight="1" spans="1:30">
      <c r="A101" s="162" t="s">
        <v>123</v>
      </c>
      <c r="B101" s="163">
        <v>1117.693</v>
      </c>
      <c r="C101" s="164" t="s">
        <v>35</v>
      </c>
      <c r="D101" s="163">
        <v>278.392</v>
      </c>
      <c r="E101" s="164" t="s">
        <v>35</v>
      </c>
      <c r="F101" s="163">
        <v>3.101</v>
      </c>
      <c r="G101" s="164" t="s">
        <v>35</v>
      </c>
      <c r="H101" s="163">
        <v>1399.188</v>
      </c>
      <c r="I101" s="164" t="s">
        <v>35</v>
      </c>
      <c r="J101" s="163"/>
      <c r="K101" s="162" t="s">
        <v>123</v>
      </c>
      <c r="L101" s="187">
        <v>0.168989424956517</v>
      </c>
      <c r="M101" s="188" t="s">
        <v>35</v>
      </c>
      <c r="N101" s="187">
        <v>-0.077120958973135</v>
      </c>
      <c r="O101" s="188" t="s">
        <v>35</v>
      </c>
      <c r="P101" s="187">
        <v>1.96275071633238</v>
      </c>
      <c r="Q101" s="164" t="s">
        <v>35</v>
      </c>
      <c r="R101" s="187">
        <v>0.111504953436663</v>
      </c>
      <c r="S101" s="164" t="s">
        <v>35</v>
      </c>
      <c r="T101" s="163"/>
      <c r="U101" s="162" t="s">
        <v>123</v>
      </c>
      <c r="V101" s="201">
        <v>0.798815455821519</v>
      </c>
      <c r="W101" s="164" t="s">
        <v>35</v>
      </c>
      <c r="X101" s="201">
        <v>0.198966829332441</v>
      </c>
      <c r="Y101" s="205" t="s">
        <v>35</v>
      </c>
      <c r="Z101" s="187">
        <v>0.00221628544555842</v>
      </c>
      <c r="AA101" s="164" t="s">
        <v>35</v>
      </c>
      <c r="AB101" s="74">
        <v>1</v>
      </c>
      <c r="AC101" s="164" t="s">
        <v>35</v>
      </c>
      <c r="AD101" s="301"/>
    </row>
    <row r="102" s="129" customFormat="1" ht="12.75" customHeight="1" spans="1:30">
      <c r="A102" s="162" t="s">
        <v>124</v>
      </c>
      <c r="B102" s="163">
        <v>1178.729</v>
      </c>
      <c r="C102" s="164" t="s">
        <v>35</v>
      </c>
      <c r="D102" s="163">
        <v>353.848</v>
      </c>
      <c r="E102" s="164" t="s">
        <v>35</v>
      </c>
      <c r="F102" s="163">
        <v>0.317</v>
      </c>
      <c r="G102" s="164" t="s">
        <v>35</v>
      </c>
      <c r="H102" s="163">
        <v>1532.894</v>
      </c>
      <c r="I102" s="164" t="s">
        <v>35</v>
      </c>
      <c r="J102" s="163"/>
      <c r="K102" s="162" t="s">
        <v>124</v>
      </c>
      <c r="L102" s="187">
        <v>0.0966828648332314</v>
      </c>
      <c r="M102" s="188" t="s">
        <v>35</v>
      </c>
      <c r="N102" s="187">
        <v>0.167210389336219</v>
      </c>
      <c r="O102" s="188" t="s">
        <v>35</v>
      </c>
      <c r="P102" s="187">
        <v>-0.533136966126657</v>
      </c>
      <c r="Q102" s="164" t="s">
        <v>35</v>
      </c>
      <c r="R102" s="187">
        <v>0.111881269271584</v>
      </c>
      <c r="S102" s="164" t="s">
        <v>35</v>
      </c>
      <c r="T102" s="163"/>
      <c r="U102" s="162" t="s">
        <v>124</v>
      </c>
      <c r="V102" s="201">
        <v>0.76895662713795</v>
      </c>
      <c r="W102" s="164" t="s">
        <v>35</v>
      </c>
      <c r="X102" s="201">
        <v>0.230836574479383</v>
      </c>
      <c r="Y102" s="205" t="s">
        <v>35</v>
      </c>
      <c r="Z102" s="187">
        <v>0.000206798382667034</v>
      </c>
      <c r="AA102" s="164" t="s">
        <v>35</v>
      </c>
      <c r="AB102" s="74">
        <v>1</v>
      </c>
      <c r="AC102" s="164" t="s">
        <v>35</v>
      </c>
      <c r="AD102" s="301"/>
    </row>
    <row r="103" s="129" customFormat="1" ht="12.75" customHeight="1" spans="1:30">
      <c r="A103" s="162" t="s">
        <v>125</v>
      </c>
      <c r="B103" s="163">
        <v>1701.979</v>
      </c>
      <c r="C103" s="164" t="s">
        <v>35</v>
      </c>
      <c r="D103" s="163">
        <v>337.392</v>
      </c>
      <c r="E103" s="164" t="s">
        <v>35</v>
      </c>
      <c r="F103" s="163">
        <v>0</v>
      </c>
      <c r="G103" s="164" t="s">
        <v>35</v>
      </c>
      <c r="H103" s="163">
        <v>2039.371</v>
      </c>
      <c r="I103" s="164" t="s">
        <v>35</v>
      </c>
      <c r="J103" s="163"/>
      <c r="K103" s="162" t="s">
        <v>125</v>
      </c>
      <c r="L103" s="187">
        <v>0.0631939815731592</v>
      </c>
      <c r="M103" s="188" t="s">
        <v>35</v>
      </c>
      <c r="N103" s="187">
        <v>0.308984252243444</v>
      </c>
      <c r="O103" s="188" t="s">
        <v>35</v>
      </c>
      <c r="P103" s="187" t="s">
        <v>220</v>
      </c>
      <c r="Q103" s="164" t="s">
        <v>35</v>
      </c>
      <c r="R103" s="187">
        <v>0.0969880542036207</v>
      </c>
      <c r="S103" s="164" t="s">
        <v>35</v>
      </c>
      <c r="T103" s="163"/>
      <c r="U103" s="162" t="s">
        <v>125</v>
      </c>
      <c r="V103" s="201">
        <v>0.834560754271783</v>
      </c>
      <c r="W103" s="164" t="s">
        <v>35</v>
      </c>
      <c r="X103" s="201">
        <v>0.165439245728217</v>
      </c>
      <c r="Y103" s="205" t="s">
        <v>35</v>
      </c>
      <c r="Z103" s="187">
        <v>0</v>
      </c>
      <c r="AA103" s="164" t="s">
        <v>35</v>
      </c>
      <c r="AB103" s="74">
        <v>1</v>
      </c>
      <c r="AC103" s="164" t="s">
        <v>35</v>
      </c>
      <c r="AD103" s="301"/>
    </row>
    <row r="104" s="129" customFormat="1" ht="12.75" customHeight="1" spans="1:30">
      <c r="A104" s="162" t="s">
        <v>126</v>
      </c>
      <c r="B104" s="163">
        <v>1637.7</v>
      </c>
      <c r="C104" s="164" t="s">
        <v>35</v>
      </c>
      <c r="D104" s="163">
        <v>365.685</v>
      </c>
      <c r="E104" s="164" t="s">
        <v>35</v>
      </c>
      <c r="F104" s="163">
        <v>0</v>
      </c>
      <c r="G104" s="164" t="s">
        <v>35</v>
      </c>
      <c r="H104" s="163">
        <v>2003.385</v>
      </c>
      <c r="I104" s="164" t="s">
        <v>35</v>
      </c>
      <c r="J104" s="163"/>
      <c r="K104" s="162" t="s">
        <v>126</v>
      </c>
      <c r="L104" s="187">
        <v>0.128269428838145</v>
      </c>
      <c r="M104" s="188" t="s">
        <v>35</v>
      </c>
      <c r="N104" s="187">
        <v>0.269395788640577</v>
      </c>
      <c r="O104" s="188" t="s">
        <v>35</v>
      </c>
      <c r="P104" s="187" t="s">
        <v>220</v>
      </c>
      <c r="Q104" s="164" t="s">
        <v>35</v>
      </c>
      <c r="R104" s="187">
        <v>0.151640067533038</v>
      </c>
      <c r="S104" s="164" t="s">
        <v>35</v>
      </c>
      <c r="T104" s="163"/>
      <c r="U104" s="162" t="s">
        <v>126</v>
      </c>
      <c r="V104" s="201">
        <v>0.817466438053594</v>
      </c>
      <c r="W104" s="164" t="s">
        <v>35</v>
      </c>
      <c r="X104" s="201">
        <v>0.182533561946406</v>
      </c>
      <c r="Y104" s="205" t="s">
        <v>35</v>
      </c>
      <c r="Z104" s="187">
        <v>0</v>
      </c>
      <c r="AA104" s="164" t="s">
        <v>35</v>
      </c>
      <c r="AB104" s="74">
        <v>1</v>
      </c>
      <c r="AC104" s="164" t="s">
        <v>35</v>
      </c>
      <c r="AD104" s="301"/>
    </row>
    <row r="105" s="129" customFormat="1" ht="12.75" customHeight="1" spans="1:30">
      <c r="A105" s="162" t="s">
        <v>127</v>
      </c>
      <c r="B105" s="163">
        <v>1131.837</v>
      </c>
      <c r="C105" s="164" t="s">
        <v>35</v>
      </c>
      <c r="D105" s="163">
        <v>380.829</v>
      </c>
      <c r="E105" s="164" t="s">
        <v>35</v>
      </c>
      <c r="F105" s="163">
        <v>0</v>
      </c>
      <c r="G105" s="164" t="s">
        <v>35</v>
      </c>
      <c r="H105" s="163">
        <v>1512.666</v>
      </c>
      <c r="I105" s="164" t="s">
        <v>35</v>
      </c>
      <c r="J105" s="163"/>
      <c r="K105" s="162" t="s">
        <v>127</v>
      </c>
      <c r="L105" s="187">
        <v>0.00645397077484107</v>
      </c>
      <c r="M105" s="188" t="s">
        <v>35</v>
      </c>
      <c r="N105" s="187">
        <v>0.369203887265001</v>
      </c>
      <c r="O105" s="188" t="s">
        <v>35</v>
      </c>
      <c r="P105" s="187" t="s">
        <v>220</v>
      </c>
      <c r="Q105" s="164" t="s">
        <v>35</v>
      </c>
      <c r="R105" s="187">
        <v>0.0783813436618453</v>
      </c>
      <c r="S105" s="164" t="s">
        <v>35</v>
      </c>
      <c r="T105" s="163"/>
      <c r="U105" s="162" t="s">
        <v>127</v>
      </c>
      <c r="V105" s="201">
        <v>0.748239862600204</v>
      </c>
      <c r="W105" s="164" t="s">
        <v>35</v>
      </c>
      <c r="X105" s="201">
        <v>0.251760137399796</v>
      </c>
      <c r="Y105" s="205" t="s">
        <v>35</v>
      </c>
      <c r="Z105" s="187">
        <v>0</v>
      </c>
      <c r="AA105" s="164" t="s">
        <v>35</v>
      </c>
      <c r="AB105" s="74">
        <v>1</v>
      </c>
      <c r="AC105" s="164" t="s">
        <v>35</v>
      </c>
      <c r="AD105" s="301"/>
    </row>
    <row r="106" s="129" customFormat="1" ht="12.75" customHeight="1" spans="1:30">
      <c r="A106" s="162" t="s">
        <v>128</v>
      </c>
      <c r="B106" s="163">
        <v>940.839</v>
      </c>
      <c r="C106" s="164" t="s">
        <v>35</v>
      </c>
      <c r="D106" s="163">
        <v>262.915</v>
      </c>
      <c r="E106" s="164" t="s">
        <v>35</v>
      </c>
      <c r="F106" s="163">
        <v>0.001</v>
      </c>
      <c r="G106" s="164" t="s">
        <v>35</v>
      </c>
      <c r="H106" s="163">
        <v>1203.753</v>
      </c>
      <c r="I106" s="164" t="s">
        <v>35</v>
      </c>
      <c r="J106" s="163"/>
      <c r="K106" s="162" t="s">
        <v>128</v>
      </c>
      <c r="L106" s="187">
        <v>-0.0762113668029185</v>
      </c>
      <c r="M106" s="188" t="s">
        <v>35</v>
      </c>
      <c r="N106" s="187">
        <v>0.702453491157978</v>
      </c>
      <c r="O106" s="188" t="s">
        <v>35</v>
      </c>
      <c r="P106" s="187" t="s">
        <v>220</v>
      </c>
      <c r="Q106" s="164" t="s">
        <v>35</v>
      </c>
      <c r="R106" s="187">
        <v>0.0247340167430267</v>
      </c>
      <c r="S106" s="164" t="s">
        <v>35</v>
      </c>
      <c r="T106" s="163"/>
      <c r="U106" s="162" t="s">
        <v>128</v>
      </c>
      <c r="V106" s="201">
        <v>0.781588083269575</v>
      </c>
      <c r="W106" s="164" t="s">
        <v>35</v>
      </c>
      <c r="X106" s="201">
        <v>0.218412747465635</v>
      </c>
      <c r="Y106" s="205" t="s">
        <v>35</v>
      </c>
      <c r="Z106" s="187">
        <v>8.30735208967288e-7</v>
      </c>
      <c r="AA106" s="164" t="s">
        <v>35</v>
      </c>
      <c r="AB106" s="74">
        <v>1</v>
      </c>
      <c r="AC106" s="164" t="s">
        <v>35</v>
      </c>
      <c r="AD106" s="301"/>
    </row>
    <row r="107" s="129" customFormat="1" ht="12.75" customHeight="1" spans="1:30">
      <c r="A107" s="162" t="s">
        <v>129</v>
      </c>
      <c r="B107" s="163">
        <v>637.407</v>
      </c>
      <c r="C107" s="164" t="s">
        <v>35</v>
      </c>
      <c r="D107" s="163">
        <v>92.94</v>
      </c>
      <c r="E107" s="164" t="s">
        <v>35</v>
      </c>
      <c r="F107" s="163">
        <v>0</v>
      </c>
      <c r="G107" s="164" t="s">
        <v>35</v>
      </c>
      <c r="H107" s="163">
        <v>730.347</v>
      </c>
      <c r="I107" s="164" t="s">
        <v>35</v>
      </c>
      <c r="J107" s="163"/>
      <c r="K107" s="162" t="s">
        <v>129</v>
      </c>
      <c r="L107" s="187">
        <v>0.0508002083772948</v>
      </c>
      <c r="M107" s="188" t="s">
        <v>35</v>
      </c>
      <c r="N107" s="187">
        <v>-0.0272239143404402</v>
      </c>
      <c r="O107" s="188" t="s">
        <v>35</v>
      </c>
      <c r="P107" s="187" t="s">
        <v>220</v>
      </c>
      <c r="Q107" s="164" t="s">
        <v>35</v>
      </c>
      <c r="R107" s="187">
        <v>0.0276373460155761</v>
      </c>
      <c r="S107" s="164" t="s">
        <v>35</v>
      </c>
      <c r="T107" s="163"/>
      <c r="U107" s="162" t="s">
        <v>129</v>
      </c>
      <c r="V107" s="201">
        <v>0.872745421012204</v>
      </c>
      <c r="W107" s="164" t="s">
        <v>35</v>
      </c>
      <c r="X107" s="201">
        <v>0.127254578987796</v>
      </c>
      <c r="Y107" s="205" t="s">
        <v>35</v>
      </c>
      <c r="Z107" s="187">
        <v>0</v>
      </c>
      <c r="AA107" s="164" t="s">
        <v>35</v>
      </c>
      <c r="AB107" s="74">
        <v>1</v>
      </c>
      <c r="AC107" s="164" t="s">
        <v>35</v>
      </c>
      <c r="AD107" s="301"/>
    </row>
    <row r="108" s="129" customFormat="1" ht="12.75" customHeight="1" spans="1:30">
      <c r="A108" s="165" t="s">
        <v>130</v>
      </c>
      <c r="B108" s="166">
        <v>559.569</v>
      </c>
      <c r="C108" s="167" t="s">
        <v>35</v>
      </c>
      <c r="D108" s="166">
        <v>64.68</v>
      </c>
      <c r="E108" s="167" t="s">
        <v>35</v>
      </c>
      <c r="F108" s="166">
        <v>0</v>
      </c>
      <c r="G108" s="167" t="s">
        <v>35</v>
      </c>
      <c r="H108" s="166">
        <v>624.249</v>
      </c>
      <c r="I108" s="167" t="s">
        <v>35</v>
      </c>
      <c r="J108" s="163"/>
      <c r="K108" s="165" t="s">
        <v>130</v>
      </c>
      <c r="L108" s="189">
        <v>0.0771195657404645</v>
      </c>
      <c r="M108" s="190" t="s">
        <v>35</v>
      </c>
      <c r="N108" s="189">
        <v>0.113559672198884</v>
      </c>
      <c r="O108" s="190" t="s">
        <v>35</v>
      </c>
      <c r="P108" s="189" t="s">
        <v>220</v>
      </c>
      <c r="Q108" s="167" t="s">
        <v>35</v>
      </c>
      <c r="R108" s="189">
        <v>0.0735852041921914</v>
      </c>
      <c r="S108" s="167" t="s">
        <v>35</v>
      </c>
      <c r="T108" s="163"/>
      <c r="U108" s="165" t="s">
        <v>130</v>
      </c>
      <c r="V108" s="203">
        <v>0.896387499219062</v>
      </c>
      <c r="W108" s="167" t="s">
        <v>35</v>
      </c>
      <c r="X108" s="203">
        <v>0.103612500780938</v>
      </c>
      <c r="Y108" s="207" t="s">
        <v>35</v>
      </c>
      <c r="Z108" s="189">
        <v>0</v>
      </c>
      <c r="AA108" s="167" t="s">
        <v>35</v>
      </c>
      <c r="AB108" s="191">
        <v>1</v>
      </c>
      <c r="AC108" s="167" t="s">
        <v>35</v>
      </c>
      <c r="AD108" s="301"/>
    </row>
    <row r="109" s="129" customFormat="1" ht="12.75" customHeight="1" spans="1:30">
      <c r="A109" s="162" t="s">
        <v>131</v>
      </c>
      <c r="B109" s="163">
        <v>573.42</v>
      </c>
      <c r="C109" s="164" t="s">
        <v>35</v>
      </c>
      <c r="D109" s="163">
        <v>74.627</v>
      </c>
      <c r="E109" s="164" t="s">
        <v>35</v>
      </c>
      <c r="F109" s="163">
        <v>0</v>
      </c>
      <c r="G109" s="164" t="s">
        <v>35</v>
      </c>
      <c r="H109" s="163">
        <v>648.047</v>
      </c>
      <c r="I109" s="164" t="s">
        <v>35</v>
      </c>
      <c r="J109" s="163"/>
      <c r="K109" s="162" t="s">
        <v>131</v>
      </c>
      <c r="L109" s="187">
        <v>-0.00916327845964304</v>
      </c>
      <c r="M109" s="188" t="s">
        <v>35</v>
      </c>
      <c r="N109" s="187">
        <v>0.23073751566726</v>
      </c>
      <c r="O109" s="188" t="s">
        <v>35</v>
      </c>
      <c r="P109" s="187" t="s">
        <v>220</v>
      </c>
      <c r="Q109" s="164" t="s">
        <v>35</v>
      </c>
      <c r="R109" s="187">
        <v>0.0130324678369886</v>
      </c>
      <c r="S109" s="164" t="s">
        <v>35</v>
      </c>
      <c r="T109" s="163"/>
      <c r="U109" s="162" t="s">
        <v>131</v>
      </c>
      <c r="V109" s="201">
        <v>0.884843228963331</v>
      </c>
      <c r="W109" s="164" t="s">
        <v>35</v>
      </c>
      <c r="X109" s="201">
        <v>0.115156771036669</v>
      </c>
      <c r="Y109" s="205" t="s">
        <v>35</v>
      </c>
      <c r="Z109" s="187">
        <v>0</v>
      </c>
      <c r="AA109" s="164" t="s">
        <v>35</v>
      </c>
      <c r="AB109" s="74">
        <v>1</v>
      </c>
      <c r="AC109" s="164" t="s">
        <v>35</v>
      </c>
      <c r="AD109" s="301"/>
    </row>
    <row r="110" s="129" customFormat="1" ht="12.75" customHeight="1" spans="1:30">
      <c r="A110" s="162" t="s">
        <v>132</v>
      </c>
      <c r="B110" s="163">
        <v>639.321</v>
      </c>
      <c r="C110" s="164" t="s">
        <v>35</v>
      </c>
      <c r="D110" s="163">
        <v>74.792</v>
      </c>
      <c r="E110" s="164" t="s">
        <v>35</v>
      </c>
      <c r="F110" s="163">
        <v>0.001</v>
      </c>
      <c r="G110" s="164" t="s">
        <v>35</v>
      </c>
      <c r="H110" s="163">
        <v>714.112</v>
      </c>
      <c r="I110" s="164" t="s">
        <v>35</v>
      </c>
      <c r="J110" s="163"/>
      <c r="K110" s="162" t="s">
        <v>132</v>
      </c>
      <c r="L110" s="187">
        <v>0.0753385026827914</v>
      </c>
      <c r="M110" s="188" t="s">
        <v>35</v>
      </c>
      <c r="N110" s="187">
        <v>0.103957253981609</v>
      </c>
      <c r="O110" s="188" t="s">
        <v>35</v>
      </c>
      <c r="P110" s="187" t="s">
        <v>220</v>
      </c>
      <c r="Q110" s="164" t="s">
        <v>35</v>
      </c>
      <c r="R110" s="187">
        <v>0.0764798900172903</v>
      </c>
      <c r="S110" s="164" t="s">
        <v>35</v>
      </c>
      <c r="T110" s="163"/>
      <c r="U110" s="162" t="s">
        <v>132</v>
      </c>
      <c r="V110" s="201">
        <v>0.895267128965765</v>
      </c>
      <c r="W110" s="164" t="s">
        <v>35</v>
      </c>
      <c r="X110" s="201">
        <v>0.104734271374798</v>
      </c>
      <c r="Y110" s="205" t="s">
        <v>35</v>
      </c>
      <c r="Z110" s="187">
        <v>1.40034056282488e-6</v>
      </c>
      <c r="AA110" s="164" t="s">
        <v>35</v>
      </c>
      <c r="AB110" s="74">
        <v>1</v>
      </c>
      <c r="AC110" s="164" t="s">
        <v>35</v>
      </c>
      <c r="AD110" s="301"/>
    </row>
    <row r="111" s="129" customFormat="1" ht="12.75" customHeight="1" spans="1:30">
      <c r="A111" s="162" t="s">
        <v>133</v>
      </c>
      <c r="B111" s="163">
        <v>849.88</v>
      </c>
      <c r="C111" s="164" t="s">
        <v>35</v>
      </c>
      <c r="D111" s="163">
        <v>107.921</v>
      </c>
      <c r="E111" s="164" t="s">
        <v>35</v>
      </c>
      <c r="F111" s="163">
        <v>0</v>
      </c>
      <c r="G111" s="164" t="s">
        <v>35</v>
      </c>
      <c r="H111" s="163">
        <v>957.801</v>
      </c>
      <c r="I111" s="164" t="s">
        <v>35</v>
      </c>
      <c r="J111" s="163"/>
      <c r="K111" s="162" t="s">
        <v>133</v>
      </c>
      <c r="L111" s="187">
        <v>0.233993927892636</v>
      </c>
      <c r="M111" s="188" t="s">
        <v>35</v>
      </c>
      <c r="N111" s="187">
        <v>-0.373470264496203</v>
      </c>
      <c r="O111" s="188" t="s">
        <v>35</v>
      </c>
      <c r="P111" s="187" t="s">
        <v>220</v>
      </c>
      <c r="Q111" s="164" t="s">
        <v>35</v>
      </c>
      <c r="R111" s="187">
        <v>0.111990749286866</v>
      </c>
      <c r="S111" s="164" t="s">
        <v>35</v>
      </c>
      <c r="T111" s="163"/>
      <c r="U111" s="162" t="s">
        <v>133</v>
      </c>
      <c r="V111" s="201">
        <v>0.887324193647741</v>
      </c>
      <c r="W111" s="164" t="s">
        <v>35</v>
      </c>
      <c r="X111" s="201">
        <v>0.112675806352259</v>
      </c>
      <c r="Y111" s="205" t="s">
        <v>35</v>
      </c>
      <c r="Z111" s="187">
        <v>0</v>
      </c>
      <c r="AA111" s="164" t="s">
        <v>35</v>
      </c>
      <c r="AB111" s="74">
        <v>1</v>
      </c>
      <c r="AC111" s="164" t="s">
        <v>35</v>
      </c>
      <c r="AD111" s="301"/>
    </row>
    <row r="112" s="129" customFormat="1" ht="12.75" customHeight="1" spans="1:30">
      <c r="A112" s="162" t="s">
        <v>134</v>
      </c>
      <c r="B112" s="163">
        <v>1050.609</v>
      </c>
      <c r="C112" s="164" t="s">
        <v>35</v>
      </c>
      <c r="D112" s="163">
        <v>187.392</v>
      </c>
      <c r="E112" s="164" t="s">
        <v>35</v>
      </c>
      <c r="F112" s="163">
        <v>0</v>
      </c>
      <c r="G112" s="164" t="s">
        <v>35</v>
      </c>
      <c r="H112" s="163">
        <v>1238.001</v>
      </c>
      <c r="I112" s="164" t="s">
        <v>35</v>
      </c>
      <c r="J112" s="163"/>
      <c r="K112" s="162" t="s">
        <v>134</v>
      </c>
      <c r="L112" s="187">
        <v>0.0189393461813378</v>
      </c>
      <c r="M112" s="188" t="s">
        <v>35</v>
      </c>
      <c r="N112" s="187">
        <v>-0.0492493619957483</v>
      </c>
      <c r="O112" s="188" t="s">
        <v>35</v>
      </c>
      <c r="P112" s="187" t="s">
        <v>220</v>
      </c>
      <c r="Q112" s="164" t="s">
        <v>35</v>
      </c>
      <c r="R112" s="187">
        <v>0.00693384824103927</v>
      </c>
      <c r="S112" s="164" t="s">
        <v>35</v>
      </c>
      <c r="T112" s="163"/>
      <c r="U112" s="162" t="s">
        <v>134</v>
      </c>
      <c r="V112" s="201">
        <v>0.848633401750079</v>
      </c>
      <c r="W112" s="164" t="s">
        <v>35</v>
      </c>
      <c r="X112" s="201">
        <v>0.151366598249921</v>
      </c>
      <c r="Y112" s="205" t="s">
        <v>35</v>
      </c>
      <c r="Z112" s="187">
        <v>0</v>
      </c>
      <c r="AA112" s="164" t="s">
        <v>35</v>
      </c>
      <c r="AB112" s="74">
        <v>1</v>
      </c>
      <c r="AC112" s="164" t="s">
        <v>35</v>
      </c>
      <c r="AD112" s="301"/>
    </row>
    <row r="113" s="129" customFormat="1" ht="12.75" customHeight="1" spans="1:30">
      <c r="A113" s="162" t="s">
        <v>135</v>
      </c>
      <c r="B113" s="163">
        <v>1199.003</v>
      </c>
      <c r="C113" s="164" t="s">
        <v>35</v>
      </c>
      <c r="D113" s="163">
        <v>288.549</v>
      </c>
      <c r="E113" s="164" t="s">
        <v>35</v>
      </c>
      <c r="F113" s="163">
        <v>0.001</v>
      </c>
      <c r="G113" s="164" t="s">
        <v>35</v>
      </c>
      <c r="H113" s="163">
        <v>1487.551</v>
      </c>
      <c r="I113" s="164" t="s">
        <v>35</v>
      </c>
      <c r="J113" s="163"/>
      <c r="K113" s="162" t="s">
        <v>135</v>
      </c>
      <c r="L113" s="187">
        <v>0.0727480623033337</v>
      </c>
      <c r="M113" s="188" t="s">
        <v>35</v>
      </c>
      <c r="N113" s="187">
        <v>0.0364845254173971</v>
      </c>
      <c r="O113" s="188" t="s">
        <v>35</v>
      </c>
      <c r="P113" s="187" t="s">
        <v>220</v>
      </c>
      <c r="Q113" s="164" t="s">
        <v>35</v>
      </c>
      <c r="R113" s="187">
        <v>0.0631530573446885</v>
      </c>
      <c r="S113" s="164" t="s">
        <v>35</v>
      </c>
      <c r="T113" s="163"/>
      <c r="U113" s="162" t="s">
        <v>135</v>
      </c>
      <c r="V113" s="201">
        <v>0.806024801838727</v>
      </c>
      <c r="W113" s="164" t="s">
        <v>35</v>
      </c>
      <c r="X113" s="201">
        <v>0.193975870407132</v>
      </c>
      <c r="Y113" s="205" t="s">
        <v>35</v>
      </c>
      <c r="Z113" s="187">
        <v>6.72245859133569e-7</v>
      </c>
      <c r="AA113" s="164" t="s">
        <v>35</v>
      </c>
      <c r="AB113" s="74">
        <v>1</v>
      </c>
      <c r="AC113" s="164" t="s">
        <v>35</v>
      </c>
      <c r="AD113" s="301"/>
    </row>
    <row r="114" s="129" customFormat="1" ht="12.75" customHeight="1" spans="1:30">
      <c r="A114" s="162" t="s">
        <v>136</v>
      </c>
      <c r="B114" s="163">
        <v>1234.25</v>
      </c>
      <c r="C114" s="164" t="s">
        <v>35</v>
      </c>
      <c r="D114" s="163">
        <v>403.689</v>
      </c>
      <c r="E114" s="164" t="s">
        <v>35</v>
      </c>
      <c r="F114" s="163">
        <v>0</v>
      </c>
      <c r="G114" s="164" t="s">
        <v>35</v>
      </c>
      <c r="H114" s="163">
        <v>1637.939</v>
      </c>
      <c r="I114" s="164" t="s">
        <v>35</v>
      </c>
      <c r="J114" s="163"/>
      <c r="K114" s="162" t="s">
        <v>136</v>
      </c>
      <c r="L114" s="187">
        <v>0.0471024298205949</v>
      </c>
      <c r="M114" s="188" t="s">
        <v>35</v>
      </c>
      <c r="N114" s="187">
        <v>0.140854265108182</v>
      </c>
      <c r="O114" s="188" t="s">
        <v>35</v>
      </c>
      <c r="P114" s="187" t="s">
        <v>220</v>
      </c>
      <c r="Q114" s="164" t="s">
        <v>35</v>
      </c>
      <c r="R114" s="187">
        <v>0.0685272432405633</v>
      </c>
      <c r="S114" s="164" t="s">
        <v>35</v>
      </c>
      <c r="T114" s="163"/>
      <c r="U114" s="162" t="s">
        <v>136</v>
      </c>
      <c r="V114" s="201">
        <v>0.753538440686741</v>
      </c>
      <c r="W114" s="164" t="s">
        <v>35</v>
      </c>
      <c r="X114" s="201">
        <v>0.246461559313259</v>
      </c>
      <c r="Y114" s="205" t="s">
        <v>35</v>
      </c>
      <c r="Z114" s="187">
        <v>0</v>
      </c>
      <c r="AA114" s="164" t="s">
        <v>35</v>
      </c>
      <c r="AB114" s="74">
        <v>1</v>
      </c>
      <c r="AC114" s="164" t="s">
        <v>35</v>
      </c>
      <c r="AD114" s="301"/>
    </row>
    <row r="115" s="129" customFormat="1" ht="12.75" customHeight="1" spans="1:30">
      <c r="A115" s="162" t="s">
        <v>137</v>
      </c>
      <c r="B115" s="163">
        <v>1713.729</v>
      </c>
      <c r="C115" s="164" t="s">
        <v>35</v>
      </c>
      <c r="D115" s="163">
        <v>383.695</v>
      </c>
      <c r="E115" s="164" t="s">
        <v>35</v>
      </c>
      <c r="F115" s="163">
        <v>0</v>
      </c>
      <c r="G115" s="164" t="s">
        <v>35</v>
      </c>
      <c r="H115" s="163">
        <v>2097.424</v>
      </c>
      <c r="I115" s="164" t="s">
        <v>35</v>
      </c>
      <c r="J115" s="163"/>
      <c r="K115" s="162" t="s">
        <v>137</v>
      </c>
      <c r="L115" s="187">
        <v>0.00690372795434021</v>
      </c>
      <c r="M115" s="188" t="s">
        <v>35</v>
      </c>
      <c r="N115" s="187">
        <v>0.137237990230948</v>
      </c>
      <c r="O115" s="188" t="s">
        <v>35</v>
      </c>
      <c r="P115" s="187" t="s">
        <v>220</v>
      </c>
      <c r="Q115" s="164" t="s">
        <v>35</v>
      </c>
      <c r="R115" s="187">
        <v>0.0284661299979258</v>
      </c>
      <c r="S115" s="164" t="s">
        <v>35</v>
      </c>
      <c r="T115" s="163"/>
      <c r="U115" s="162" t="s">
        <v>137</v>
      </c>
      <c r="V115" s="201">
        <v>0.817063693368627</v>
      </c>
      <c r="W115" s="164" t="s">
        <v>35</v>
      </c>
      <c r="X115" s="201">
        <v>0.182936306631373</v>
      </c>
      <c r="Y115" s="205" t="s">
        <v>35</v>
      </c>
      <c r="Z115" s="187">
        <v>0</v>
      </c>
      <c r="AA115" s="164" t="s">
        <v>35</v>
      </c>
      <c r="AB115" s="74">
        <v>1</v>
      </c>
      <c r="AC115" s="164" t="s">
        <v>35</v>
      </c>
      <c r="AD115" s="301"/>
    </row>
    <row r="116" s="129" customFormat="1" ht="12.75" customHeight="1" spans="1:30">
      <c r="A116" s="162" t="s">
        <v>138</v>
      </c>
      <c r="B116" s="163">
        <v>1781.225</v>
      </c>
      <c r="C116" s="164" t="s">
        <v>35</v>
      </c>
      <c r="D116" s="163">
        <v>462.857</v>
      </c>
      <c r="E116" s="164" t="s">
        <v>35</v>
      </c>
      <c r="F116" s="163">
        <v>0</v>
      </c>
      <c r="G116" s="164" t="s">
        <v>35</v>
      </c>
      <c r="H116" s="163">
        <v>2244.082</v>
      </c>
      <c r="I116" s="164" t="s">
        <v>35</v>
      </c>
      <c r="J116" s="163"/>
      <c r="K116" s="162" t="s">
        <v>138</v>
      </c>
      <c r="L116" s="187">
        <v>0.0876381510655187</v>
      </c>
      <c r="M116" s="188" t="s">
        <v>35</v>
      </c>
      <c r="N116" s="187">
        <v>0.265725966337148</v>
      </c>
      <c r="O116" s="188" t="s">
        <v>35</v>
      </c>
      <c r="P116" s="187" t="s">
        <v>220</v>
      </c>
      <c r="Q116" s="164" t="s">
        <v>35</v>
      </c>
      <c r="R116" s="187">
        <v>0.120145154326303</v>
      </c>
      <c r="S116" s="164" t="s">
        <v>35</v>
      </c>
      <c r="T116" s="163"/>
      <c r="U116" s="162" t="s">
        <v>138</v>
      </c>
      <c r="V116" s="201">
        <v>0.793743276760831</v>
      </c>
      <c r="W116" s="164" t="s">
        <v>35</v>
      </c>
      <c r="X116" s="201">
        <v>0.206256723239169</v>
      </c>
      <c r="Y116" s="205" t="s">
        <v>35</v>
      </c>
      <c r="Z116" s="187">
        <v>0</v>
      </c>
      <c r="AA116" s="164" t="s">
        <v>35</v>
      </c>
      <c r="AB116" s="74">
        <v>1</v>
      </c>
      <c r="AC116" s="164" t="s">
        <v>35</v>
      </c>
      <c r="AD116" s="301"/>
    </row>
    <row r="117" s="129" customFormat="1" ht="12.75" customHeight="1" spans="1:30">
      <c r="A117" s="162" t="s">
        <v>139</v>
      </c>
      <c r="B117" s="163">
        <v>1229.801</v>
      </c>
      <c r="C117" s="164" t="s">
        <v>35</v>
      </c>
      <c r="D117" s="163">
        <v>398.995</v>
      </c>
      <c r="E117" s="164" t="s">
        <v>35</v>
      </c>
      <c r="F117" s="163">
        <v>0</v>
      </c>
      <c r="G117" s="164" t="s">
        <v>35</v>
      </c>
      <c r="H117" s="163">
        <v>1628.796</v>
      </c>
      <c r="I117" s="164" t="s">
        <v>35</v>
      </c>
      <c r="J117" s="163"/>
      <c r="K117" s="162" t="s">
        <v>139</v>
      </c>
      <c r="L117" s="187">
        <v>0.0865530990769872</v>
      </c>
      <c r="M117" s="188" t="s">
        <v>35</v>
      </c>
      <c r="N117" s="187">
        <v>0.0477011992258993</v>
      </c>
      <c r="O117" s="188" t="s">
        <v>35</v>
      </c>
      <c r="P117" s="187" t="s">
        <v>220</v>
      </c>
      <c r="Q117" s="164" t="s">
        <v>35</v>
      </c>
      <c r="R117" s="187">
        <v>0.0767717394322342</v>
      </c>
      <c r="S117" s="164" t="s">
        <v>35</v>
      </c>
      <c r="T117" s="163"/>
      <c r="U117" s="162" t="s">
        <v>139</v>
      </c>
      <c r="V117" s="201">
        <v>0.75503684930464</v>
      </c>
      <c r="W117" s="164" t="s">
        <v>35</v>
      </c>
      <c r="X117" s="201">
        <v>0.24496315069536</v>
      </c>
      <c r="Y117" s="205" t="s">
        <v>35</v>
      </c>
      <c r="Z117" s="187">
        <v>0</v>
      </c>
      <c r="AA117" s="164" t="s">
        <v>35</v>
      </c>
      <c r="AB117" s="74">
        <v>1</v>
      </c>
      <c r="AC117" s="164" t="s">
        <v>35</v>
      </c>
      <c r="AD117" s="301"/>
    </row>
    <row r="118" s="129" customFormat="1" ht="12.75" customHeight="1" spans="1:30">
      <c r="A118" s="162" t="s">
        <v>140</v>
      </c>
      <c r="B118" s="163">
        <v>1078.641</v>
      </c>
      <c r="C118" s="164" t="s">
        <v>35</v>
      </c>
      <c r="D118" s="163">
        <v>261.197</v>
      </c>
      <c r="E118" s="164" t="s">
        <v>35</v>
      </c>
      <c r="F118" s="163">
        <v>0</v>
      </c>
      <c r="G118" s="164" t="s">
        <v>35</v>
      </c>
      <c r="H118" s="163">
        <v>1339.838</v>
      </c>
      <c r="I118" s="164" t="s">
        <v>35</v>
      </c>
      <c r="J118" s="163"/>
      <c r="K118" s="162" t="s">
        <v>140</v>
      </c>
      <c r="L118" s="187">
        <v>0.146467142624827</v>
      </c>
      <c r="M118" s="188" t="s">
        <v>35</v>
      </c>
      <c r="N118" s="187">
        <v>-0.00653443128007151</v>
      </c>
      <c r="O118" s="188" t="s">
        <v>35</v>
      </c>
      <c r="P118" s="187" t="s">
        <v>220</v>
      </c>
      <c r="Q118" s="164" t="s">
        <v>35</v>
      </c>
      <c r="R118" s="187">
        <v>0.113050600912313</v>
      </c>
      <c r="S118" s="164" t="s">
        <v>35</v>
      </c>
      <c r="T118" s="163"/>
      <c r="U118" s="162" t="s">
        <v>140</v>
      </c>
      <c r="V118" s="201">
        <v>0.805053297488204</v>
      </c>
      <c r="W118" s="164" t="s">
        <v>35</v>
      </c>
      <c r="X118" s="201">
        <v>0.194946702511796</v>
      </c>
      <c r="Y118" s="205" t="s">
        <v>35</v>
      </c>
      <c r="Z118" s="187">
        <v>0</v>
      </c>
      <c r="AA118" s="164" t="s">
        <v>35</v>
      </c>
      <c r="AB118" s="74">
        <v>1</v>
      </c>
      <c r="AC118" s="164" t="s">
        <v>35</v>
      </c>
      <c r="AD118" s="301"/>
    </row>
    <row r="119" s="129" customFormat="1" ht="12.75" customHeight="1" spans="1:30">
      <c r="A119" s="162" t="s">
        <v>141</v>
      </c>
      <c r="B119" s="163">
        <v>746.873</v>
      </c>
      <c r="C119" s="164" t="s">
        <v>35</v>
      </c>
      <c r="D119" s="163">
        <v>126.583</v>
      </c>
      <c r="E119" s="164" t="s">
        <v>35</v>
      </c>
      <c r="F119" s="163">
        <v>0</v>
      </c>
      <c r="G119" s="164" t="s">
        <v>35</v>
      </c>
      <c r="H119" s="163">
        <v>873.456</v>
      </c>
      <c r="I119" s="164" t="s">
        <v>35</v>
      </c>
      <c r="J119" s="163"/>
      <c r="K119" s="162" t="s">
        <v>141</v>
      </c>
      <c r="L119" s="187">
        <v>0.17173642586291</v>
      </c>
      <c r="M119" s="188" t="s">
        <v>35</v>
      </c>
      <c r="N119" s="187">
        <v>0.361986227673768</v>
      </c>
      <c r="O119" s="188" t="s">
        <v>35</v>
      </c>
      <c r="P119" s="187" t="s">
        <v>220</v>
      </c>
      <c r="Q119" s="164" t="s">
        <v>35</v>
      </c>
      <c r="R119" s="187">
        <v>0.195946584294863</v>
      </c>
      <c r="S119" s="164" t="s">
        <v>35</v>
      </c>
      <c r="T119" s="163"/>
      <c r="U119" s="162" t="s">
        <v>141</v>
      </c>
      <c r="V119" s="201">
        <v>0.855077989045813</v>
      </c>
      <c r="W119" s="164" t="s">
        <v>35</v>
      </c>
      <c r="X119" s="201">
        <v>0.144922010954187</v>
      </c>
      <c r="Y119" s="205" t="s">
        <v>35</v>
      </c>
      <c r="Z119" s="187">
        <v>0</v>
      </c>
      <c r="AA119" s="164" t="s">
        <v>35</v>
      </c>
      <c r="AB119" s="74">
        <v>1</v>
      </c>
      <c r="AC119" s="164" t="s">
        <v>35</v>
      </c>
      <c r="AD119" s="301"/>
    </row>
    <row r="120" s="129" customFormat="1" ht="12.75" customHeight="1" spans="1:30">
      <c r="A120" s="165" t="s">
        <v>142</v>
      </c>
      <c r="B120" s="166">
        <v>692.158</v>
      </c>
      <c r="C120" s="167" t="s">
        <v>35</v>
      </c>
      <c r="D120" s="166">
        <v>72.311</v>
      </c>
      <c r="E120" s="167" t="s">
        <v>35</v>
      </c>
      <c r="F120" s="166">
        <v>0</v>
      </c>
      <c r="G120" s="167" t="s">
        <v>35</v>
      </c>
      <c r="H120" s="166">
        <v>764.469</v>
      </c>
      <c r="I120" s="167" t="s">
        <v>35</v>
      </c>
      <c r="J120" s="163"/>
      <c r="K120" s="165" t="s">
        <v>142</v>
      </c>
      <c r="L120" s="189">
        <v>0.236948437100697</v>
      </c>
      <c r="M120" s="190" t="s">
        <v>35</v>
      </c>
      <c r="N120" s="189">
        <v>0.117980828695114</v>
      </c>
      <c r="O120" s="190" t="s">
        <v>35</v>
      </c>
      <c r="P120" s="189" t="s">
        <v>220</v>
      </c>
      <c r="Q120" s="167" t="s">
        <v>35</v>
      </c>
      <c r="R120" s="189">
        <v>0.224621905681867</v>
      </c>
      <c r="S120" s="167" t="s">
        <v>35</v>
      </c>
      <c r="T120" s="163"/>
      <c r="U120" s="165" t="s">
        <v>142</v>
      </c>
      <c r="V120" s="203">
        <v>0.905410160516646</v>
      </c>
      <c r="W120" s="167" t="s">
        <v>35</v>
      </c>
      <c r="X120" s="203">
        <v>0.0945898394833538</v>
      </c>
      <c r="Y120" s="207" t="s">
        <v>35</v>
      </c>
      <c r="Z120" s="203">
        <v>0</v>
      </c>
      <c r="AA120" s="167" t="s">
        <v>35</v>
      </c>
      <c r="AB120" s="191">
        <v>1</v>
      </c>
      <c r="AC120" s="167" t="s">
        <v>35</v>
      </c>
      <c r="AD120" s="301"/>
    </row>
    <row r="121" s="129" customFormat="1" ht="12.75" customHeight="1" spans="1:30">
      <c r="A121" s="162" t="s">
        <v>143</v>
      </c>
      <c r="B121" s="163">
        <v>653.994</v>
      </c>
      <c r="C121" s="164" t="s">
        <v>35</v>
      </c>
      <c r="D121" s="163">
        <v>81.89</v>
      </c>
      <c r="E121" s="164" t="s">
        <v>35</v>
      </c>
      <c r="F121" s="163">
        <v>0.001</v>
      </c>
      <c r="G121" s="164" t="s">
        <v>35</v>
      </c>
      <c r="H121" s="163">
        <v>735.883</v>
      </c>
      <c r="I121" s="164" t="s">
        <v>35</v>
      </c>
      <c r="J121" s="163"/>
      <c r="K121" s="162" t="s">
        <v>143</v>
      </c>
      <c r="L121" s="187">
        <v>0.140514805901434</v>
      </c>
      <c r="M121" s="188" t="s">
        <v>35</v>
      </c>
      <c r="N121" s="187">
        <v>0.0973240248167553</v>
      </c>
      <c r="O121" s="188" t="s">
        <v>35</v>
      </c>
      <c r="P121" s="187" t="s">
        <v>220</v>
      </c>
      <c r="Q121" s="164" t="s">
        <v>35</v>
      </c>
      <c r="R121" s="187">
        <v>0.135539551915216</v>
      </c>
      <c r="S121" s="164" t="s">
        <v>35</v>
      </c>
      <c r="T121" s="163"/>
      <c r="U121" s="162" t="s">
        <v>143</v>
      </c>
      <c r="V121" s="201">
        <v>0.888720081860839</v>
      </c>
      <c r="W121" s="164" t="s">
        <v>35</v>
      </c>
      <c r="X121" s="201">
        <v>0.111281277050836</v>
      </c>
      <c r="Y121" s="205" t="s">
        <v>35</v>
      </c>
      <c r="Z121" s="187">
        <v>1.35891167481787e-6</v>
      </c>
      <c r="AA121" s="164" t="s">
        <v>35</v>
      </c>
      <c r="AB121" s="74">
        <v>1</v>
      </c>
      <c r="AC121" s="164" t="s">
        <v>35</v>
      </c>
      <c r="AD121" s="301"/>
    </row>
    <row r="122" s="129" customFormat="1" ht="12.75" customHeight="1" spans="1:30">
      <c r="A122" s="162" t="s">
        <v>144</v>
      </c>
      <c r="B122" s="163">
        <v>704.271</v>
      </c>
      <c r="C122" s="164" t="s">
        <v>35</v>
      </c>
      <c r="D122" s="163">
        <v>103.159</v>
      </c>
      <c r="E122" s="164" t="s">
        <v>35</v>
      </c>
      <c r="F122" s="163">
        <v>0</v>
      </c>
      <c r="G122" s="164" t="s">
        <v>35</v>
      </c>
      <c r="H122" s="163">
        <v>807.43</v>
      </c>
      <c r="I122" s="164" t="s">
        <v>35</v>
      </c>
      <c r="J122" s="163"/>
      <c r="K122" s="162" t="s">
        <v>144</v>
      </c>
      <c r="L122" s="187">
        <v>0.101592157930054</v>
      </c>
      <c r="M122" s="188" t="s">
        <v>35</v>
      </c>
      <c r="N122" s="187">
        <v>0.379278532463365</v>
      </c>
      <c r="O122" s="188" t="s">
        <v>35</v>
      </c>
      <c r="P122" s="187" t="s">
        <v>220</v>
      </c>
      <c r="Q122" s="164" t="s">
        <v>35</v>
      </c>
      <c r="R122" s="187">
        <v>0.130676980641692</v>
      </c>
      <c r="S122" s="164" t="s">
        <v>35</v>
      </c>
      <c r="T122" s="163"/>
      <c r="U122" s="162" t="s">
        <v>144</v>
      </c>
      <c r="V122" s="201">
        <v>0.872237841051237</v>
      </c>
      <c r="W122" s="164" t="s">
        <v>35</v>
      </c>
      <c r="X122" s="201">
        <v>0.127762158948763</v>
      </c>
      <c r="Y122" s="205" t="s">
        <v>35</v>
      </c>
      <c r="Z122" s="187">
        <v>0</v>
      </c>
      <c r="AA122" s="164" t="s">
        <v>35</v>
      </c>
      <c r="AB122" s="74">
        <v>1</v>
      </c>
      <c r="AC122" s="164" t="s">
        <v>35</v>
      </c>
      <c r="AD122" s="301"/>
    </row>
    <row r="123" s="129" customFormat="1" ht="12.75" customHeight="1" spans="1:30">
      <c r="A123" s="162" t="s">
        <v>145</v>
      </c>
      <c r="B123" s="163">
        <v>844.087</v>
      </c>
      <c r="C123" s="164" t="s">
        <v>35</v>
      </c>
      <c r="D123" s="163">
        <v>160.352</v>
      </c>
      <c r="E123" s="164" t="s">
        <v>35</v>
      </c>
      <c r="F123" s="163">
        <v>0</v>
      </c>
      <c r="G123" s="164" t="s">
        <v>35</v>
      </c>
      <c r="H123" s="163">
        <v>1004.439</v>
      </c>
      <c r="I123" s="164" t="s">
        <v>35</v>
      </c>
      <c r="J123" s="163"/>
      <c r="K123" s="162" t="s">
        <v>145</v>
      </c>
      <c r="L123" s="187">
        <v>-0.00681625641267002</v>
      </c>
      <c r="M123" s="188" t="s">
        <v>35</v>
      </c>
      <c r="N123" s="187">
        <v>0.485827596111971</v>
      </c>
      <c r="O123" s="188" t="s">
        <v>35</v>
      </c>
      <c r="P123" s="187" t="s">
        <v>220</v>
      </c>
      <c r="Q123" s="164" t="s">
        <v>35</v>
      </c>
      <c r="R123" s="187">
        <v>0.0486927869150272</v>
      </c>
      <c r="S123" s="164" t="s">
        <v>35</v>
      </c>
      <c r="T123" s="163"/>
      <c r="U123" s="162" t="s">
        <v>145</v>
      </c>
      <c r="V123" s="201">
        <v>0.840356656800463</v>
      </c>
      <c r="W123" s="164" t="s">
        <v>35</v>
      </c>
      <c r="X123" s="201">
        <v>0.159643343199537</v>
      </c>
      <c r="Y123" s="205" t="s">
        <v>35</v>
      </c>
      <c r="Z123" s="187">
        <v>0</v>
      </c>
      <c r="AA123" s="164" t="s">
        <v>35</v>
      </c>
      <c r="AB123" s="74">
        <v>1</v>
      </c>
      <c r="AC123" s="164" t="s">
        <v>35</v>
      </c>
      <c r="AD123" s="301"/>
    </row>
    <row r="124" s="129" customFormat="1" ht="12.75" customHeight="1" spans="1:30">
      <c r="A124" s="162" t="s">
        <v>146</v>
      </c>
      <c r="B124" s="163">
        <v>1126.682</v>
      </c>
      <c r="C124" s="164" t="s">
        <v>35</v>
      </c>
      <c r="D124" s="163">
        <v>253.423</v>
      </c>
      <c r="E124" s="164" t="s">
        <v>35</v>
      </c>
      <c r="F124" s="163">
        <v>-0.001</v>
      </c>
      <c r="G124" s="164" t="s">
        <v>35</v>
      </c>
      <c r="H124" s="163">
        <v>1380.106</v>
      </c>
      <c r="I124" s="164" t="s">
        <v>35</v>
      </c>
      <c r="J124" s="163"/>
      <c r="K124" s="162" t="s">
        <v>146</v>
      </c>
      <c r="L124" s="187">
        <v>0.0724084792724981</v>
      </c>
      <c r="M124" s="188" t="s">
        <v>35</v>
      </c>
      <c r="N124" s="187">
        <v>0.352368297472678</v>
      </c>
      <c r="O124" s="188" t="s">
        <v>35</v>
      </c>
      <c r="P124" s="187" t="s">
        <v>220</v>
      </c>
      <c r="Q124" s="164" t="s">
        <v>35</v>
      </c>
      <c r="R124" s="187">
        <v>0.114785852353916</v>
      </c>
      <c r="S124" s="164" t="s">
        <v>35</v>
      </c>
      <c r="T124" s="163"/>
      <c r="U124" s="162" t="s">
        <v>146</v>
      </c>
      <c r="V124" s="201">
        <v>0.816373524932143</v>
      </c>
      <c r="W124" s="164" t="s">
        <v>35</v>
      </c>
      <c r="X124" s="201">
        <v>0.183625750485832</v>
      </c>
      <c r="Y124" s="205" t="s">
        <v>35</v>
      </c>
      <c r="Z124" s="187">
        <v>-7.2458202485896e-7</v>
      </c>
      <c r="AA124" s="164" t="s">
        <v>35</v>
      </c>
      <c r="AB124" s="74">
        <v>1</v>
      </c>
      <c r="AC124" s="164" t="s">
        <v>35</v>
      </c>
      <c r="AD124" s="301"/>
    </row>
    <row r="125" s="129" customFormat="1" ht="12.75" customHeight="1" spans="1:30">
      <c r="A125" s="162" t="s">
        <v>147</v>
      </c>
      <c r="B125" s="163">
        <v>1204.658</v>
      </c>
      <c r="C125" s="164" t="s">
        <v>35</v>
      </c>
      <c r="D125" s="163">
        <v>314.594</v>
      </c>
      <c r="E125" s="164" t="s">
        <v>35</v>
      </c>
      <c r="F125" s="163">
        <v>0</v>
      </c>
      <c r="G125" s="164" t="s">
        <v>35</v>
      </c>
      <c r="H125" s="163">
        <v>1519.252</v>
      </c>
      <c r="I125" s="164" t="s">
        <v>35</v>
      </c>
      <c r="J125" s="163"/>
      <c r="K125" s="162" t="s">
        <v>147</v>
      </c>
      <c r="L125" s="187">
        <v>0.00471641855775173</v>
      </c>
      <c r="M125" s="188" t="s">
        <v>35</v>
      </c>
      <c r="N125" s="187">
        <v>0.0902619659052709</v>
      </c>
      <c r="O125" s="188" t="s">
        <v>35</v>
      </c>
      <c r="P125" s="187" t="s">
        <v>220</v>
      </c>
      <c r="Q125" s="164" t="s">
        <v>35</v>
      </c>
      <c r="R125" s="187">
        <v>0.0213108659803933</v>
      </c>
      <c r="S125" s="164" t="s">
        <v>35</v>
      </c>
      <c r="T125" s="163"/>
      <c r="U125" s="162" t="s">
        <v>147</v>
      </c>
      <c r="V125" s="201">
        <v>0.792928362115041</v>
      </c>
      <c r="W125" s="164" t="s">
        <v>35</v>
      </c>
      <c r="X125" s="201">
        <v>0.207071637884959</v>
      </c>
      <c r="Y125" s="205" t="s">
        <v>35</v>
      </c>
      <c r="Z125" s="187">
        <v>0</v>
      </c>
      <c r="AA125" s="164" t="s">
        <v>35</v>
      </c>
      <c r="AB125" s="74">
        <v>1</v>
      </c>
      <c r="AC125" s="164" t="s">
        <v>35</v>
      </c>
      <c r="AD125" s="301"/>
    </row>
    <row r="126" s="129" customFormat="1" ht="12.75" customHeight="1" spans="1:30">
      <c r="A126" s="162" t="s">
        <v>148</v>
      </c>
      <c r="B126" s="163">
        <v>1284.378</v>
      </c>
      <c r="C126" s="164" t="s">
        <v>35</v>
      </c>
      <c r="D126" s="163">
        <v>392.429</v>
      </c>
      <c r="E126" s="164" t="s">
        <v>35</v>
      </c>
      <c r="F126" s="163">
        <v>0</v>
      </c>
      <c r="G126" s="164" t="s">
        <v>35</v>
      </c>
      <c r="H126" s="163">
        <v>1676.807</v>
      </c>
      <c r="I126" s="164" t="s">
        <v>35</v>
      </c>
      <c r="J126" s="163"/>
      <c r="K126" s="162" t="s">
        <v>148</v>
      </c>
      <c r="L126" s="187">
        <v>0.0406141381405712</v>
      </c>
      <c r="M126" s="188" t="s">
        <v>35</v>
      </c>
      <c r="N126" s="187">
        <v>-0.0278927590298472</v>
      </c>
      <c r="O126" s="188" t="s">
        <v>35</v>
      </c>
      <c r="P126" s="187" t="s">
        <v>220</v>
      </c>
      <c r="Q126" s="164" t="s">
        <v>35</v>
      </c>
      <c r="R126" s="187">
        <v>0.0237298214402368</v>
      </c>
      <c r="S126" s="164" t="s">
        <v>35</v>
      </c>
      <c r="T126" s="163"/>
      <c r="U126" s="162" t="s">
        <v>148</v>
      </c>
      <c r="V126" s="201">
        <v>0.765966506580662</v>
      </c>
      <c r="W126" s="164" t="s">
        <v>35</v>
      </c>
      <c r="X126" s="201">
        <v>0.234033493419338</v>
      </c>
      <c r="Y126" s="205" t="s">
        <v>35</v>
      </c>
      <c r="Z126" s="187">
        <v>0</v>
      </c>
      <c r="AA126" s="164" t="s">
        <v>35</v>
      </c>
      <c r="AB126" s="74">
        <v>1</v>
      </c>
      <c r="AC126" s="164" t="s">
        <v>35</v>
      </c>
      <c r="AD126" s="301"/>
    </row>
    <row r="127" s="129" customFormat="1" ht="12.75" customHeight="1" spans="1:30">
      <c r="A127" s="162" t="s">
        <v>149</v>
      </c>
      <c r="B127" s="163">
        <v>1732.44</v>
      </c>
      <c r="C127" s="164" t="s">
        <v>35</v>
      </c>
      <c r="D127" s="163">
        <v>412.272</v>
      </c>
      <c r="E127" s="164" t="s">
        <v>35</v>
      </c>
      <c r="F127" s="163">
        <v>0</v>
      </c>
      <c r="G127" s="164" t="s">
        <v>35</v>
      </c>
      <c r="H127" s="163">
        <v>2144.712</v>
      </c>
      <c r="I127" s="164" t="s">
        <v>35</v>
      </c>
      <c r="J127" s="163"/>
      <c r="K127" s="162" t="s">
        <v>149</v>
      </c>
      <c r="L127" s="187">
        <v>0.0109182957165339</v>
      </c>
      <c r="M127" s="188" t="s">
        <v>35</v>
      </c>
      <c r="N127" s="187">
        <v>0.0744784268755131</v>
      </c>
      <c r="O127" s="188" t="s">
        <v>35</v>
      </c>
      <c r="P127" s="187" t="s">
        <v>220</v>
      </c>
      <c r="Q127" s="164" t="s">
        <v>35</v>
      </c>
      <c r="R127" s="187">
        <v>0.0225457513597632</v>
      </c>
      <c r="S127" s="164" t="s">
        <v>35</v>
      </c>
      <c r="T127" s="163"/>
      <c r="U127" s="162" t="s">
        <v>149</v>
      </c>
      <c r="V127" s="201">
        <v>0.807772791871356</v>
      </c>
      <c r="W127" s="164" t="s">
        <v>35</v>
      </c>
      <c r="X127" s="201">
        <v>0.192227208128644</v>
      </c>
      <c r="Y127" s="205" t="s">
        <v>35</v>
      </c>
      <c r="Z127" s="187">
        <v>0</v>
      </c>
      <c r="AA127" s="164" t="s">
        <v>35</v>
      </c>
      <c r="AB127" s="74">
        <v>1</v>
      </c>
      <c r="AC127" s="164" t="s">
        <v>35</v>
      </c>
      <c r="AD127" s="301"/>
    </row>
    <row r="128" s="129" customFormat="1" ht="12.75" customHeight="1" spans="1:30">
      <c r="A128" s="162" t="s">
        <v>150</v>
      </c>
      <c r="B128" s="163">
        <v>2052.701</v>
      </c>
      <c r="C128" s="164" t="s">
        <v>35</v>
      </c>
      <c r="D128" s="163">
        <v>358.665</v>
      </c>
      <c r="E128" s="164" t="s">
        <v>35</v>
      </c>
      <c r="F128" s="163">
        <v>0</v>
      </c>
      <c r="G128" s="164" t="s">
        <v>35</v>
      </c>
      <c r="H128" s="163">
        <v>2411.366</v>
      </c>
      <c r="I128" s="164" t="s">
        <v>35</v>
      </c>
      <c r="J128" s="163"/>
      <c r="K128" s="162" t="s">
        <v>150</v>
      </c>
      <c r="L128" s="187">
        <v>0.15240971803113</v>
      </c>
      <c r="M128" s="188" t="s">
        <v>35</v>
      </c>
      <c r="N128" s="187">
        <v>-0.225106242316741</v>
      </c>
      <c r="O128" s="188" t="s">
        <v>35</v>
      </c>
      <c r="P128" s="187" t="s">
        <v>220</v>
      </c>
      <c r="Q128" s="164" t="s">
        <v>35</v>
      </c>
      <c r="R128" s="187">
        <v>0.0745445130792903</v>
      </c>
      <c r="S128" s="164" t="s">
        <v>35</v>
      </c>
      <c r="T128" s="163"/>
      <c r="U128" s="162" t="s">
        <v>150</v>
      </c>
      <c r="V128" s="201">
        <v>0.851260654749217</v>
      </c>
      <c r="W128" s="164" t="s">
        <v>35</v>
      </c>
      <c r="X128" s="201">
        <v>0.148739345250783</v>
      </c>
      <c r="Y128" s="205" t="s">
        <v>35</v>
      </c>
      <c r="Z128" s="187">
        <v>0</v>
      </c>
      <c r="AA128" s="164" t="s">
        <v>35</v>
      </c>
      <c r="AB128" s="74">
        <v>1</v>
      </c>
      <c r="AC128" s="164" t="s">
        <v>35</v>
      </c>
      <c r="AD128" s="301"/>
    </row>
    <row r="129" s="129" customFormat="1" ht="12.75" customHeight="1" spans="1:30">
      <c r="A129" s="162" t="s">
        <v>151</v>
      </c>
      <c r="B129" s="163">
        <v>1459.415</v>
      </c>
      <c r="C129" s="164" t="s">
        <v>35</v>
      </c>
      <c r="D129" s="163">
        <v>340.401</v>
      </c>
      <c r="E129" s="164" t="s">
        <v>35</v>
      </c>
      <c r="F129" s="163">
        <v>-0.001</v>
      </c>
      <c r="G129" s="164" t="s">
        <v>35</v>
      </c>
      <c r="H129" s="163">
        <v>1799.817</v>
      </c>
      <c r="I129" s="164" t="s">
        <v>35</v>
      </c>
      <c r="J129" s="163"/>
      <c r="K129" s="162" t="s">
        <v>151</v>
      </c>
      <c r="L129" s="187">
        <v>0.186708256051182</v>
      </c>
      <c r="M129" s="188" t="s">
        <v>35</v>
      </c>
      <c r="N129" s="187">
        <v>-0.146853970601135</v>
      </c>
      <c r="O129" s="188" t="s">
        <v>35</v>
      </c>
      <c r="P129" s="187" t="s">
        <v>220</v>
      </c>
      <c r="Q129" s="164" t="s">
        <v>35</v>
      </c>
      <c r="R129" s="187">
        <v>0.104998416007898</v>
      </c>
      <c r="S129" s="164" t="s">
        <v>35</v>
      </c>
      <c r="T129" s="163"/>
      <c r="U129" s="162" t="s">
        <v>151</v>
      </c>
      <c r="V129" s="201">
        <v>0.810868549413635</v>
      </c>
      <c r="W129" s="164" t="s">
        <v>35</v>
      </c>
      <c r="X129" s="201">
        <v>0.189130894974322</v>
      </c>
      <c r="Y129" s="205" t="s">
        <v>35</v>
      </c>
      <c r="Z129" s="187">
        <v>-5.55612042779905e-7</v>
      </c>
      <c r="AA129" s="164" t="s">
        <v>35</v>
      </c>
      <c r="AB129" s="74">
        <v>1</v>
      </c>
      <c r="AC129" s="164" t="s">
        <v>35</v>
      </c>
      <c r="AD129" s="301"/>
    </row>
    <row r="130" s="129" customFormat="1" ht="12.75" customHeight="1" spans="1:30">
      <c r="A130" s="162" t="s">
        <v>152</v>
      </c>
      <c r="B130" s="163">
        <v>1214.98</v>
      </c>
      <c r="C130" s="164" t="s">
        <v>35</v>
      </c>
      <c r="D130" s="163">
        <v>269.76</v>
      </c>
      <c r="E130" s="164" t="s">
        <v>35</v>
      </c>
      <c r="F130" s="163">
        <v>-0.001</v>
      </c>
      <c r="G130" s="164" t="s">
        <v>35</v>
      </c>
      <c r="H130" s="163">
        <v>1484.741</v>
      </c>
      <c r="I130" s="164" t="s">
        <v>35</v>
      </c>
      <c r="J130" s="163"/>
      <c r="K130" s="162" t="s">
        <v>152</v>
      </c>
      <c r="L130" s="187">
        <v>0.126398866722107</v>
      </c>
      <c r="M130" s="188" t="s">
        <v>35</v>
      </c>
      <c r="N130" s="187">
        <v>0.0327836843455323</v>
      </c>
      <c r="O130" s="188" t="s">
        <v>35</v>
      </c>
      <c r="P130" s="187" t="s">
        <v>220</v>
      </c>
      <c r="Q130" s="164" t="s">
        <v>35</v>
      </c>
      <c r="R130" s="187">
        <v>0.108149641971641</v>
      </c>
      <c r="S130" s="164" t="s">
        <v>35</v>
      </c>
      <c r="T130" s="163"/>
      <c r="U130" s="162" t="s">
        <v>152</v>
      </c>
      <c r="V130" s="201">
        <v>0.818311072436203</v>
      </c>
      <c r="W130" s="164" t="s">
        <v>35</v>
      </c>
      <c r="X130" s="201">
        <v>0.181688254045655</v>
      </c>
      <c r="Y130" s="205" t="s">
        <v>35</v>
      </c>
      <c r="Z130" s="187">
        <v>-6.73518142221438e-7</v>
      </c>
      <c r="AA130" s="164" t="s">
        <v>35</v>
      </c>
      <c r="AB130" s="74">
        <v>1</v>
      </c>
      <c r="AC130" s="164" t="s">
        <v>35</v>
      </c>
      <c r="AD130" s="301"/>
    </row>
    <row r="131" s="129" customFormat="1" ht="12.75" customHeight="1" spans="1:30">
      <c r="A131" s="162" t="s">
        <v>153</v>
      </c>
      <c r="B131" s="163">
        <v>827.447</v>
      </c>
      <c r="C131" s="164" t="s">
        <v>35</v>
      </c>
      <c r="D131" s="163">
        <v>137.983</v>
      </c>
      <c r="E131" s="164" t="s">
        <v>35</v>
      </c>
      <c r="F131" s="163">
        <v>-0.001</v>
      </c>
      <c r="G131" s="164" t="s">
        <v>35</v>
      </c>
      <c r="H131" s="163">
        <v>965.431</v>
      </c>
      <c r="I131" s="164" t="s">
        <v>35</v>
      </c>
      <c r="J131" s="163"/>
      <c r="K131" s="162" t="s">
        <v>153</v>
      </c>
      <c r="L131" s="187">
        <v>0.10788179516464</v>
      </c>
      <c r="M131" s="188" t="s">
        <v>35</v>
      </c>
      <c r="N131" s="187">
        <v>0.090059486660926</v>
      </c>
      <c r="O131" s="188" t="s">
        <v>35</v>
      </c>
      <c r="P131" s="187" t="s">
        <v>220</v>
      </c>
      <c r="Q131" s="164" t="s">
        <v>35</v>
      </c>
      <c r="R131" s="187">
        <v>0.105300095253796</v>
      </c>
      <c r="S131" s="164" t="s">
        <v>35</v>
      </c>
      <c r="T131" s="163"/>
      <c r="U131" s="162" t="s">
        <v>153</v>
      </c>
      <c r="V131" s="201">
        <v>0.857075233755701</v>
      </c>
      <c r="W131" s="164" t="s">
        <v>35</v>
      </c>
      <c r="X131" s="201">
        <v>0.142923730437494</v>
      </c>
      <c r="Y131" s="205" t="s">
        <v>35</v>
      </c>
      <c r="Z131" s="187">
        <v>-1.03580680545787e-6</v>
      </c>
      <c r="AA131" s="164" t="s">
        <v>35</v>
      </c>
      <c r="AB131" s="74">
        <v>1</v>
      </c>
      <c r="AC131" s="164" t="s">
        <v>35</v>
      </c>
      <c r="AD131" s="301"/>
    </row>
    <row r="132" s="129" customFormat="1" ht="12.75" customHeight="1" spans="1:30">
      <c r="A132" s="165" t="s">
        <v>154</v>
      </c>
      <c r="B132" s="166">
        <v>788.201</v>
      </c>
      <c r="C132" s="167" t="s">
        <v>35</v>
      </c>
      <c r="D132" s="166">
        <v>75.633</v>
      </c>
      <c r="E132" s="167" t="s">
        <v>35</v>
      </c>
      <c r="F132" s="166">
        <v>0</v>
      </c>
      <c r="G132" s="167" t="s">
        <v>35</v>
      </c>
      <c r="H132" s="166">
        <v>863.834</v>
      </c>
      <c r="I132" s="167" t="s">
        <v>35</v>
      </c>
      <c r="J132" s="163"/>
      <c r="K132" s="165" t="s">
        <v>154</v>
      </c>
      <c r="L132" s="189">
        <v>0.138758780509652</v>
      </c>
      <c r="M132" s="190" t="s">
        <v>35</v>
      </c>
      <c r="N132" s="189">
        <v>0.04594045166019</v>
      </c>
      <c r="O132" s="190" t="s">
        <v>35</v>
      </c>
      <c r="P132" s="189" t="s">
        <v>220</v>
      </c>
      <c r="Q132" s="167" t="s">
        <v>35</v>
      </c>
      <c r="R132" s="189">
        <v>0.129979109682669</v>
      </c>
      <c r="S132" s="167" t="s">
        <v>35</v>
      </c>
      <c r="T132" s="163"/>
      <c r="U132" s="165" t="s">
        <v>154</v>
      </c>
      <c r="V132" s="203">
        <v>0.912444983642691</v>
      </c>
      <c r="W132" s="167" t="s">
        <v>35</v>
      </c>
      <c r="X132" s="203">
        <v>0.0875550163573094</v>
      </c>
      <c r="Y132" s="207" t="s">
        <v>35</v>
      </c>
      <c r="Z132" s="203">
        <v>0</v>
      </c>
      <c r="AA132" s="167" t="s">
        <v>35</v>
      </c>
      <c r="AB132" s="191">
        <v>1</v>
      </c>
      <c r="AC132" s="167" t="s">
        <v>35</v>
      </c>
      <c r="AD132" s="301"/>
    </row>
    <row r="133" s="129" customFormat="1" ht="12.75" customHeight="1" spans="1:30">
      <c r="A133" s="162" t="s">
        <v>155</v>
      </c>
      <c r="B133" s="163">
        <v>660.194</v>
      </c>
      <c r="C133" s="164" t="s">
        <v>35</v>
      </c>
      <c r="D133" s="163">
        <v>86.994</v>
      </c>
      <c r="E133" s="164" t="s">
        <v>35</v>
      </c>
      <c r="F133" s="163">
        <v>0</v>
      </c>
      <c r="G133" s="164" t="s">
        <v>35</v>
      </c>
      <c r="H133" s="163">
        <v>747.188</v>
      </c>
      <c r="I133" s="164" t="s">
        <v>35</v>
      </c>
      <c r="J133" s="163"/>
      <c r="K133" s="162" t="s">
        <v>155</v>
      </c>
      <c r="L133" s="187">
        <v>0.00948020929855626</v>
      </c>
      <c r="M133" s="188" t="s">
        <v>35</v>
      </c>
      <c r="N133" s="187">
        <v>0.0623275125167908</v>
      </c>
      <c r="O133" s="188" t="s">
        <v>35</v>
      </c>
      <c r="P133" s="187" t="s">
        <v>220</v>
      </c>
      <c r="Q133" s="164" t="s">
        <v>35</v>
      </c>
      <c r="R133" s="187">
        <v>0.015362496483816</v>
      </c>
      <c r="S133" s="164" t="s">
        <v>35</v>
      </c>
      <c r="T133" s="163"/>
      <c r="U133" s="162" t="s">
        <v>155</v>
      </c>
      <c r="V133" s="201">
        <v>0.883571470633897</v>
      </c>
      <c r="W133" s="164" t="s">
        <v>35</v>
      </c>
      <c r="X133" s="201">
        <v>0.116428529366103</v>
      </c>
      <c r="Y133" s="205" t="s">
        <v>35</v>
      </c>
      <c r="Z133" s="187">
        <v>0</v>
      </c>
      <c r="AA133" s="164" t="s">
        <v>35</v>
      </c>
      <c r="AB133" s="74">
        <v>1</v>
      </c>
      <c r="AC133" s="164" t="s">
        <v>35</v>
      </c>
      <c r="AD133" s="301"/>
    </row>
    <row r="134" s="129" customFormat="1" ht="12.75" customHeight="1" spans="1:30">
      <c r="A134" s="162" t="s">
        <v>156</v>
      </c>
      <c r="B134" s="163">
        <v>720.098</v>
      </c>
      <c r="C134" s="164" t="s">
        <v>35</v>
      </c>
      <c r="D134" s="163">
        <v>128.242</v>
      </c>
      <c r="E134" s="164" t="s">
        <v>35</v>
      </c>
      <c r="F134" s="163">
        <v>0</v>
      </c>
      <c r="G134" s="164" t="s">
        <v>35</v>
      </c>
      <c r="H134" s="163">
        <v>848.34</v>
      </c>
      <c r="I134" s="164" t="s">
        <v>35</v>
      </c>
      <c r="J134" s="163"/>
      <c r="K134" s="162" t="s">
        <v>156</v>
      </c>
      <c r="L134" s="187">
        <v>0.022472883307704</v>
      </c>
      <c r="M134" s="188" t="s">
        <v>35</v>
      </c>
      <c r="N134" s="187">
        <v>0.243148925445187</v>
      </c>
      <c r="O134" s="188" t="s">
        <v>35</v>
      </c>
      <c r="P134" s="187" t="s">
        <v>220</v>
      </c>
      <c r="Q134" s="164" t="s">
        <v>35</v>
      </c>
      <c r="R134" s="187">
        <v>0.050666930879457</v>
      </c>
      <c r="S134" s="164" t="s">
        <v>35</v>
      </c>
      <c r="T134" s="163"/>
      <c r="U134" s="162" t="s">
        <v>156</v>
      </c>
      <c r="V134" s="201">
        <v>0.848831836292053</v>
      </c>
      <c r="W134" s="164" t="s">
        <v>35</v>
      </c>
      <c r="X134" s="201">
        <v>0.151168163707947</v>
      </c>
      <c r="Y134" s="205" t="s">
        <v>35</v>
      </c>
      <c r="Z134" s="187">
        <v>0</v>
      </c>
      <c r="AA134" s="164" t="s">
        <v>35</v>
      </c>
      <c r="AB134" s="74">
        <v>1</v>
      </c>
      <c r="AC134" s="164" t="s">
        <v>35</v>
      </c>
      <c r="AD134" s="301"/>
    </row>
    <row r="135" s="129" customFormat="1" ht="12.75" customHeight="1" spans="1:30">
      <c r="A135" s="162" t="s">
        <v>157</v>
      </c>
      <c r="B135" s="163">
        <v>949.663</v>
      </c>
      <c r="C135" s="164" t="s">
        <v>35</v>
      </c>
      <c r="D135" s="163">
        <v>135.697</v>
      </c>
      <c r="E135" s="164" t="s">
        <v>35</v>
      </c>
      <c r="F135" s="163">
        <v>0</v>
      </c>
      <c r="G135" s="164" t="s">
        <v>35</v>
      </c>
      <c r="H135" s="163">
        <v>1085.36</v>
      </c>
      <c r="I135" s="164" t="s">
        <v>35</v>
      </c>
      <c r="J135" s="163"/>
      <c r="K135" s="162" t="s">
        <v>157</v>
      </c>
      <c r="L135" s="187">
        <v>0.125077154369159</v>
      </c>
      <c r="M135" s="188" t="s">
        <v>35</v>
      </c>
      <c r="N135" s="187">
        <v>-0.153755487926562</v>
      </c>
      <c r="O135" s="188" t="s">
        <v>35</v>
      </c>
      <c r="P135" s="187" t="s">
        <v>220</v>
      </c>
      <c r="Q135" s="164" t="s">
        <v>35</v>
      </c>
      <c r="R135" s="187">
        <v>0.0805633791599092</v>
      </c>
      <c r="S135" s="164" t="s">
        <v>35</v>
      </c>
      <c r="T135" s="163"/>
      <c r="U135" s="162" t="s">
        <v>157</v>
      </c>
      <c r="V135" s="201">
        <v>0.87497512346134</v>
      </c>
      <c r="W135" s="164" t="s">
        <v>35</v>
      </c>
      <c r="X135" s="201">
        <v>0.12502487653866</v>
      </c>
      <c r="Y135" s="205" t="s">
        <v>35</v>
      </c>
      <c r="Z135" s="187">
        <v>0</v>
      </c>
      <c r="AA135" s="164" t="s">
        <v>35</v>
      </c>
      <c r="AB135" s="74">
        <v>1</v>
      </c>
      <c r="AC135" s="164" t="s">
        <v>35</v>
      </c>
      <c r="AD135" s="301"/>
    </row>
    <row r="136" s="129" customFormat="1" ht="12.75" customHeight="1" spans="1:30">
      <c r="A136" s="162" t="s">
        <v>158</v>
      </c>
      <c r="B136" s="163">
        <v>1222.049</v>
      </c>
      <c r="C136" s="164" t="s">
        <v>35</v>
      </c>
      <c r="D136" s="163">
        <v>202.646</v>
      </c>
      <c r="E136" s="164" t="s">
        <v>35</v>
      </c>
      <c r="F136" s="163">
        <v>0.001</v>
      </c>
      <c r="G136" s="164" t="s">
        <v>35</v>
      </c>
      <c r="H136" s="163">
        <v>1424.694</v>
      </c>
      <c r="I136" s="164" t="s">
        <v>35</v>
      </c>
      <c r="J136" s="163"/>
      <c r="K136" s="162" t="s">
        <v>158</v>
      </c>
      <c r="L136" s="187">
        <v>0.0846441143108703</v>
      </c>
      <c r="M136" s="188" t="s">
        <v>35</v>
      </c>
      <c r="N136" s="187">
        <v>-0.200364607790137</v>
      </c>
      <c r="O136" s="188" t="s">
        <v>35</v>
      </c>
      <c r="P136" s="187" t="s">
        <v>220</v>
      </c>
      <c r="Q136" s="164" t="s">
        <v>35</v>
      </c>
      <c r="R136" s="187">
        <v>0.0323076633244113</v>
      </c>
      <c r="S136" s="164" t="s">
        <v>35</v>
      </c>
      <c r="T136" s="163"/>
      <c r="U136" s="162" t="s">
        <v>158</v>
      </c>
      <c r="V136" s="201">
        <v>0.857762438811422</v>
      </c>
      <c r="W136" s="164" t="s">
        <v>35</v>
      </c>
      <c r="X136" s="201">
        <v>0.142238263093689</v>
      </c>
      <c r="Y136" s="205" t="s">
        <v>35</v>
      </c>
      <c r="Z136" s="187">
        <v>7.01905110851874e-7</v>
      </c>
      <c r="AA136" s="164" t="s">
        <v>35</v>
      </c>
      <c r="AB136" s="74">
        <v>1</v>
      </c>
      <c r="AC136" s="164" t="s">
        <v>35</v>
      </c>
      <c r="AD136" s="301"/>
    </row>
    <row r="137" s="129" customFormat="1" ht="12.75" customHeight="1" spans="1:30">
      <c r="A137" s="162" t="s">
        <v>159</v>
      </c>
      <c r="B137" s="163">
        <v>1352.259</v>
      </c>
      <c r="C137" s="164" t="s">
        <v>35</v>
      </c>
      <c r="D137" s="163">
        <v>275.656</v>
      </c>
      <c r="E137" s="164" t="s">
        <v>35</v>
      </c>
      <c r="F137" s="163">
        <v>0.001</v>
      </c>
      <c r="G137" s="164" t="s">
        <v>35</v>
      </c>
      <c r="H137" s="163">
        <v>1627.914</v>
      </c>
      <c r="I137" s="164" t="s">
        <v>35</v>
      </c>
      <c r="J137" s="163"/>
      <c r="K137" s="162" t="s">
        <v>159</v>
      </c>
      <c r="L137" s="187">
        <v>0.122525231227452</v>
      </c>
      <c r="M137" s="188" t="s">
        <v>35</v>
      </c>
      <c r="N137" s="187">
        <v>-0.12377222706091</v>
      </c>
      <c r="O137" s="188" t="s">
        <v>35</v>
      </c>
      <c r="P137" s="187" t="s">
        <v>220</v>
      </c>
      <c r="Q137" s="164" t="s">
        <v>35</v>
      </c>
      <c r="R137" s="187">
        <v>0.0715233549141288</v>
      </c>
      <c r="S137" s="164" t="s">
        <v>35</v>
      </c>
      <c r="T137" s="163"/>
      <c r="U137" s="162" t="s">
        <v>159</v>
      </c>
      <c r="V137" s="201">
        <v>0.830669801967426</v>
      </c>
      <c r="W137" s="164" t="s">
        <v>35</v>
      </c>
      <c r="X137" s="201">
        <v>0.169330812315638</v>
      </c>
      <c r="Y137" s="205" t="s">
        <v>35</v>
      </c>
      <c r="Z137" s="187">
        <v>6.14283064093066e-7</v>
      </c>
      <c r="AA137" s="164" t="s">
        <v>35</v>
      </c>
      <c r="AB137" s="74">
        <v>1</v>
      </c>
      <c r="AC137" s="164" t="s">
        <v>35</v>
      </c>
      <c r="AD137" s="301"/>
    </row>
    <row r="138" s="129" customFormat="1" ht="12.75" customHeight="1" spans="1:30">
      <c r="A138" s="162" t="s">
        <v>160</v>
      </c>
      <c r="B138" s="163">
        <v>1465.319</v>
      </c>
      <c r="C138" s="164" t="s">
        <v>35</v>
      </c>
      <c r="D138" s="163">
        <v>241.561</v>
      </c>
      <c r="E138" s="164" t="s">
        <v>35</v>
      </c>
      <c r="F138" s="163">
        <v>0</v>
      </c>
      <c r="G138" s="164" t="s">
        <v>35</v>
      </c>
      <c r="H138" s="163">
        <v>1706.88</v>
      </c>
      <c r="I138" s="164" t="s">
        <v>35</v>
      </c>
      <c r="J138" s="163"/>
      <c r="K138" s="162" t="s">
        <v>160</v>
      </c>
      <c r="L138" s="187">
        <v>0.140878308410764</v>
      </c>
      <c r="M138" s="188" t="s">
        <v>35</v>
      </c>
      <c r="N138" s="187">
        <v>-0.384446613272719</v>
      </c>
      <c r="O138" s="188" t="s">
        <v>35</v>
      </c>
      <c r="P138" s="187" t="s">
        <v>220</v>
      </c>
      <c r="Q138" s="164" t="s">
        <v>35</v>
      </c>
      <c r="R138" s="187">
        <v>0.0179346818089381</v>
      </c>
      <c r="S138" s="164" t="s">
        <v>35</v>
      </c>
      <c r="T138" s="163"/>
      <c r="U138" s="162" t="s">
        <v>160</v>
      </c>
      <c r="V138" s="201">
        <v>0.858478041807274</v>
      </c>
      <c r="W138" s="164" t="s">
        <v>35</v>
      </c>
      <c r="X138" s="201">
        <v>0.141521958192726</v>
      </c>
      <c r="Y138" s="205" t="s">
        <v>35</v>
      </c>
      <c r="Z138" s="187">
        <v>0</v>
      </c>
      <c r="AA138" s="164" t="s">
        <v>35</v>
      </c>
      <c r="AB138" s="74">
        <v>1</v>
      </c>
      <c r="AC138" s="164" t="s">
        <v>35</v>
      </c>
      <c r="AD138" s="301"/>
    </row>
    <row r="139" s="129" customFormat="1" ht="12.75" customHeight="1" spans="1:30">
      <c r="A139" s="162" t="s">
        <v>161</v>
      </c>
      <c r="B139" s="163">
        <v>2007.481</v>
      </c>
      <c r="C139" s="164" t="s">
        <v>35</v>
      </c>
      <c r="D139" s="163">
        <v>338.236</v>
      </c>
      <c r="E139" s="164" t="s">
        <v>35</v>
      </c>
      <c r="F139" s="163">
        <v>0</v>
      </c>
      <c r="G139" s="164" t="s">
        <v>35</v>
      </c>
      <c r="H139" s="163">
        <v>2345.717</v>
      </c>
      <c r="I139" s="164" t="s">
        <v>35</v>
      </c>
      <c r="J139" s="163"/>
      <c r="K139" s="162" t="s">
        <v>161</v>
      </c>
      <c r="L139" s="187">
        <v>0.158759322112166</v>
      </c>
      <c r="M139" s="188" t="s">
        <v>35</v>
      </c>
      <c r="N139" s="187">
        <v>-0.179580471145263</v>
      </c>
      <c r="O139" s="188" t="s">
        <v>35</v>
      </c>
      <c r="P139" s="187" t="s">
        <v>220</v>
      </c>
      <c r="Q139" s="164" t="s">
        <v>35</v>
      </c>
      <c r="R139" s="187">
        <v>0.0937212082554674</v>
      </c>
      <c r="S139" s="164" t="s">
        <v>35</v>
      </c>
      <c r="T139" s="163"/>
      <c r="U139" s="162" t="s">
        <v>161</v>
      </c>
      <c r="V139" s="201">
        <v>0.855806987799466</v>
      </c>
      <c r="W139" s="164" t="s">
        <v>35</v>
      </c>
      <c r="X139" s="201">
        <v>0.144193012200534</v>
      </c>
      <c r="Y139" s="205" t="s">
        <v>35</v>
      </c>
      <c r="Z139" s="187">
        <v>0</v>
      </c>
      <c r="AA139" s="164" t="s">
        <v>35</v>
      </c>
      <c r="AB139" s="74">
        <v>1</v>
      </c>
      <c r="AC139" s="164" t="s">
        <v>35</v>
      </c>
      <c r="AD139" s="301"/>
    </row>
    <row r="140" s="129" customFormat="1" ht="12.75" customHeight="1" spans="1:30">
      <c r="A140" s="162" t="s">
        <v>162</v>
      </c>
      <c r="B140" s="163">
        <v>1943.781</v>
      </c>
      <c r="C140" s="164" t="s">
        <v>35</v>
      </c>
      <c r="D140" s="163">
        <v>407.936</v>
      </c>
      <c r="E140" s="164" t="s">
        <v>35</v>
      </c>
      <c r="F140" s="163">
        <v>0</v>
      </c>
      <c r="G140" s="164" t="s">
        <v>35</v>
      </c>
      <c r="H140" s="163">
        <v>2351.717</v>
      </c>
      <c r="I140" s="164" t="s">
        <v>35</v>
      </c>
      <c r="J140" s="163"/>
      <c r="K140" s="162" t="s">
        <v>162</v>
      </c>
      <c r="L140" s="187">
        <v>-0.053061795166466</v>
      </c>
      <c r="M140" s="188" t="s">
        <v>35</v>
      </c>
      <c r="N140" s="187">
        <v>0.137373314931761</v>
      </c>
      <c r="O140" s="188" t="s">
        <v>35</v>
      </c>
      <c r="P140" s="187" t="s">
        <v>220</v>
      </c>
      <c r="Q140" s="164" t="s">
        <v>35</v>
      </c>
      <c r="R140" s="187">
        <v>-0.024736601577695</v>
      </c>
      <c r="S140" s="164" t="s">
        <v>35</v>
      </c>
      <c r="T140" s="163"/>
      <c r="U140" s="162" t="s">
        <v>162</v>
      </c>
      <c r="V140" s="201">
        <v>0.826536951512448</v>
      </c>
      <c r="W140" s="164" t="s">
        <v>35</v>
      </c>
      <c r="X140" s="201">
        <v>0.173463048487552</v>
      </c>
      <c r="Y140" s="205" t="s">
        <v>35</v>
      </c>
      <c r="Z140" s="187">
        <v>0</v>
      </c>
      <c r="AA140" s="164" t="s">
        <v>35</v>
      </c>
      <c r="AB140" s="74">
        <v>1</v>
      </c>
      <c r="AC140" s="164" t="s">
        <v>35</v>
      </c>
      <c r="AD140" s="301"/>
    </row>
    <row r="141" s="129" customFormat="1" ht="12.75" customHeight="1" spans="1:30">
      <c r="A141" s="162" t="s">
        <v>163</v>
      </c>
      <c r="B141" s="163">
        <v>1486.72</v>
      </c>
      <c r="C141" s="164" t="s">
        <v>35</v>
      </c>
      <c r="D141" s="163">
        <v>316.229</v>
      </c>
      <c r="E141" s="164" t="s">
        <v>35</v>
      </c>
      <c r="F141" s="163">
        <v>0</v>
      </c>
      <c r="G141" s="164" t="s">
        <v>35</v>
      </c>
      <c r="H141" s="163">
        <v>1802.949</v>
      </c>
      <c r="I141" s="164" t="s">
        <v>35</v>
      </c>
      <c r="J141" s="163"/>
      <c r="K141" s="162" t="s">
        <v>163</v>
      </c>
      <c r="L141" s="187">
        <v>0.0187095514298537</v>
      </c>
      <c r="M141" s="188" t="s">
        <v>35</v>
      </c>
      <c r="N141" s="187">
        <v>-0.0710103671845852</v>
      </c>
      <c r="O141" s="188" t="s">
        <v>35</v>
      </c>
      <c r="P141" s="187" t="s">
        <v>220</v>
      </c>
      <c r="Q141" s="164" t="s">
        <v>35</v>
      </c>
      <c r="R141" s="187">
        <v>0.00174017691798666</v>
      </c>
      <c r="S141" s="164" t="s">
        <v>35</v>
      </c>
      <c r="T141" s="163"/>
      <c r="U141" s="162" t="s">
        <v>163</v>
      </c>
      <c r="V141" s="201">
        <v>0.824604578387963</v>
      </c>
      <c r="W141" s="164" t="s">
        <v>35</v>
      </c>
      <c r="X141" s="201">
        <v>0.175395421612037</v>
      </c>
      <c r="Y141" s="205" t="s">
        <v>35</v>
      </c>
      <c r="Z141" s="187">
        <v>0</v>
      </c>
      <c r="AA141" s="164" t="s">
        <v>35</v>
      </c>
      <c r="AB141" s="74">
        <v>1</v>
      </c>
      <c r="AC141" s="164" t="s">
        <v>35</v>
      </c>
      <c r="AD141" s="301"/>
    </row>
    <row r="142" s="129" customFormat="1" ht="12.75" customHeight="1" spans="1:30">
      <c r="A142" s="162" t="s">
        <v>164</v>
      </c>
      <c r="B142" s="163">
        <v>1248.31509455795</v>
      </c>
      <c r="C142" s="164" t="s">
        <v>35</v>
      </c>
      <c r="D142" s="163">
        <v>273.61064078578</v>
      </c>
      <c r="E142" s="164" t="s">
        <v>35</v>
      </c>
      <c r="F142" s="163">
        <v>0</v>
      </c>
      <c r="G142" s="164" t="s">
        <v>35</v>
      </c>
      <c r="H142" s="163">
        <v>1521.92573534374</v>
      </c>
      <c r="I142" s="164" t="s">
        <v>35</v>
      </c>
      <c r="J142" s="163"/>
      <c r="K142" s="162" t="s">
        <v>164</v>
      </c>
      <c r="L142" s="187">
        <v>0.0176451071989707</v>
      </c>
      <c r="M142" s="188" t="s">
        <v>35</v>
      </c>
      <c r="N142" s="187">
        <v>0.0439223551895442</v>
      </c>
      <c r="O142" s="188" t="s">
        <v>35</v>
      </c>
      <c r="P142" s="187" t="s">
        <v>220</v>
      </c>
      <c r="Q142" s="164" t="s">
        <v>35</v>
      </c>
      <c r="R142" s="187">
        <v>0.0222712387061308</v>
      </c>
      <c r="S142" s="164" t="s">
        <v>35</v>
      </c>
      <c r="T142" s="163"/>
      <c r="U142" s="162" t="s">
        <v>164</v>
      </c>
      <c r="V142" s="201">
        <v>0.820220767392443</v>
      </c>
      <c r="W142" s="164" t="s">
        <v>35</v>
      </c>
      <c r="X142" s="201">
        <v>0.179779232607551</v>
      </c>
      <c r="Y142" s="205" t="s">
        <v>35</v>
      </c>
      <c r="Z142" s="187">
        <v>0</v>
      </c>
      <c r="AA142" s="164" t="s">
        <v>35</v>
      </c>
      <c r="AB142" s="74">
        <v>1</v>
      </c>
      <c r="AC142" s="164" t="s">
        <v>35</v>
      </c>
      <c r="AD142" s="301"/>
    </row>
    <row r="143" s="129" customFormat="1" ht="12.75" customHeight="1" spans="1:30">
      <c r="A143" s="162" t="s">
        <v>165</v>
      </c>
      <c r="B143" s="163">
        <v>920.569762794978</v>
      </c>
      <c r="C143" s="164" t="s">
        <v>35</v>
      </c>
      <c r="D143" s="163">
        <v>108.700327204684</v>
      </c>
      <c r="E143" s="164" t="s">
        <v>35</v>
      </c>
      <c r="F143" s="163">
        <v>0</v>
      </c>
      <c r="G143" s="164" t="s">
        <v>35</v>
      </c>
      <c r="H143" s="163">
        <v>1029.27008999965</v>
      </c>
      <c r="I143" s="164" t="s">
        <v>35</v>
      </c>
      <c r="J143" s="163"/>
      <c r="K143" s="162" t="s">
        <v>165</v>
      </c>
      <c r="L143" s="187">
        <v>0.085494970188058</v>
      </c>
      <c r="M143" s="188" t="s">
        <v>35</v>
      </c>
      <c r="N143" s="187">
        <v>-0.00506354302112309</v>
      </c>
      <c r="O143" s="188" t="s">
        <v>35</v>
      </c>
      <c r="P143" s="187" t="s">
        <v>220</v>
      </c>
      <c r="Q143" s="164" t="s">
        <v>35</v>
      </c>
      <c r="R143" s="187">
        <v>0.0751600160469136</v>
      </c>
      <c r="S143" s="164" t="s">
        <v>35</v>
      </c>
      <c r="T143" s="163"/>
      <c r="U143" s="162" t="s">
        <v>165</v>
      </c>
      <c r="V143" s="201">
        <v>0.894390861775929</v>
      </c>
      <c r="W143" s="164" t="s">
        <v>35</v>
      </c>
      <c r="X143" s="201">
        <v>0.105609138224079</v>
      </c>
      <c r="Y143" s="205" t="s">
        <v>35</v>
      </c>
      <c r="Z143" s="187">
        <v>0</v>
      </c>
      <c r="AA143" s="164" t="s">
        <v>35</v>
      </c>
      <c r="AB143" s="74">
        <v>1</v>
      </c>
      <c r="AC143" s="164" t="s">
        <v>35</v>
      </c>
      <c r="AD143" s="301"/>
    </row>
    <row r="144" s="129" customFormat="1" ht="12.75" customHeight="1" spans="1:30">
      <c r="A144" s="165" t="s">
        <v>166</v>
      </c>
      <c r="B144" s="166">
        <v>796.795368530303</v>
      </c>
      <c r="C144" s="167" t="s">
        <v>35</v>
      </c>
      <c r="D144" s="166">
        <v>93.3378530714738</v>
      </c>
      <c r="E144" s="167" t="s">
        <v>35</v>
      </c>
      <c r="F144" s="166">
        <v>0</v>
      </c>
      <c r="G144" s="167" t="s">
        <v>35</v>
      </c>
      <c r="H144" s="166">
        <v>890.133221601774</v>
      </c>
      <c r="I144" s="167" t="s">
        <v>35</v>
      </c>
      <c r="J144" s="163"/>
      <c r="K144" s="165" t="s">
        <v>166</v>
      </c>
      <c r="L144" s="189">
        <v>-0.00503065567312395</v>
      </c>
      <c r="M144" s="190" t="s">
        <v>35</v>
      </c>
      <c r="N144" s="189">
        <v>0.520177259292123</v>
      </c>
      <c r="O144" s="190" t="s">
        <v>35</v>
      </c>
      <c r="P144" s="189" t="s">
        <v>220</v>
      </c>
      <c r="Q144" s="167" t="s">
        <v>35</v>
      </c>
      <c r="R144" s="189">
        <v>0.0323696402751138</v>
      </c>
      <c r="S144" s="167" t="s">
        <v>35</v>
      </c>
      <c r="T144" s="163"/>
      <c r="U144" s="165" t="s">
        <v>166</v>
      </c>
      <c r="V144" s="203">
        <v>0.895141703728896</v>
      </c>
      <c r="W144" s="167" t="s">
        <v>35</v>
      </c>
      <c r="X144" s="203">
        <v>0.104858296271107</v>
      </c>
      <c r="Y144" s="207" t="s">
        <v>35</v>
      </c>
      <c r="Z144" s="203">
        <v>0</v>
      </c>
      <c r="AA144" s="167" t="s">
        <v>35</v>
      </c>
      <c r="AB144" s="191">
        <v>1</v>
      </c>
      <c r="AC144" s="167" t="s">
        <v>35</v>
      </c>
      <c r="AD144" s="301"/>
    </row>
    <row r="145" s="129" customFormat="1" spans="1:30">
      <c r="A145" s="162" t="s">
        <v>167</v>
      </c>
      <c r="B145" s="163">
        <v>784.521631014957</v>
      </c>
      <c r="C145" s="164" t="s">
        <v>35</v>
      </c>
      <c r="D145" s="163">
        <v>81.3205389852924</v>
      </c>
      <c r="E145" s="164" t="s">
        <v>35</v>
      </c>
      <c r="F145" s="163" t="s">
        <v>220</v>
      </c>
      <c r="G145" s="164" t="s">
        <v>35</v>
      </c>
      <c r="H145" s="163">
        <v>865.842170000255</v>
      </c>
      <c r="I145" s="164" t="s">
        <v>35</v>
      </c>
      <c r="J145" s="163"/>
      <c r="K145" s="162" t="s">
        <v>167</v>
      </c>
      <c r="L145" s="187">
        <v>0.185147327425969</v>
      </c>
      <c r="M145" s="188" t="s">
        <v>35</v>
      </c>
      <c r="N145" s="187">
        <v>-0.0569665207943184</v>
      </c>
      <c r="O145" s="188" t="s">
        <v>35</v>
      </c>
      <c r="P145" s="187" t="s">
        <v>220</v>
      </c>
      <c r="Q145" s="164" t="s">
        <v>35</v>
      </c>
      <c r="R145" s="187">
        <v>0.157242558148673</v>
      </c>
      <c r="S145" s="164" t="s">
        <v>35</v>
      </c>
      <c r="T145" s="163"/>
      <c r="U145" s="162" t="s">
        <v>167</v>
      </c>
      <c r="V145" s="201">
        <v>0.906079258087794</v>
      </c>
      <c r="W145" s="164" t="s">
        <v>35</v>
      </c>
      <c r="X145" s="201">
        <v>0.0939207419121991</v>
      </c>
      <c r="Y145" s="205" t="s">
        <v>35</v>
      </c>
      <c r="Z145" s="187" t="s">
        <v>220</v>
      </c>
      <c r="AA145" s="164" t="s">
        <v>35</v>
      </c>
      <c r="AB145" s="74">
        <v>1</v>
      </c>
      <c r="AC145" s="164" t="s">
        <v>35</v>
      </c>
      <c r="AD145" s="301"/>
    </row>
    <row r="146" s="295" customFormat="1" spans="1:30">
      <c r="A146" s="162" t="s">
        <v>168</v>
      </c>
      <c r="B146" s="163">
        <v>808.033062912003</v>
      </c>
      <c r="C146" s="164" t="s">
        <v>35</v>
      </c>
      <c r="D146" s="163">
        <v>122.320577088542</v>
      </c>
      <c r="E146" s="164" t="s">
        <v>35</v>
      </c>
      <c r="F146" s="163" t="s">
        <v>220</v>
      </c>
      <c r="G146" s="164" t="s">
        <v>35</v>
      </c>
      <c r="H146" s="163">
        <v>930.353640000551</v>
      </c>
      <c r="I146" s="164" t="s">
        <v>35</v>
      </c>
      <c r="J146" s="163"/>
      <c r="K146" s="162" t="s">
        <v>168</v>
      </c>
      <c r="L146" s="187">
        <v>0.107882758277729</v>
      </c>
      <c r="M146" s="188" t="s">
        <v>35</v>
      </c>
      <c r="N146" s="187">
        <v>0.166073114878058</v>
      </c>
      <c r="O146" s="188" t="s">
        <v>35</v>
      </c>
      <c r="P146" s="187" t="s">
        <v>220</v>
      </c>
      <c r="Q146" s="164" t="s">
        <v>35</v>
      </c>
      <c r="R146" s="187">
        <v>0.115199695841216</v>
      </c>
      <c r="S146" s="164" t="s">
        <v>35</v>
      </c>
      <c r="T146" s="163"/>
      <c r="U146" s="162" t="s">
        <v>168</v>
      </c>
      <c r="V146" s="201">
        <v>0.868522493136615</v>
      </c>
      <c r="W146" s="164" t="s">
        <v>35</v>
      </c>
      <c r="X146" s="201">
        <v>0.131477506863379</v>
      </c>
      <c r="Y146" s="205" t="s">
        <v>35</v>
      </c>
      <c r="Z146" s="187" t="s">
        <v>220</v>
      </c>
      <c r="AA146" s="164" t="s">
        <v>35</v>
      </c>
      <c r="AB146" s="74">
        <v>1</v>
      </c>
      <c r="AC146" s="164" t="s">
        <v>35</v>
      </c>
      <c r="AD146" s="301"/>
    </row>
    <row r="147" s="129" customFormat="1" spans="1:30">
      <c r="A147" s="162" t="s">
        <v>169</v>
      </c>
      <c r="B147" s="163">
        <v>910.52749355254</v>
      </c>
      <c r="C147" s="164" t="s">
        <v>35</v>
      </c>
      <c r="D147" s="163">
        <v>165.906987170746</v>
      </c>
      <c r="E147" s="164" t="s">
        <v>35</v>
      </c>
      <c r="F147" s="163" t="s">
        <v>220</v>
      </c>
      <c r="G147" s="164" t="s">
        <v>35</v>
      </c>
      <c r="H147" s="163">
        <v>1076.43448072329</v>
      </c>
      <c r="I147" s="164" t="s">
        <v>35</v>
      </c>
      <c r="J147" s="163"/>
      <c r="K147" s="162" t="s">
        <v>169</v>
      </c>
      <c r="L147" s="187">
        <v>-0.0287871698221402</v>
      </c>
      <c r="M147" s="188" t="s">
        <v>35</v>
      </c>
      <c r="N147" s="187">
        <v>0.508434466466296</v>
      </c>
      <c r="O147" s="188" t="s">
        <v>35</v>
      </c>
      <c r="P147" s="187" t="s">
        <v>220</v>
      </c>
      <c r="Q147" s="164" t="s">
        <v>35</v>
      </c>
      <c r="R147" s="187">
        <v>0.0276203256980489</v>
      </c>
      <c r="S147" s="164" t="s">
        <v>35</v>
      </c>
      <c r="T147" s="163"/>
      <c r="U147" s="162" t="s">
        <v>169</v>
      </c>
      <c r="V147" s="201">
        <v>0.845873585302405</v>
      </c>
      <c r="W147" s="164" t="s">
        <v>35</v>
      </c>
      <c r="X147" s="201">
        <v>0.154126414697594</v>
      </c>
      <c r="Y147" s="205" t="s">
        <v>35</v>
      </c>
      <c r="Z147" s="187" t="s">
        <v>220</v>
      </c>
      <c r="AA147" s="164" t="s">
        <v>35</v>
      </c>
      <c r="AB147" s="74">
        <v>1</v>
      </c>
      <c r="AC147" s="164" t="s">
        <v>35</v>
      </c>
      <c r="AD147" s="301"/>
    </row>
    <row r="148" s="129" customFormat="1" spans="1:30">
      <c r="A148" s="162" t="s">
        <v>170</v>
      </c>
      <c r="B148" s="163">
        <v>1223.83648378852</v>
      </c>
      <c r="C148" s="164" t="s">
        <v>35</v>
      </c>
      <c r="D148" s="163">
        <v>259.184836212779</v>
      </c>
      <c r="E148" s="164" t="s">
        <v>35</v>
      </c>
      <c r="F148" s="163" t="s">
        <v>220</v>
      </c>
      <c r="G148" s="164" t="s">
        <v>35</v>
      </c>
      <c r="H148" s="163">
        <v>1483.02132000128</v>
      </c>
      <c r="I148" s="164" t="s">
        <v>35</v>
      </c>
      <c r="J148" s="163"/>
      <c r="K148" s="162" t="s">
        <v>170</v>
      </c>
      <c r="L148" s="187">
        <v>-0.0163727739938836</v>
      </c>
      <c r="M148" s="188" t="s">
        <v>35</v>
      </c>
      <c r="N148" s="187">
        <v>0.336368938185042</v>
      </c>
      <c r="O148" s="188" t="s">
        <v>35</v>
      </c>
      <c r="P148" s="187" t="s">
        <v>220</v>
      </c>
      <c r="Q148" s="164" t="s">
        <v>35</v>
      </c>
      <c r="R148" s="187">
        <v>0.0311973746189623</v>
      </c>
      <c r="S148" s="164" t="s">
        <v>35</v>
      </c>
      <c r="T148" s="163"/>
      <c r="U148" s="162" t="s">
        <v>170</v>
      </c>
      <c r="V148" s="201">
        <v>0.825231887959278</v>
      </c>
      <c r="W148" s="164" t="s">
        <v>35</v>
      </c>
      <c r="X148" s="201">
        <v>0.174768112040732</v>
      </c>
      <c r="Y148" s="205" t="s">
        <v>35</v>
      </c>
      <c r="Z148" s="187" t="s">
        <v>220</v>
      </c>
      <c r="AA148" s="164" t="s">
        <v>35</v>
      </c>
      <c r="AB148" s="74">
        <v>1</v>
      </c>
      <c r="AC148" s="164" t="s">
        <v>35</v>
      </c>
      <c r="AD148" s="301"/>
    </row>
    <row r="149" s="129" customFormat="1" spans="1:30">
      <c r="A149" s="162" t="s">
        <v>171</v>
      </c>
      <c r="B149" s="163">
        <v>1228.24508812675</v>
      </c>
      <c r="C149" s="164" t="s">
        <v>35</v>
      </c>
      <c r="D149" s="163">
        <v>402.188301885615</v>
      </c>
      <c r="E149" s="164" t="s">
        <v>35</v>
      </c>
      <c r="F149" s="163" t="s">
        <v>220</v>
      </c>
      <c r="G149" s="164" t="s">
        <v>35</v>
      </c>
      <c r="H149" s="163">
        <v>1630.43339001231</v>
      </c>
      <c r="I149" s="164" t="s">
        <v>35</v>
      </c>
      <c r="J149" s="163"/>
      <c r="K149" s="162" t="s">
        <v>171</v>
      </c>
      <c r="L149" s="187">
        <v>-0.0872102947543325</v>
      </c>
      <c r="M149" s="188" t="s">
        <v>35</v>
      </c>
      <c r="N149" s="187">
        <v>0.382023793905187</v>
      </c>
      <c r="O149" s="188" t="s">
        <v>35</v>
      </c>
      <c r="P149" s="187" t="s">
        <v>220</v>
      </c>
      <c r="Q149" s="164" t="s">
        <v>35</v>
      </c>
      <c r="R149" s="187">
        <v>-0.00377332069158304</v>
      </c>
      <c r="S149" s="164" t="s">
        <v>35</v>
      </c>
      <c r="T149" s="163"/>
      <c r="U149" s="162" t="s">
        <v>171</v>
      </c>
      <c r="V149" s="201">
        <v>0.753324297484774</v>
      </c>
      <c r="W149" s="164" t="s">
        <v>35</v>
      </c>
      <c r="X149" s="201">
        <v>0.246675702515254</v>
      </c>
      <c r="Y149" s="205" t="s">
        <v>35</v>
      </c>
      <c r="Z149" s="187" t="s">
        <v>220</v>
      </c>
      <c r="AA149" s="164" t="s">
        <v>35</v>
      </c>
      <c r="AB149" s="74">
        <v>1</v>
      </c>
      <c r="AC149" s="164" t="s">
        <v>35</v>
      </c>
      <c r="AD149" s="301"/>
    </row>
    <row r="150" s="129" customFormat="1" spans="1:30">
      <c r="A150" s="162" t="s">
        <v>172</v>
      </c>
      <c r="B150" s="163">
        <v>1367.23212275228</v>
      </c>
      <c r="C150" s="164" t="s">
        <v>35</v>
      </c>
      <c r="D150" s="163">
        <v>483.590586341532</v>
      </c>
      <c r="E150" s="164" t="s">
        <v>35</v>
      </c>
      <c r="F150" s="163" t="s">
        <v>220</v>
      </c>
      <c r="G150" s="164" t="s">
        <v>35</v>
      </c>
      <c r="H150" s="163">
        <v>1850.82270909383</v>
      </c>
      <c r="I150" s="164" t="s">
        <v>35</v>
      </c>
      <c r="J150" s="163"/>
      <c r="K150" s="162" t="s">
        <v>172</v>
      </c>
      <c r="L150" s="187">
        <v>-0.0593756933088617</v>
      </c>
      <c r="M150" s="188" t="s">
        <v>35</v>
      </c>
      <c r="N150" s="187">
        <v>0.88930943380717</v>
      </c>
      <c r="O150" s="188" t="s">
        <v>35</v>
      </c>
      <c r="P150" s="187" t="s">
        <v>220</v>
      </c>
      <c r="Q150" s="164" t="s">
        <v>35</v>
      </c>
      <c r="R150" s="187">
        <v>0.0826700198685177</v>
      </c>
      <c r="S150" s="164" t="s">
        <v>35</v>
      </c>
      <c r="T150" s="163"/>
      <c r="U150" s="162" t="s">
        <v>172</v>
      </c>
      <c r="V150" s="201">
        <v>0.738715878098171</v>
      </c>
      <c r="W150" s="164" t="s">
        <v>35</v>
      </c>
      <c r="X150" s="201">
        <v>0.261284121901822</v>
      </c>
      <c r="Y150" s="205" t="s">
        <v>35</v>
      </c>
      <c r="Z150" s="187" t="s">
        <v>220</v>
      </c>
      <c r="AA150" s="164" t="s">
        <v>35</v>
      </c>
      <c r="AB150" s="74">
        <v>1</v>
      </c>
      <c r="AC150" s="164" t="s">
        <v>35</v>
      </c>
      <c r="AD150" s="301"/>
    </row>
    <row r="151" s="129" customFormat="1" spans="1:30">
      <c r="A151" s="162" t="s">
        <v>173</v>
      </c>
      <c r="B151" s="163">
        <v>1795.52384099216</v>
      </c>
      <c r="C151" s="164" t="s">
        <v>35</v>
      </c>
      <c r="D151" s="163">
        <v>599.278778445693</v>
      </c>
      <c r="E151" s="164" t="s">
        <v>35</v>
      </c>
      <c r="F151" s="163" t="s">
        <v>220</v>
      </c>
      <c r="G151" s="164" t="s">
        <v>35</v>
      </c>
      <c r="H151" s="163">
        <v>2394.80261943788</v>
      </c>
      <c r="I151" s="164" t="s">
        <v>35</v>
      </c>
      <c r="J151" s="163"/>
      <c r="K151" s="162" t="s">
        <v>173</v>
      </c>
      <c r="L151" s="187">
        <v>-0.076052911336374</v>
      </c>
      <c r="M151" s="188" t="s">
        <v>35</v>
      </c>
      <c r="N151" s="187">
        <v>0.621185864922869</v>
      </c>
      <c r="O151" s="188" t="s">
        <v>35</v>
      </c>
      <c r="P151" s="187" t="s">
        <v>220</v>
      </c>
      <c r="Q151" s="164" t="s">
        <v>35</v>
      </c>
      <c r="R151" s="187">
        <v>0.0353783304078349</v>
      </c>
      <c r="S151" s="164" t="s">
        <v>35</v>
      </c>
      <c r="T151" s="163"/>
      <c r="U151" s="162" t="s">
        <v>173</v>
      </c>
      <c r="V151" s="201">
        <v>0.749758592386048</v>
      </c>
      <c r="W151" s="164" t="s">
        <v>35</v>
      </c>
      <c r="X151" s="201">
        <v>0.250241407613943</v>
      </c>
      <c r="Y151" s="205" t="s">
        <v>35</v>
      </c>
      <c r="Z151" s="187" t="s">
        <v>220</v>
      </c>
      <c r="AA151" s="164" t="s">
        <v>35</v>
      </c>
      <c r="AB151" s="74">
        <v>1</v>
      </c>
      <c r="AC151" s="164" t="s">
        <v>35</v>
      </c>
      <c r="AD151" s="301"/>
    </row>
    <row r="152" s="129" customFormat="1" spans="1:30">
      <c r="A152" s="162" t="s">
        <v>174</v>
      </c>
      <c r="B152" s="163">
        <v>1973.49011583612</v>
      </c>
      <c r="C152" s="164" t="s">
        <v>35</v>
      </c>
      <c r="D152" s="163">
        <v>527.702812612656</v>
      </c>
      <c r="E152" s="164" t="s">
        <v>35</v>
      </c>
      <c r="F152" s="163" t="s">
        <v>220</v>
      </c>
      <c r="G152" s="164" t="s">
        <v>35</v>
      </c>
      <c r="H152" s="163">
        <v>2501.19292844872</v>
      </c>
      <c r="I152" s="164" t="s">
        <v>35</v>
      </c>
      <c r="J152" s="163"/>
      <c r="K152" s="162" t="s">
        <v>174</v>
      </c>
      <c r="L152" s="187">
        <v>0.0257297074291857</v>
      </c>
      <c r="M152" s="188" t="s">
        <v>35</v>
      </c>
      <c r="N152" s="187">
        <v>0.125037138606396</v>
      </c>
      <c r="O152" s="188" t="s">
        <v>35</v>
      </c>
      <c r="P152" s="187" t="s">
        <v>220</v>
      </c>
      <c r="Q152" s="164" t="s">
        <v>35</v>
      </c>
      <c r="R152" s="187">
        <v>0.045194707094304</v>
      </c>
      <c r="S152" s="164" t="s">
        <v>35</v>
      </c>
      <c r="T152" s="163"/>
      <c r="U152" s="162" t="s">
        <v>174</v>
      </c>
      <c r="V152" s="201">
        <v>0.78901954878791</v>
      </c>
      <c r="W152" s="164" t="s">
        <v>35</v>
      </c>
      <c r="X152" s="201">
        <v>0.210980451212113</v>
      </c>
      <c r="Y152" s="205" t="s">
        <v>35</v>
      </c>
      <c r="Z152" s="187" t="s">
        <v>220</v>
      </c>
      <c r="AA152" s="164" t="s">
        <v>35</v>
      </c>
      <c r="AB152" s="74">
        <v>1</v>
      </c>
      <c r="AC152" s="164" t="s">
        <v>35</v>
      </c>
      <c r="AD152" s="301"/>
    </row>
    <row r="153" s="129" customFormat="1" spans="1:30">
      <c r="A153" s="162" t="s">
        <v>175</v>
      </c>
      <c r="B153" s="163">
        <v>1423.8799390862</v>
      </c>
      <c r="C153" s="164" t="s">
        <v>35</v>
      </c>
      <c r="D153" s="163">
        <v>453.057265031333</v>
      </c>
      <c r="E153" s="164" t="s">
        <v>35</v>
      </c>
      <c r="F153" s="163" t="s">
        <v>220</v>
      </c>
      <c r="G153" s="164" t="s">
        <v>35</v>
      </c>
      <c r="H153" s="163">
        <v>1876.93720411756</v>
      </c>
      <c r="I153" s="164" t="s">
        <v>35</v>
      </c>
      <c r="J153" s="163"/>
      <c r="K153" s="162" t="s">
        <v>175</v>
      </c>
      <c r="L153" s="187">
        <v>-0.0433795750727474</v>
      </c>
      <c r="M153" s="188" t="s">
        <v>35</v>
      </c>
      <c r="N153" s="187">
        <v>0.37678200838412</v>
      </c>
      <c r="O153" s="188" t="s">
        <v>35</v>
      </c>
      <c r="P153" s="187" t="s">
        <v>220</v>
      </c>
      <c r="Q153" s="164" t="s">
        <v>35</v>
      </c>
      <c r="R153" s="187">
        <v>0.0326925471672519</v>
      </c>
      <c r="S153" s="164" t="s">
        <v>35</v>
      </c>
      <c r="T153" s="163"/>
      <c r="U153" s="162" t="s">
        <v>175</v>
      </c>
      <c r="V153" s="201">
        <v>0.758618847749699</v>
      </c>
      <c r="W153" s="164" t="s">
        <v>35</v>
      </c>
      <c r="X153" s="201">
        <v>0.24138115225029</v>
      </c>
      <c r="Y153" s="205" t="s">
        <v>35</v>
      </c>
      <c r="Z153" s="187" t="s">
        <v>220</v>
      </c>
      <c r="AA153" s="164" t="s">
        <v>35</v>
      </c>
      <c r="AB153" s="74">
        <v>1</v>
      </c>
      <c r="AC153" s="164" t="s">
        <v>35</v>
      </c>
      <c r="AD153" s="301"/>
    </row>
    <row r="154" s="129" customFormat="1" spans="1:30">
      <c r="A154" s="162" t="s">
        <v>176</v>
      </c>
      <c r="B154" s="163">
        <v>1204.5078147051</v>
      </c>
      <c r="C154" s="164" t="s">
        <v>35</v>
      </c>
      <c r="D154" s="163">
        <v>358.389314412974</v>
      </c>
      <c r="E154" s="164" t="s">
        <v>35</v>
      </c>
      <c r="F154" s="163" t="s">
        <v>220</v>
      </c>
      <c r="G154" s="164" t="s">
        <v>35</v>
      </c>
      <c r="H154" s="163">
        <v>1562.89712911806</v>
      </c>
      <c r="I154" s="164" t="s">
        <v>35</v>
      </c>
      <c r="J154" s="163"/>
      <c r="K154" s="162" t="s">
        <v>176</v>
      </c>
      <c r="L154" s="187">
        <v>-0.0350931270085023</v>
      </c>
      <c r="M154" s="188" t="s">
        <v>35</v>
      </c>
      <c r="N154" s="187">
        <v>0.30985151016057</v>
      </c>
      <c r="O154" s="188" t="s">
        <v>35</v>
      </c>
      <c r="P154" s="187" t="s">
        <v>220</v>
      </c>
      <c r="Q154" s="164" t="s">
        <v>35</v>
      </c>
      <c r="R154" s="187">
        <v>0.0269207550166016</v>
      </c>
      <c r="S154" s="164" t="s">
        <v>35</v>
      </c>
      <c r="T154" s="163"/>
      <c r="U154" s="162" t="s">
        <v>176</v>
      </c>
      <c r="V154" s="201">
        <v>0.770689121033066</v>
      </c>
      <c r="W154" s="164" t="s">
        <v>35</v>
      </c>
      <c r="X154" s="201">
        <v>0.229310878966942</v>
      </c>
      <c r="Y154" s="205" t="s">
        <v>35</v>
      </c>
      <c r="Z154" s="187" t="s">
        <v>220</v>
      </c>
      <c r="AA154" s="164" t="s">
        <v>35</v>
      </c>
      <c r="AB154" s="74">
        <v>1</v>
      </c>
      <c r="AC154" s="164" t="s">
        <v>35</v>
      </c>
      <c r="AD154" s="301"/>
    </row>
    <row r="155" s="129" customFormat="1" spans="1:30">
      <c r="A155" s="162" t="s">
        <v>177</v>
      </c>
      <c r="B155" s="163">
        <v>858.43424049558</v>
      </c>
      <c r="C155" s="164" t="s">
        <v>35</v>
      </c>
      <c r="D155" s="163">
        <v>151.536964315879</v>
      </c>
      <c r="E155" s="164" t="s">
        <v>35</v>
      </c>
      <c r="F155" s="163" t="s">
        <v>220</v>
      </c>
      <c r="G155" s="164" t="s">
        <v>35</v>
      </c>
      <c r="H155" s="163">
        <v>1009.97120481147</v>
      </c>
      <c r="I155" s="164" t="s">
        <v>35</v>
      </c>
      <c r="J155" s="163"/>
      <c r="K155" s="162" t="s">
        <v>177</v>
      </c>
      <c r="L155" s="187">
        <v>-0.067496807629223</v>
      </c>
      <c r="M155" s="188" t="s">
        <v>35</v>
      </c>
      <c r="N155" s="187">
        <v>0.394080036371555</v>
      </c>
      <c r="O155" s="188" t="s">
        <v>35</v>
      </c>
      <c r="P155" s="187" t="s">
        <v>220</v>
      </c>
      <c r="Q155" s="164" t="s">
        <v>35</v>
      </c>
      <c r="R155" s="187">
        <v>-0.0187500639409429</v>
      </c>
      <c r="S155" s="164" t="s">
        <v>35</v>
      </c>
      <c r="T155" s="163"/>
      <c r="U155" s="162" t="s">
        <v>177</v>
      </c>
      <c r="V155" s="201">
        <v>0.849959123988905</v>
      </c>
      <c r="W155" s="164" t="s">
        <v>35</v>
      </c>
      <c r="X155" s="201">
        <v>0.15004087601108</v>
      </c>
      <c r="Y155" s="205" t="s">
        <v>35</v>
      </c>
      <c r="Z155" s="187" t="s">
        <v>220</v>
      </c>
      <c r="AA155" s="164" t="s">
        <v>35</v>
      </c>
      <c r="AB155" s="74">
        <v>1</v>
      </c>
      <c r="AC155" s="164" t="s">
        <v>35</v>
      </c>
      <c r="AD155" s="301"/>
    </row>
    <row r="156" s="129" customFormat="1" spans="1:30">
      <c r="A156" s="165" t="s">
        <v>178</v>
      </c>
      <c r="B156" s="166">
        <v>834.736013365757</v>
      </c>
      <c r="C156" s="167" t="s">
        <v>35</v>
      </c>
      <c r="D156" s="166">
        <v>121.732126634657</v>
      </c>
      <c r="E156" s="167" t="s">
        <v>35</v>
      </c>
      <c r="F156" s="166" t="s">
        <v>220</v>
      </c>
      <c r="G156" s="167" t="s">
        <v>35</v>
      </c>
      <c r="H156" s="166">
        <v>956.468140000413</v>
      </c>
      <c r="I156" s="167" t="s">
        <v>35</v>
      </c>
      <c r="J156" s="163"/>
      <c r="K156" s="165" t="s">
        <v>178</v>
      </c>
      <c r="L156" s="189">
        <v>0.0476165417477263</v>
      </c>
      <c r="M156" s="190" t="s">
        <v>35</v>
      </c>
      <c r="N156" s="189">
        <v>0.304209706994536</v>
      </c>
      <c r="O156" s="190" t="s">
        <v>35</v>
      </c>
      <c r="P156" s="189" t="s">
        <v>220</v>
      </c>
      <c r="Q156" s="167" t="s">
        <v>35</v>
      </c>
      <c r="R156" s="189">
        <v>0.0745224630533394</v>
      </c>
      <c r="S156" s="167" t="s">
        <v>35</v>
      </c>
      <c r="T156" s="163"/>
      <c r="U156" s="165" t="s">
        <v>178</v>
      </c>
      <c r="V156" s="203">
        <v>0.872727463107549</v>
      </c>
      <c r="W156" s="167" t="s">
        <v>35</v>
      </c>
      <c r="X156" s="203">
        <v>0.127272536892451</v>
      </c>
      <c r="Y156" s="207" t="s">
        <v>35</v>
      </c>
      <c r="Z156" s="203" t="s">
        <v>220</v>
      </c>
      <c r="AA156" s="167" t="s">
        <v>35</v>
      </c>
      <c r="AB156" s="189">
        <v>1</v>
      </c>
      <c r="AC156" s="167" t="s">
        <v>35</v>
      </c>
      <c r="AD156" s="301"/>
    </row>
    <row r="157" s="129" customFormat="1" spans="1:30">
      <c r="A157" s="162" t="s">
        <v>179</v>
      </c>
      <c r="B157" s="163">
        <v>737.823145432129</v>
      </c>
      <c r="C157" s="164" t="s">
        <v>35</v>
      </c>
      <c r="D157" s="163">
        <v>108.38998338829</v>
      </c>
      <c r="E157" s="164" t="s">
        <v>35</v>
      </c>
      <c r="F157" s="163" t="s">
        <v>220</v>
      </c>
      <c r="G157" s="164" t="s">
        <v>35</v>
      </c>
      <c r="H157" s="163">
        <v>846.213128820416</v>
      </c>
      <c r="I157" s="164" t="s">
        <v>35</v>
      </c>
      <c r="J157" s="163"/>
      <c r="K157" s="162" t="s">
        <v>179</v>
      </c>
      <c r="L157" s="74">
        <v>-0.0595247903138281</v>
      </c>
      <c r="M157" s="188" t="s">
        <v>35</v>
      </c>
      <c r="N157" s="187">
        <v>0.332873401243612</v>
      </c>
      <c r="O157" s="188" t="s">
        <v>35</v>
      </c>
      <c r="P157" s="187" t="s">
        <v>220</v>
      </c>
      <c r="Q157" s="164" t="s">
        <v>35</v>
      </c>
      <c r="R157" s="187">
        <v>-0.0226704610377589</v>
      </c>
      <c r="S157" s="164" t="s">
        <v>35</v>
      </c>
      <c r="T157" s="163"/>
      <c r="U157" s="162" t="s">
        <v>179</v>
      </c>
      <c r="V157" s="201">
        <v>0.871911720940353</v>
      </c>
      <c r="W157" s="164" t="s">
        <v>35</v>
      </c>
      <c r="X157" s="201">
        <v>0.128088279059652</v>
      </c>
      <c r="Y157" s="205" t="s">
        <v>35</v>
      </c>
      <c r="Z157" s="74" t="s">
        <v>220</v>
      </c>
      <c r="AA157" s="164" t="s">
        <v>35</v>
      </c>
      <c r="AB157" s="74">
        <v>1</v>
      </c>
      <c r="AC157" s="164" t="s">
        <v>35</v>
      </c>
      <c r="AD157" s="301"/>
    </row>
    <row r="158" s="129" customFormat="1" spans="1:30">
      <c r="A158" s="162" t="s">
        <v>180</v>
      </c>
      <c r="B158" s="163">
        <v>855.898322300998</v>
      </c>
      <c r="C158" s="164" t="s">
        <v>35</v>
      </c>
      <c r="D158" s="163">
        <v>133.299919489398</v>
      </c>
      <c r="E158" s="164" t="s">
        <v>35</v>
      </c>
      <c r="F158" s="163" t="s">
        <v>220</v>
      </c>
      <c r="G158" s="164" t="s">
        <v>35</v>
      </c>
      <c r="H158" s="163">
        <v>989.198241790397</v>
      </c>
      <c r="I158" s="164" t="s">
        <v>35</v>
      </c>
      <c r="J158" s="163"/>
      <c r="K158" s="162" t="s">
        <v>180</v>
      </c>
      <c r="L158" s="187">
        <v>0.0592367584768088</v>
      </c>
      <c r="M158" s="188" t="s">
        <v>35</v>
      </c>
      <c r="N158" s="187">
        <v>0.0897587524698213</v>
      </c>
      <c r="O158" s="188" t="s">
        <v>35</v>
      </c>
      <c r="P158" s="187" t="s">
        <v>220</v>
      </c>
      <c r="Q158" s="164" t="s">
        <v>35</v>
      </c>
      <c r="R158" s="187">
        <v>0.0632497141515038</v>
      </c>
      <c r="S158" s="164" t="s">
        <v>35</v>
      </c>
      <c r="T158" s="163"/>
      <c r="U158" s="162" t="s">
        <v>180</v>
      </c>
      <c r="V158" s="201">
        <v>0.86524448400946</v>
      </c>
      <c r="W158" s="164" t="s">
        <v>35</v>
      </c>
      <c r="X158" s="201">
        <v>0.134755515990538</v>
      </c>
      <c r="Y158" s="205" t="s">
        <v>35</v>
      </c>
      <c r="Z158" s="187" t="s">
        <v>220</v>
      </c>
      <c r="AA158" s="164" t="s">
        <v>35</v>
      </c>
      <c r="AB158" s="74">
        <v>1</v>
      </c>
      <c r="AC158" s="164" t="s">
        <v>35</v>
      </c>
      <c r="AD158" s="301"/>
    </row>
    <row r="159" s="129" customFormat="1" spans="1:30">
      <c r="A159" s="162" t="s">
        <v>181</v>
      </c>
      <c r="B159" s="163">
        <v>972.73667791515</v>
      </c>
      <c r="C159" s="164" t="s">
        <v>35</v>
      </c>
      <c r="D159" s="163">
        <v>182.266102084073</v>
      </c>
      <c r="E159" s="164" t="s">
        <v>35</v>
      </c>
      <c r="F159" s="163" t="s">
        <v>220</v>
      </c>
      <c r="G159" s="164" t="s">
        <v>35</v>
      </c>
      <c r="H159" s="163">
        <v>1155.00277999922</v>
      </c>
      <c r="I159" s="164" t="s">
        <v>35</v>
      </c>
      <c r="J159" s="163"/>
      <c r="K159" s="162" t="s">
        <v>181</v>
      </c>
      <c r="L159" s="187">
        <v>0.0683221372260736</v>
      </c>
      <c r="M159" s="188" t="s">
        <v>35</v>
      </c>
      <c r="N159" s="187">
        <v>0.0986041347161024</v>
      </c>
      <c r="O159" s="188" t="s">
        <v>35</v>
      </c>
      <c r="P159" s="187" t="s">
        <v>220</v>
      </c>
      <c r="Q159" s="164" t="s">
        <v>35</v>
      </c>
      <c r="R159" s="187">
        <v>0.0729893929290857</v>
      </c>
      <c r="S159" s="164" t="s">
        <v>35</v>
      </c>
      <c r="T159" s="163"/>
      <c r="U159" s="162" t="s">
        <v>181</v>
      </c>
      <c r="V159" s="201">
        <v>0.842194230836231</v>
      </c>
      <c r="W159" s="164" t="s">
        <v>35</v>
      </c>
      <c r="X159" s="201">
        <v>0.157805769163774</v>
      </c>
      <c r="Y159" s="205" t="s">
        <v>35</v>
      </c>
      <c r="Z159" s="187" t="s">
        <v>220</v>
      </c>
      <c r="AA159" s="164" t="s">
        <v>35</v>
      </c>
      <c r="AB159" s="74">
        <v>1</v>
      </c>
      <c r="AC159" s="164" t="s">
        <v>35</v>
      </c>
      <c r="AD159" s="301"/>
    </row>
    <row r="160" s="129" customFormat="1" spans="1:30">
      <c r="A160" s="162" t="s">
        <v>182</v>
      </c>
      <c r="B160" s="163">
        <v>1374.97356914257</v>
      </c>
      <c r="C160" s="164" t="s">
        <v>35</v>
      </c>
      <c r="D160" s="163">
        <v>380.045710856238</v>
      </c>
      <c r="E160" s="164" t="s">
        <v>35</v>
      </c>
      <c r="F160" s="163" t="s">
        <v>220</v>
      </c>
      <c r="G160" s="164" t="s">
        <v>35</v>
      </c>
      <c r="H160" s="163">
        <v>1755.01927999874</v>
      </c>
      <c r="I160" s="164" t="s">
        <v>35</v>
      </c>
      <c r="J160" s="163"/>
      <c r="K160" s="162" t="s">
        <v>182</v>
      </c>
      <c r="L160" s="187">
        <v>0.123494508748576</v>
      </c>
      <c r="M160" s="188" t="s">
        <v>35</v>
      </c>
      <c r="N160" s="187">
        <v>0.466311518873883</v>
      </c>
      <c r="O160" s="188" t="s">
        <v>35</v>
      </c>
      <c r="P160" s="187" t="s">
        <v>220</v>
      </c>
      <c r="Q160" s="164" t="s">
        <v>35</v>
      </c>
      <c r="R160" s="187">
        <v>0.183407990383589</v>
      </c>
      <c r="S160" s="164" t="s">
        <v>35</v>
      </c>
      <c r="T160" s="163"/>
      <c r="U160" s="162" t="s">
        <v>182</v>
      </c>
      <c r="V160" s="201">
        <v>0.783452116345729</v>
      </c>
      <c r="W160" s="164" t="s">
        <v>35</v>
      </c>
      <c r="X160" s="201">
        <v>0.21654788365431</v>
      </c>
      <c r="Y160" s="205" t="s">
        <v>35</v>
      </c>
      <c r="Z160" s="187" t="s">
        <v>220</v>
      </c>
      <c r="AA160" s="164" t="s">
        <v>35</v>
      </c>
      <c r="AB160" s="74">
        <v>1</v>
      </c>
      <c r="AC160" s="164" t="s">
        <v>35</v>
      </c>
      <c r="AD160" s="301"/>
    </row>
    <row r="161" s="129" customFormat="1" spans="1:30">
      <c r="A161" s="162" t="s">
        <v>183</v>
      </c>
      <c r="B161" s="163">
        <v>1467.04733895912</v>
      </c>
      <c r="C161" s="164" t="s">
        <v>35</v>
      </c>
      <c r="D161" s="163">
        <v>453.898921041527</v>
      </c>
      <c r="E161" s="164" t="s">
        <v>35</v>
      </c>
      <c r="F161" s="163" t="s">
        <v>220</v>
      </c>
      <c r="G161" s="164" t="s">
        <v>35</v>
      </c>
      <c r="H161" s="163">
        <v>1920.94626000068</v>
      </c>
      <c r="I161" s="164" t="s">
        <v>35</v>
      </c>
      <c r="J161" s="163"/>
      <c r="K161" s="162" t="s">
        <v>183</v>
      </c>
      <c r="L161" s="187">
        <v>0.194425569571448</v>
      </c>
      <c r="M161" s="188" t="s">
        <v>35</v>
      </c>
      <c r="N161" s="187">
        <v>0.128573155692178</v>
      </c>
      <c r="O161" s="188" t="s">
        <v>35</v>
      </c>
      <c r="P161" s="187" t="s">
        <v>220</v>
      </c>
      <c r="Q161" s="164" t="s">
        <v>35</v>
      </c>
      <c r="R161" s="187">
        <v>0.178181379115509</v>
      </c>
      <c r="S161" s="164" t="s">
        <v>35</v>
      </c>
      <c r="T161" s="163"/>
      <c r="U161" s="162" t="s">
        <v>183</v>
      </c>
      <c r="V161" s="201">
        <v>0.763710765629956</v>
      </c>
      <c r="W161" s="164" t="s">
        <v>35</v>
      </c>
      <c r="X161" s="201">
        <v>0.236289234370026</v>
      </c>
      <c r="Y161" s="205" t="s">
        <v>35</v>
      </c>
      <c r="Z161" s="187" t="s">
        <v>220</v>
      </c>
      <c r="AA161" s="164" t="s">
        <v>35</v>
      </c>
      <c r="AB161" s="74">
        <v>1</v>
      </c>
      <c r="AC161" s="164" t="s">
        <v>35</v>
      </c>
      <c r="AD161" s="301"/>
    </row>
    <row r="162" s="129" customFormat="1" spans="1:30">
      <c r="A162" s="162" t="s">
        <v>184</v>
      </c>
      <c r="B162" s="163">
        <v>1564.32438095919</v>
      </c>
      <c r="C162" s="164" t="s">
        <v>35</v>
      </c>
      <c r="D162" s="163">
        <v>462.031682125186</v>
      </c>
      <c r="E162" s="164" t="s">
        <v>35</v>
      </c>
      <c r="F162" s="163" t="s">
        <v>220</v>
      </c>
      <c r="G162" s="164" t="s">
        <v>35</v>
      </c>
      <c r="H162" s="163">
        <v>2026.35606308439</v>
      </c>
      <c r="I162" s="164" t="s">
        <v>35</v>
      </c>
      <c r="J162" s="163"/>
      <c r="K162" s="162" t="s">
        <v>184</v>
      </c>
      <c r="L162" s="187">
        <v>0.14415420390369</v>
      </c>
      <c r="M162" s="188" t="s">
        <v>35</v>
      </c>
      <c r="N162" s="187">
        <v>-0.0445809013352463</v>
      </c>
      <c r="O162" s="188" t="s">
        <v>35</v>
      </c>
      <c r="P162" s="187" t="s">
        <v>220</v>
      </c>
      <c r="Q162" s="164" t="s">
        <v>35</v>
      </c>
      <c r="R162" s="187">
        <v>0.0948407176592845</v>
      </c>
      <c r="S162" s="164" t="s">
        <v>35</v>
      </c>
      <c r="T162" s="163"/>
      <c r="U162" s="162" t="s">
        <v>184</v>
      </c>
      <c r="V162" s="201">
        <v>0.771988896451928</v>
      </c>
      <c r="W162" s="164" t="s">
        <v>35</v>
      </c>
      <c r="X162" s="201">
        <v>0.228011103548066</v>
      </c>
      <c r="Y162" s="205" t="s">
        <v>35</v>
      </c>
      <c r="Z162" s="187" t="s">
        <v>220</v>
      </c>
      <c r="AA162" s="164" t="s">
        <v>35</v>
      </c>
      <c r="AB162" s="74">
        <v>1</v>
      </c>
      <c r="AC162" s="164" t="s">
        <v>35</v>
      </c>
      <c r="AD162" s="301"/>
    </row>
    <row r="163" s="129" customFormat="1" spans="1:30">
      <c r="A163" s="162" t="s">
        <v>185</v>
      </c>
      <c r="B163" s="163">
        <v>2093.08763586658</v>
      </c>
      <c r="C163" s="164" t="s">
        <v>35</v>
      </c>
      <c r="D163" s="163">
        <v>464.037406744293</v>
      </c>
      <c r="E163" s="164" t="s">
        <v>35</v>
      </c>
      <c r="F163" s="163" t="s">
        <v>220</v>
      </c>
      <c r="G163" s="164" t="s">
        <v>35</v>
      </c>
      <c r="H163" s="163">
        <v>2557.12504261094</v>
      </c>
      <c r="I163" s="164" t="s">
        <v>35</v>
      </c>
      <c r="J163" s="163"/>
      <c r="K163" s="162" t="s">
        <v>185</v>
      </c>
      <c r="L163" s="187">
        <v>0.165725337687519</v>
      </c>
      <c r="M163" s="188" t="s">
        <v>35</v>
      </c>
      <c r="N163" s="187">
        <v>-0.225673553887836</v>
      </c>
      <c r="O163" s="188" t="s">
        <v>35</v>
      </c>
      <c r="P163" s="187" t="s">
        <v>220</v>
      </c>
      <c r="Q163" s="164" t="s">
        <v>35</v>
      </c>
      <c r="R163" s="187">
        <v>0.067781128121182</v>
      </c>
      <c r="S163" s="164" t="s">
        <v>35</v>
      </c>
      <c r="T163" s="163"/>
      <c r="U163" s="162" t="s">
        <v>185</v>
      </c>
      <c r="V163" s="201">
        <v>0.81853159348416</v>
      </c>
      <c r="W163" s="164" t="s">
        <v>35</v>
      </c>
      <c r="X163" s="201">
        <v>0.181468406515815</v>
      </c>
      <c r="Y163" s="205" t="s">
        <v>35</v>
      </c>
      <c r="Z163" s="187" t="s">
        <v>220</v>
      </c>
      <c r="AA163" s="164" t="s">
        <v>35</v>
      </c>
      <c r="AB163" s="74">
        <v>1</v>
      </c>
      <c r="AC163" s="164" t="s">
        <v>35</v>
      </c>
      <c r="AD163" s="301"/>
    </row>
    <row r="164" s="129" customFormat="1" spans="1:30">
      <c r="A164" s="162" t="s">
        <v>186</v>
      </c>
      <c r="B164" s="163">
        <v>2135.40004967767</v>
      </c>
      <c r="C164" s="164" t="s">
        <v>35</v>
      </c>
      <c r="D164" s="163">
        <v>432.212063683497</v>
      </c>
      <c r="E164" s="164" t="s">
        <v>35</v>
      </c>
      <c r="F164" s="163" t="s">
        <v>220</v>
      </c>
      <c r="G164" s="164" t="s">
        <v>35</v>
      </c>
      <c r="H164" s="163">
        <v>2567.61211336109</v>
      </c>
      <c r="I164" s="164" t="s">
        <v>35</v>
      </c>
      <c r="J164" s="163"/>
      <c r="K164" s="162" t="s">
        <v>186</v>
      </c>
      <c r="L164" s="187">
        <v>0.0820424346401918</v>
      </c>
      <c r="M164" s="188" t="s">
        <v>35</v>
      </c>
      <c r="N164" s="187">
        <v>-0.180955542867745</v>
      </c>
      <c r="O164" s="188" t="s">
        <v>35</v>
      </c>
      <c r="P164" s="187" t="s">
        <v>220</v>
      </c>
      <c r="Q164" s="164" t="s">
        <v>35</v>
      </c>
      <c r="R164" s="187">
        <v>0.0265550026776875</v>
      </c>
      <c r="S164" s="164" t="s">
        <v>35</v>
      </c>
      <c r="T164" s="163"/>
      <c r="U164" s="162" t="s">
        <v>186</v>
      </c>
      <c r="V164" s="201">
        <v>0.831667695663876</v>
      </c>
      <c r="W164" s="164" t="s">
        <v>35</v>
      </c>
      <c r="X164" s="201">
        <v>0.168332304336155</v>
      </c>
      <c r="Y164" s="205" t="s">
        <v>35</v>
      </c>
      <c r="Z164" s="187" t="s">
        <v>220</v>
      </c>
      <c r="AA164" s="164" t="s">
        <v>35</v>
      </c>
      <c r="AB164" s="74">
        <v>1</v>
      </c>
      <c r="AC164" s="164" t="s">
        <v>35</v>
      </c>
      <c r="AD164" s="301"/>
    </row>
    <row r="165" s="129" customFormat="1" spans="1:30">
      <c r="A165" s="162" t="s">
        <v>187</v>
      </c>
      <c r="B165" s="163">
        <v>1557.25927265396</v>
      </c>
      <c r="C165" s="164" t="s">
        <v>35</v>
      </c>
      <c r="D165" s="163">
        <v>442.429767348481</v>
      </c>
      <c r="E165" s="164" t="s">
        <v>35</v>
      </c>
      <c r="F165" s="163" t="s">
        <v>220</v>
      </c>
      <c r="G165" s="164" t="s">
        <v>35</v>
      </c>
      <c r="H165" s="163">
        <v>1999.68904000247</v>
      </c>
      <c r="I165" s="164" t="s">
        <v>35</v>
      </c>
      <c r="J165" s="163"/>
      <c r="K165" s="162" t="s">
        <v>187</v>
      </c>
      <c r="L165" s="187">
        <v>0.0936731601495508</v>
      </c>
      <c r="M165" s="188" t="s">
        <v>35</v>
      </c>
      <c r="N165" s="187">
        <v>-0.0234572944815636</v>
      </c>
      <c r="O165" s="188" t="s">
        <v>35</v>
      </c>
      <c r="P165" s="187" t="s">
        <v>220</v>
      </c>
      <c r="Q165" s="164" t="s">
        <v>35</v>
      </c>
      <c r="R165" s="187">
        <v>0.0654000760470979</v>
      </c>
      <c r="S165" s="164" t="s">
        <v>35</v>
      </c>
      <c r="T165" s="163"/>
      <c r="U165" s="162" t="s">
        <v>187</v>
      </c>
      <c r="V165" s="201">
        <v>0.778750716487415</v>
      </c>
      <c r="W165" s="164" t="s">
        <v>35</v>
      </c>
      <c r="X165" s="201">
        <v>0.221249283512568</v>
      </c>
      <c r="Y165" s="205" t="s">
        <v>35</v>
      </c>
      <c r="Z165" s="187" t="s">
        <v>220</v>
      </c>
      <c r="AA165" s="164" t="s">
        <v>35</v>
      </c>
      <c r="AB165" s="74">
        <v>1</v>
      </c>
      <c r="AC165" s="164" t="s">
        <v>35</v>
      </c>
      <c r="AD165" s="301"/>
    </row>
    <row r="166" s="129" customFormat="1" spans="1:30">
      <c r="A166" s="162" t="s">
        <v>188</v>
      </c>
      <c r="B166" s="163">
        <v>1186.51051027855</v>
      </c>
      <c r="C166" s="164" t="s">
        <v>35</v>
      </c>
      <c r="D166" s="163">
        <v>310.521239720495</v>
      </c>
      <c r="E166" s="164" t="s">
        <v>35</v>
      </c>
      <c r="F166" s="163" t="s">
        <v>220</v>
      </c>
      <c r="G166" s="164" t="s">
        <v>35</v>
      </c>
      <c r="H166" s="163">
        <v>1497.03174999904</v>
      </c>
      <c r="I166" s="164" t="s">
        <v>35</v>
      </c>
      <c r="J166" s="163"/>
      <c r="K166" s="162" t="s">
        <v>188</v>
      </c>
      <c r="L166" s="187">
        <v>-0.0149416252902876</v>
      </c>
      <c r="M166" s="188" t="s">
        <v>35</v>
      </c>
      <c r="N166" s="187">
        <v>-0.133564458446212</v>
      </c>
      <c r="O166" s="188" t="s">
        <v>35</v>
      </c>
      <c r="P166" s="187" t="s">
        <v>220</v>
      </c>
      <c r="Q166" s="164" t="s">
        <v>35</v>
      </c>
      <c r="R166" s="187">
        <v>-0.0421431314268169</v>
      </c>
      <c r="S166" s="164" t="s">
        <v>35</v>
      </c>
      <c r="T166" s="163"/>
      <c r="U166" s="162" t="s">
        <v>188</v>
      </c>
      <c r="V166" s="201">
        <v>0.792575381436841</v>
      </c>
      <c r="W166" s="164" t="s">
        <v>35</v>
      </c>
      <c r="X166" s="201">
        <v>0.207424618563163</v>
      </c>
      <c r="Y166" s="205" t="s">
        <v>35</v>
      </c>
      <c r="Z166" s="187" t="s">
        <v>220</v>
      </c>
      <c r="AA166" s="164" t="s">
        <v>35</v>
      </c>
      <c r="AB166" s="74">
        <v>1</v>
      </c>
      <c r="AC166" s="164" t="s">
        <v>35</v>
      </c>
      <c r="AD166" s="301"/>
    </row>
    <row r="167" s="129" customFormat="1" spans="1:30">
      <c r="A167" s="162" t="s">
        <v>189</v>
      </c>
      <c r="B167" s="163">
        <v>829.685285315782</v>
      </c>
      <c r="C167" s="164" t="s">
        <v>35</v>
      </c>
      <c r="D167" s="163">
        <v>151.776804720825</v>
      </c>
      <c r="E167" s="164" t="s">
        <v>35</v>
      </c>
      <c r="F167" s="163" t="s">
        <v>220</v>
      </c>
      <c r="G167" s="164" t="s">
        <v>35</v>
      </c>
      <c r="H167" s="163">
        <v>981.462090036592</v>
      </c>
      <c r="I167" s="164" t="s">
        <v>35</v>
      </c>
      <c r="J167" s="163"/>
      <c r="K167" s="162" t="s">
        <v>189</v>
      </c>
      <c r="L167" s="187">
        <v>-0.0334899912230915</v>
      </c>
      <c r="M167" s="188" t="s">
        <v>35</v>
      </c>
      <c r="N167" s="187">
        <v>0.00158271881734406</v>
      </c>
      <c r="O167" s="188" t="s">
        <v>35</v>
      </c>
      <c r="P167" s="187" t="s">
        <v>220</v>
      </c>
      <c r="Q167" s="164" t="s">
        <v>35</v>
      </c>
      <c r="R167" s="187">
        <v>-0.0282276510845714</v>
      </c>
      <c r="S167" s="164" t="s">
        <v>35</v>
      </c>
      <c r="T167" s="163"/>
      <c r="U167" s="162" t="s">
        <v>189</v>
      </c>
      <c r="V167" s="201">
        <v>0.845356426639819</v>
      </c>
      <c r="W167" s="164" t="s">
        <v>35</v>
      </c>
      <c r="X167" s="201">
        <v>0.154643573360196</v>
      </c>
      <c r="Y167" s="205" t="s">
        <v>35</v>
      </c>
      <c r="Z167" s="187" t="s">
        <v>220</v>
      </c>
      <c r="AA167" s="164" t="s">
        <v>35</v>
      </c>
      <c r="AB167" s="74">
        <v>1</v>
      </c>
      <c r="AC167" s="164" t="s">
        <v>35</v>
      </c>
      <c r="AD167" s="301"/>
    </row>
    <row r="168" s="129" customFormat="1" spans="1:30">
      <c r="A168" s="165" t="s">
        <v>190</v>
      </c>
      <c r="B168" s="166">
        <v>717.624174943355</v>
      </c>
      <c r="C168" s="167" t="s">
        <v>35</v>
      </c>
      <c r="D168" s="166">
        <v>105.140605057193</v>
      </c>
      <c r="E168" s="167" t="s">
        <v>35</v>
      </c>
      <c r="F168" s="166" t="s">
        <v>220</v>
      </c>
      <c r="G168" s="167" t="s">
        <v>35</v>
      </c>
      <c r="H168" s="166">
        <v>822.764780000551</v>
      </c>
      <c r="I168" s="167" t="s">
        <v>35</v>
      </c>
      <c r="J168" s="163"/>
      <c r="K168" s="165" t="s">
        <v>190</v>
      </c>
      <c r="L168" s="189">
        <v>-0.140298054171872</v>
      </c>
      <c r="M168" s="190" t="s">
        <v>35</v>
      </c>
      <c r="N168" s="189">
        <v>-0.136295339908572</v>
      </c>
      <c r="O168" s="190" t="s">
        <v>35</v>
      </c>
      <c r="P168" s="189" t="s">
        <v>220</v>
      </c>
      <c r="Q168" s="167" t="s">
        <v>35</v>
      </c>
      <c r="R168" s="189">
        <v>-0.139788618573123</v>
      </c>
      <c r="S168" s="167" t="s">
        <v>35</v>
      </c>
      <c r="T168" s="163"/>
      <c r="U168" s="165" t="s">
        <v>190</v>
      </c>
      <c r="V168" s="203">
        <v>0.872210615217236</v>
      </c>
      <c r="W168" s="167" t="s">
        <v>35</v>
      </c>
      <c r="X168" s="203">
        <v>0.127789384782759</v>
      </c>
      <c r="Y168" s="207" t="s">
        <v>35</v>
      </c>
      <c r="Z168" s="203" t="s">
        <v>220</v>
      </c>
      <c r="AA168" s="167" t="s">
        <v>35</v>
      </c>
      <c r="AB168" s="191">
        <v>1</v>
      </c>
      <c r="AC168" s="167" t="s">
        <v>35</v>
      </c>
      <c r="AD168" s="301"/>
    </row>
    <row r="169" s="129" customFormat="1" spans="1:30">
      <c r="A169" s="162" t="s">
        <v>191</v>
      </c>
      <c r="B169" s="163">
        <v>722.684993334079</v>
      </c>
      <c r="C169" s="164" t="s">
        <v>35</v>
      </c>
      <c r="D169" s="163">
        <v>142.113010495604</v>
      </c>
      <c r="E169" s="164" t="s">
        <v>35</v>
      </c>
      <c r="F169" s="163" t="s">
        <v>220</v>
      </c>
      <c r="G169" s="164" t="s">
        <v>35</v>
      </c>
      <c r="H169" s="163">
        <v>864.79800382968</v>
      </c>
      <c r="I169" s="164" t="s">
        <v>35</v>
      </c>
      <c r="J169" s="163"/>
      <c r="K169" s="162" t="s">
        <v>191</v>
      </c>
      <c r="L169" s="187">
        <v>-0.0205173179938454</v>
      </c>
      <c r="M169" s="188" t="s">
        <v>35</v>
      </c>
      <c r="N169" s="187">
        <v>0.311126785456793</v>
      </c>
      <c r="O169" s="188" t="s">
        <v>35</v>
      </c>
      <c r="P169" s="187" t="s">
        <v>220</v>
      </c>
      <c r="Q169" s="164" t="s">
        <v>35</v>
      </c>
      <c r="R169" s="187">
        <v>0.021962404477428</v>
      </c>
      <c r="S169" s="164" t="s">
        <v>35</v>
      </c>
      <c r="T169" s="163"/>
      <c r="U169" s="162" t="s">
        <v>191</v>
      </c>
      <c r="V169" s="201">
        <v>0.83566912751155</v>
      </c>
      <c r="W169" s="164" t="s">
        <v>35</v>
      </c>
      <c r="X169" s="201">
        <v>0.164330872488454</v>
      </c>
      <c r="Y169" s="205" t="s">
        <v>35</v>
      </c>
      <c r="Z169" s="187" t="s">
        <v>220</v>
      </c>
      <c r="AA169" s="164" t="s">
        <v>35</v>
      </c>
      <c r="AB169" s="74">
        <v>1</v>
      </c>
      <c r="AC169" s="164" t="s">
        <v>35</v>
      </c>
      <c r="AD169" s="301"/>
    </row>
    <row r="170" s="129" customFormat="1" spans="1:30">
      <c r="A170" s="162" t="s">
        <v>192</v>
      </c>
      <c r="B170" s="163">
        <v>814.381505250475</v>
      </c>
      <c r="C170" s="164" t="s">
        <v>35</v>
      </c>
      <c r="D170" s="163">
        <v>201.411037400504</v>
      </c>
      <c r="E170" s="164" t="s">
        <v>35</v>
      </c>
      <c r="F170" s="163" t="s">
        <v>220</v>
      </c>
      <c r="G170" s="164" t="s">
        <v>35</v>
      </c>
      <c r="H170" s="163">
        <v>1015.79254265096</v>
      </c>
      <c r="I170" s="164" t="s">
        <v>35</v>
      </c>
      <c r="J170" s="163"/>
      <c r="K170" s="162" t="s">
        <v>192</v>
      </c>
      <c r="L170" s="187">
        <v>-0.0485067162404397</v>
      </c>
      <c r="M170" s="188" t="s">
        <v>35</v>
      </c>
      <c r="N170" s="187">
        <v>0.5109614332252</v>
      </c>
      <c r="O170" s="188" t="s">
        <v>35</v>
      </c>
      <c r="P170" s="187" t="s">
        <v>220</v>
      </c>
      <c r="Q170" s="164" t="s">
        <v>35</v>
      </c>
      <c r="R170" s="187">
        <v>0.0268847029210493</v>
      </c>
      <c r="S170" s="164" t="s">
        <v>35</v>
      </c>
      <c r="T170" s="163"/>
      <c r="U170" s="162" t="s">
        <v>192</v>
      </c>
      <c r="V170" s="201">
        <v>0.801720303168548</v>
      </c>
      <c r="W170" s="164" t="s">
        <v>35</v>
      </c>
      <c r="X170" s="201">
        <v>0.198279696831475</v>
      </c>
      <c r="Y170" s="205" t="s">
        <v>35</v>
      </c>
      <c r="Z170" s="187" t="s">
        <v>220</v>
      </c>
      <c r="AA170" s="164" t="s">
        <v>35</v>
      </c>
      <c r="AB170" s="74">
        <v>1</v>
      </c>
      <c r="AC170" s="164" t="s">
        <v>35</v>
      </c>
      <c r="AD170" s="301"/>
    </row>
    <row r="171" s="129" customFormat="1" spans="1:30">
      <c r="A171" s="162" t="s">
        <v>193</v>
      </c>
      <c r="B171" s="163">
        <v>986.830253438979</v>
      </c>
      <c r="C171" s="164" t="s">
        <v>35</v>
      </c>
      <c r="D171" s="163">
        <v>230.499306237718</v>
      </c>
      <c r="E171" s="164" t="s">
        <v>35</v>
      </c>
      <c r="F171" s="163" t="s">
        <v>220</v>
      </c>
      <c r="G171" s="164" t="s">
        <v>35</v>
      </c>
      <c r="H171" s="163">
        <v>1217.32955967668</v>
      </c>
      <c r="I171" s="164" t="s">
        <v>35</v>
      </c>
      <c r="J171" s="163"/>
      <c r="K171" s="162" t="s">
        <v>193</v>
      </c>
      <c r="L171" s="187">
        <v>0.0144885824126995</v>
      </c>
      <c r="M171" s="188" t="s">
        <v>35</v>
      </c>
      <c r="N171" s="187">
        <v>0.264630688878158</v>
      </c>
      <c r="O171" s="188" t="s">
        <v>35</v>
      </c>
      <c r="P171" s="187" t="s">
        <v>220</v>
      </c>
      <c r="Q171" s="164" t="s">
        <v>35</v>
      </c>
      <c r="R171" s="187">
        <v>0.0539624499237172</v>
      </c>
      <c r="S171" s="164" t="s">
        <v>35</v>
      </c>
      <c r="T171" s="163"/>
      <c r="U171" s="162" t="s">
        <v>193</v>
      </c>
      <c r="V171" s="201">
        <v>0.810651680635341</v>
      </c>
      <c r="W171" s="164" t="s">
        <v>35</v>
      </c>
      <c r="X171" s="201">
        <v>0.189348319364674</v>
      </c>
      <c r="Y171" s="205" t="s">
        <v>35</v>
      </c>
      <c r="Z171" s="187" t="s">
        <v>220</v>
      </c>
      <c r="AA171" s="164" t="s">
        <v>35</v>
      </c>
      <c r="AB171" s="74">
        <v>1</v>
      </c>
      <c r="AC171" s="164" t="s">
        <v>35</v>
      </c>
      <c r="AD171" s="301"/>
    </row>
    <row r="172" s="129" customFormat="1" spans="1:30">
      <c r="A172" s="162" t="s">
        <v>194</v>
      </c>
      <c r="B172" s="163">
        <v>1212.33548685996</v>
      </c>
      <c r="C172" s="164" t="s">
        <v>35</v>
      </c>
      <c r="D172" s="163">
        <v>358.56379872481</v>
      </c>
      <c r="E172" s="164" t="s">
        <v>35</v>
      </c>
      <c r="F172" s="163" t="s">
        <v>220</v>
      </c>
      <c r="G172" s="164" t="s">
        <v>35</v>
      </c>
      <c r="H172" s="163">
        <v>1570.89928558484</v>
      </c>
      <c r="I172" s="164" t="s">
        <v>35</v>
      </c>
      <c r="J172" s="163"/>
      <c r="K172" s="162" t="s">
        <v>194</v>
      </c>
      <c r="L172" s="187">
        <v>-0.118284515377285</v>
      </c>
      <c r="M172" s="188" t="s">
        <v>35</v>
      </c>
      <c r="N172" s="187">
        <v>-0.0565245482787576</v>
      </c>
      <c r="O172" s="188" t="s">
        <v>35</v>
      </c>
      <c r="P172" s="187" t="s">
        <v>220</v>
      </c>
      <c r="Q172" s="164" t="s">
        <v>35</v>
      </c>
      <c r="R172" s="187">
        <v>-0.104910525207465</v>
      </c>
      <c r="S172" s="164" t="s">
        <v>35</v>
      </c>
      <c r="T172" s="163"/>
      <c r="U172" s="162" t="s">
        <v>194</v>
      </c>
      <c r="V172" s="201">
        <v>0.77174615711192</v>
      </c>
      <c r="W172" s="164" t="s">
        <v>35</v>
      </c>
      <c r="X172" s="201">
        <v>0.228253842888035</v>
      </c>
      <c r="Y172" s="205" t="s">
        <v>35</v>
      </c>
      <c r="Z172" s="187" t="s">
        <v>220</v>
      </c>
      <c r="AA172" s="164" t="s">
        <v>35</v>
      </c>
      <c r="AB172" s="74">
        <v>1</v>
      </c>
      <c r="AC172" s="164" t="s">
        <v>35</v>
      </c>
      <c r="AD172" s="301"/>
    </row>
    <row r="173" s="129" customFormat="1" spans="1:30">
      <c r="A173" s="162" t="s">
        <v>195</v>
      </c>
      <c r="B173" s="163">
        <v>1371.29021472973</v>
      </c>
      <c r="C173" s="164" t="s">
        <v>35</v>
      </c>
      <c r="D173" s="163">
        <v>514.074614553383</v>
      </c>
      <c r="E173" s="164" t="s">
        <v>35</v>
      </c>
      <c r="F173" s="163" t="s">
        <v>220</v>
      </c>
      <c r="G173" s="164" t="s">
        <v>35</v>
      </c>
      <c r="H173" s="163">
        <v>1885.3648292831</v>
      </c>
      <c r="I173" s="164" t="s">
        <v>35</v>
      </c>
      <c r="J173" s="163"/>
      <c r="K173" s="162" t="s">
        <v>195</v>
      </c>
      <c r="L173" s="187">
        <v>-0.0652720070351204</v>
      </c>
      <c r="M173" s="188" t="s">
        <v>35</v>
      </c>
      <c r="N173" s="187">
        <v>0.13257509705856</v>
      </c>
      <c r="O173" s="188" t="s">
        <v>35</v>
      </c>
      <c r="P173" s="187" t="s">
        <v>220</v>
      </c>
      <c r="Q173" s="164" t="s">
        <v>35</v>
      </c>
      <c r="R173" s="187">
        <v>-0.0185228662865201</v>
      </c>
      <c r="S173" s="164" t="s">
        <v>35</v>
      </c>
      <c r="T173" s="163"/>
      <c r="U173" s="162" t="s">
        <v>195</v>
      </c>
      <c r="V173" s="201">
        <v>0.72733414426276</v>
      </c>
      <c r="W173" s="164" t="s">
        <v>35</v>
      </c>
      <c r="X173" s="201">
        <v>0.272665855737246</v>
      </c>
      <c r="Y173" s="205" t="s">
        <v>35</v>
      </c>
      <c r="Z173" s="187" t="s">
        <v>220</v>
      </c>
      <c r="AA173" s="164" t="s">
        <v>35</v>
      </c>
      <c r="AB173" s="74">
        <v>1</v>
      </c>
      <c r="AC173" s="164" t="s">
        <v>35</v>
      </c>
      <c r="AD173" s="301"/>
    </row>
    <row r="174" s="129" customFormat="1" spans="1:30">
      <c r="A174" s="162" t="s">
        <v>196</v>
      </c>
      <c r="B174" s="163">
        <v>1494.37639165039</v>
      </c>
      <c r="C174" s="164" t="s">
        <v>35</v>
      </c>
      <c r="D174" s="163">
        <v>609.996763071034</v>
      </c>
      <c r="E174" s="164" t="s">
        <v>35</v>
      </c>
      <c r="F174" s="163" t="s">
        <v>220</v>
      </c>
      <c r="G174" s="164" t="s">
        <v>35</v>
      </c>
      <c r="H174" s="163">
        <v>2104.3731547214</v>
      </c>
      <c r="I174" s="164" t="s">
        <v>35</v>
      </c>
      <c r="J174" s="163"/>
      <c r="K174" s="162" t="s">
        <v>196</v>
      </c>
      <c r="L174" s="187">
        <v>-0.0447145043318358</v>
      </c>
      <c r="M174" s="188" t="s">
        <v>35</v>
      </c>
      <c r="N174" s="187">
        <v>0.320248776588782</v>
      </c>
      <c r="O174" s="188" t="s">
        <v>35</v>
      </c>
      <c r="P174" s="187" t="s">
        <v>220</v>
      </c>
      <c r="Q174" s="164" t="s">
        <v>35</v>
      </c>
      <c r="R174" s="187">
        <v>0.0385011761053786</v>
      </c>
      <c r="S174" s="164" t="s">
        <v>35</v>
      </c>
      <c r="T174" s="163"/>
      <c r="U174" s="162" t="s">
        <v>196</v>
      </c>
      <c r="V174" s="201">
        <v>0.71012899413661</v>
      </c>
      <c r="W174" s="164" t="s">
        <v>35</v>
      </c>
      <c r="X174" s="201">
        <v>0.289871005863402</v>
      </c>
      <c r="Y174" s="205" t="s">
        <v>35</v>
      </c>
      <c r="Z174" s="187" t="s">
        <v>220</v>
      </c>
      <c r="AA174" s="164" t="s">
        <v>35</v>
      </c>
      <c r="AB174" s="74">
        <v>1</v>
      </c>
      <c r="AC174" s="164" t="s">
        <v>35</v>
      </c>
      <c r="AD174" s="301"/>
    </row>
    <row r="175" s="129" customFormat="1" spans="1:30">
      <c r="A175" s="162" t="s">
        <v>197</v>
      </c>
      <c r="B175" s="163">
        <v>1848.31687005746</v>
      </c>
      <c r="C175" s="164" t="s">
        <v>35</v>
      </c>
      <c r="D175" s="163">
        <v>579.525499879915</v>
      </c>
      <c r="E175" s="164" t="s">
        <v>35</v>
      </c>
      <c r="F175" s="163" t="s">
        <v>220</v>
      </c>
      <c r="G175" s="164" t="s">
        <v>35</v>
      </c>
      <c r="H175" s="163">
        <v>2427.84236993737</v>
      </c>
      <c r="I175" s="164" t="s">
        <v>35</v>
      </c>
      <c r="J175" s="163"/>
      <c r="K175" s="162" t="s">
        <v>197</v>
      </c>
      <c r="L175" s="187">
        <v>-0.116942435478952</v>
      </c>
      <c r="M175" s="188" t="s">
        <v>35</v>
      </c>
      <c r="N175" s="187">
        <v>0.248876688510721</v>
      </c>
      <c r="O175" s="188" t="s">
        <v>35</v>
      </c>
      <c r="P175" s="187" t="s">
        <v>220</v>
      </c>
      <c r="Q175" s="164" t="s">
        <v>35</v>
      </c>
      <c r="R175" s="187">
        <v>-0.0505578219755611</v>
      </c>
      <c r="S175" s="164" t="s">
        <v>35</v>
      </c>
      <c r="T175" s="163"/>
      <c r="U175" s="162" t="s">
        <v>197</v>
      </c>
      <c r="V175" s="201">
        <v>0.761300195162648</v>
      </c>
      <c r="W175" s="164" t="s">
        <v>35</v>
      </c>
      <c r="X175" s="201">
        <v>0.238699804837357</v>
      </c>
      <c r="Y175" s="205" t="s">
        <v>35</v>
      </c>
      <c r="Z175" s="187" t="s">
        <v>220</v>
      </c>
      <c r="AA175" s="164" t="s">
        <v>35</v>
      </c>
      <c r="AB175" s="74">
        <v>1</v>
      </c>
      <c r="AC175" s="164" t="s">
        <v>35</v>
      </c>
      <c r="AD175" s="301"/>
    </row>
    <row r="176" s="129" customFormat="1" spans="1:30">
      <c r="A176" s="162" t="s">
        <v>198</v>
      </c>
      <c r="B176" s="163">
        <v>1975.06906751471</v>
      </c>
      <c r="C176" s="164" t="s">
        <v>35</v>
      </c>
      <c r="D176" s="163">
        <v>458.230738254072</v>
      </c>
      <c r="E176" s="164" t="s">
        <v>35</v>
      </c>
      <c r="F176" s="163" t="s">
        <v>220</v>
      </c>
      <c r="G176" s="164" t="s">
        <v>35</v>
      </c>
      <c r="H176" s="163">
        <v>2433.29980576882</v>
      </c>
      <c r="I176" s="164" t="s">
        <v>35</v>
      </c>
      <c r="J176" s="163"/>
      <c r="K176" s="162" t="s">
        <v>198</v>
      </c>
      <c r="L176" s="187">
        <v>-0.0750824100557441</v>
      </c>
      <c r="M176" s="188" t="s">
        <v>35</v>
      </c>
      <c r="N176" s="187">
        <v>0.0601988624492185</v>
      </c>
      <c r="O176" s="188" t="s">
        <v>35</v>
      </c>
      <c r="P176" s="187" t="s">
        <v>220</v>
      </c>
      <c r="Q176" s="164" t="s">
        <v>35</v>
      </c>
      <c r="R176" s="187">
        <v>-0.0523102017214166</v>
      </c>
      <c r="S176" s="164" t="s">
        <v>35</v>
      </c>
      <c r="T176" s="163"/>
      <c r="U176" s="162" t="s">
        <v>198</v>
      </c>
      <c r="V176" s="201">
        <v>0.811683403266734</v>
      </c>
      <c r="W176" s="164" t="s">
        <v>35</v>
      </c>
      <c r="X176" s="201">
        <v>0.188316596733254</v>
      </c>
      <c r="Y176" s="205" t="s">
        <v>35</v>
      </c>
      <c r="Z176" s="187" t="s">
        <v>220</v>
      </c>
      <c r="AA176" s="164" t="s">
        <v>35</v>
      </c>
      <c r="AB176" s="74">
        <v>1</v>
      </c>
      <c r="AC176" s="164" t="s">
        <v>35</v>
      </c>
      <c r="AD176" s="301"/>
    </row>
    <row r="177" s="129" customFormat="1" spans="1:30">
      <c r="A177" s="162" t="s">
        <v>199</v>
      </c>
      <c r="B177" s="163">
        <v>1468.05815546869</v>
      </c>
      <c r="C177" s="164" t="s">
        <v>35</v>
      </c>
      <c r="D177" s="163">
        <v>539.415894544397</v>
      </c>
      <c r="E177" s="164" t="s">
        <v>35</v>
      </c>
      <c r="F177" s="163" t="s">
        <v>220</v>
      </c>
      <c r="G177" s="164" t="s">
        <v>35</v>
      </c>
      <c r="H177" s="163">
        <v>2007.47405001306</v>
      </c>
      <c r="I177" s="164" t="s">
        <v>35</v>
      </c>
      <c r="J177" s="163"/>
      <c r="K177" s="162" t="s">
        <v>199</v>
      </c>
      <c r="L177" s="187">
        <v>-0.0572808386834913</v>
      </c>
      <c r="M177" s="188" t="s">
        <v>35</v>
      </c>
      <c r="N177" s="187">
        <v>0.219212481513535</v>
      </c>
      <c r="O177" s="188" t="s">
        <v>35</v>
      </c>
      <c r="P177" s="187" t="s">
        <v>220</v>
      </c>
      <c r="Q177" s="164" t="s">
        <v>35</v>
      </c>
      <c r="R177" s="187">
        <v>0.00389311030607975</v>
      </c>
      <c r="S177" s="164" t="s">
        <v>35</v>
      </c>
      <c r="T177" s="163"/>
      <c r="U177" s="162" t="s">
        <v>199</v>
      </c>
      <c r="V177" s="201">
        <v>0.731296205527112</v>
      </c>
      <c r="W177" s="164" t="s">
        <v>35</v>
      </c>
      <c r="X177" s="201">
        <v>0.268703794472904</v>
      </c>
      <c r="Y177" s="205" t="s">
        <v>35</v>
      </c>
      <c r="Z177" s="187" t="s">
        <v>220</v>
      </c>
      <c r="AA177" s="164" t="s">
        <v>35</v>
      </c>
      <c r="AB177" s="74">
        <v>1</v>
      </c>
      <c r="AC177" s="164" t="s">
        <v>35</v>
      </c>
      <c r="AD177" s="301"/>
    </row>
    <row r="178" s="129" customFormat="1" spans="1:30">
      <c r="A178" s="162" t="s">
        <v>200</v>
      </c>
      <c r="B178" s="163">
        <v>1166.46509335782</v>
      </c>
      <c r="C178" s="164" t="s">
        <v>35</v>
      </c>
      <c r="D178" s="163">
        <v>498.749902275831</v>
      </c>
      <c r="E178" s="164" t="s">
        <v>35</v>
      </c>
      <c r="F178" s="163" t="s">
        <v>220</v>
      </c>
      <c r="G178" s="164" t="s">
        <v>35</v>
      </c>
      <c r="H178" s="163">
        <v>1665.21499563366</v>
      </c>
      <c r="I178" s="164" t="s">
        <v>35</v>
      </c>
      <c r="J178" s="163"/>
      <c r="K178" s="162" t="s">
        <v>200</v>
      </c>
      <c r="L178" s="187">
        <v>-0.0168944284497149</v>
      </c>
      <c r="M178" s="188" t="s">
        <v>35</v>
      </c>
      <c r="N178" s="187">
        <v>0.606170008611206</v>
      </c>
      <c r="O178" s="188" t="s">
        <v>35</v>
      </c>
      <c r="P178" s="187" t="s">
        <v>220</v>
      </c>
      <c r="Q178" s="164" t="s">
        <v>35</v>
      </c>
      <c r="R178" s="187">
        <v>0.112344474747928</v>
      </c>
      <c r="S178" s="164" t="s">
        <v>35</v>
      </c>
      <c r="T178" s="163"/>
      <c r="U178" s="162" t="s">
        <v>200</v>
      </c>
      <c r="V178" s="201">
        <v>0.700489183929039</v>
      </c>
      <c r="W178" s="164" t="s">
        <v>35</v>
      </c>
      <c r="X178" s="201">
        <v>0.299510816070956</v>
      </c>
      <c r="Y178" s="205" t="s">
        <v>35</v>
      </c>
      <c r="Z178" s="187" t="s">
        <v>220</v>
      </c>
      <c r="AA178" s="164" t="s">
        <v>35</v>
      </c>
      <c r="AB178" s="74">
        <v>1</v>
      </c>
      <c r="AC178" s="164" t="s">
        <v>35</v>
      </c>
      <c r="AD178" s="301"/>
    </row>
    <row r="179" s="129" customFormat="1" spans="1:30">
      <c r="A179" s="162" t="s">
        <v>201</v>
      </c>
      <c r="B179" s="163">
        <v>843.00339196029</v>
      </c>
      <c r="C179" s="164" t="s">
        <v>35</v>
      </c>
      <c r="D179" s="163">
        <v>191.630077791984</v>
      </c>
      <c r="E179" s="164" t="s">
        <v>35</v>
      </c>
      <c r="F179" s="163" t="s">
        <v>220</v>
      </c>
      <c r="G179" s="164" t="s">
        <v>35</v>
      </c>
      <c r="H179" s="163">
        <v>1034.63346975228</v>
      </c>
      <c r="I179" s="164" t="s">
        <v>35</v>
      </c>
      <c r="J179" s="163"/>
      <c r="K179" s="162" t="s">
        <v>201</v>
      </c>
      <c r="L179" s="187">
        <v>0.016051998125336</v>
      </c>
      <c r="M179" s="188" t="s">
        <v>35</v>
      </c>
      <c r="N179" s="187">
        <v>0.262578153127311</v>
      </c>
      <c r="O179" s="188" t="s">
        <v>35</v>
      </c>
      <c r="P179" s="187" t="s">
        <v>220</v>
      </c>
      <c r="Q179" s="164" t="s">
        <v>35</v>
      </c>
      <c r="R179" s="187">
        <v>0.0541756836616094</v>
      </c>
      <c r="S179" s="164" t="s">
        <v>35</v>
      </c>
      <c r="T179" s="163"/>
      <c r="U179" s="162" t="s">
        <v>201</v>
      </c>
      <c r="V179" s="201">
        <v>0.814784575026488</v>
      </c>
      <c r="W179" s="164" t="s">
        <v>35</v>
      </c>
      <c r="X179" s="201">
        <v>0.185215424973509</v>
      </c>
      <c r="Y179" s="205" t="s">
        <v>35</v>
      </c>
      <c r="Z179" s="187" t="s">
        <v>220</v>
      </c>
      <c r="AA179" s="164" t="s">
        <v>35</v>
      </c>
      <c r="AB179" s="74">
        <v>1</v>
      </c>
      <c r="AC179" s="164" t="s">
        <v>35</v>
      </c>
      <c r="AD179" s="301"/>
    </row>
    <row r="180" s="129" customFormat="1" spans="1:30">
      <c r="A180" s="165" t="s">
        <v>202</v>
      </c>
      <c r="B180" s="166">
        <v>864.892925598226</v>
      </c>
      <c r="C180" s="167" t="s">
        <v>35</v>
      </c>
      <c r="D180" s="166">
        <v>104.429404400594</v>
      </c>
      <c r="E180" s="167" t="s">
        <v>35</v>
      </c>
      <c r="F180" s="166" t="s">
        <v>220</v>
      </c>
      <c r="G180" s="167" t="s">
        <v>35</v>
      </c>
      <c r="H180" s="166">
        <v>969.322329998835</v>
      </c>
      <c r="I180" s="167" t="s">
        <v>35</v>
      </c>
      <c r="J180" s="163"/>
      <c r="K180" s="165" t="s">
        <v>202</v>
      </c>
      <c r="L180" s="189">
        <v>0.205217098025573</v>
      </c>
      <c r="M180" s="190" t="s">
        <v>35</v>
      </c>
      <c r="N180" s="189">
        <v>-0.00676428156573405</v>
      </c>
      <c r="O180" s="190" t="s">
        <v>35</v>
      </c>
      <c r="P180" s="189" t="s">
        <v>220</v>
      </c>
      <c r="Q180" s="167" t="s">
        <v>35</v>
      </c>
      <c r="R180" s="189">
        <v>0.178128127942212</v>
      </c>
      <c r="S180" s="167" t="s">
        <v>35</v>
      </c>
      <c r="T180" s="163"/>
      <c r="U180" s="165" t="s">
        <v>202</v>
      </c>
      <c r="V180" s="203">
        <v>0.892265553811461</v>
      </c>
      <c r="W180" s="167" t="s">
        <v>35</v>
      </c>
      <c r="X180" s="203">
        <v>0.107734446188524</v>
      </c>
      <c r="Y180" s="207" t="s">
        <v>35</v>
      </c>
      <c r="Z180" s="203" t="s">
        <v>220</v>
      </c>
      <c r="AA180" s="167" t="s">
        <v>35</v>
      </c>
      <c r="AB180" s="191">
        <v>1</v>
      </c>
      <c r="AC180" s="167" t="s">
        <v>35</v>
      </c>
      <c r="AD180" s="301"/>
    </row>
    <row r="181" s="129" customFormat="1" spans="1:30">
      <c r="A181" s="162" t="s">
        <v>203</v>
      </c>
      <c r="B181" s="163">
        <v>806.506629375433</v>
      </c>
      <c r="C181" s="164" t="s">
        <v>35</v>
      </c>
      <c r="D181" s="163">
        <v>103.822070624271</v>
      </c>
      <c r="E181" s="164" t="s">
        <v>35</v>
      </c>
      <c r="F181" s="163" t="s">
        <v>220</v>
      </c>
      <c r="G181" s="164" t="s">
        <v>35</v>
      </c>
      <c r="H181" s="163">
        <v>910.328699999693</v>
      </c>
      <c r="I181" s="164" t="s">
        <v>35</v>
      </c>
      <c r="J181" s="163"/>
      <c r="K181" s="162" t="s">
        <v>203</v>
      </c>
      <c r="L181" s="187">
        <v>0.115986407375981</v>
      </c>
      <c r="M181" s="188" t="s">
        <v>35</v>
      </c>
      <c r="N181" s="187">
        <v>-0.26944007264217</v>
      </c>
      <c r="O181" s="188" t="s">
        <v>35</v>
      </c>
      <c r="P181" s="187" t="s">
        <v>220</v>
      </c>
      <c r="Q181" s="164" t="s">
        <v>35</v>
      </c>
      <c r="R181" s="187">
        <v>0.0526489376344357</v>
      </c>
      <c r="S181" s="164" t="s">
        <v>35</v>
      </c>
      <c r="T181" s="163"/>
      <c r="U181" s="162" t="s">
        <v>203</v>
      </c>
      <c r="V181" s="201">
        <v>0.885951007999314</v>
      </c>
      <c r="W181" s="164" t="s">
        <v>35</v>
      </c>
      <c r="X181" s="201">
        <v>0.114048992000699</v>
      </c>
      <c r="Y181" s="205" t="s">
        <v>35</v>
      </c>
      <c r="Z181" s="187" t="s">
        <v>220</v>
      </c>
      <c r="AA181" s="164" t="s">
        <v>35</v>
      </c>
      <c r="AB181" s="74">
        <v>1</v>
      </c>
      <c r="AC181" s="164" t="s">
        <v>35</v>
      </c>
      <c r="AD181" s="301"/>
    </row>
    <row r="182" s="129" customFormat="1" spans="1:30">
      <c r="A182" s="162" t="s">
        <v>204</v>
      </c>
      <c r="B182" s="163">
        <v>905.096551633494</v>
      </c>
      <c r="C182" s="164" t="s">
        <v>35</v>
      </c>
      <c r="D182" s="163">
        <v>125.195548366209</v>
      </c>
      <c r="E182" s="164" t="s">
        <v>35</v>
      </c>
      <c r="F182" s="163" t="s">
        <v>220</v>
      </c>
      <c r="G182" s="164" t="s">
        <v>35</v>
      </c>
      <c r="H182" s="163">
        <v>1030.29209999972</v>
      </c>
      <c r="I182" s="164" t="s">
        <v>35</v>
      </c>
      <c r="J182" s="163"/>
      <c r="K182" s="162" t="s">
        <v>204</v>
      </c>
      <c r="L182" s="187">
        <v>0.111391339069174</v>
      </c>
      <c r="M182" s="188" t="s">
        <v>35</v>
      </c>
      <c r="N182" s="187">
        <v>-0.378407708028144</v>
      </c>
      <c r="O182" s="188" t="s">
        <v>35</v>
      </c>
      <c r="P182" s="187" t="s">
        <v>220</v>
      </c>
      <c r="Q182" s="164" t="s">
        <v>35</v>
      </c>
      <c r="R182" s="187">
        <v>0.0142741325024129</v>
      </c>
      <c r="S182" s="164" t="s">
        <v>35</v>
      </c>
      <c r="T182" s="163"/>
      <c r="U182" s="162" t="s">
        <v>204</v>
      </c>
      <c r="V182" s="201">
        <v>0.878485384517402</v>
      </c>
      <c r="W182" s="164" t="s">
        <v>35</v>
      </c>
      <c r="X182" s="201">
        <v>0.121514615482583</v>
      </c>
      <c r="Y182" s="205" t="s">
        <v>35</v>
      </c>
      <c r="Z182" s="187" t="s">
        <v>220</v>
      </c>
      <c r="AA182" s="164" t="s">
        <v>35</v>
      </c>
      <c r="AB182" s="74">
        <v>1</v>
      </c>
      <c r="AC182" s="164" t="s">
        <v>35</v>
      </c>
      <c r="AD182" s="301"/>
    </row>
    <row r="183" s="129" customFormat="1" spans="1:30">
      <c r="A183" s="162" t="s">
        <v>205</v>
      </c>
      <c r="B183" s="163">
        <v>1107.20592491564</v>
      </c>
      <c r="C183" s="164" t="s">
        <v>35</v>
      </c>
      <c r="D183" s="163">
        <v>173.664995082625</v>
      </c>
      <c r="E183" s="164" t="s">
        <v>35</v>
      </c>
      <c r="F183" s="163" t="s">
        <v>220</v>
      </c>
      <c r="G183" s="164" t="s">
        <v>35</v>
      </c>
      <c r="H183" s="163">
        <v>1280.87091999825</v>
      </c>
      <c r="I183" s="164" t="s">
        <v>35</v>
      </c>
      <c r="J183" s="163"/>
      <c r="K183" s="162" t="s">
        <v>205</v>
      </c>
      <c r="L183" s="187">
        <v>0.121982145416765</v>
      </c>
      <c r="M183" s="188" t="s">
        <v>35</v>
      </c>
      <c r="N183" s="187">
        <v>-0.246570421762915</v>
      </c>
      <c r="O183" s="188" t="s">
        <v>35</v>
      </c>
      <c r="P183" s="187" t="s">
        <v>220</v>
      </c>
      <c r="Q183" s="164" t="s">
        <v>35</v>
      </c>
      <c r="R183" s="187">
        <v>0.0521973362237647</v>
      </c>
      <c r="S183" s="164" t="s">
        <v>35</v>
      </c>
      <c r="T183" s="163"/>
      <c r="U183" s="162" t="s">
        <v>205</v>
      </c>
      <c r="V183" s="201">
        <v>0.86441647446969</v>
      </c>
      <c r="W183" s="164" t="s">
        <v>35</v>
      </c>
      <c r="X183" s="201">
        <v>0.135583525530318</v>
      </c>
      <c r="Y183" s="205" t="s">
        <v>35</v>
      </c>
      <c r="Z183" s="187" t="s">
        <v>220</v>
      </c>
      <c r="AA183" s="164" t="s">
        <v>35</v>
      </c>
      <c r="AB183" s="74">
        <v>1</v>
      </c>
      <c r="AC183" s="164" t="s">
        <v>35</v>
      </c>
      <c r="AD183" s="301"/>
    </row>
    <row r="184" s="129" customFormat="1" spans="1:30">
      <c r="A184" s="162" t="s">
        <v>206</v>
      </c>
      <c r="B184" s="163">
        <v>1352.69001492127</v>
      </c>
      <c r="C184" s="164" t="s">
        <v>35</v>
      </c>
      <c r="D184" s="163">
        <v>318.736235078021</v>
      </c>
      <c r="E184" s="164" t="s">
        <v>35</v>
      </c>
      <c r="F184" s="163" t="s">
        <v>220</v>
      </c>
      <c r="G184" s="164" t="s">
        <v>35</v>
      </c>
      <c r="H184" s="163">
        <v>1671.42624999928</v>
      </c>
      <c r="I184" s="164" t="s">
        <v>35</v>
      </c>
      <c r="J184" s="163"/>
      <c r="K184" s="162" t="s">
        <v>206</v>
      </c>
      <c r="L184" s="187">
        <v>0.115772019859644</v>
      </c>
      <c r="M184" s="188" t="s">
        <v>35</v>
      </c>
      <c r="N184" s="187">
        <v>-0.111075250174255</v>
      </c>
      <c r="O184" s="188" t="s">
        <v>35</v>
      </c>
      <c r="P184" s="187" t="s">
        <v>220</v>
      </c>
      <c r="Q184" s="164" t="s">
        <v>35</v>
      </c>
      <c r="R184" s="187">
        <v>0.0639932587256891</v>
      </c>
      <c r="S184" s="164" t="s">
        <v>35</v>
      </c>
      <c r="T184" s="163"/>
      <c r="U184" s="162" t="s">
        <v>206</v>
      </c>
      <c r="V184" s="201">
        <v>0.80930284236104</v>
      </c>
      <c r="W184" s="164" t="s">
        <v>35</v>
      </c>
      <c r="X184" s="201">
        <v>0.190697157638968</v>
      </c>
      <c r="Y184" s="205" t="s">
        <v>35</v>
      </c>
      <c r="Z184" s="187" t="s">
        <v>220</v>
      </c>
      <c r="AA184" s="164" t="s">
        <v>35</v>
      </c>
      <c r="AB184" s="74">
        <v>1</v>
      </c>
      <c r="AC184" s="164" t="s">
        <v>35</v>
      </c>
      <c r="AD184" s="301"/>
    </row>
    <row r="185" s="129" customFormat="1" spans="1:30">
      <c r="A185" s="162" t="s">
        <v>207</v>
      </c>
      <c r="B185" s="163">
        <v>1443.57430499012</v>
      </c>
      <c r="C185" s="164" t="s">
        <v>35</v>
      </c>
      <c r="D185" s="163">
        <v>391.555005013088</v>
      </c>
      <c r="E185" s="164" t="s">
        <v>35</v>
      </c>
      <c r="F185" s="163" t="s">
        <v>220</v>
      </c>
      <c r="G185" s="164" t="s">
        <v>35</v>
      </c>
      <c r="H185" s="163">
        <v>1835.12931000309</v>
      </c>
      <c r="I185" s="164" t="s">
        <v>35</v>
      </c>
      <c r="J185" s="163"/>
      <c r="K185" s="162" t="s">
        <v>207</v>
      </c>
      <c r="L185" s="187">
        <v>0.0527124670503416</v>
      </c>
      <c r="M185" s="188" t="s">
        <v>35</v>
      </c>
      <c r="N185" s="187">
        <v>-0.238330401991814</v>
      </c>
      <c r="O185" s="188" t="s">
        <v>35</v>
      </c>
      <c r="P185" s="187" t="s">
        <v>220</v>
      </c>
      <c r="Q185" s="164" t="s">
        <v>35</v>
      </c>
      <c r="R185" s="187">
        <v>-0.0266449858933194</v>
      </c>
      <c r="S185" s="164" t="s">
        <v>35</v>
      </c>
      <c r="T185" s="163"/>
      <c r="U185" s="162" t="s">
        <v>207</v>
      </c>
      <c r="V185" s="201">
        <v>0.786633561526894</v>
      </c>
      <c r="W185" s="164" t="s">
        <v>35</v>
      </c>
      <c r="X185" s="201">
        <v>0.213366438473172</v>
      </c>
      <c r="Y185" s="205" t="s">
        <v>35</v>
      </c>
      <c r="Z185" s="187" t="s">
        <v>220</v>
      </c>
      <c r="AA185" s="164" t="s">
        <v>35</v>
      </c>
      <c r="AB185" s="74">
        <v>1</v>
      </c>
      <c r="AC185" s="164" t="s">
        <v>35</v>
      </c>
      <c r="AD185" s="301"/>
    </row>
    <row r="186" s="129" customFormat="1" spans="1:30">
      <c r="A186" s="162" t="s">
        <v>208</v>
      </c>
      <c r="B186" s="163">
        <v>1652.91420642012</v>
      </c>
      <c r="C186" s="164" t="s">
        <v>35</v>
      </c>
      <c r="D186" s="163">
        <v>523.811584301689</v>
      </c>
      <c r="E186" s="164" t="s">
        <v>35</v>
      </c>
      <c r="F186" s="163" t="s">
        <v>220</v>
      </c>
      <c r="G186" s="164" t="s">
        <v>35</v>
      </c>
      <c r="H186" s="163">
        <v>2176.72579072185</v>
      </c>
      <c r="I186" s="164" t="s">
        <v>35</v>
      </c>
      <c r="J186" s="163"/>
      <c r="K186" s="162" t="s">
        <v>208</v>
      </c>
      <c r="L186" s="187">
        <v>0.106089614139741</v>
      </c>
      <c r="M186" s="188" t="s">
        <v>35</v>
      </c>
      <c r="N186" s="187">
        <v>-0.141287928046445</v>
      </c>
      <c r="O186" s="188" t="s">
        <v>35</v>
      </c>
      <c r="P186" s="187" t="s">
        <v>220</v>
      </c>
      <c r="Q186" s="164" t="s">
        <v>35</v>
      </c>
      <c r="R186" s="187">
        <v>0.0343820371582495</v>
      </c>
      <c r="S186" s="164" t="s">
        <v>35</v>
      </c>
      <c r="T186" s="163"/>
      <c r="U186" s="162" t="s">
        <v>208</v>
      </c>
      <c r="V186" s="201">
        <v>0.759358029139709</v>
      </c>
      <c r="W186" s="164" t="s">
        <v>35</v>
      </c>
      <c r="X186" s="201">
        <v>0.240641970860271</v>
      </c>
      <c r="Y186" s="205" t="s">
        <v>35</v>
      </c>
      <c r="Z186" s="187" t="s">
        <v>220</v>
      </c>
      <c r="AA186" s="164" t="s">
        <v>35</v>
      </c>
      <c r="AB186" s="74">
        <v>1</v>
      </c>
      <c r="AC186" s="164" t="s">
        <v>35</v>
      </c>
      <c r="AD186" s="301"/>
    </row>
    <row r="187" s="129" customFormat="1" spans="1:30">
      <c r="A187" s="162" t="s">
        <v>209</v>
      </c>
      <c r="B187" s="163">
        <v>1876.07081031553</v>
      </c>
      <c r="C187" s="164" t="s">
        <v>35</v>
      </c>
      <c r="D187" s="163">
        <v>502.522549684394</v>
      </c>
      <c r="E187" s="164" t="s">
        <v>35</v>
      </c>
      <c r="F187" s="163" t="s">
        <v>220</v>
      </c>
      <c r="G187" s="164" t="s">
        <v>35</v>
      </c>
      <c r="H187" s="163">
        <v>2378.59335999994</v>
      </c>
      <c r="I187" s="164" t="s">
        <v>35</v>
      </c>
      <c r="J187" s="163"/>
      <c r="K187" s="162" t="s">
        <v>209</v>
      </c>
      <c r="L187" s="187">
        <v>0.0150157912356221</v>
      </c>
      <c r="M187" s="188" t="s">
        <v>35</v>
      </c>
      <c r="N187" s="187">
        <v>-0.132872410638492</v>
      </c>
      <c r="O187" s="188" t="s">
        <v>35</v>
      </c>
      <c r="P187" s="187" t="s">
        <v>220</v>
      </c>
      <c r="Q187" s="164" t="s">
        <v>35</v>
      </c>
      <c r="R187" s="187">
        <v>-0.0202850936894626</v>
      </c>
      <c r="S187" s="164" t="s">
        <v>35</v>
      </c>
      <c r="T187" s="163"/>
      <c r="U187" s="162" t="s">
        <v>209</v>
      </c>
      <c r="V187" s="201">
        <v>0.78873120637803</v>
      </c>
      <c r="W187" s="164" t="s">
        <v>35</v>
      </c>
      <c r="X187" s="201">
        <v>0.211268793621961</v>
      </c>
      <c r="Y187" s="205" t="s">
        <v>35</v>
      </c>
      <c r="Z187" s="187" t="s">
        <v>220</v>
      </c>
      <c r="AA187" s="164" t="s">
        <v>35</v>
      </c>
      <c r="AB187" s="74">
        <v>1</v>
      </c>
      <c r="AC187" s="164" t="s">
        <v>35</v>
      </c>
      <c r="AD187" s="301"/>
    </row>
    <row r="188" s="129" customFormat="1" spans="1:30">
      <c r="A188" s="162" t="s">
        <v>210</v>
      </c>
      <c r="B188" s="163">
        <v>1962.00931791783</v>
      </c>
      <c r="C188" s="164" t="s">
        <v>35</v>
      </c>
      <c r="D188" s="163">
        <v>401.32147208181</v>
      </c>
      <c r="E188" s="164" t="s">
        <v>35</v>
      </c>
      <c r="F188" s="163" t="s">
        <v>220</v>
      </c>
      <c r="G188" s="164" t="s">
        <v>35</v>
      </c>
      <c r="H188" s="163">
        <v>2363.33078999961</v>
      </c>
      <c r="I188" s="164" t="s">
        <v>35</v>
      </c>
      <c r="J188" s="163"/>
      <c r="K188" s="162" t="s">
        <v>210</v>
      </c>
      <c r="L188" s="187">
        <v>-0.0066123002034123</v>
      </c>
      <c r="M188" s="188" t="s">
        <v>35</v>
      </c>
      <c r="N188" s="187">
        <v>-0.124193471588342</v>
      </c>
      <c r="O188" s="188" t="s">
        <v>35</v>
      </c>
      <c r="P188" s="187" t="s">
        <v>220</v>
      </c>
      <c r="Q188" s="164" t="s">
        <v>35</v>
      </c>
      <c r="R188" s="187">
        <v>-0.0287547862385553</v>
      </c>
      <c r="S188" s="164" t="s">
        <v>35</v>
      </c>
      <c r="T188" s="163"/>
      <c r="U188" s="162" t="s">
        <v>210</v>
      </c>
      <c r="V188" s="201">
        <v>0.83018819296056</v>
      </c>
      <c r="W188" s="164" t="s">
        <v>35</v>
      </c>
      <c r="X188" s="201">
        <v>0.169811807039452</v>
      </c>
      <c r="Y188" s="205" t="s">
        <v>35</v>
      </c>
      <c r="Z188" s="187" t="s">
        <v>220</v>
      </c>
      <c r="AA188" s="164" t="s">
        <v>35</v>
      </c>
      <c r="AB188" s="74">
        <v>1</v>
      </c>
      <c r="AC188" s="164" t="s">
        <v>35</v>
      </c>
      <c r="AD188" s="301"/>
    </row>
    <row r="189" s="129" customFormat="1" spans="1:30">
      <c r="A189" s="162" t="s">
        <v>211</v>
      </c>
      <c r="B189" s="163">
        <v>1543.66054499418</v>
      </c>
      <c r="C189" s="164" t="s">
        <v>35</v>
      </c>
      <c r="D189" s="163">
        <v>468.043055008919</v>
      </c>
      <c r="E189" s="164" t="s">
        <v>35</v>
      </c>
      <c r="F189" s="163" t="s">
        <v>220</v>
      </c>
      <c r="G189" s="164" t="s">
        <v>35</v>
      </c>
      <c r="H189" s="163">
        <v>2011.70360000307</v>
      </c>
      <c r="I189" s="164" t="s">
        <v>35</v>
      </c>
      <c r="J189" s="163"/>
      <c r="K189" s="162" t="s">
        <v>211</v>
      </c>
      <c r="L189" s="187">
        <v>0.051498225219385</v>
      </c>
      <c r="M189" s="188" t="s">
        <v>35</v>
      </c>
      <c r="N189" s="187">
        <v>-0.132315047178508</v>
      </c>
      <c r="O189" s="188" t="s">
        <v>35</v>
      </c>
      <c r="P189" s="187" t="s">
        <v>220</v>
      </c>
      <c r="Q189" s="164" t="s">
        <v>35</v>
      </c>
      <c r="R189" s="187">
        <v>0.0021069014515942</v>
      </c>
      <c r="S189" s="164" t="s">
        <v>35</v>
      </c>
      <c r="T189" s="163"/>
      <c r="U189" s="162" t="s">
        <v>211</v>
      </c>
      <c r="V189" s="201">
        <v>0.767339952561511</v>
      </c>
      <c r="W189" s="164" t="s">
        <v>35</v>
      </c>
      <c r="X189" s="201">
        <v>0.232660047438502</v>
      </c>
      <c r="Y189" s="205" t="s">
        <v>35</v>
      </c>
      <c r="Z189" s="187" t="s">
        <v>220</v>
      </c>
      <c r="AA189" s="164" t="s">
        <v>35</v>
      </c>
      <c r="AB189" s="74">
        <v>1</v>
      </c>
      <c r="AC189" s="164" t="s">
        <v>35</v>
      </c>
      <c r="AD189" s="301"/>
    </row>
    <row r="190" s="129" customFormat="1" spans="1:30">
      <c r="A190" s="162" t="s">
        <v>212</v>
      </c>
      <c r="B190" s="163">
        <v>1178.85966912483</v>
      </c>
      <c r="C190" s="164" t="s">
        <v>35</v>
      </c>
      <c r="D190" s="163">
        <v>497.570100876762</v>
      </c>
      <c r="E190" s="164" t="s">
        <v>35</v>
      </c>
      <c r="F190" s="163" t="s">
        <v>220</v>
      </c>
      <c r="G190" s="164" t="s">
        <v>35</v>
      </c>
      <c r="H190" s="163">
        <v>1676.42977000161</v>
      </c>
      <c r="I190" s="164" t="s">
        <v>35</v>
      </c>
      <c r="J190" s="163"/>
      <c r="K190" s="162" t="s">
        <v>212</v>
      </c>
      <c r="L190" s="187">
        <v>0.0106257579738911</v>
      </c>
      <c r="M190" s="188" t="s">
        <v>35</v>
      </c>
      <c r="N190" s="187">
        <v>-0.00236551705310539</v>
      </c>
      <c r="O190" s="188" t="s">
        <v>35</v>
      </c>
      <c r="P190" s="187" t="s">
        <v>220</v>
      </c>
      <c r="Q190" s="164" t="s">
        <v>35</v>
      </c>
      <c r="R190" s="187">
        <v>0.00673473058875529</v>
      </c>
      <c r="S190" s="164" t="s">
        <v>35</v>
      </c>
      <c r="T190" s="163"/>
      <c r="U190" s="162" t="s">
        <v>212</v>
      </c>
      <c r="V190" s="201">
        <v>0.703196572990769</v>
      </c>
      <c r="W190" s="164" t="s">
        <v>35</v>
      </c>
      <c r="X190" s="201">
        <v>0.296803427009224</v>
      </c>
      <c r="Y190" s="205" t="s">
        <v>35</v>
      </c>
      <c r="Z190" s="187" t="s">
        <v>220</v>
      </c>
      <c r="AA190" s="164" t="s">
        <v>35</v>
      </c>
      <c r="AB190" s="74">
        <v>1</v>
      </c>
      <c r="AC190" s="164" t="s">
        <v>35</v>
      </c>
      <c r="AD190" s="301"/>
    </row>
    <row r="191" s="129" customFormat="1" spans="1:30">
      <c r="A191" s="162" t="s">
        <v>213</v>
      </c>
      <c r="B191" s="163">
        <v>789.758956397355</v>
      </c>
      <c r="C191" s="164" t="s">
        <v>35</v>
      </c>
      <c r="D191" s="163">
        <v>257.394320347413</v>
      </c>
      <c r="E191" s="164" t="s">
        <v>35</v>
      </c>
      <c r="F191" s="163" t="s">
        <v>220</v>
      </c>
      <c r="G191" s="164" t="s">
        <v>35</v>
      </c>
      <c r="H191" s="163">
        <v>1047.15327674477</v>
      </c>
      <c r="I191" s="164" t="s">
        <v>35</v>
      </c>
      <c r="J191" s="163"/>
      <c r="K191" s="162" t="s">
        <v>213</v>
      </c>
      <c r="L191" s="187">
        <v>-0.0631604048936526</v>
      </c>
      <c r="M191" s="188" t="s">
        <v>35</v>
      </c>
      <c r="N191" s="187">
        <v>0.343183300414961</v>
      </c>
      <c r="O191" s="188" t="s">
        <v>35</v>
      </c>
      <c r="P191" s="187" t="s">
        <v>220</v>
      </c>
      <c r="Q191" s="164" t="s">
        <v>35</v>
      </c>
      <c r="R191" s="187">
        <v>0.012100717170392</v>
      </c>
      <c r="S191" s="164" t="s">
        <v>35</v>
      </c>
      <c r="T191" s="163"/>
      <c r="U191" s="162" t="s">
        <v>213</v>
      </c>
      <c r="V191" s="201">
        <v>0.754196137219221</v>
      </c>
      <c r="W191" s="164" t="s">
        <v>35</v>
      </c>
      <c r="X191" s="201">
        <v>0.245803862780777</v>
      </c>
      <c r="Y191" s="205" t="s">
        <v>35</v>
      </c>
      <c r="Z191" s="187" t="s">
        <v>220</v>
      </c>
      <c r="AA191" s="164" t="s">
        <v>35</v>
      </c>
      <c r="AB191" s="74">
        <v>1</v>
      </c>
      <c r="AC191" s="164" t="s">
        <v>35</v>
      </c>
      <c r="AD191" s="301"/>
    </row>
    <row r="192" s="129" customFormat="1" spans="1:30">
      <c r="A192" s="165" t="s">
        <v>214</v>
      </c>
      <c r="B192" s="166">
        <v>872.238962124605</v>
      </c>
      <c r="C192" s="167" t="s">
        <v>35</v>
      </c>
      <c r="D192" s="166">
        <v>120.929651130806</v>
      </c>
      <c r="E192" s="167" t="s">
        <v>35</v>
      </c>
      <c r="F192" s="166" t="s">
        <v>220</v>
      </c>
      <c r="G192" s="167" t="s">
        <v>35</v>
      </c>
      <c r="H192" s="166">
        <v>993.16861325541</v>
      </c>
      <c r="I192" s="167" t="s">
        <v>35</v>
      </c>
      <c r="J192" s="163"/>
      <c r="K192" s="165" t="s">
        <v>214</v>
      </c>
      <c r="L192" s="189">
        <v>0.008493579157556</v>
      </c>
      <c r="M192" s="190" t="s">
        <v>35</v>
      </c>
      <c r="N192" s="189">
        <v>0.158003838333854</v>
      </c>
      <c r="O192" s="190" t="s">
        <v>35</v>
      </c>
      <c r="P192" s="189" t="s">
        <v>220</v>
      </c>
      <c r="Q192" s="167" t="s">
        <v>35</v>
      </c>
      <c r="R192" s="189">
        <v>0.0246009841294006</v>
      </c>
      <c r="S192" s="167" t="s">
        <v>35</v>
      </c>
      <c r="T192" s="163"/>
      <c r="U192" s="165" t="s">
        <v>214</v>
      </c>
      <c r="V192" s="203">
        <v>0.878238549308942</v>
      </c>
      <c r="W192" s="167" t="s">
        <v>35</v>
      </c>
      <c r="X192" s="203">
        <v>0.121761450691059</v>
      </c>
      <c r="Y192" s="207" t="s">
        <v>35</v>
      </c>
      <c r="Z192" s="203" t="s">
        <v>220</v>
      </c>
      <c r="AA192" s="167" t="s">
        <v>35</v>
      </c>
      <c r="AB192" s="191">
        <v>1</v>
      </c>
      <c r="AC192" s="167" t="s">
        <v>35</v>
      </c>
      <c r="AD192" s="301"/>
    </row>
    <row r="193" s="129" customFormat="1" spans="1:30">
      <c r="A193" s="162" t="s">
        <v>215</v>
      </c>
      <c r="B193" s="163">
        <v>735.103429688673</v>
      </c>
      <c r="C193" s="164" t="s">
        <v>35</v>
      </c>
      <c r="D193" s="163">
        <v>135.053185100569</v>
      </c>
      <c r="E193" s="164" t="s">
        <v>35</v>
      </c>
      <c r="F193" s="163" t="s">
        <v>220</v>
      </c>
      <c r="G193" s="164" t="s">
        <v>35</v>
      </c>
      <c r="H193" s="163">
        <v>870.156614789238</v>
      </c>
      <c r="I193" s="164" t="s">
        <v>35</v>
      </c>
      <c r="J193" s="163"/>
      <c r="K193" s="162" t="s">
        <v>215</v>
      </c>
      <c r="L193" s="187">
        <v>-0.0885339277893544</v>
      </c>
      <c r="M193" s="188" t="s">
        <v>35</v>
      </c>
      <c r="N193" s="187">
        <v>0.300813827816268</v>
      </c>
      <c r="O193" s="188" t="s">
        <v>35</v>
      </c>
      <c r="P193" s="187" t="s">
        <v>220</v>
      </c>
      <c r="Q193" s="164" t="s">
        <v>35</v>
      </c>
      <c r="R193" s="187">
        <v>-0.0441292087247926</v>
      </c>
      <c r="S193" s="164" t="s">
        <v>35</v>
      </c>
      <c r="T193" s="163"/>
      <c r="U193" s="162" t="s">
        <v>215</v>
      </c>
      <c r="V193" s="201">
        <v>0.844794393554916</v>
      </c>
      <c r="W193" s="164" t="s">
        <v>35</v>
      </c>
      <c r="X193" s="201">
        <v>0.155205606445089</v>
      </c>
      <c r="Y193" s="205" t="s">
        <v>35</v>
      </c>
      <c r="Z193" s="187" t="s">
        <v>220</v>
      </c>
      <c r="AA193" s="164" t="s">
        <v>35</v>
      </c>
      <c r="AB193" s="74">
        <v>1</v>
      </c>
      <c r="AC193" s="164" t="s">
        <v>35</v>
      </c>
      <c r="AD193" s="301"/>
    </row>
    <row r="194" s="129" customFormat="1" spans="1:30">
      <c r="A194" s="162" t="s">
        <v>216</v>
      </c>
      <c r="B194" s="163">
        <v>858.89079528123</v>
      </c>
      <c r="C194" s="164" t="s">
        <v>35</v>
      </c>
      <c r="D194" s="163">
        <v>107.465144742902</v>
      </c>
      <c r="E194" s="164" t="s">
        <v>35</v>
      </c>
      <c r="F194" s="163" t="s">
        <v>220</v>
      </c>
      <c r="G194" s="164" t="s">
        <v>35</v>
      </c>
      <c r="H194" s="163">
        <v>966.355940024127</v>
      </c>
      <c r="I194" s="164" t="s">
        <v>35</v>
      </c>
      <c r="J194" s="163"/>
      <c r="K194" s="162" t="s">
        <v>216</v>
      </c>
      <c r="L194" s="187">
        <v>-0.0510506379334601</v>
      </c>
      <c r="M194" s="188" t="s">
        <v>35</v>
      </c>
      <c r="N194" s="187">
        <v>-0.141621677884614</v>
      </c>
      <c r="O194" s="188" t="s">
        <v>35</v>
      </c>
      <c r="P194" s="187" t="s">
        <v>220</v>
      </c>
      <c r="Q194" s="164" t="s">
        <v>35</v>
      </c>
      <c r="R194" s="187">
        <v>-0.0620563430270007</v>
      </c>
      <c r="S194" s="164" t="s">
        <v>35</v>
      </c>
      <c r="T194" s="163"/>
      <c r="U194" s="162" t="s">
        <v>216</v>
      </c>
      <c r="V194" s="201">
        <v>0.888793414215248</v>
      </c>
      <c r="W194" s="164" t="s">
        <v>35</v>
      </c>
      <c r="X194" s="201">
        <v>0.111206585784756</v>
      </c>
      <c r="Y194" s="205" t="s">
        <v>35</v>
      </c>
      <c r="Z194" s="187" t="s">
        <v>220</v>
      </c>
      <c r="AA194" s="164" t="s">
        <v>35</v>
      </c>
      <c r="AB194" s="74">
        <v>1</v>
      </c>
      <c r="AC194" s="164" t="s">
        <v>35</v>
      </c>
      <c r="AD194" s="301"/>
    </row>
    <row r="195" s="129" customFormat="1" spans="1:30">
      <c r="A195" s="162" t="s">
        <v>217</v>
      </c>
      <c r="B195" s="163">
        <v>351.464186089555</v>
      </c>
      <c r="C195" s="164" t="s">
        <v>35</v>
      </c>
      <c r="D195" s="163">
        <v>47.6761839105642</v>
      </c>
      <c r="E195" s="164" t="s">
        <v>35</v>
      </c>
      <c r="F195" s="163" t="s">
        <v>220</v>
      </c>
      <c r="G195" s="164" t="s">
        <v>35</v>
      </c>
      <c r="H195" s="163">
        <v>399.140370000115</v>
      </c>
      <c r="I195" s="164" t="s">
        <v>35</v>
      </c>
      <c r="J195" s="163"/>
      <c r="K195" s="162" t="s">
        <v>217</v>
      </c>
      <c r="L195" s="187">
        <v>-0.682566559498555</v>
      </c>
      <c r="M195" s="188" t="s">
        <v>35</v>
      </c>
      <c r="N195" s="187">
        <v>-0.72547038689126</v>
      </c>
      <c r="O195" s="188" t="s">
        <v>35</v>
      </c>
      <c r="P195" s="187" t="s">
        <v>220</v>
      </c>
      <c r="Q195" s="164" t="s">
        <v>35</v>
      </c>
      <c r="R195" s="187">
        <v>-0.688383611675203</v>
      </c>
      <c r="S195" s="164" t="s">
        <v>35</v>
      </c>
      <c r="T195" s="163"/>
      <c r="U195" s="162" t="s">
        <v>217</v>
      </c>
      <c r="V195" s="201">
        <v>0.880552839316788</v>
      </c>
      <c r="W195" s="164" t="s">
        <v>35</v>
      </c>
      <c r="X195" s="201">
        <v>0.119447160683222</v>
      </c>
      <c r="Y195" s="205" t="s">
        <v>35</v>
      </c>
      <c r="Z195" s="187" t="s">
        <v>220</v>
      </c>
      <c r="AA195" s="164" t="s">
        <v>35</v>
      </c>
      <c r="AB195" s="74">
        <v>1</v>
      </c>
      <c r="AC195" s="164" t="s">
        <v>35</v>
      </c>
      <c r="AD195" s="301"/>
    </row>
    <row r="196" s="129" customFormat="1" spans="1:30">
      <c r="A196" s="162" t="s">
        <v>218</v>
      </c>
      <c r="B196" s="163" t="s">
        <v>219</v>
      </c>
      <c r="C196" s="164" t="s">
        <v>35</v>
      </c>
      <c r="D196" s="163" t="s">
        <v>219</v>
      </c>
      <c r="E196" s="164" t="s">
        <v>35</v>
      </c>
      <c r="F196" s="163" t="s">
        <v>220</v>
      </c>
      <c r="G196" s="164" t="s">
        <v>35</v>
      </c>
      <c r="H196" s="163" t="s">
        <v>219</v>
      </c>
      <c r="I196" s="164" t="s">
        <v>35</v>
      </c>
      <c r="J196" s="163"/>
      <c r="K196" s="162" t="s">
        <v>218</v>
      </c>
      <c r="L196" s="187" t="s">
        <v>220</v>
      </c>
      <c r="M196" s="188" t="s">
        <v>35</v>
      </c>
      <c r="N196" s="187" t="s">
        <v>220</v>
      </c>
      <c r="O196" s="188" t="s">
        <v>35</v>
      </c>
      <c r="P196" s="187" t="s">
        <v>220</v>
      </c>
      <c r="Q196" s="164" t="s">
        <v>35</v>
      </c>
      <c r="R196" s="187" t="s">
        <v>220</v>
      </c>
      <c r="S196" s="164" t="s">
        <v>35</v>
      </c>
      <c r="T196" s="163"/>
      <c r="U196" s="162" t="s">
        <v>218</v>
      </c>
      <c r="V196" s="201" t="s">
        <v>220</v>
      </c>
      <c r="W196" s="164" t="s">
        <v>35</v>
      </c>
      <c r="X196" s="201" t="s">
        <v>220</v>
      </c>
      <c r="Y196" s="205" t="s">
        <v>35</v>
      </c>
      <c r="Z196" s="187" t="s">
        <v>220</v>
      </c>
      <c r="AA196" s="164" t="s">
        <v>35</v>
      </c>
      <c r="AB196" s="74" t="s">
        <v>220</v>
      </c>
      <c r="AC196" s="164" t="s">
        <v>35</v>
      </c>
      <c r="AD196" s="301"/>
    </row>
    <row r="197" s="129" customFormat="1" spans="1:30">
      <c r="A197" s="162" t="s">
        <v>221</v>
      </c>
      <c r="B197" s="163" t="s">
        <v>219</v>
      </c>
      <c r="C197" s="164" t="s">
        <v>35</v>
      </c>
      <c r="D197" s="163" t="s">
        <v>219</v>
      </c>
      <c r="E197" s="164" t="s">
        <v>35</v>
      </c>
      <c r="F197" s="163" t="s">
        <v>220</v>
      </c>
      <c r="G197" s="164" t="s">
        <v>35</v>
      </c>
      <c r="H197" s="163" t="s">
        <v>219</v>
      </c>
      <c r="I197" s="164" t="s">
        <v>35</v>
      </c>
      <c r="J197" s="163"/>
      <c r="K197" s="162" t="s">
        <v>221</v>
      </c>
      <c r="L197" s="187" t="s">
        <v>220</v>
      </c>
      <c r="M197" s="188" t="s">
        <v>35</v>
      </c>
      <c r="N197" s="187" t="s">
        <v>220</v>
      </c>
      <c r="O197" s="188" t="s">
        <v>35</v>
      </c>
      <c r="P197" s="187" t="s">
        <v>220</v>
      </c>
      <c r="Q197" s="164" t="s">
        <v>35</v>
      </c>
      <c r="R197" s="187" t="s">
        <v>220</v>
      </c>
      <c r="S197" s="164" t="s">
        <v>35</v>
      </c>
      <c r="T197" s="163"/>
      <c r="U197" s="162" t="s">
        <v>221</v>
      </c>
      <c r="V197" s="201" t="s">
        <v>220</v>
      </c>
      <c r="W197" s="164" t="s">
        <v>35</v>
      </c>
      <c r="X197" s="201" t="s">
        <v>220</v>
      </c>
      <c r="Y197" s="205" t="s">
        <v>35</v>
      </c>
      <c r="Z197" s="187" t="s">
        <v>220</v>
      </c>
      <c r="AA197" s="164" t="s">
        <v>35</v>
      </c>
      <c r="AB197" s="74" t="s">
        <v>220</v>
      </c>
      <c r="AC197" s="164" t="s">
        <v>35</v>
      </c>
      <c r="AD197" s="301"/>
    </row>
    <row r="198" s="129" customFormat="1" spans="1:30">
      <c r="A198" s="162" t="s">
        <v>222</v>
      </c>
      <c r="B198" s="163">
        <v>72.7132877408563</v>
      </c>
      <c r="C198" s="164" t="s">
        <v>35</v>
      </c>
      <c r="D198" s="163">
        <v>4.0664622594535</v>
      </c>
      <c r="E198" s="164" t="s">
        <v>405</v>
      </c>
      <c r="F198" s="163" t="s">
        <v>220</v>
      </c>
      <c r="G198" s="164" t="s">
        <v>35</v>
      </c>
      <c r="H198" s="163">
        <v>76.7797500003098</v>
      </c>
      <c r="I198" s="164" t="s">
        <v>35</v>
      </c>
      <c r="J198" s="163"/>
      <c r="K198" s="162" t="s">
        <v>222</v>
      </c>
      <c r="L198" s="187">
        <v>-0.956009036973347</v>
      </c>
      <c r="M198" s="188" t="s">
        <v>35</v>
      </c>
      <c r="N198" s="187">
        <v>-0.99223678440622</v>
      </c>
      <c r="O198" s="188" t="s">
        <v>405</v>
      </c>
      <c r="P198" s="187" t="s">
        <v>220</v>
      </c>
      <c r="Q198" s="164" t="s">
        <v>35</v>
      </c>
      <c r="R198" s="187">
        <v>-0.964726953515423</v>
      </c>
      <c r="S198" s="164" t="s">
        <v>35</v>
      </c>
      <c r="T198" s="163"/>
      <c r="U198" s="162" t="s">
        <v>222</v>
      </c>
      <c r="V198" s="201">
        <v>0.947037307891246</v>
      </c>
      <c r="W198" s="164" t="s">
        <v>35</v>
      </c>
      <c r="X198" s="201">
        <v>0.0529626921087538</v>
      </c>
      <c r="Y198" s="205" t="s">
        <v>405</v>
      </c>
      <c r="Z198" s="187" t="s">
        <v>220</v>
      </c>
      <c r="AA198" s="164" t="s">
        <v>35</v>
      </c>
      <c r="AB198" s="74">
        <v>1</v>
      </c>
      <c r="AC198" s="164" t="s">
        <v>35</v>
      </c>
      <c r="AD198" s="301"/>
    </row>
    <row r="199" s="129" customFormat="1" spans="1:30">
      <c r="A199" s="162" t="s">
        <v>223</v>
      </c>
      <c r="B199" s="163">
        <v>410.293461485644</v>
      </c>
      <c r="C199" s="164" t="s">
        <v>35</v>
      </c>
      <c r="D199" s="163">
        <v>26.6472385143319</v>
      </c>
      <c r="E199" s="164" t="s">
        <v>35</v>
      </c>
      <c r="F199" s="163" t="s">
        <v>220</v>
      </c>
      <c r="G199" s="164" t="s">
        <v>35</v>
      </c>
      <c r="H199" s="163">
        <v>436.940699999976</v>
      </c>
      <c r="I199" s="164" t="s">
        <v>35</v>
      </c>
      <c r="J199" s="163"/>
      <c r="K199" s="162" t="s">
        <v>223</v>
      </c>
      <c r="L199" s="187">
        <v>-0.781301718874545</v>
      </c>
      <c r="M199" s="188" t="s">
        <v>35</v>
      </c>
      <c r="N199" s="187">
        <v>-0.946973049207309</v>
      </c>
      <c r="O199" s="188" t="s">
        <v>35</v>
      </c>
      <c r="P199" s="187" t="s">
        <v>220</v>
      </c>
      <c r="Q199" s="164" t="s">
        <v>35</v>
      </c>
      <c r="R199" s="187">
        <v>-0.816302900971696</v>
      </c>
      <c r="S199" s="164" t="s">
        <v>35</v>
      </c>
      <c r="T199" s="163"/>
      <c r="U199" s="162" t="s">
        <v>223</v>
      </c>
      <c r="V199" s="201">
        <v>0.939014061829596</v>
      </c>
      <c r="W199" s="164" t="s">
        <v>35</v>
      </c>
      <c r="X199" s="201">
        <v>0.0609859381704049</v>
      </c>
      <c r="Y199" s="205" t="s">
        <v>35</v>
      </c>
      <c r="Z199" s="187" t="s">
        <v>220</v>
      </c>
      <c r="AA199" s="164" t="s">
        <v>35</v>
      </c>
      <c r="AB199" s="74">
        <v>1</v>
      </c>
      <c r="AC199" s="164" t="s">
        <v>35</v>
      </c>
      <c r="AD199" s="301"/>
    </row>
    <row r="200" s="129" customFormat="1" spans="1:30">
      <c r="A200" s="162" t="s">
        <v>224</v>
      </c>
      <c r="B200" s="163">
        <v>413.412372619876</v>
      </c>
      <c r="C200" s="164" t="s">
        <v>35</v>
      </c>
      <c r="D200" s="163">
        <v>44.9367273794203</v>
      </c>
      <c r="E200" s="164" t="s">
        <v>35</v>
      </c>
      <c r="F200" s="163" t="s">
        <v>220</v>
      </c>
      <c r="G200" s="164" t="s">
        <v>35</v>
      </c>
      <c r="H200" s="163">
        <v>458.349099999297</v>
      </c>
      <c r="I200" s="164" t="s">
        <v>35</v>
      </c>
      <c r="J200" s="163"/>
      <c r="K200" s="162" t="s">
        <v>224</v>
      </c>
      <c r="L200" s="187">
        <v>-0.789291330655551</v>
      </c>
      <c r="M200" s="188" t="s">
        <v>35</v>
      </c>
      <c r="N200" s="187">
        <v>-0.888028100897976</v>
      </c>
      <c r="O200" s="188" t="s">
        <v>35</v>
      </c>
      <c r="P200" s="187" t="s">
        <v>220</v>
      </c>
      <c r="Q200" s="164" t="s">
        <v>35</v>
      </c>
      <c r="R200" s="187">
        <v>-0.806058000031654</v>
      </c>
      <c r="S200" s="164" t="s">
        <v>35</v>
      </c>
      <c r="T200" s="163"/>
      <c r="U200" s="162" t="s">
        <v>224</v>
      </c>
      <c r="V200" s="201">
        <v>0.901959603761653</v>
      </c>
      <c r="W200" s="164" t="s">
        <v>35</v>
      </c>
      <c r="X200" s="201">
        <v>0.0980403962383459</v>
      </c>
      <c r="Y200" s="205" t="s">
        <v>35</v>
      </c>
      <c r="Z200" s="187" t="s">
        <v>220</v>
      </c>
      <c r="AA200" s="164" t="s">
        <v>35</v>
      </c>
      <c r="AB200" s="74">
        <v>1</v>
      </c>
      <c r="AC200" s="164" t="s">
        <v>35</v>
      </c>
      <c r="AD200" s="301"/>
    </row>
    <row r="201" s="129" customFormat="1" spans="1:30">
      <c r="A201" s="162" t="s">
        <v>225</v>
      </c>
      <c r="B201" s="163">
        <v>263.160232728365</v>
      </c>
      <c r="C201" s="164" t="s">
        <v>35</v>
      </c>
      <c r="D201" s="163">
        <v>12.0457172716151</v>
      </c>
      <c r="E201" s="164" t="s">
        <v>35</v>
      </c>
      <c r="F201" s="163" t="s">
        <v>220</v>
      </c>
      <c r="G201" s="164" t="s">
        <v>35</v>
      </c>
      <c r="H201" s="163">
        <v>275.205949999972</v>
      </c>
      <c r="I201" s="164" t="s">
        <v>35</v>
      </c>
      <c r="J201" s="163"/>
      <c r="K201" s="162" t="s">
        <v>225</v>
      </c>
      <c r="L201" s="187">
        <v>-0.829521954433734</v>
      </c>
      <c r="M201" s="188" t="s">
        <v>35</v>
      </c>
      <c r="N201" s="187">
        <v>-0.97426365557035</v>
      </c>
      <c r="O201" s="188" t="s">
        <v>35</v>
      </c>
      <c r="P201" s="187" t="s">
        <v>220</v>
      </c>
      <c r="Q201" s="164" t="s">
        <v>35</v>
      </c>
      <c r="R201" s="187">
        <v>-0.86319756548651</v>
      </c>
      <c r="S201" s="164" t="s">
        <v>35</v>
      </c>
      <c r="T201" s="163"/>
      <c r="U201" s="162" t="s">
        <v>225</v>
      </c>
      <c r="V201" s="201">
        <v>0.956230171362181</v>
      </c>
      <c r="W201" s="164" t="s">
        <v>35</v>
      </c>
      <c r="X201" s="201">
        <v>0.0437698286378486</v>
      </c>
      <c r="Y201" s="205" t="s">
        <v>35</v>
      </c>
      <c r="Z201" s="187" t="s">
        <v>220</v>
      </c>
      <c r="AA201" s="164" t="s">
        <v>35</v>
      </c>
      <c r="AB201" s="74">
        <v>1</v>
      </c>
      <c r="AC201" s="164" t="s">
        <v>35</v>
      </c>
      <c r="AD201" s="301"/>
    </row>
    <row r="202" s="129" customFormat="1" spans="1:30">
      <c r="A202" s="162" t="s">
        <v>226</v>
      </c>
      <c r="B202" s="163">
        <v>215.83971981359</v>
      </c>
      <c r="C202" s="164" t="s">
        <v>35</v>
      </c>
      <c r="D202" s="163">
        <v>15.1639501863306</v>
      </c>
      <c r="E202" s="164" t="s">
        <v>35</v>
      </c>
      <c r="F202" s="163" t="s">
        <v>220</v>
      </c>
      <c r="G202" s="164" t="s">
        <v>35</v>
      </c>
      <c r="H202" s="163">
        <v>231.00366999992</v>
      </c>
      <c r="I202" s="164" t="s">
        <v>35</v>
      </c>
      <c r="J202" s="163"/>
      <c r="K202" s="162" t="s">
        <v>226</v>
      </c>
      <c r="L202" s="187">
        <v>-0.81690804642267</v>
      </c>
      <c r="M202" s="188" t="s">
        <v>35</v>
      </c>
      <c r="N202" s="187">
        <v>-0.969523992378942</v>
      </c>
      <c r="O202" s="188" t="s">
        <v>35</v>
      </c>
      <c r="P202" s="187" t="s">
        <v>220</v>
      </c>
      <c r="Q202" s="164" t="s">
        <v>35</v>
      </c>
      <c r="R202" s="187">
        <v>-0.862204982198748</v>
      </c>
      <c r="S202" s="164" t="s">
        <v>35</v>
      </c>
      <c r="T202" s="163"/>
      <c r="U202" s="162" t="s">
        <v>226</v>
      </c>
      <c r="V202" s="201">
        <v>0.934356236910282</v>
      </c>
      <c r="W202" s="164" t="s">
        <v>35</v>
      </c>
      <c r="X202" s="201">
        <v>0.0656437630897199</v>
      </c>
      <c r="Y202" s="205" t="s">
        <v>35</v>
      </c>
      <c r="Z202" s="187" t="s">
        <v>220</v>
      </c>
      <c r="AA202" s="164" t="s">
        <v>35</v>
      </c>
      <c r="AB202" s="74">
        <v>1</v>
      </c>
      <c r="AC202" s="164" t="s">
        <v>35</v>
      </c>
      <c r="AD202" s="301"/>
    </row>
    <row r="203" s="129" customFormat="1" spans="1:30">
      <c r="A203" s="162" t="s">
        <v>227</v>
      </c>
      <c r="B203" s="163">
        <v>52.5107750059288</v>
      </c>
      <c r="C203" s="164" t="s">
        <v>35</v>
      </c>
      <c r="D203" s="163">
        <v>6.32711499435831</v>
      </c>
      <c r="E203" s="164" t="s">
        <v>35</v>
      </c>
      <c r="F203" s="163" t="s">
        <v>220</v>
      </c>
      <c r="G203" s="164" t="s">
        <v>35</v>
      </c>
      <c r="H203" s="163">
        <v>58.8378900002872</v>
      </c>
      <c r="I203" s="164" t="s">
        <v>35</v>
      </c>
      <c r="J203" s="163"/>
      <c r="K203" s="162" t="s">
        <v>227</v>
      </c>
      <c r="L203" s="187">
        <v>-0.933510377336564</v>
      </c>
      <c r="M203" s="188" t="s">
        <v>35</v>
      </c>
      <c r="N203" s="187">
        <v>-0.975418591265656</v>
      </c>
      <c r="O203" s="188" t="s">
        <v>35</v>
      </c>
      <c r="P203" s="187" t="s">
        <v>220</v>
      </c>
      <c r="Q203" s="164" t="s">
        <v>35</v>
      </c>
      <c r="R203" s="187">
        <v>-0.943811578202579</v>
      </c>
      <c r="S203" s="164" t="s">
        <v>35</v>
      </c>
      <c r="T203" s="163"/>
      <c r="U203" s="162" t="s">
        <v>227</v>
      </c>
      <c r="V203" s="201">
        <v>0.892465297543344</v>
      </c>
      <c r="W203" s="164" t="s">
        <v>35</v>
      </c>
      <c r="X203" s="201">
        <v>0.107534702456656</v>
      </c>
      <c r="Y203" s="205" t="s">
        <v>35</v>
      </c>
      <c r="Z203" s="187" t="s">
        <v>220</v>
      </c>
      <c r="AA203" s="164" t="s">
        <v>35</v>
      </c>
      <c r="AB203" s="74">
        <v>1</v>
      </c>
      <c r="AC203" s="164" t="s">
        <v>35</v>
      </c>
      <c r="AD203" s="301"/>
    </row>
    <row r="204" s="129" customFormat="1" spans="1:30">
      <c r="A204" s="165" t="s">
        <v>228</v>
      </c>
      <c r="B204" s="166">
        <v>84.2553649223346</v>
      </c>
      <c r="C204" s="167" t="s">
        <v>35</v>
      </c>
      <c r="D204" s="166">
        <v>13.2333650777134</v>
      </c>
      <c r="E204" s="167" t="s">
        <v>35</v>
      </c>
      <c r="F204" s="166" t="s">
        <v>220</v>
      </c>
      <c r="G204" s="167" t="s">
        <v>35</v>
      </c>
      <c r="H204" s="166">
        <v>97.4887300000477</v>
      </c>
      <c r="I204" s="167" t="s">
        <v>35</v>
      </c>
      <c r="J204" s="163"/>
      <c r="K204" s="165" t="s">
        <v>228</v>
      </c>
      <c r="L204" s="189">
        <v>-0.903403346352352</v>
      </c>
      <c r="M204" s="190" t="s">
        <v>35</v>
      </c>
      <c r="N204" s="189">
        <v>-0.89056972418287</v>
      </c>
      <c r="O204" s="190" t="s">
        <v>35</v>
      </c>
      <c r="P204" s="189" t="s">
        <v>220</v>
      </c>
      <c r="Q204" s="167" t="s">
        <v>35</v>
      </c>
      <c r="R204" s="189">
        <v>-0.901840705899375</v>
      </c>
      <c r="S204" s="167" t="s">
        <v>35</v>
      </c>
      <c r="T204" s="163"/>
      <c r="U204" s="165" t="s">
        <v>228</v>
      </c>
      <c r="V204" s="203">
        <v>0.864257488248061</v>
      </c>
      <c r="W204" s="167" t="s">
        <v>35</v>
      </c>
      <c r="X204" s="203">
        <v>0.135742511751942</v>
      </c>
      <c r="Y204" s="207" t="s">
        <v>35</v>
      </c>
      <c r="Z204" s="203" t="s">
        <v>220</v>
      </c>
      <c r="AA204" s="167" t="s">
        <v>35</v>
      </c>
      <c r="AB204" s="191">
        <v>1</v>
      </c>
      <c r="AC204" s="167" t="s">
        <v>35</v>
      </c>
      <c r="AD204" s="301"/>
    </row>
    <row r="205" s="129" customFormat="1" spans="1:30">
      <c r="A205" s="162" t="s">
        <v>229</v>
      </c>
      <c r="B205" s="163">
        <v>82.2608325242956</v>
      </c>
      <c r="C205" s="164" t="s">
        <v>35</v>
      </c>
      <c r="D205" s="163">
        <v>3.1795374755531</v>
      </c>
      <c r="E205" s="164" t="s">
        <v>405</v>
      </c>
      <c r="F205" s="163" t="s">
        <v>220</v>
      </c>
      <c r="G205" s="164" t="s">
        <v>35</v>
      </c>
      <c r="H205" s="163">
        <v>85.4403699998487</v>
      </c>
      <c r="I205" s="164" t="s">
        <v>35</v>
      </c>
      <c r="J205" s="163"/>
      <c r="K205" s="162" t="s">
        <v>229</v>
      </c>
      <c r="L205" s="216">
        <v>-0.888096247137448</v>
      </c>
      <c r="M205" s="217" t="s">
        <v>35</v>
      </c>
      <c r="N205" s="216">
        <v>-0.97645714558168</v>
      </c>
      <c r="O205" s="217" t="s">
        <v>405</v>
      </c>
      <c r="P205" s="216" t="s">
        <v>220</v>
      </c>
      <c r="Q205" s="217" t="s">
        <v>35</v>
      </c>
      <c r="R205" s="216">
        <v>-0.901810353966517</v>
      </c>
      <c r="S205" s="164" t="s">
        <v>35</v>
      </c>
      <c r="T205" s="163"/>
      <c r="U205" s="162" t="s">
        <v>229</v>
      </c>
      <c r="V205" s="201">
        <v>0.962786473471982</v>
      </c>
      <c r="W205" s="164" t="s">
        <v>35</v>
      </c>
      <c r="X205" s="201">
        <v>0.0372135265280187</v>
      </c>
      <c r="Y205" s="205" t="s">
        <v>405</v>
      </c>
      <c r="Z205" s="187" t="s">
        <v>220</v>
      </c>
      <c r="AA205" s="164" t="s">
        <v>35</v>
      </c>
      <c r="AB205" s="74">
        <v>1</v>
      </c>
      <c r="AC205" s="164" t="s">
        <v>35</v>
      </c>
      <c r="AD205" s="301"/>
    </row>
    <row r="206" s="129" customFormat="1" spans="1:30">
      <c r="A206" s="162" t="s">
        <v>230</v>
      </c>
      <c r="B206" s="163">
        <v>52.229496885125</v>
      </c>
      <c r="C206" s="164" t="s">
        <v>35</v>
      </c>
      <c r="D206" s="163">
        <v>2.1181531149564</v>
      </c>
      <c r="E206" s="164" t="s">
        <v>405</v>
      </c>
      <c r="F206" s="163" t="s">
        <v>220</v>
      </c>
      <c r="G206" s="164" t="s">
        <v>35</v>
      </c>
      <c r="H206" s="163">
        <v>54.3476500000814</v>
      </c>
      <c r="I206" s="164" t="s">
        <v>35</v>
      </c>
      <c r="J206" s="163"/>
      <c r="K206" s="162" t="s">
        <v>230</v>
      </c>
      <c r="L206" s="216">
        <v>-0.939189595263944</v>
      </c>
      <c r="M206" s="217" t="s">
        <v>35</v>
      </c>
      <c r="N206" s="216">
        <v>-0.980289859376974</v>
      </c>
      <c r="O206" s="217" t="s">
        <v>405</v>
      </c>
      <c r="P206" s="216" t="s">
        <v>220</v>
      </c>
      <c r="Q206" s="217" t="s">
        <v>35</v>
      </c>
      <c r="R206" s="216">
        <v>-0.943760215310805</v>
      </c>
      <c r="S206" s="164" t="s">
        <v>35</v>
      </c>
      <c r="T206" s="163"/>
      <c r="U206" s="162" t="s">
        <v>230</v>
      </c>
      <c r="V206" s="201">
        <v>0.961025856408636</v>
      </c>
      <c r="W206" s="164" t="s">
        <v>35</v>
      </c>
      <c r="X206" s="201">
        <v>0.0389741435913646</v>
      </c>
      <c r="Y206" s="205" t="s">
        <v>405</v>
      </c>
      <c r="Z206" s="187" t="s">
        <v>220</v>
      </c>
      <c r="AA206" s="164" t="s">
        <v>35</v>
      </c>
      <c r="AB206" s="74">
        <v>1</v>
      </c>
      <c r="AC206" s="164" t="s">
        <v>35</v>
      </c>
      <c r="AD206" s="301"/>
    </row>
    <row r="207" s="129" customFormat="1" spans="1:30">
      <c r="A207" s="162" t="s">
        <v>231</v>
      </c>
      <c r="B207" s="163">
        <v>78.3582036158937</v>
      </c>
      <c r="C207" s="164" t="s">
        <v>35</v>
      </c>
      <c r="D207" s="163" t="s">
        <v>219</v>
      </c>
      <c r="E207" s="164" t="s">
        <v>35</v>
      </c>
      <c r="F207" s="163" t="s">
        <v>220</v>
      </c>
      <c r="G207" s="164" t="s">
        <v>35</v>
      </c>
      <c r="H207" s="163">
        <v>85.6272100001744</v>
      </c>
      <c r="I207" s="164" t="s">
        <v>35</v>
      </c>
      <c r="J207" s="163"/>
      <c r="K207" s="162" t="s">
        <v>231</v>
      </c>
      <c r="L207" s="216">
        <v>-0.777052096010921</v>
      </c>
      <c r="M207" s="217" t="s">
        <v>35</v>
      </c>
      <c r="N207" s="216" t="s">
        <v>220</v>
      </c>
      <c r="O207" s="217" t="s">
        <v>35</v>
      </c>
      <c r="P207" s="216" t="s">
        <v>220</v>
      </c>
      <c r="Q207" s="217" t="s">
        <v>35</v>
      </c>
      <c r="R207" s="216">
        <v>-0.785470935951305</v>
      </c>
      <c r="S207" s="164" t="s">
        <v>35</v>
      </c>
      <c r="T207" s="163"/>
      <c r="U207" s="162" t="s">
        <v>231</v>
      </c>
      <c r="V207" s="201">
        <v>0.915108685845704</v>
      </c>
      <c r="W207" s="164" t="s">
        <v>35</v>
      </c>
      <c r="X207" s="201" t="s">
        <v>220</v>
      </c>
      <c r="Y207" s="205" t="s">
        <v>35</v>
      </c>
      <c r="Z207" s="187" t="s">
        <v>220</v>
      </c>
      <c r="AA207" s="164" t="s">
        <v>35</v>
      </c>
      <c r="AB207" s="74">
        <v>1</v>
      </c>
      <c r="AC207" s="164" t="s">
        <v>35</v>
      </c>
      <c r="AD207" s="301"/>
    </row>
    <row r="208" s="129" customFormat="1" spans="1:30">
      <c r="A208" s="162" t="s">
        <v>232</v>
      </c>
      <c r="B208" s="163">
        <v>82.8916837814138</v>
      </c>
      <c r="C208" s="164" t="s">
        <v>35</v>
      </c>
      <c r="D208" s="163">
        <v>10.6436362187406</v>
      </c>
      <c r="E208" s="164" t="s">
        <v>405</v>
      </c>
      <c r="F208" s="163" t="s">
        <v>220</v>
      </c>
      <c r="G208" s="164" t="s">
        <v>35</v>
      </c>
      <c r="H208" s="163">
        <v>93.5353200001545</v>
      </c>
      <c r="I208" s="164" t="s">
        <v>35</v>
      </c>
      <c r="J208" s="163"/>
      <c r="K208" s="162" t="s">
        <v>232</v>
      </c>
      <c r="L208" s="216" t="s">
        <v>220</v>
      </c>
      <c r="M208" s="217" t="s">
        <v>35</v>
      </c>
      <c r="N208" s="216" t="s">
        <v>220</v>
      </c>
      <c r="O208" s="217" t="s">
        <v>35</v>
      </c>
      <c r="P208" s="216" t="s">
        <v>220</v>
      </c>
      <c r="Q208" s="217" t="s">
        <v>35</v>
      </c>
      <c r="R208" s="216" t="s">
        <v>220</v>
      </c>
      <c r="S208" s="164" t="s">
        <v>35</v>
      </c>
      <c r="T208" s="163"/>
      <c r="U208" s="162" t="s">
        <v>232</v>
      </c>
      <c r="V208" s="201">
        <v>0.886207304163571</v>
      </c>
      <c r="W208" s="164" t="s">
        <v>35</v>
      </c>
      <c r="X208" s="201">
        <v>0.113792695836429</v>
      </c>
      <c r="Y208" s="205" t="s">
        <v>405</v>
      </c>
      <c r="Z208" s="187" t="s">
        <v>220</v>
      </c>
      <c r="AA208" s="164" t="s">
        <v>35</v>
      </c>
      <c r="AB208" s="74">
        <v>1</v>
      </c>
      <c r="AC208" s="164" t="s">
        <v>35</v>
      </c>
      <c r="AD208" s="301"/>
    </row>
    <row r="209" s="129" customFormat="1" spans="1:30">
      <c r="A209" s="162" t="s">
        <v>233</v>
      </c>
      <c r="B209" s="163">
        <v>237.186908341043</v>
      </c>
      <c r="C209" s="164" t="s">
        <v>35</v>
      </c>
      <c r="D209" s="163">
        <v>13.9678516588784</v>
      </c>
      <c r="E209" s="164" t="s">
        <v>405</v>
      </c>
      <c r="F209" s="163" t="s">
        <v>220</v>
      </c>
      <c r="G209" s="164" t="s">
        <v>35</v>
      </c>
      <c r="H209" s="163">
        <v>251.154759999921</v>
      </c>
      <c r="I209" s="164" t="s">
        <v>35</v>
      </c>
      <c r="J209" s="163"/>
      <c r="K209" s="162" t="s">
        <v>233</v>
      </c>
      <c r="L209" s="216" t="s">
        <v>220</v>
      </c>
      <c r="M209" s="217" t="s">
        <v>35</v>
      </c>
      <c r="N209" s="216" t="s">
        <v>220</v>
      </c>
      <c r="O209" s="217" t="s">
        <v>35</v>
      </c>
      <c r="P209" s="216" t="s">
        <v>220</v>
      </c>
      <c r="Q209" s="217" t="s">
        <v>35</v>
      </c>
      <c r="R209" s="216" t="s">
        <v>220</v>
      </c>
      <c r="S209" s="164" t="s">
        <v>35</v>
      </c>
      <c r="T209" s="163"/>
      <c r="U209" s="162" t="s">
        <v>233</v>
      </c>
      <c r="V209" s="201">
        <v>0.944385479061266</v>
      </c>
      <c r="W209" s="164" t="s">
        <v>35</v>
      </c>
      <c r="X209" s="201">
        <v>0.0556145209387344</v>
      </c>
      <c r="Y209" s="205" t="s">
        <v>405</v>
      </c>
      <c r="Z209" s="187" t="s">
        <v>220</v>
      </c>
      <c r="AA209" s="164" t="s">
        <v>35</v>
      </c>
      <c r="AB209" s="74">
        <v>1</v>
      </c>
      <c r="AC209" s="164" t="s">
        <v>35</v>
      </c>
      <c r="AD209" s="301"/>
    </row>
    <row r="210" s="129" customFormat="1" spans="1:30">
      <c r="A210" s="162" t="s">
        <v>234</v>
      </c>
      <c r="B210" s="163">
        <v>385.127367023447</v>
      </c>
      <c r="C210" s="164" t="s">
        <v>35</v>
      </c>
      <c r="D210" s="163">
        <v>19.2084729766061</v>
      </c>
      <c r="E210" s="164" t="s">
        <v>35</v>
      </c>
      <c r="F210" s="163" t="s">
        <v>220</v>
      </c>
      <c r="G210" s="164" t="s">
        <v>35</v>
      </c>
      <c r="H210" s="163">
        <v>404.335840000052</v>
      </c>
      <c r="I210" s="164" t="s">
        <v>35</v>
      </c>
      <c r="J210" s="163"/>
      <c r="K210" s="162" t="s">
        <v>234</v>
      </c>
      <c r="L210" s="216">
        <v>4.29651978323422</v>
      </c>
      <c r="M210" s="217" t="s">
        <v>35</v>
      </c>
      <c r="N210" s="216">
        <v>3.72363242323256</v>
      </c>
      <c r="O210" s="217" t="s">
        <v>35</v>
      </c>
      <c r="P210" s="216" t="s">
        <v>220</v>
      </c>
      <c r="Q210" s="217" t="s">
        <v>35</v>
      </c>
      <c r="R210" s="216">
        <v>4.26617812637342</v>
      </c>
      <c r="S210" s="164" t="s">
        <v>35</v>
      </c>
      <c r="T210" s="163"/>
      <c r="U210" s="162" t="s">
        <v>234</v>
      </c>
      <c r="V210" s="201">
        <v>0.952493766131141</v>
      </c>
      <c r="W210" s="164" t="s">
        <v>35</v>
      </c>
      <c r="X210" s="201">
        <v>0.0475062338688641</v>
      </c>
      <c r="Y210" s="205" t="s">
        <v>35</v>
      </c>
      <c r="Z210" s="187" t="s">
        <v>220</v>
      </c>
      <c r="AA210" s="164" t="s">
        <v>35</v>
      </c>
      <c r="AB210" s="74">
        <v>1</v>
      </c>
      <c r="AC210" s="164" t="s">
        <v>35</v>
      </c>
      <c r="AD210" s="301"/>
    </row>
    <row r="211" s="129" customFormat="1" spans="1:30">
      <c r="A211" s="162" t="s">
        <v>235</v>
      </c>
      <c r="B211" s="163">
        <v>784.697569034059</v>
      </c>
      <c r="C211" s="164" t="s">
        <v>35</v>
      </c>
      <c r="D211" s="163">
        <v>30.9559609658105</v>
      </c>
      <c r="E211" s="164" t="s">
        <v>35</v>
      </c>
      <c r="F211" s="163" t="s">
        <v>220</v>
      </c>
      <c r="G211" s="164" t="s">
        <v>35</v>
      </c>
      <c r="H211" s="163">
        <v>815.653529999871</v>
      </c>
      <c r="I211" s="164" t="s">
        <v>35</v>
      </c>
      <c r="J211" s="163"/>
      <c r="K211" s="162" t="s">
        <v>235</v>
      </c>
      <c r="L211" s="216">
        <v>0.912527599617903</v>
      </c>
      <c r="M211" s="217" t="s">
        <v>35</v>
      </c>
      <c r="N211" s="216">
        <v>0.161694895670379</v>
      </c>
      <c r="O211" s="217" t="s">
        <v>35</v>
      </c>
      <c r="P211" s="216" t="s">
        <v>220</v>
      </c>
      <c r="Q211" s="217" t="s">
        <v>35</v>
      </c>
      <c r="R211" s="216">
        <v>0.866737362758646</v>
      </c>
      <c r="S211" s="164" t="s">
        <v>35</v>
      </c>
      <c r="T211" s="163"/>
      <c r="U211" s="162" t="s">
        <v>235</v>
      </c>
      <c r="V211" s="201">
        <v>0.962047658929624</v>
      </c>
      <c r="W211" s="164" t="s">
        <v>35</v>
      </c>
      <c r="X211" s="201">
        <v>0.0379523410703751</v>
      </c>
      <c r="Y211" s="205" t="s">
        <v>35</v>
      </c>
      <c r="Z211" s="187" t="s">
        <v>220</v>
      </c>
      <c r="AA211" s="164" t="s">
        <v>35</v>
      </c>
      <c r="AB211" s="74">
        <v>1</v>
      </c>
      <c r="AC211" s="164" t="s">
        <v>35</v>
      </c>
      <c r="AD211" s="301"/>
    </row>
    <row r="212" s="129" customFormat="1" spans="1:30">
      <c r="A212" s="162" t="s">
        <v>236</v>
      </c>
      <c r="B212" s="163">
        <v>1023.42038098678</v>
      </c>
      <c r="C212" s="164" t="s">
        <v>35</v>
      </c>
      <c r="D212" s="163">
        <v>53.336029168406</v>
      </c>
      <c r="E212" s="164" t="s">
        <v>35</v>
      </c>
      <c r="F212" s="163" t="s">
        <v>220</v>
      </c>
      <c r="G212" s="164" t="s">
        <v>35</v>
      </c>
      <c r="H212" s="163">
        <v>1076.75641015519</v>
      </c>
      <c r="I212" s="164" t="s">
        <v>35</v>
      </c>
      <c r="J212" s="163"/>
      <c r="K212" s="162" t="s">
        <v>236</v>
      </c>
      <c r="L212" s="216">
        <v>1.47554366721336</v>
      </c>
      <c r="M212" s="217" t="s">
        <v>35</v>
      </c>
      <c r="N212" s="216">
        <v>0.186913962782976</v>
      </c>
      <c r="O212" s="217" t="s">
        <v>35</v>
      </c>
      <c r="P212" s="216" t="s">
        <v>220</v>
      </c>
      <c r="Q212" s="217" t="s">
        <v>35</v>
      </c>
      <c r="R212" s="216">
        <v>1.34920590038651</v>
      </c>
      <c r="S212" s="164" t="s">
        <v>35</v>
      </c>
      <c r="T212" s="163"/>
      <c r="U212" s="162" t="s">
        <v>236</v>
      </c>
      <c r="V212" s="201">
        <v>0.9504660212232</v>
      </c>
      <c r="W212" s="164" t="s">
        <v>35</v>
      </c>
      <c r="X212" s="201">
        <v>0.0495339787767957</v>
      </c>
      <c r="Y212" s="205" t="s">
        <v>35</v>
      </c>
      <c r="Z212" s="187" t="s">
        <v>220</v>
      </c>
      <c r="AA212" s="164" t="s">
        <v>35</v>
      </c>
      <c r="AB212" s="74">
        <v>1</v>
      </c>
      <c r="AC212" s="164" t="s">
        <v>35</v>
      </c>
      <c r="AD212" s="301"/>
    </row>
    <row r="213" s="129" customFormat="1" spans="1:30">
      <c r="A213" s="162" t="s">
        <v>237</v>
      </c>
      <c r="B213" s="163">
        <v>809.401681050135</v>
      </c>
      <c r="C213" s="164" t="s">
        <v>35</v>
      </c>
      <c r="D213" s="163">
        <v>68.4230589498781</v>
      </c>
      <c r="E213" s="164" t="s">
        <v>35</v>
      </c>
      <c r="F213" s="163" t="s">
        <v>220</v>
      </c>
      <c r="G213" s="164" t="s">
        <v>35</v>
      </c>
      <c r="H213" s="163">
        <v>877.82474</v>
      </c>
      <c r="I213" s="164" t="s">
        <v>35</v>
      </c>
      <c r="J213" s="163"/>
      <c r="K213" s="162" t="s">
        <v>237</v>
      </c>
      <c r="L213" s="216">
        <v>2.07569906234884</v>
      </c>
      <c r="M213" s="217" t="s">
        <v>35</v>
      </c>
      <c r="N213" s="216">
        <v>4.68028100004575</v>
      </c>
      <c r="O213" s="217" t="s">
        <v>35</v>
      </c>
      <c r="P213" s="216" t="s">
        <v>220</v>
      </c>
      <c r="Q213" s="217" t="s">
        <v>35</v>
      </c>
      <c r="R213" s="216">
        <v>2.18970116743512</v>
      </c>
      <c r="S213" s="164" t="s">
        <v>35</v>
      </c>
      <c r="T213" s="163"/>
      <c r="U213" s="162" t="s">
        <v>237</v>
      </c>
      <c r="V213" s="201">
        <v>0.922053849895065</v>
      </c>
      <c r="W213" s="164" t="s">
        <v>35</v>
      </c>
      <c r="X213" s="201">
        <v>0.0779461501049492</v>
      </c>
      <c r="Y213" s="205" t="s">
        <v>35</v>
      </c>
      <c r="Z213" s="187" t="s">
        <v>220</v>
      </c>
      <c r="AA213" s="164" t="s">
        <v>35</v>
      </c>
      <c r="AB213" s="74">
        <v>1</v>
      </c>
      <c r="AC213" s="164" t="s">
        <v>35</v>
      </c>
      <c r="AD213" s="301"/>
    </row>
    <row r="214" s="129" customFormat="1" spans="1:30">
      <c r="A214" s="162" t="s">
        <v>238</v>
      </c>
      <c r="B214" s="163">
        <v>791.682896236595</v>
      </c>
      <c r="C214" s="164" t="s">
        <v>35</v>
      </c>
      <c r="D214" s="163">
        <v>77.08059376447</v>
      </c>
      <c r="E214" s="164" t="s">
        <v>35</v>
      </c>
      <c r="F214" s="163" t="s">
        <v>220</v>
      </c>
      <c r="G214" s="164" t="s">
        <v>35</v>
      </c>
      <c r="H214" s="163">
        <v>868.763490001069</v>
      </c>
      <c r="I214" s="164" t="s">
        <v>35</v>
      </c>
      <c r="J214" s="163"/>
      <c r="K214" s="162" t="s">
        <v>238</v>
      </c>
      <c r="L214" s="216">
        <v>2.66792032958684</v>
      </c>
      <c r="M214" s="217" t="s">
        <v>35</v>
      </c>
      <c r="N214" s="216">
        <v>4.08314738688298</v>
      </c>
      <c r="O214" s="217" t="s">
        <v>35</v>
      </c>
      <c r="P214" s="216" t="s">
        <v>220</v>
      </c>
      <c r="Q214" s="217" t="s">
        <v>35</v>
      </c>
      <c r="R214" s="216">
        <v>2.76082115925418</v>
      </c>
      <c r="S214" s="164" t="s">
        <v>35</v>
      </c>
      <c r="T214" s="163"/>
      <c r="U214" s="162" t="s">
        <v>238</v>
      </c>
      <c r="V214" s="201">
        <v>0.911275514393015</v>
      </c>
      <c r="W214" s="164" t="s">
        <v>35</v>
      </c>
      <c r="X214" s="201">
        <v>0.0887244856069805</v>
      </c>
      <c r="Y214" s="205" t="s">
        <v>35</v>
      </c>
      <c r="Z214" s="187" t="s">
        <v>220</v>
      </c>
      <c r="AA214" s="164" t="s">
        <v>35</v>
      </c>
      <c r="AB214" s="74">
        <v>1</v>
      </c>
      <c r="AC214" s="164" t="s">
        <v>35</v>
      </c>
      <c r="AD214" s="301"/>
    </row>
    <row r="215" s="129" customFormat="1" spans="1:30">
      <c r="A215" s="162" t="s">
        <v>239</v>
      </c>
      <c r="B215" s="163">
        <v>572.027824775911</v>
      </c>
      <c r="C215" s="164" t="s">
        <v>35</v>
      </c>
      <c r="D215" s="163">
        <v>44.0316177101851</v>
      </c>
      <c r="E215" s="164" t="s">
        <v>35</v>
      </c>
      <c r="F215" s="163" t="s">
        <v>220</v>
      </c>
      <c r="G215" s="164" t="s">
        <v>35</v>
      </c>
      <c r="H215" s="163">
        <v>616.059442486102</v>
      </c>
      <c r="I215" s="164" t="s">
        <v>35</v>
      </c>
      <c r="J215" s="163"/>
      <c r="K215" s="162" t="s">
        <v>239</v>
      </c>
      <c r="L215" s="216">
        <v>9.89353232191536</v>
      </c>
      <c r="M215" s="217" t="s">
        <v>35</v>
      </c>
      <c r="N215" s="216">
        <v>5.95919352650406</v>
      </c>
      <c r="O215" s="217" t="s">
        <v>35</v>
      </c>
      <c r="P215" s="216" t="s">
        <v>220</v>
      </c>
      <c r="Q215" s="217" t="s">
        <v>35</v>
      </c>
      <c r="R215" s="216">
        <v>9.47045437018722</v>
      </c>
      <c r="S215" s="164" t="s">
        <v>35</v>
      </c>
      <c r="T215" s="163"/>
      <c r="U215" s="162" t="s">
        <v>239</v>
      </c>
      <c r="V215" s="201">
        <v>0.928526998088851</v>
      </c>
      <c r="W215" s="164" t="s">
        <v>35</v>
      </c>
      <c r="X215" s="201">
        <v>0.0714730019111403</v>
      </c>
      <c r="Y215" s="205" t="s">
        <v>35</v>
      </c>
      <c r="Z215" s="187" t="s">
        <v>220</v>
      </c>
      <c r="AA215" s="164" t="s">
        <v>35</v>
      </c>
      <c r="AB215" s="74">
        <v>1</v>
      </c>
      <c r="AC215" s="164" t="s">
        <v>35</v>
      </c>
      <c r="AD215" s="301"/>
    </row>
    <row r="216" s="129" customFormat="1" spans="1:30">
      <c r="A216" s="165" t="s">
        <v>240</v>
      </c>
      <c r="B216" s="166">
        <v>517.556934206713</v>
      </c>
      <c r="C216" s="167" t="s">
        <v>35</v>
      </c>
      <c r="D216" s="166">
        <v>40.7814757923942</v>
      </c>
      <c r="E216" s="167" t="s">
        <v>35</v>
      </c>
      <c r="F216" s="166" t="s">
        <v>220</v>
      </c>
      <c r="G216" s="167" t="s">
        <v>35</v>
      </c>
      <c r="H216" s="166">
        <v>558.338409999104</v>
      </c>
      <c r="I216" s="167" t="s">
        <v>35</v>
      </c>
      <c r="J216" s="163"/>
      <c r="K216" s="165" t="s">
        <v>240</v>
      </c>
      <c r="L216" s="218">
        <v>5.1427178516619</v>
      </c>
      <c r="M216" s="219" t="s">
        <v>35</v>
      </c>
      <c r="N216" s="218">
        <v>2.08171621903451</v>
      </c>
      <c r="O216" s="219" t="s">
        <v>35</v>
      </c>
      <c r="P216" s="218" t="s">
        <v>220</v>
      </c>
      <c r="Q216" s="219" t="s">
        <v>35</v>
      </c>
      <c r="R216" s="218">
        <v>4.72720980157225</v>
      </c>
      <c r="S216" s="167" t="s">
        <v>35</v>
      </c>
      <c r="T216" s="163"/>
      <c r="U216" s="165" t="s">
        <v>240</v>
      </c>
      <c r="V216" s="203">
        <v>0.926959214945544</v>
      </c>
      <c r="W216" s="167" t="s">
        <v>35</v>
      </c>
      <c r="X216" s="203">
        <v>0.0730407850544613</v>
      </c>
      <c r="Y216" s="207" t="s">
        <v>35</v>
      </c>
      <c r="Z216" s="203" t="s">
        <v>220</v>
      </c>
      <c r="AA216" s="167" t="s">
        <v>35</v>
      </c>
      <c r="AB216" s="191">
        <v>1</v>
      </c>
      <c r="AC216" s="167" t="s">
        <v>35</v>
      </c>
      <c r="AD216" s="301"/>
    </row>
    <row r="217" s="129" customFormat="1" spans="1:30">
      <c r="A217" s="162" t="s">
        <v>241</v>
      </c>
      <c r="B217" s="163">
        <v>451.961505396156</v>
      </c>
      <c r="C217" s="164" t="s">
        <v>35</v>
      </c>
      <c r="D217" s="163">
        <v>13.2108246033952</v>
      </c>
      <c r="E217" s="164" t="s">
        <v>35</v>
      </c>
      <c r="F217" s="163" t="s">
        <v>220</v>
      </c>
      <c r="G217" s="164" t="s">
        <v>35</v>
      </c>
      <c r="H217" s="163">
        <v>465.172329999552</v>
      </c>
      <c r="I217" s="164" t="s">
        <v>35</v>
      </c>
      <c r="J217" s="163"/>
      <c r="K217" s="162" t="s">
        <v>241</v>
      </c>
      <c r="L217" s="216">
        <v>4.49424910406383</v>
      </c>
      <c r="M217" s="217" t="s">
        <v>35</v>
      </c>
      <c r="N217" s="216">
        <v>3.15495168871916</v>
      </c>
      <c r="O217" s="217" t="s">
        <v>35</v>
      </c>
      <c r="P217" s="216" t="s">
        <v>220</v>
      </c>
      <c r="Q217" s="217" t="s">
        <v>35</v>
      </c>
      <c r="R217" s="216">
        <v>4.444409124169</v>
      </c>
      <c r="S217" s="164" t="s">
        <v>35</v>
      </c>
      <c r="T217" s="163"/>
      <c r="U217" s="162" t="s">
        <v>241</v>
      </c>
      <c r="V217" s="201">
        <v>0.971600149554448</v>
      </c>
      <c r="W217" s="164" t="s">
        <v>35</v>
      </c>
      <c r="X217" s="201">
        <v>0.0283998504455498</v>
      </c>
      <c r="Y217" s="205" t="s">
        <v>35</v>
      </c>
      <c r="Z217" s="187" t="s">
        <v>220</v>
      </c>
      <c r="AA217" s="164" t="s">
        <v>35</v>
      </c>
      <c r="AB217" s="74">
        <v>1</v>
      </c>
      <c r="AC217" s="164" t="s">
        <v>35</v>
      </c>
      <c r="AD217" s="301"/>
    </row>
    <row r="218" s="129" customFormat="1" spans="1:30">
      <c r="A218" s="162" t="s">
        <v>242</v>
      </c>
      <c r="B218" s="163">
        <v>603.460696545317</v>
      </c>
      <c r="C218" s="164" t="s">
        <v>35</v>
      </c>
      <c r="D218" s="163">
        <v>15.6143434556659</v>
      </c>
      <c r="E218" s="164" t="s">
        <v>35</v>
      </c>
      <c r="F218" s="163" t="s">
        <v>220</v>
      </c>
      <c r="G218" s="164" t="s">
        <v>35</v>
      </c>
      <c r="H218" s="163">
        <v>619.075040000979</v>
      </c>
      <c r="I218" s="164" t="s">
        <v>35</v>
      </c>
      <c r="J218" s="163"/>
      <c r="K218" s="162" t="s">
        <v>242</v>
      </c>
      <c r="L218" s="216">
        <v>10.5540208605223</v>
      </c>
      <c r="M218" s="217" t="s">
        <v>35</v>
      </c>
      <c r="N218" s="216">
        <v>6.37167834818556</v>
      </c>
      <c r="O218" s="217" t="s">
        <v>35</v>
      </c>
      <c r="P218" s="216" t="s">
        <v>220</v>
      </c>
      <c r="Q218" s="217" t="s">
        <v>35</v>
      </c>
      <c r="R218" s="216">
        <v>10.3910176428981</v>
      </c>
      <c r="S218" s="164" t="s">
        <v>35</v>
      </c>
      <c r="T218" s="163"/>
      <c r="U218" s="162" t="s">
        <v>242</v>
      </c>
      <c r="V218" s="201">
        <v>0.974777947022968</v>
      </c>
      <c r="W218" s="164" t="s">
        <v>35</v>
      </c>
      <c r="X218" s="201">
        <v>0.0252220529770368</v>
      </c>
      <c r="Y218" s="205" t="s">
        <v>35</v>
      </c>
      <c r="Z218" s="187" t="s">
        <v>220</v>
      </c>
      <c r="AA218" s="164" t="s">
        <v>35</v>
      </c>
      <c r="AB218" s="74">
        <v>1</v>
      </c>
      <c r="AC218" s="164" t="s">
        <v>35</v>
      </c>
      <c r="AD218" s="301"/>
    </row>
    <row r="219" s="129" customFormat="1" spans="1:30">
      <c r="A219" s="162" t="s">
        <v>243</v>
      </c>
      <c r="B219" s="163">
        <v>662.69715081584</v>
      </c>
      <c r="C219" s="164" t="s">
        <v>35</v>
      </c>
      <c r="D219" s="163">
        <v>46.2661991252401</v>
      </c>
      <c r="E219" s="164" t="s">
        <v>35</v>
      </c>
      <c r="F219" s="163" t="s">
        <v>220</v>
      </c>
      <c r="G219" s="164" t="s">
        <v>35</v>
      </c>
      <c r="H219" s="163">
        <v>708.963349941082</v>
      </c>
      <c r="I219" s="164" t="s">
        <v>35</v>
      </c>
      <c r="J219" s="163"/>
      <c r="K219" s="162" t="s">
        <v>243</v>
      </c>
      <c r="L219" s="216">
        <v>7.45727850097654</v>
      </c>
      <c r="M219" s="217" t="s">
        <v>35</v>
      </c>
      <c r="N219" s="216" t="s">
        <v>220</v>
      </c>
      <c r="O219" s="217" t="s">
        <v>35</v>
      </c>
      <c r="P219" s="216" t="s">
        <v>220</v>
      </c>
      <c r="Q219" s="217" t="s">
        <v>35</v>
      </c>
      <c r="R219" s="216">
        <v>7.27965024131508</v>
      </c>
      <c r="S219" s="164" t="s">
        <v>35</v>
      </c>
      <c r="T219" s="163"/>
      <c r="U219" s="162" t="s">
        <v>243</v>
      </c>
      <c r="V219" s="201">
        <v>0.934741056601747</v>
      </c>
      <c r="W219" s="164" t="s">
        <v>35</v>
      </c>
      <c r="X219" s="201">
        <v>0.0652589433982518</v>
      </c>
      <c r="Y219" s="205" t="s">
        <v>35</v>
      </c>
      <c r="Z219" s="187" t="s">
        <v>220</v>
      </c>
      <c r="AA219" s="164" t="s">
        <v>35</v>
      </c>
      <c r="AB219" s="74">
        <v>1</v>
      </c>
      <c r="AC219" s="164" t="s">
        <v>35</v>
      </c>
      <c r="AD219" s="301"/>
    </row>
    <row r="220" s="129" customFormat="1" spans="1:30">
      <c r="A220" s="162" t="s">
        <v>244</v>
      </c>
      <c r="B220" s="163">
        <v>1056.46594868031</v>
      </c>
      <c r="C220" s="164" t="s">
        <v>35</v>
      </c>
      <c r="D220" s="163">
        <v>100.420601319088</v>
      </c>
      <c r="E220" s="164" t="s">
        <v>35</v>
      </c>
      <c r="F220" s="163" t="s">
        <v>220</v>
      </c>
      <c r="G220" s="164" t="s">
        <v>35</v>
      </c>
      <c r="H220" s="163">
        <v>1156.88654999937</v>
      </c>
      <c r="I220" s="164" t="s">
        <v>35</v>
      </c>
      <c r="J220" s="163"/>
      <c r="K220" s="162" t="s">
        <v>244</v>
      </c>
      <c r="L220" s="216">
        <v>11.7451379979953</v>
      </c>
      <c r="M220" s="217" t="s">
        <v>35</v>
      </c>
      <c r="N220" s="216">
        <v>8.4348020972639</v>
      </c>
      <c r="O220" s="217" t="s">
        <v>35</v>
      </c>
      <c r="P220" s="216" t="s">
        <v>220</v>
      </c>
      <c r="Q220" s="217" t="s">
        <v>35</v>
      </c>
      <c r="R220" s="216">
        <v>11.3684459517267</v>
      </c>
      <c r="S220" s="164" t="s">
        <v>35</v>
      </c>
      <c r="T220" s="163"/>
      <c r="U220" s="162" t="s">
        <v>244</v>
      </c>
      <c r="V220" s="201">
        <v>0.913197537546687</v>
      </c>
      <c r="W220" s="164" t="s">
        <v>35</v>
      </c>
      <c r="X220" s="201">
        <v>0.0868024624533345</v>
      </c>
      <c r="Y220" s="205" t="s">
        <v>35</v>
      </c>
      <c r="Z220" s="187" t="s">
        <v>220</v>
      </c>
      <c r="AA220" s="164" t="s">
        <v>35</v>
      </c>
      <c r="AB220" s="74">
        <v>1</v>
      </c>
      <c r="AC220" s="164" t="s">
        <v>35</v>
      </c>
      <c r="AD220" s="301"/>
    </row>
    <row r="221" s="129" customFormat="1" spans="1:30">
      <c r="A221" s="162" t="s">
        <v>245</v>
      </c>
      <c r="B221" s="163">
        <v>1287.79202743938</v>
      </c>
      <c r="C221" s="164" t="s">
        <v>35</v>
      </c>
      <c r="D221" s="163">
        <v>187.142656751936</v>
      </c>
      <c r="E221" s="164" t="s">
        <v>35</v>
      </c>
      <c r="F221" s="163" t="s">
        <v>220</v>
      </c>
      <c r="G221" s="164" t="s">
        <v>35</v>
      </c>
      <c r="H221" s="163">
        <v>1474.93468419133</v>
      </c>
      <c r="I221" s="164" t="s">
        <v>35</v>
      </c>
      <c r="J221" s="163"/>
      <c r="K221" s="162" t="s">
        <v>245</v>
      </c>
      <c r="L221" s="216">
        <v>4.42943974625998</v>
      </c>
      <c r="M221" s="217" t="s">
        <v>35</v>
      </c>
      <c r="N221" s="216">
        <v>12.3980988145004</v>
      </c>
      <c r="O221" s="217" t="s">
        <v>35</v>
      </c>
      <c r="P221" s="216" t="s">
        <v>220</v>
      </c>
      <c r="Q221" s="217" t="s">
        <v>35</v>
      </c>
      <c r="R221" s="216">
        <v>4.87261290286432</v>
      </c>
      <c r="S221" s="164" t="s">
        <v>35</v>
      </c>
      <c r="T221" s="163"/>
      <c r="U221" s="162" t="s">
        <v>245</v>
      </c>
      <c r="V221" s="201">
        <v>0.873118003964662</v>
      </c>
      <c r="W221" s="164" t="s">
        <v>35</v>
      </c>
      <c r="X221" s="201">
        <v>0.126881996035331</v>
      </c>
      <c r="Y221" s="205" t="s">
        <v>35</v>
      </c>
      <c r="Z221" s="187" t="s">
        <v>220</v>
      </c>
      <c r="AA221" s="164" t="s">
        <v>35</v>
      </c>
      <c r="AB221" s="74">
        <v>1</v>
      </c>
      <c r="AC221" s="164" t="s">
        <v>35</v>
      </c>
      <c r="AD221" s="301"/>
    </row>
    <row r="222" s="129" customFormat="1" spans="1:30">
      <c r="A222" s="162" t="s">
        <v>246</v>
      </c>
      <c r="B222" s="163">
        <v>1352.74276652664</v>
      </c>
      <c r="C222" s="164" t="s">
        <v>35</v>
      </c>
      <c r="D222" s="163">
        <v>278.324274591469</v>
      </c>
      <c r="E222" s="164" t="s">
        <v>35</v>
      </c>
      <c r="F222" s="163" t="s">
        <v>220</v>
      </c>
      <c r="G222" s="164" t="s">
        <v>35</v>
      </c>
      <c r="H222" s="163">
        <v>1631.06704111811</v>
      </c>
      <c r="I222" s="164" t="s">
        <v>35</v>
      </c>
      <c r="J222" s="163"/>
      <c r="K222" s="162" t="s">
        <v>246</v>
      </c>
      <c r="L222" s="216">
        <v>2.51245557276712</v>
      </c>
      <c r="M222" s="217" t="s">
        <v>35</v>
      </c>
      <c r="N222" s="216">
        <v>13.4896616680794</v>
      </c>
      <c r="O222" s="217" t="s">
        <v>35</v>
      </c>
      <c r="P222" s="216" t="s">
        <v>220</v>
      </c>
      <c r="Q222" s="217" t="s">
        <v>35</v>
      </c>
      <c r="R222" s="216">
        <v>3.03394129275778</v>
      </c>
      <c r="S222" s="164" t="s">
        <v>35</v>
      </c>
      <c r="T222" s="163"/>
      <c r="U222" s="162" t="s">
        <v>246</v>
      </c>
      <c r="V222" s="201">
        <v>0.829360616348007</v>
      </c>
      <c r="W222" s="164" t="s">
        <v>35</v>
      </c>
      <c r="X222" s="201">
        <v>0.17063938365199</v>
      </c>
      <c r="Y222" s="205" t="s">
        <v>35</v>
      </c>
      <c r="Z222" s="187" t="s">
        <v>220</v>
      </c>
      <c r="AA222" s="164" t="s">
        <v>35</v>
      </c>
      <c r="AB222" s="74">
        <v>1</v>
      </c>
      <c r="AC222" s="164" t="s">
        <v>35</v>
      </c>
      <c r="AD222" s="301"/>
    </row>
    <row r="223" s="129" customFormat="1" spans="1:30">
      <c r="A223" s="162" t="s">
        <v>247</v>
      </c>
      <c r="B223" s="163">
        <v>1684.26840783996</v>
      </c>
      <c r="C223" s="164" t="s">
        <v>35</v>
      </c>
      <c r="D223" s="163">
        <v>311.461073068562</v>
      </c>
      <c r="E223" s="164" t="s">
        <v>35</v>
      </c>
      <c r="F223" s="163" t="s">
        <v>220</v>
      </c>
      <c r="G223" s="164" t="s">
        <v>35</v>
      </c>
      <c r="H223" s="163">
        <v>1995.72948090852</v>
      </c>
      <c r="I223" s="164" t="s">
        <v>35</v>
      </c>
      <c r="J223" s="163"/>
      <c r="K223" s="162" t="s">
        <v>247</v>
      </c>
      <c r="L223" s="216">
        <v>1.14639177474864</v>
      </c>
      <c r="M223" s="217" t="s">
        <v>35</v>
      </c>
      <c r="N223" s="216">
        <v>9.06142479028697</v>
      </c>
      <c r="O223" s="217" t="s">
        <v>35</v>
      </c>
      <c r="P223" s="216" t="s">
        <v>220</v>
      </c>
      <c r="Q223" s="217" t="s">
        <v>35</v>
      </c>
      <c r="R223" s="216">
        <v>1.44678580733763</v>
      </c>
      <c r="S223" s="164" t="s">
        <v>35</v>
      </c>
      <c r="T223" s="163"/>
      <c r="U223" s="162" t="s">
        <v>247</v>
      </c>
      <c r="V223" s="201">
        <v>0.843936226804261</v>
      </c>
      <c r="W223" s="164" t="s">
        <v>35</v>
      </c>
      <c r="X223" s="201">
        <v>0.156063773195741</v>
      </c>
      <c r="Y223" s="205" t="s">
        <v>35</v>
      </c>
      <c r="Z223" s="187" t="s">
        <v>220</v>
      </c>
      <c r="AA223" s="164" t="s">
        <v>35</v>
      </c>
      <c r="AB223" s="74">
        <v>1</v>
      </c>
      <c r="AC223" s="164" t="s">
        <v>35</v>
      </c>
      <c r="AD223" s="301"/>
    </row>
    <row r="224" s="129" customFormat="1" spans="1:30">
      <c r="A224" s="162" t="s">
        <v>248</v>
      </c>
      <c r="B224" s="163">
        <v>1646.96452256234</v>
      </c>
      <c r="C224" s="164" t="s">
        <v>35</v>
      </c>
      <c r="D224" s="163">
        <v>254.787475777525</v>
      </c>
      <c r="E224" s="164" t="s">
        <v>35</v>
      </c>
      <c r="F224" s="163" t="s">
        <v>220</v>
      </c>
      <c r="G224" s="164" t="s">
        <v>35</v>
      </c>
      <c r="H224" s="163">
        <v>1901.75199833984</v>
      </c>
      <c r="I224" s="164" t="s">
        <v>35</v>
      </c>
      <c r="J224" s="163"/>
      <c r="K224" s="162" t="s">
        <v>248</v>
      </c>
      <c r="L224" s="216">
        <v>0.609274696068035</v>
      </c>
      <c r="M224" s="217" t="s">
        <v>35</v>
      </c>
      <c r="N224" s="216">
        <v>3.77702370705261</v>
      </c>
      <c r="O224" s="217" t="s">
        <v>35</v>
      </c>
      <c r="P224" s="216" t="s">
        <v>220</v>
      </c>
      <c r="Q224" s="217" t="s">
        <v>35</v>
      </c>
      <c r="R224" s="216">
        <v>0.766185908348335</v>
      </c>
      <c r="S224" s="164" t="s">
        <v>35</v>
      </c>
      <c r="T224" s="163"/>
      <c r="U224" s="162" t="s">
        <v>248</v>
      </c>
      <c r="V224" s="201">
        <v>0.866024867595814</v>
      </c>
      <c r="W224" s="164" t="s">
        <v>35</v>
      </c>
      <c r="X224" s="201">
        <v>0.133975132404196</v>
      </c>
      <c r="Y224" s="205" t="s">
        <v>35</v>
      </c>
      <c r="Z224" s="187" t="s">
        <v>220</v>
      </c>
      <c r="AA224" s="164" t="s">
        <v>35</v>
      </c>
      <c r="AB224" s="74">
        <v>1</v>
      </c>
      <c r="AC224" s="164" t="s">
        <v>35</v>
      </c>
      <c r="AD224" s="301"/>
    </row>
    <row r="225" s="129" customFormat="1" spans="1:30">
      <c r="A225" s="162" t="s">
        <v>249</v>
      </c>
      <c r="B225" s="163">
        <v>1391.75968593973</v>
      </c>
      <c r="C225" s="164" t="s">
        <v>35</v>
      </c>
      <c r="D225" s="163">
        <v>250.62916484833</v>
      </c>
      <c r="E225" s="164" t="s">
        <v>35</v>
      </c>
      <c r="F225" s="163" t="s">
        <v>220</v>
      </c>
      <c r="G225" s="164" t="s">
        <v>35</v>
      </c>
      <c r="H225" s="163">
        <v>1642.38885078807</v>
      </c>
      <c r="I225" s="164" t="s">
        <v>35</v>
      </c>
      <c r="J225" s="163"/>
      <c r="K225" s="162" t="s">
        <v>249</v>
      </c>
      <c r="L225" s="216">
        <v>0.719491963661397</v>
      </c>
      <c r="M225" s="217" t="s">
        <v>35</v>
      </c>
      <c r="N225" s="216">
        <v>2.66293423145438</v>
      </c>
      <c r="O225" s="217" t="s">
        <v>35</v>
      </c>
      <c r="P225" s="216" t="s">
        <v>220</v>
      </c>
      <c r="Q225" s="217" t="s">
        <v>35</v>
      </c>
      <c r="R225" s="216">
        <v>0.87097580638713</v>
      </c>
      <c r="S225" s="164" t="s">
        <v>35</v>
      </c>
      <c r="T225" s="163"/>
      <c r="U225" s="162" t="s">
        <v>249</v>
      </c>
      <c r="V225" s="201">
        <v>0.847399618715092</v>
      </c>
      <c r="W225" s="164" t="s">
        <v>35</v>
      </c>
      <c r="X225" s="201">
        <v>0.152600381284901</v>
      </c>
      <c r="Y225" s="205" t="s">
        <v>35</v>
      </c>
      <c r="Z225" s="187" t="s">
        <v>220</v>
      </c>
      <c r="AA225" s="164" t="s">
        <v>35</v>
      </c>
      <c r="AB225" s="74">
        <v>1</v>
      </c>
      <c r="AC225" s="164" t="s">
        <v>35</v>
      </c>
      <c r="AD225" s="301"/>
    </row>
    <row r="226" s="129" customFormat="1" spans="1:30">
      <c r="A226" s="162" t="s">
        <v>250</v>
      </c>
      <c r="B226" s="163">
        <v>1269.87511066175</v>
      </c>
      <c r="C226" s="164" t="s">
        <v>35</v>
      </c>
      <c r="D226" s="163">
        <v>214.962629309016</v>
      </c>
      <c r="E226" s="164" t="s">
        <v>35</v>
      </c>
      <c r="F226" s="163" t="s">
        <v>220</v>
      </c>
      <c r="G226" s="164" t="s">
        <v>35</v>
      </c>
      <c r="H226" s="163">
        <v>1484.83773997075</v>
      </c>
      <c r="I226" s="164" t="s">
        <v>35</v>
      </c>
      <c r="J226" s="163"/>
      <c r="K226" s="162" t="s">
        <v>250</v>
      </c>
      <c r="L226" s="216">
        <v>0.604019888137439</v>
      </c>
      <c r="M226" s="217" t="s">
        <v>35</v>
      </c>
      <c r="N226" s="216">
        <v>1.78880349528525</v>
      </c>
      <c r="O226" s="217" t="s">
        <v>35</v>
      </c>
      <c r="P226" s="216" t="s">
        <v>220</v>
      </c>
      <c r="Q226" s="217" t="s">
        <v>35</v>
      </c>
      <c r="R226" s="216">
        <v>0.709139204237193</v>
      </c>
      <c r="S226" s="164" t="s">
        <v>35</v>
      </c>
      <c r="T226" s="163"/>
      <c r="U226" s="162" t="s">
        <v>250</v>
      </c>
      <c r="V226" s="201">
        <v>0.855228202030182</v>
      </c>
      <c r="W226" s="164" t="s">
        <v>35</v>
      </c>
      <c r="X226" s="201">
        <v>0.144771797969824</v>
      </c>
      <c r="Y226" s="205" t="s">
        <v>35</v>
      </c>
      <c r="Z226" s="187" t="s">
        <v>220</v>
      </c>
      <c r="AA226" s="164" t="s">
        <v>35</v>
      </c>
      <c r="AB226" s="74">
        <v>1</v>
      </c>
      <c r="AC226" s="164" t="s">
        <v>35</v>
      </c>
      <c r="AD226" s="301"/>
    </row>
    <row r="227" s="129" customFormat="1" spans="1:30">
      <c r="A227" s="162" t="s">
        <v>251</v>
      </c>
      <c r="B227" s="163">
        <v>896.844148964792</v>
      </c>
      <c r="C227" s="164" t="s">
        <v>35</v>
      </c>
      <c r="D227" s="163">
        <v>60.2789710352984</v>
      </c>
      <c r="E227" s="164" t="s">
        <v>35</v>
      </c>
      <c r="F227" s="163" t="s">
        <v>220</v>
      </c>
      <c r="G227" s="164" t="s">
        <v>35</v>
      </c>
      <c r="H227" s="163">
        <v>957.12312000009</v>
      </c>
      <c r="I227" s="164" t="s">
        <v>35</v>
      </c>
      <c r="J227" s="163"/>
      <c r="K227" s="162" t="s">
        <v>251</v>
      </c>
      <c r="L227" s="216">
        <v>0.567833084546414</v>
      </c>
      <c r="M227" s="217" t="s">
        <v>35</v>
      </c>
      <c r="N227" s="216">
        <v>0.368992877619279</v>
      </c>
      <c r="O227" s="217" t="s">
        <v>35</v>
      </c>
      <c r="P227" s="216" t="s">
        <v>220</v>
      </c>
      <c r="Q227" s="217" t="s">
        <v>35</v>
      </c>
      <c r="R227" s="216">
        <v>0.553621378056685</v>
      </c>
      <c r="S227" s="164" t="s">
        <v>35</v>
      </c>
      <c r="T227" s="163"/>
      <c r="U227" s="162" t="s">
        <v>251</v>
      </c>
      <c r="V227" s="201">
        <v>0.937020671869997</v>
      </c>
      <c r="W227" s="164" t="s">
        <v>35</v>
      </c>
      <c r="X227" s="201">
        <v>0.0629793281300035</v>
      </c>
      <c r="Y227" s="205" t="s">
        <v>35</v>
      </c>
      <c r="Z227" s="187" t="s">
        <v>220</v>
      </c>
      <c r="AA227" s="164" t="s">
        <v>35</v>
      </c>
      <c r="AB227" s="74">
        <v>1</v>
      </c>
      <c r="AC227" s="164" t="s">
        <v>35</v>
      </c>
      <c r="AD227" s="301"/>
    </row>
    <row r="228" s="129" customFormat="1" spans="1:30">
      <c r="A228" s="165" t="s">
        <v>252</v>
      </c>
      <c r="B228" s="166">
        <v>785.349599517013</v>
      </c>
      <c r="C228" s="167" t="s">
        <v>35</v>
      </c>
      <c r="D228" s="166">
        <v>28.7620504847535</v>
      </c>
      <c r="E228" s="167" t="s">
        <v>35</v>
      </c>
      <c r="F228" s="166" t="s">
        <v>220</v>
      </c>
      <c r="G228" s="167" t="s">
        <v>35</v>
      </c>
      <c r="H228" s="166">
        <v>814.111650001764</v>
      </c>
      <c r="I228" s="167" t="s">
        <v>35</v>
      </c>
      <c r="J228" s="163"/>
      <c r="K228" s="165" t="s">
        <v>252</v>
      </c>
      <c r="L228" s="218">
        <v>0.517416824335974</v>
      </c>
      <c r="M228" s="219" t="s">
        <v>35</v>
      </c>
      <c r="N228" s="218">
        <v>-0.294727571136168</v>
      </c>
      <c r="O228" s="219" t="s">
        <v>35</v>
      </c>
      <c r="P228" s="218" t="s">
        <v>220</v>
      </c>
      <c r="Q228" s="219" t="s">
        <v>35</v>
      </c>
      <c r="R228" s="218">
        <v>0.458097160113112</v>
      </c>
      <c r="S228" s="167" t="s">
        <v>35</v>
      </c>
      <c r="T228" s="163"/>
      <c r="U228" s="165" t="s">
        <v>252</v>
      </c>
      <c r="V228" s="203">
        <v>0.964670631497918</v>
      </c>
      <c r="W228" s="167" t="s">
        <v>35</v>
      </c>
      <c r="X228" s="203">
        <v>0.0353293685020859</v>
      </c>
      <c r="Y228" s="207" t="s">
        <v>35</v>
      </c>
      <c r="Z228" s="203" t="s">
        <v>220</v>
      </c>
      <c r="AA228" s="167" t="s">
        <v>35</v>
      </c>
      <c r="AB228" s="191">
        <v>1</v>
      </c>
      <c r="AC228" s="167" t="s">
        <v>35</v>
      </c>
      <c r="AD228" s="301"/>
    </row>
    <row r="229" s="129" customFormat="1" spans="1:30">
      <c r="A229" s="162" t="s">
        <v>253</v>
      </c>
      <c r="B229" s="163">
        <v>769.295623429971</v>
      </c>
      <c r="C229" s="164" t="s">
        <v>35</v>
      </c>
      <c r="D229" s="163">
        <v>27.8544465710125</v>
      </c>
      <c r="E229" s="164" t="s">
        <v>35</v>
      </c>
      <c r="F229" s="163" t="s">
        <v>220</v>
      </c>
      <c r="G229" s="164" t="s">
        <v>35</v>
      </c>
      <c r="H229" s="163">
        <v>797.150070000982</v>
      </c>
      <c r="I229" s="164" t="s">
        <v>35</v>
      </c>
      <c r="J229" s="163"/>
      <c r="K229" s="162" t="s">
        <v>253</v>
      </c>
      <c r="L229" s="216">
        <v>0.70212642945258</v>
      </c>
      <c r="M229" s="217" t="s">
        <v>35</v>
      </c>
      <c r="N229" s="216">
        <v>1.10845631572868</v>
      </c>
      <c r="O229" s="217" t="s">
        <v>35</v>
      </c>
      <c r="P229" s="216" t="s">
        <v>220</v>
      </c>
      <c r="Q229" s="217" t="s">
        <v>35</v>
      </c>
      <c r="R229" s="216">
        <v>0.71366613745437</v>
      </c>
      <c r="S229" s="164" t="s">
        <v>35</v>
      </c>
      <c r="T229" s="163"/>
      <c r="U229" s="162" t="s">
        <v>253</v>
      </c>
      <c r="V229" s="201">
        <v>0.965057462052313</v>
      </c>
      <c r="W229" s="164" t="s">
        <v>35</v>
      </c>
      <c r="X229" s="201">
        <v>0.0349425379476893</v>
      </c>
      <c r="Y229" s="205" t="s">
        <v>35</v>
      </c>
      <c r="Z229" s="187" t="s">
        <v>220</v>
      </c>
      <c r="AA229" s="164" t="s">
        <v>35</v>
      </c>
      <c r="AB229" s="74">
        <v>1</v>
      </c>
      <c r="AC229" s="164" t="s">
        <v>35</v>
      </c>
      <c r="AD229" s="301"/>
    </row>
    <row r="230" s="129" customFormat="1" spans="1:30">
      <c r="A230" s="162" t="s">
        <v>254</v>
      </c>
      <c r="B230" s="163">
        <v>876.180467988527</v>
      </c>
      <c r="C230" s="164" t="s">
        <v>35</v>
      </c>
      <c r="D230" s="163">
        <v>53.9976431871278</v>
      </c>
      <c r="E230" s="164" t="s">
        <v>35</v>
      </c>
      <c r="F230" s="163" t="s">
        <v>220</v>
      </c>
      <c r="G230" s="164" t="s">
        <v>35</v>
      </c>
      <c r="H230" s="163">
        <v>930.178111175657</v>
      </c>
      <c r="I230" s="164" t="s">
        <v>35</v>
      </c>
      <c r="J230" s="163"/>
      <c r="K230" s="162" t="s">
        <v>254</v>
      </c>
      <c r="L230" s="216">
        <v>0.451926319318677</v>
      </c>
      <c r="M230" s="217" t="s">
        <v>35</v>
      </c>
      <c r="N230" s="216">
        <v>2.45820772678944</v>
      </c>
      <c r="O230" s="217" t="s">
        <v>35</v>
      </c>
      <c r="P230" s="216" t="s">
        <v>220</v>
      </c>
      <c r="Q230" s="217" t="s">
        <v>35</v>
      </c>
      <c r="R230" s="216">
        <v>0.50252885526476</v>
      </c>
      <c r="S230" s="164" t="s">
        <v>35</v>
      </c>
      <c r="T230" s="163"/>
      <c r="U230" s="162" t="s">
        <v>254</v>
      </c>
      <c r="V230" s="201">
        <v>0.941949135828532</v>
      </c>
      <c r="W230" s="164" t="s">
        <v>35</v>
      </c>
      <c r="X230" s="201">
        <v>0.0580508641714649</v>
      </c>
      <c r="Y230" s="205" t="s">
        <v>35</v>
      </c>
      <c r="Z230" s="187" t="s">
        <v>220</v>
      </c>
      <c r="AA230" s="164" t="s">
        <v>35</v>
      </c>
      <c r="AB230" s="74">
        <v>1</v>
      </c>
      <c r="AC230" s="164" t="s">
        <v>35</v>
      </c>
      <c r="AD230" s="301"/>
    </row>
    <row r="231" s="129" customFormat="1" spans="1:30">
      <c r="A231" s="162" t="s">
        <v>255</v>
      </c>
      <c r="B231" s="163">
        <v>979.131432016169</v>
      </c>
      <c r="C231" s="164" t="s">
        <v>35</v>
      </c>
      <c r="D231" s="163">
        <v>73.5062187870592</v>
      </c>
      <c r="E231" s="164" t="s">
        <v>35</v>
      </c>
      <c r="F231" s="163" t="s">
        <v>220</v>
      </c>
      <c r="G231" s="164" t="s">
        <v>35</v>
      </c>
      <c r="H231" s="163">
        <v>1052.63765080321</v>
      </c>
      <c r="I231" s="164" t="s">
        <v>35</v>
      </c>
      <c r="J231" s="163"/>
      <c r="K231" s="162" t="s">
        <v>255</v>
      </c>
      <c r="L231" s="216">
        <v>0.477494555108271</v>
      </c>
      <c r="M231" s="217" t="s">
        <v>35</v>
      </c>
      <c r="N231" s="216">
        <v>0.588767181589347</v>
      </c>
      <c r="O231" s="217" t="s">
        <v>35</v>
      </c>
      <c r="P231" s="216" t="s">
        <v>220</v>
      </c>
      <c r="Q231" s="217" t="s">
        <v>35</v>
      </c>
      <c r="R231" s="216">
        <v>0.484756089141549</v>
      </c>
      <c r="S231" s="164" t="s">
        <v>35</v>
      </c>
      <c r="T231" s="163"/>
      <c r="U231" s="162" t="s">
        <v>255</v>
      </c>
      <c r="V231" s="201">
        <v>0.930169494953032</v>
      </c>
      <c r="W231" s="164" t="s">
        <v>35</v>
      </c>
      <c r="X231" s="201">
        <v>0.0698305050469841</v>
      </c>
      <c r="Y231" s="205" t="s">
        <v>35</v>
      </c>
      <c r="Z231" s="187" t="s">
        <v>220</v>
      </c>
      <c r="AA231" s="164" t="s">
        <v>35</v>
      </c>
      <c r="AB231" s="74">
        <v>1</v>
      </c>
      <c r="AC231" s="164" t="s">
        <v>35</v>
      </c>
      <c r="AD231" s="301"/>
    </row>
    <row r="232" s="129" customFormat="1" spans="1:30">
      <c r="A232" s="162" t="s">
        <v>256</v>
      </c>
      <c r="B232" s="163">
        <v>1318.95538261862</v>
      </c>
      <c r="C232" s="164" t="s">
        <v>35</v>
      </c>
      <c r="D232" s="163">
        <v>222.314657380142</v>
      </c>
      <c r="E232" s="164" t="s">
        <v>35</v>
      </c>
      <c r="F232" s="163" t="s">
        <v>220</v>
      </c>
      <c r="G232" s="164" t="s">
        <v>35</v>
      </c>
      <c r="H232" s="163">
        <v>1541.27003999877</v>
      </c>
      <c r="I232" s="164" t="s">
        <v>35</v>
      </c>
      <c r="J232" s="163"/>
      <c r="K232" s="162" t="s">
        <v>256</v>
      </c>
      <c r="L232" s="216">
        <v>0.248459909442617</v>
      </c>
      <c r="M232" s="217" t="s">
        <v>35</v>
      </c>
      <c r="N232" s="216">
        <v>1.21383515394152</v>
      </c>
      <c r="O232" s="217" t="s">
        <v>35</v>
      </c>
      <c r="P232" s="216" t="s">
        <v>220</v>
      </c>
      <c r="Q232" s="217" t="s">
        <v>35</v>
      </c>
      <c r="R232" s="216">
        <v>0.33225685785664</v>
      </c>
      <c r="S232" s="164" t="s">
        <v>35</v>
      </c>
      <c r="T232" s="163"/>
      <c r="U232" s="162" t="s">
        <v>256</v>
      </c>
      <c r="V232" s="201">
        <v>0.855758788784137</v>
      </c>
      <c r="W232" s="164" t="s">
        <v>35</v>
      </c>
      <c r="X232" s="201">
        <v>0.144241211215862</v>
      </c>
      <c r="Y232" s="205" t="s">
        <v>35</v>
      </c>
      <c r="Z232" s="187" t="s">
        <v>220</v>
      </c>
      <c r="AA232" s="164" t="s">
        <v>35</v>
      </c>
      <c r="AB232" s="74">
        <v>1</v>
      </c>
      <c r="AC232" s="164" t="s">
        <v>35</v>
      </c>
      <c r="AD232" s="301"/>
    </row>
    <row r="233" s="129" customFormat="1" spans="1:30">
      <c r="A233" s="162" t="s">
        <v>257</v>
      </c>
      <c r="B233" s="163">
        <v>1561.78169274714</v>
      </c>
      <c r="C233" s="164" t="s">
        <v>35</v>
      </c>
      <c r="D233" s="163">
        <v>362.496061918184</v>
      </c>
      <c r="E233" s="164" t="s">
        <v>35</v>
      </c>
      <c r="F233" s="163" t="s">
        <v>220</v>
      </c>
      <c r="G233" s="164" t="s">
        <v>35</v>
      </c>
      <c r="H233" s="163">
        <v>1924.27775466529</v>
      </c>
      <c r="I233" s="164" t="s">
        <v>35</v>
      </c>
      <c r="J233" s="163"/>
      <c r="K233" s="162" t="s">
        <v>257</v>
      </c>
      <c r="L233" s="216">
        <v>0.212759249529255</v>
      </c>
      <c r="M233" s="217" t="s">
        <v>35</v>
      </c>
      <c r="N233" s="216">
        <v>0.937003931704812</v>
      </c>
      <c r="O233" s="217" t="s">
        <v>35</v>
      </c>
      <c r="P233" s="216" t="s">
        <v>220</v>
      </c>
      <c r="Q233" s="217" t="s">
        <v>35</v>
      </c>
      <c r="R233" s="216">
        <v>0.304652860421631</v>
      </c>
      <c r="S233" s="164" t="s">
        <v>35</v>
      </c>
      <c r="T233" s="163"/>
      <c r="U233" s="162" t="s">
        <v>257</v>
      </c>
      <c r="V233" s="201">
        <v>0.811619678583665</v>
      </c>
      <c r="W233" s="164" t="s">
        <v>35</v>
      </c>
      <c r="X233" s="201">
        <v>0.188380321416352</v>
      </c>
      <c r="Y233" s="205" t="s">
        <v>35</v>
      </c>
      <c r="Z233" s="187" t="s">
        <v>220</v>
      </c>
      <c r="AA233" s="164" t="s">
        <v>35</v>
      </c>
      <c r="AB233" s="74">
        <v>1</v>
      </c>
      <c r="AC233" s="164" t="s">
        <v>35</v>
      </c>
      <c r="AD233" s="301"/>
    </row>
    <row r="234" s="129" customFormat="1" spans="1:30">
      <c r="A234" s="162" t="s">
        <v>258</v>
      </c>
      <c r="B234" s="163">
        <v>1468.08881492361</v>
      </c>
      <c r="C234" s="164" t="s">
        <v>35</v>
      </c>
      <c r="D234" s="163">
        <v>351.619155079126</v>
      </c>
      <c r="E234" s="164" t="s">
        <v>35</v>
      </c>
      <c r="F234" s="163" t="s">
        <v>220</v>
      </c>
      <c r="G234" s="164" t="s">
        <v>35</v>
      </c>
      <c r="H234" s="163">
        <v>1819.70797000276</v>
      </c>
      <c r="I234" s="164" t="s">
        <v>35</v>
      </c>
      <c r="J234" s="163"/>
      <c r="K234" s="162" t="s">
        <v>258</v>
      </c>
      <c r="L234" s="216">
        <v>0.0852682795659188</v>
      </c>
      <c r="M234" s="217" t="s">
        <v>35</v>
      </c>
      <c r="N234" s="216">
        <v>0.263343470831787</v>
      </c>
      <c r="O234" s="217" t="s">
        <v>35</v>
      </c>
      <c r="P234" s="216" t="s">
        <v>220</v>
      </c>
      <c r="Q234" s="217" t="s">
        <v>35</v>
      </c>
      <c r="R234" s="216">
        <v>0.115654920447254</v>
      </c>
      <c r="S234" s="164" t="s">
        <v>35</v>
      </c>
      <c r="T234" s="163"/>
      <c r="U234" s="162" t="s">
        <v>258</v>
      </c>
      <c r="V234" s="201">
        <v>0.806771657389276</v>
      </c>
      <c r="W234" s="164" t="s">
        <v>35</v>
      </c>
      <c r="X234" s="201">
        <v>0.193228342610706</v>
      </c>
      <c r="Y234" s="205" t="s">
        <v>35</v>
      </c>
      <c r="Z234" s="187" t="s">
        <v>220</v>
      </c>
      <c r="AA234" s="164" t="s">
        <v>35</v>
      </c>
      <c r="AB234" s="74">
        <v>1</v>
      </c>
      <c r="AC234" s="164" t="s">
        <v>35</v>
      </c>
      <c r="AD234" s="301"/>
    </row>
    <row r="235" s="129" customFormat="1" spans="1:30">
      <c r="A235" s="162" t="s">
        <v>259</v>
      </c>
      <c r="B235" s="163">
        <v>1957.19845115171</v>
      </c>
      <c r="C235" s="164" t="s">
        <v>35</v>
      </c>
      <c r="D235" s="163">
        <v>351.822228846961</v>
      </c>
      <c r="E235" s="164" t="s">
        <v>35</v>
      </c>
      <c r="F235" s="163" t="s">
        <v>220</v>
      </c>
      <c r="G235" s="164" t="s">
        <v>35</v>
      </c>
      <c r="H235" s="163">
        <v>2309.02067999872</v>
      </c>
      <c r="I235" s="164" t="s">
        <v>35</v>
      </c>
      <c r="J235" s="163"/>
      <c r="K235" s="162" t="s">
        <v>259</v>
      </c>
      <c r="L235" s="216">
        <v>0.162046644134218</v>
      </c>
      <c r="M235" s="217" t="s">
        <v>35</v>
      </c>
      <c r="N235" s="216">
        <v>0.129586517444233</v>
      </c>
      <c r="O235" s="217" t="s">
        <v>35</v>
      </c>
      <c r="P235" s="216" t="s">
        <v>220</v>
      </c>
      <c r="Q235" s="217" t="s">
        <v>35</v>
      </c>
      <c r="R235" s="216">
        <v>0.156980794284594</v>
      </c>
      <c r="S235" s="164" t="s">
        <v>35</v>
      </c>
      <c r="T235" s="163"/>
      <c r="U235" s="162" t="s">
        <v>259</v>
      </c>
      <c r="V235" s="201">
        <v>0.847631408460489</v>
      </c>
      <c r="W235" s="164" t="s">
        <v>35</v>
      </c>
      <c r="X235" s="201">
        <v>0.15236859153949</v>
      </c>
      <c r="Y235" s="205" t="s">
        <v>35</v>
      </c>
      <c r="Z235" s="187" t="s">
        <v>220</v>
      </c>
      <c r="AA235" s="164" t="s">
        <v>35</v>
      </c>
      <c r="AB235" s="74">
        <v>1</v>
      </c>
      <c r="AC235" s="164" t="s">
        <v>35</v>
      </c>
      <c r="AD235" s="301"/>
    </row>
    <row r="236" s="129" customFormat="1" spans="1:30">
      <c r="A236" s="162" t="s">
        <v>260</v>
      </c>
      <c r="B236" s="163">
        <v>1865.12837480925</v>
      </c>
      <c r="C236" s="164" t="s">
        <v>35</v>
      </c>
      <c r="D236" s="163">
        <v>289.081835189387</v>
      </c>
      <c r="E236" s="164" t="s">
        <v>35</v>
      </c>
      <c r="F236" s="163" t="s">
        <v>220</v>
      </c>
      <c r="G236" s="164" t="s">
        <v>35</v>
      </c>
      <c r="H236" s="163">
        <v>2154.21020999869</v>
      </c>
      <c r="I236" s="164" t="s">
        <v>35</v>
      </c>
      <c r="J236" s="163"/>
      <c r="K236" s="162" t="s">
        <v>260</v>
      </c>
      <c r="L236" s="216">
        <v>0.132464208705297</v>
      </c>
      <c r="M236" s="217" t="s">
        <v>35</v>
      </c>
      <c r="N236" s="216">
        <v>0.134599863306495</v>
      </c>
      <c r="O236" s="217" t="s">
        <v>35</v>
      </c>
      <c r="P236" s="216" t="s">
        <v>220</v>
      </c>
      <c r="Q236" s="217" t="s">
        <v>35</v>
      </c>
      <c r="R236" s="216">
        <v>0.132750333313299</v>
      </c>
      <c r="S236" s="164" t="s">
        <v>35</v>
      </c>
      <c r="T236" s="163"/>
      <c r="U236" s="162" t="s">
        <v>260</v>
      </c>
      <c r="V236" s="201">
        <v>0.865806115927001</v>
      </c>
      <c r="W236" s="164" t="s">
        <v>35</v>
      </c>
      <c r="X236" s="201">
        <v>0.134193884072977</v>
      </c>
      <c r="Y236" s="205" t="s">
        <v>35</v>
      </c>
      <c r="Z236" s="187" t="s">
        <v>220</v>
      </c>
      <c r="AA236" s="164" t="s">
        <v>35</v>
      </c>
      <c r="AB236" s="74">
        <v>1</v>
      </c>
      <c r="AC236" s="164" t="s">
        <v>35</v>
      </c>
      <c r="AD236" s="301"/>
    </row>
    <row r="237" s="129" customFormat="1" spans="1:30">
      <c r="A237" s="162" t="s">
        <v>261</v>
      </c>
      <c r="B237" s="163">
        <v>1484.98681379971</v>
      </c>
      <c r="C237" s="164" t="s">
        <v>35</v>
      </c>
      <c r="D237" s="163">
        <v>333.683546197719</v>
      </c>
      <c r="E237" s="164" t="s">
        <v>35</v>
      </c>
      <c r="F237" s="163" t="s">
        <v>220</v>
      </c>
      <c r="G237" s="164" t="s">
        <v>35</v>
      </c>
      <c r="H237" s="163">
        <v>1818.6703599974</v>
      </c>
      <c r="I237" s="164" t="s">
        <v>35</v>
      </c>
      <c r="J237" s="163"/>
      <c r="K237" s="162" t="s">
        <v>261</v>
      </c>
      <c r="L237" s="216">
        <v>0.0669850756576795</v>
      </c>
      <c r="M237" s="217" t="s">
        <v>35</v>
      </c>
      <c r="N237" s="216">
        <v>0.331383545884017</v>
      </c>
      <c r="O237" s="217" t="s">
        <v>35</v>
      </c>
      <c r="P237" s="216" t="s">
        <v>220</v>
      </c>
      <c r="Q237" s="217" t="s">
        <v>35</v>
      </c>
      <c r="R237" s="216">
        <v>0.107332383025334</v>
      </c>
      <c r="S237" s="164" t="s">
        <v>35</v>
      </c>
      <c r="T237" s="163"/>
      <c r="U237" s="162" t="s">
        <v>261</v>
      </c>
      <c r="V237" s="201">
        <v>0.816523349400074</v>
      </c>
      <c r="W237" s="164" t="s">
        <v>35</v>
      </c>
      <c r="X237" s="201">
        <v>0.183476650599945</v>
      </c>
      <c r="Y237" s="205" t="s">
        <v>35</v>
      </c>
      <c r="Z237" s="187" t="s">
        <v>220</v>
      </c>
      <c r="AA237" s="164" t="s">
        <v>35</v>
      </c>
      <c r="AB237" s="74">
        <v>1</v>
      </c>
      <c r="AC237" s="164" t="s">
        <v>35</v>
      </c>
      <c r="AD237" s="301"/>
    </row>
    <row r="238" s="129" customFormat="1" spans="1:30">
      <c r="A238" s="162" t="s">
        <v>262</v>
      </c>
      <c r="B238" s="163">
        <v>1432.0295145145</v>
      </c>
      <c r="C238" s="164" t="s">
        <v>35</v>
      </c>
      <c r="D238" s="163">
        <v>237.756705484131</v>
      </c>
      <c r="E238" s="164" t="s">
        <v>35</v>
      </c>
      <c r="F238" s="163" t="s">
        <v>220</v>
      </c>
      <c r="G238" s="164" t="s">
        <v>35</v>
      </c>
      <c r="H238" s="163">
        <v>1669.78621999862</v>
      </c>
      <c r="I238" s="164" t="s">
        <v>35</v>
      </c>
      <c r="J238" s="163"/>
      <c r="K238" s="162" t="s">
        <v>262</v>
      </c>
      <c r="L238" s="216">
        <v>0.127693190055719</v>
      </c>
      <c r="M238" s="217" t="s">
        <v>35</v>
      </c>
      <c r="N238" s="216">
        <v>0.106037390072799</v>
      </c>
      <c r="O238" s="217" t="s">
        <v>35</v>
      </c>
      <c r="P238" s="216" t="s">
        <v>220</v>
      </c>
      <c r="Q238" s="217" t="s">
        <v>35</v>
      </c>
      <c r="R238" s="216">
        <v>0.124558040955712</v>
      </c>
      <c r="S238" s="164" t="s">
        <v>35</v>
      </c>
      <c r="T238" s="163"/>
      <c r="U238" s="162" t="s">
        <v>262</v>
      </c>
      <c r="V238" s="201">
        <v>0.857612487972077</v>
      </c>
      <c r="W238" s="164" t="s">
        <v>35</v>
      </c>
      <c r="X238" s="201">
        <v>0.142387512027934</v>
      </c>
      <c r="Y238" s="205" t="s">
        <v>35</v>
      </c>
      <c r="Z238" s="187" t="s">
        <v>220</v>
      </c>
      <c r="AA238" s="164" t="s">
        <v>35</v>
      </c>
      <c r="AB238" s="74">
        <v>1</v>
      </c>
      <c r="AC238" s="164" t="s">
        <v>35</v>
      </c>
      <c r="AD238" s="301"/>
    </row>
    <row r="239" s="129" customFormat="1" spans="1:30">
      <c r="A239" s="162" t="s">
        <v>263</v>
      </c>
      <c r="B239" s="163">
        <v>992.424910199418</v>
      </c>
      <c r="C239" s="164" t="s">
        <v>35</v>
      </c>
      <c r="D239" s="163">
        <v>153.182829801076</v>
      </c>
      <c r="E239" s="164" t="s">
        <v>35</v>
      </c>
      <c r="F239" s="163" t="s">
        <v>220</v>
      </c>
      <c r="G239" s="164" t="s">
        <v>35</v>
      </c>
      <c r="H239" s="163">
        <v>1145.60774000049</v>
      </c>
      <c r="I239" s="164" t="s">
        <v>35</v>
      </c>
      <c r="J239" s="163"/>
      <c r="K239" s="162" t="s">
        <v>263</v>
      </c>
      <c r="L239" s="216">
        <v>0.106574549596999</v>
      </c>
      <c r="M239" s="217" t="s">
        <v>35</v>
      </c>
      <c r="N239" s="216">
        <v>1.54123166288579</v>
      </c>
      <c r="O239" s="217" t="s">
        <v>35</v>
      </c>
      <c r="P239" s="216" t="s">
        <v>220</v>
      </c>
      <c r="Q239" s="217" t="s">
        <v>35</v>
      </c>
      <c r="R239" s="216">
        <v>0.196928290688858</v>
      </c>
      <c r="S239" s="164" t="s">
        <v>35</v>
      </c>
      <c r="T239" s="163"/>
      <c r="U239" s="162" t="s">
        <v>263</v>
      </c>
      <c r="V239" s="201">
        <v>0.866286841077898</v>
      </c>
      <c r="W239" s="164" t="s">
        <v>35</v>
      </c>
      <c r="X239" s="201">
        <v>0.133713158922102</v>
      </c>
      <c r="Y239" s="205" t="s">
        <v>35</v>
      </c>
      <c r="Z239" s="187" t="s">
        <v>220</v>
      </c>
      <c r="AA239" s="164" t="s">
        <v>35</v>
      </c>
      <c r="AB239" s="74">
        <v>1</v>
      </c>
      <c r="AC239" s="164" t="s">
        <v>35</v>
      </c>
      <c r="AD239" s="301"/>
    </row>
    <row r="240" s="129" customFormat="1" spans="1:30">
      <c r="A240" s="165" t="s">
        <v>264</v>
      </c>
      <c r="B240" s="166">
        <v>913.804233928026</v>
      </c>
      <c r="C240" s="167" t="s">
        <v>35</v>
      </c>
      <c r="D240" s="166">
        <v>106.290935732996</v>
      </c>
      <c r="E240" s="167" t="s">
        <v>35</v>
      </c>
      <c r="F240" s="166" t="s">
        <v>220</v>
      </c>
      <c r="G240" s="167" t="s">
        <v>35</v>
      </c>
      <c r="H240" s="166">
        <v>1020.09516966103</v>
      </c>
      <c r="I240" s="167" t="s">
        <v>35</v>
      </c>
      <c r="J240" s="163"/>
      <c r="K240" s="165" t="s">
        <v>264</v>
      </c>
      <c r="L240" s="218">
        <v>0.163563633940874</v>
      </c>
      <c r="M240" s="219" t="s">
        <v>35</v>
      </c>
      <c r="N240" s="218">
        <v>2.69552705532382</v>
      </c>
      <c r="O240" s="219" t="s">
        <v>35</v>
      </c>
      <c r="P240" s="218" t="s">
        <v>220</v>
      </c>
      <c r="Q240" s="219" t="s">
        <v>35</v>
      </c>
      <c r="R240" s="218">
        <v>0.253016302688727</v>
      </c>
      <c r="S240" s="167" t="s">
        <v>35</v>
      </c>
      <c r="T240" s="163"/>
      <c r="U240" s="165" t="s">
        <v>264</v>
      </c>
      <c r="V240" s="203">
        <v>0.895802922223107</v>
      </c>
      <c r="W240" s="167" t="s">
        <v>35</v>
      </c>
      <c r="X240" s="203">
        <v>0.104197077776886</v>
      </c>
      <c r="Y240" s="207" t="s">
        <v>35</v>
      </c>
      <c r="Z240" s="203" t="s">
        <v>220</v>
      </c>
      <c r="AA240" s="167" t="s">
        <v>35</v>
      </c>
      <c r="AB240" s="191">
        <v>1</v>
      </c>
      <c r="AC240" s="167" t="s">
        <v>35</v>
      </c>
      <c r="AD240" s="301"/>
    </row>
    <row r="241" s="129" customFormat="1" spans="1:30">
      <c r="A241" s="162" t="s">
        <v>265</v>
      </c>
      <c r="B241" s="163">
        <v>926.854063499948</v>
      </c>
      <c r="C241" s="164" t="s">
        <v>35</v>
      </c>
      <c r="D241" s="163">
        <v>31.8721665007377</v>
      </c>
      <c r="E241" s="164" t="s">
        <v>35</v>
      </c>
      <c r="F241" s="163" t="s">
        <v>220</v>
      </c>
      <c r="G241" s="164" t="s">
        <v>35</v>
      </c>
      <c r="H241" s="163">
        <v>958.726230000685</v>
      </c>
      <c r="I241" s="164" t="s">
        <v>35</v>
      </c>
      <c r="J241" s="163"/>
      <c r="K241" s="162" t="s">
        <v>265</v>
      </c>
      <c r="L241" s="216">
        <v>0.204808704575087</v>
      </c>
      <c r="M241" s="217" t="s">
        <v>35</v>
      </c>
      <c r="N241" s="216">
        <v>0.144239804567016</v>
      </c>
      <c r="O241" s="217" t="s">
        <v>35</v>
      </c>
      <c r="P241" s="216" t="s">
        <v>220</v>
      </c>
      <c r="Q241" s="217" t="s">
        <v>35</v>
      </c>
      <c r="R241" s="216">
        <v>0.202692273488108</v>
      </c>
      <c r="S241" s="164" t="s">
        <v>35</v>
      </c>
      <c r="T241" s="163"/>
      <c r="U241" s="162" t="s">
        <v>265</v>
      </c>
      <c r="V241" s="201">
        <v>0.966755716592092</v>
      </c>
      <c r="W241" s="164" t="s">
        <v>35</v>
      </c>
      <c r="X241" s="201">
        <v>0.0332442834079078</v>
      </c>
      <c r="Y241" s="205" t="s">
        <v>35</v>
      </c>
      <c r="Z241" s="187" t="s">
        <v>220</v>
      </c>
      <c r="AA241" s="164" t="s">
        <v>35</v>
      </c>
      <c r="AB241" s="74">
        <v>1</v>
      </c>
      <c r="AC241" s="164" t="s">
        <v>35</v>
      </c>
      <c r="AD241" s="301"/>
    </row>
    <row r="242" s="129" customFormat="1" spans="1:30">
      <c r="A242" s="162" t="s">
        <v>266</v>
      </c>
      <c r="B242" s="163">
        <v>988.985780973878</v>
      </c>
      <c r="C242" s="164" t="s">
        <v>35</v>
      </c>
      <c r="D242" s="163">
        <v>60.7579804054034</v>
      </c>
      <c r="E242" s="164" t="s">
        <v>35</v>
      </c>
      <c r="F242" s="163" t="s">
        <v>220</v>
      </c>
      <c r="G242" s="164" t="s">
        <v>35</v>
      </c>
      <c r="H242" s="163">
        <v>1049.74376137928</v>
      </c>
      <c r="I242" s="164" t="s">
        <v>35</v>
      </c>
      <c r="J242" s="163"/>
      <c r="K242" s="162" t="s">
        <v>266</v>
      </c>
      <c r="L242" s="216">
        <v>0.128746664764533</v>
      </c>
      <c r="M242" s="217" t="s">
        <v>35</v>
      </c>
      <c r="N242" s="216">
        <v>0.125196894146801</v>
      </c>
      <c r="O242" s="217" t="s">
        <v>35</v>
      </c>
      <c r="P242" s="216" t="s">
        <v>220</v>
      </c>
      <c r="Q242" s="217" t="s">
        <v>35</v>
      </c>
      <c r="R242" s="216">
        <v>0.12854059751256</v>
      </c>
      <c r="S242" s="164" t="s">
        <v>35</v>
      </c>
      <c r="T242" s="163"/>
      <c r="U242" s="162" t="s">
        <v>266</v>
      </c>
      <c r="V242" s="201">
        <v>0.942121132184132</v>
      </c>
      <c r="W242" s="164" t="s">
        <v>35</v>
      </c>
      <c r="X242" s="201">
        <v>0.0578788678158679</v>
      </c>
      <c r="Y242" s="205" t="s">
        <v>35</v>
      </c>
      <c r="Z242" s="187" t="s">
        <v>220</v>
      </c>
      <c r="AA242" s="164" t="s">
        <v>35</v>
      </c>
      <c r="AB242" s="74">
        <v>1</v>
      </c>
      <c r="AC242" s="164" t="s">
        <v>35</v>
      </c>
      <c r="AD242" s="301"/>
    </row>
    <row r="243" s="129" customFormat="1" spans="1:30">
      <c r="A243" s="162" t="s">
        <v>267</v>
      </c>
      <c r="B243" s="163">
        <v>1165.64859379344</v>
      </c>
      <c r="C243" s="164" t="s">
        <v>35</v>
      </c>
      <c r="D243" s="163">
        <v>180.780406206121</v>
      </c>
      <c r="E243" s="164" t="s">
        <v>35</v>
      </c>
      <c r="F243" s="163" t="s">
        <v>220</v>
      </c>
      <c r="G243" s="164" t="s">
        <v>35</v>
      </c>
      <c r="H243" s="163">
        <v>1346.42899999954</v>
      </c>
      <c r="I243" s="164" t="s">
        <v>35</v>
      </c>
      <c r="J243" s="163"/>
      <c r="K243" s="162" t="s">
        <v>267</v>
      </c>
      <c r="L243" s="216">
        <v>0.190492466770478</v>
      </c>
      <c r="M243" s="217" t="s">
        <v>35</v>
      </c>
      <c r="N243" s="216">
        <v>1.45938927602609</v>
      </c>
      <c r="O243" s="217" t="s">
        <v>35</v>
      </c>
      <c r="P243" s="216" t="s">
        <v>220</v>
      </c>
      <c r="Q243" s="217" t="s">
        <v>35</v>
      </c>
      <c r="R243" s="216">
        <v>0.279100171813303</v>
      </c>
      <c r="S243" s="164" t="s">
        <v>35</v>
      </c>
      <c r="T243" s="163"/>
      <c r="U243" s="162" t="s">
        <v>267</v>
      </c>
      <c r="V243" s="201">
        <v>0.865733428048444</v>
      </c>
      <c r="W243" s="164" t="s">
        <v>35</v>
      </c>
      <c r="X243" s="201">
        <v>0.134266571951572</v>
      </c>
      <c r="Y243" s="205" t="s">
        <v>35</v>
      </c>
      <c r="Z243" s="187" t="s">
        <v>220</v>
      </c>
      <c r="AA243" s="164" t="s">
        <v>35</v>
      </c>
      <c r="AB243" s="74">
        <v>1</v>
      </c>
      <c r="AC243" s="164" t="s">
        <v>35</v>
      </c>
      <c r="AD243" s="301"/>
    </row>
    <row r="244" s="129" customFormat="1" spans="1:30">
      <c r="A244" s="162" t="s">
        <v>268</v>
      </c>
      <c r="B244" s="163">
        <v>1429.06825337828</v>
      </c>
      <c r="C244" s="164" t="s">
        <v>35</v>
      </c>
      <c r="D244" s="163">
        <v>240.404334238468</v>
      </c>
      <c r="E244" s="164" t="s">
        <v>35</v>
      </c>
      <c r="F244" s="163" t="s">
        <v>220</v>
      </c>
      <c r="G244" s="164" t="s">
        <v>35</v>
      </c>
      <c r="H244" s="163">
        <v>1669.47258761676</v>
      </c>
      <c r="I244" s="164" t="s">
        <v>35</v>
      </c>
      <c r="J244" s="163"/>
      <c r="K244" s="162" t="s">
        <v>268</v>
      </c>
      <c r="L244" s="216">
        <v>0.0834849095054597</v>
      </c>
      <c r="M244" s="217" t="s">
        <v>35</v>
      </c>
      <c r="N244" s="216">
        <v>0.0813696994678754</v>
      </c>
      <c r="O244" s="217" t="s">
        <v>35</v>
      </c>
      <c r="P244" s="216" t="s">
        <v>220</v>
      </c>
      <c r="Q244" s="217" t="s">
        <v>35</v>
      </c>
      <c r="R244" s="216">
        <v>0.0831798090476696</v>
      </c>
      <c r="S244" s="164" t="s">
        <v>35</v>
      </c>
      <c r="T244" s="163"/>
      <c r="U244" s="162" t="s">
        <v>268</v>
      </c>
      <c r="V244" s="201">
        <v>0.855999831310996</v>
      </c>
      <c r="W244" s="164" t="s">
        <v>35</v>
      </c>
      <c r="X244" s="201">
        <v>0.144000168688996</v>
      </c>
      <c r="Y244" s="205" t="s">
        <v>35</v>
      </c>
      <c r="Z244" s="187" t="s">
        <v>220</v>
      </c>
      <c r="AA244" s="164" t="s">
        <v>35</v>
      </c>
      <c r="AB244" s="74">
        <v>1</v>
      </c>
      <c r="AC244" s="164" t="s">
        <v>35</v>
      </c>
      <c r="AD244" s="301"/>
    </row>
    <row r="245" s="129" customFormat="1" spans="1:30">
      <c r="A245" s="162" t="s">
        <v>269</v>
      </c>
      <c r="B245" s="163">
        <v>1743.51960528492</v>
      </c>
      <c r="C245" s="164" t="s">
        <v>35</v>
      </c>
      <c r="D245" s="163">
        <v>295.088032799492</v>
      </c>
      <c r="E245" s="164" t="s">
        <v>35</v>
      </c>
      <c r="F245" s="163" t="s">
        <v>220</v>
      </c>
      <c r="G245" s="164" t="s">
        <v>35</v>
      </c>
      <c r="H245" s="163">
        <v>2038.60763808443</v>
      </c>
      <c r="I245" s="164" t="s">
        <v>35</v>
      </c>
      <c r="J245" s="163"/>
      <c r="K245" s="162" t="s">
        <v>269</v>
      </c>
      <c r="L245" s="216">
        <v>0.116365759300266</v>
      </c>
      <c r="M245" s="217" t="s">
        <v>35</v>
      </c>
      <c r="N245" s="216">
        <v>-0.185955203932412</v>
      </c>
      <c r="O245" s="217" t="s">
        <v>35</v>
      </c>
      <c r="P245" s="216" t="s">
        <v>220</v>
      </c>
      <c r="Q245" s="217" t="s">
        <v>35</v>
      </c>
      <c r="R245" s="216">
        <v>0.0594144390756246</v>
      </c>
      <c r="S245" s="164" t="s">
        <v>35</v>
      </c>
      <c r="T245" s="163"/>
      <c r="U245" s="162" t="s">
        <v>269</v>
      </c>
      <c r="V245" s="201">
        <v>0.855250207402934</v>
      </c>
      <c r="W245" s="164" t="s">
        <v>35</v>
      </c>
      <c r="X245" s="201">
        <v>0.144749792597054</v>
      </c>
      <c r="Y245" s="205" t="s">
        <v>35</v>
      </c>
      <c r="Z245" s="187" t="s">
        <v>220</v>
      </c>
      <c r="AA245" s="164" t="s">
        <v>35</v>
      </c>
      <c r="AB245" s="74">
        <v>1</v>
      </c>
      <c r="AC245" s="164" t="s">
        <v>35</v>
      </c>
      <c r="AD245" s="301"/>
    </row>
    <row r="246" s="129" customFormat="1" spans="1:30">
      <c r="A246" s="162" t="s">
        <v>270</v>
      </c>
      <c r="B246" s="163">
        <v>1618.29044387001</v>
      </c>
      <c r="C246" s="164" t="s">
        <v>35</v>
      </c>
      <c r="D246" s="163">
        <v>385.572546132295</v>
      </c>
      <c r="E246" s="164" t="s">
        <v>35</v>
      </c>
      <c r="F246" s="163" t="s">
        <v>220</v>
      </c>
      <c r="G246" s="164" t="s">
        <v>35</v>
      </c>
      <c r="H246" s="163">
        <v>2003.86299000235</v>
      </c>
      <c r="I246" s="164" t="s">
        <v>35</v>
      </c>
      <c r="J246" s="163"/>
      <c r="K246" s="162" t="s">
        <v>270</v>
      </c>
      <c r="L246" s="216">
        <v>0.102310996051164</v>
      </c>
      <c r="M246" s="217" t="s">
        <v>35</v>
      </c>
      <c r="N246" s="216">
        <v>0.0965629732132443</v>
      </c>
      <c r="O246" s="217" t="s">
        <v>35</v>
      </c>
      <c r="P246" s="216" t="s">
        <v>220</v>
      </c>
      <c r="Q246" s="217" t="s">
        <v>35</v>
      </c>
      <c r="R246" s="216">
        <v>0.101200315124909</v>
      </c>
      <c r="S246" s="164" t="s">
        <v>35</v>
      </c>
      <c r="T246" s="163"/>
      <c r="U246" s="162" t="s">
        <v>270</v>
      </c>
      <c r="V246" s="201">
        <v>0.807585374820517</v>
      </c>
      <c r="W246" s="164" t="s">
        <v>35</v>
      </c>
      <c r="X246" s="201">
        <v>0.19241462517946</v>
      </c>
      <c r="Y246" s="205" t="s">
        <v>35</v>
      </c>
      <c r="Z246" s="187" t="s">
        <v>220</v>
      </c>
      <c r="AA246" s="164" t="s">
        <v>35</v>
      </c>
      <c r="AB246" s="74">
        <v>1</v>
      </c>
      <c r="AC246" s="164" t="s">
        <v>35</v>
      </c>
      <c r="AD246" s="301"/>
    </row>
    <row r="247" s="129" customFormat="1" spans="1:30">
      <c r="A247" s="162" t="s">
        <v>271</v>
      </c>
      <c r="B247" s="163">
        <v>1901.85884060521</v>
      </c>
      <c r="C247" s="164" t="s">
        <v>35</v>
      </c>
      <c r="D247" s="163">
        <v>492.676409394447</v>
      </c>
      <c r="E247" s="164" t="s">
        <v>35</v>
      </c>
      <c r="F247" s="163" t="s">
        <v>220</v>
      </c>
      <c r="G247" s="164" t="s">
        <v>35</v>
      </c>
      <c r="H247" s="163">
        <v>2394.53524999968</v>
      </c>
      <c r="I247" s="164" t="s">
        <v>35</v>
      </c>
      <c r="J247" s="163"/>
      <c r="K247" s="162" t="s">
        <v>271</v>
      </c>
      <c r="L247" s="216">
        <v>-0.0282749102493577</v>
      </c>
      <c r="M247" s="217" t="s">
        <v>35</v>
      </c>
      <c r="N247" s="216">
        <v>0.400356114532933</v>
      </c>
      <c r="O247" s="217" t="s">
        <v>35</v>
      </c>
      <c r="P247" s="216" t="s">
        <v>220</v>
      </c>
      <c r="Q247" s="217" t="s">
        <v>35</v>
      </c>
      <c r="R247" s="216">
        <v>0.037034995286835</v>
      </c>
      <c r="S247" s="164" t="s">
        <v>35</v>
      </c>
      <c r="T247" s="163"/>
      <c r="U247" s="162" t="s">
        <v>271</v>
      </c>
      <c r="V247" s="201">
        <v>0.794249673545408</v>
      </c>
      <c r="W247" s="164" t="s">
        <v>35</v>
      </c>
      <c r="X247" s="201">
        <v>0.205750326454586</v>
      </c>
      <c r="Y247" s="205" t="s">
        <v>35</v>
      </c>
      <c r="Z247" s="187" t="s">
        <v>220</v>
      </c>
      <c r="AA247" s="164" t="s">
        <v>35</v>
      </c>
      <c r="AB247" s="74">
        <v>1</v>
      </c>
      <c r="AC247" s="164" t="s">
        <v>35</v>
      </c>
      <c r="AD247" s="301"/>
    </row>
    <row r="248" s="129" customFormat="1" spans="1:30">
      <c r="A248" s="209" t="s">
        <v>272</v>
      </c>
      <c r="B248" s="210">
        <v>1889.93704714972</v>
      </c>
      <c r="C248" s="211" t="s">
        <v>35</v>
      </c>
      <c r="D248" s="210">
        <v>397.908472989323</v>
      </c>
      <c r="E248" s="211" t="s">
        <v>35</v>
      </c>
      <c r="F248" s="210" t="s">
        <v>220</v>
      </c>
      <c r="G248" s="211" t="s">
        <v>35</v>
      </c>
      <c r="H248" s="210">
        <v>2287.84552013905</v>
      </c>
      <c r="I248" s="211" t="s">
        <v>35</v>
      </c>
      <c r="J248" s="163"/>
      <c r="K248" s="209" t="s">
        <v>272</v>
      </c>
      <c r="L248" s="236">
        <v>0.0133013216009896</v>
      </c>
      <c r="M248" s="232" t="s">
        <v>35</v>
      </c>
      <c r="N248" s="236">
        <v>0.376456160687648</v>
      </c>
      <c r="O248" s="232" t="s">
        <v>35</v>
      </c>
      <c r="P248" s="236" t="s">
        <v>220</v>
      </c>
      <c r="Q248" s="211" t="s">
        <v>35</v>
      </c>
      <c r="R248" s="236">
        <v>0.0620344799779031</v>
      </c>
      <c r="S248" s="211" t="s">
        <v>35</v>
      </c>
      <c r="T248" s="163"/>
      <c r="U248" s="209" t="s">
        <v>272</v>
      </c>
      <c r="V248" s="234">
        <v>0.826077211294781</v>
      </c>
      <c r="W248" s="211" t="s">
        <v>35</v>
      </c>
      <c r="X248" s="234">
        <v>0.173922788705218</v>
      </c>
      <c r="Y248" s="235" t="s">
        <v>35</v>
      </c>
      <c r="Z248" s="236" t="s">
        <v>220</v>
      </c>
      <c r="AA248" s="211" t="s">
        <v>35</v>
      </c>
      <c r="AB248" s="302">
        <v>1</v>
      </c>
      <c r="AC248" s="211" t="s">
        <v>35</v>
      </c>
      <c r="AD248" s="301"/>
    </row>
    <row r="249" s="129" customFormat="1" spans="1:30">
      <c r="A249" s="162"/>
      <c r="B249" s="212"/>
      <c r="C249" s="164"/>
      <c r="D249" s="212"/>
      <c r="E249" s="164"/>
      <c r="F249" s="163"/>
      <c r="G249" s="164"/>
      <c r="H249" s="163"/>
      <c r="I249" s="164"/>
      <c r="J249" s="163"/>
      <c r="K249" s="162"/>
      <c r="L249" s="222"/>
      <c r="M249" s="223"/>
      <c r="N249" s="187"/>
      <c r="O249" s="164"/>
      <c r="P249" s="187"/>
      <c r="Q249" s="164"/>
      <c r="R249" s="187"/>
      <c r="S249" s="164"/>
      <c r="T249" s="163"/>
      <c r="U249" s="162"/>
      <c r="V249" s="222"/>
      <c r="W249" s="164"/>
      <c r="X249" s="222"/>
      <c r="Y249" s="205"/>
      <c r="Z249" s="222"/>
      <c r="AA249" s="164"/>
      <c r="AB249" s="212"/>
      <c r="AC249" s="164"/>
      <c r="AD249" s="301"/>
    </row>
    <row r="250" s="129" customFormat="1" spans="1:30">
      <c r="A250" s="213" t="s">
        <v>273</v>
      </c>
      <c r="B250" s="214"/>
      <c r="C250" s="215"/>
      <c r="D250" s="214"/>
      <c r="E250" s="215"/>
      <c r="F250" s="214"/>
      <c r="G250" s="215"/>
      <c r="H250" s="214"/>
      <c r="I250" s="215"/>
      <c r="J250" s="298"/>
      <c r="K250" s="213" t="s">
        <v>273</v>
      </c>
      <c r="L250" s="224"/>
      <c r="M250" s="215"/>
      <c r="N250" s="224"/>
      <c r="O250" s="215"/>
      <c r="P250" s="224"/>
      <c r="Q250" s="215"/>
      <c r="R250" s="224"/>
      <c r="S250" s="215"/>
      <c r="T250" s="298"/>
      <c r="U250" s="213" t="s">
        <v>273</v>
      </c>
      <c r="V250" s="224"/>
      <c r="W250" s="215"/>
      <c r="X250" s="224"/>
      <c r="Y250" s="235"/>
      <c r="Z250" s="224"/>
      <c r="AA250" s="215"/>
      <c r="AB250" s="214"/>
      <c r="AC250" s="215"/>
      <c r="AD250" s="301"/>
    </row>
    <row r="251" s="129" customFormat="1" ht="12.75" customHeight="1" spans="1:30">
      <c r="A251" s="159" t="s">
        <v>274</v>
      </c>
      <c r="B251" s="160">
        <v>1587.304</v>
      </c>
      <c r="C251" s="161" t="s">
        <v>35</v>
      </c>
      <c r="D251" s="160">
        <v>502.115</v>
      </c>
      <c r="E251" s="161" t="s">
        <v>35</v>
      </c>
      <c r="F251" s="160">
        <v>37.581</v>
      </c>
      <c r="G251" s="161" t="s">
        <v>35</v>
      </c>
      <c r="H251" s="160">
        <v>2127.002</v>
      </c>
      <c r="I251" s="161" t="s">
        <v>35</v>
      </c>
      <c r="J251" s="163"/>
      <c r="K251" s="159" t="s">
        <v>274</v>
      </c>
      <c r="L251" s="225">
        <v>0.224811297897</v>
      </c>
      <c r="M251" s="226" t="s">
        <v>35</v>
      </c>
      <c r="N251" s="186">
        <v>-0.00147159718010162</v>
      </c>
      <c r="O251" s="161" t="s">
        <v>35</v>
      </c>
      <c r="P251" s="186">
        <v>1.30225434942416</v>
      </c>
      <c r="Q251" s="161" t="s">
        <v>35</v>
      </c>
      <c r="R251" s="186">
        <v>0.171812926517392</v>
      </c>
      <c r="S251" s="161" t="s">
        <v>35</v>
      </c>
      <c r="T251" s="163"/>
      <c r="U251" s="159" t="s">
        <v>274</v>
      </c>
      <c r="V251" s="201">
        <v>0.746263520203554</v>
      </c>
      <c r="W251" s="164" t="s">
        <v>35</v>
      </c>
      <c r="X251" s="201">
        <v>0.236067008869761</v>
      </c>
      <c r="Y251" s="205" t="s">
        <v>35</v>
      </c>
      <c r="Z251" s="201">
        <v>0.0176685306360784</v>
      </c>
      <c r="AA251" s="161" t="s">
        <v>35</v>
      </c>
      <c r="AB251" s="201">
        <v>1</v>
      </c>
      <c r="AC251" s="161" t="s">
        <v>35</v>
      </c>
      <c r="AD251" s="301"/>
    </row>
    <row r="252" s="129" customFormat="1" ht="12.75" customHeight="1" spans="1:30">
      <c r="A252" s="162" t="s">
        <v>275</v>
      </c>
      <c r="B252" s="163">
        <v>2831.063</v>
      </c>
      <c r="C252" s="164" t="s">
        <v>35</v>
      </c>
      <c r="D252" s="163">
        <v>885.848</v>
      </c>
      <c r="E252" s="164" t="s">
        <v>35</v>
      </c>
      <c r="F252" s="163">
        <v>29.02</v>
      </c>
      <c r="G252" s="164" t="s">
        <v>35</v>
      </c>
      <c r="H252" s="163">
        <v>3745.929</v>
      </c>
      <c r="I252" s="164" t="s">
        <v>35</v>
      </c>
      <c r="J252" s="163"/>
      <c r="K252" s="162" t="s">
        <v>275</v>
      </c>
      <c r="L252" s="222">
        <v>0.197034414290691</v>
      </c>
      <c r="M252" s="223" t="s">
        <v>35</v>
      </c>
      <c r="N252" s="187">
        <v>-0.108145358992817</v>
      </c>
      <c r="O252" s="164" t="s">
        <v>35</v>
      </c>
      <c r="P252" s="187">
        <v>-0.115004574565416</v>
      </c>
      <c r="Q252" s="164" t="s">
        <v>35</v>
      </c>
      <c r="R252" s="187">
        <v>0.104629179925564</v>
      </c>
      <c r="S252" s="164" t="s">
        <v>35</v>
      </c>
      <c r="T252" s="163"/>
      <c r="U252" s="162" t="s">
        <v>275</v>
      </c>
      <c r="V252" s="201">
        <v>0.755770597894407</v>
      </c>
      <c r="W252" s="164" t="s">
        <v>35</v>
      </c>
      <c r="X252" s="201">
        <v>0.2364828591252</v>
      </c>
      <c r="Y252" s="205" t="s">
        <v>35</v>
      </c>
      <c r="Z252" s="201">
        <v>0.00774707689334208</v>
      </c>
      <c r="AA252" s="164" t="s">
        <v>35</v>
      </c>
      <c r="AB252" s="201">
        <v>1</v>
      </c>
      <c r="AC252" s="164" t="s">
        <v>35</v>
      </c>
      <c r="AD252" s="301"/>
    </row>
    <row r="253" s="129" customFormat="1" ht="12.75" customHeight="1" spans="1:30">
      <c r="A253" s="162" t="s">
        <v>276</v>
      </c>
      <c r="B253" s="163">
        <v>4433.977</v>
      </c>
      <c r="C253" s="164" t="s">
        <v>35</v>
      </c>
      <c r="D253" s="163">
        <v>1006.954</v>
      </c>
      <c r="E253" s="164" t="s">
        <v>35</v>
      </c>
      <c r="F253" s="163">
        <v>43.321</v>
      </c>
      <c r="G253" s="164" t="s">
        <v>35</v>
      </c>
      <c r="H253" s="163">
        <v>5484.252</v>
      </c>
      <c r="I253" s="164" t="s">
        <v>35</v>
      </c>
      <c r="J253" s="163"/>
      <c r="K253" s="162" t="s">
        <v>276</v>
      </c>
      <c r="L253" s="222">
        <v>0.173031821497176</v>
      </c>
      <c r="M253" s="223" t="s">
        <v>35</v>
      </c>
      <c r="N253" s="187">
        <v>-0.0498972955275198</v>
      </c>
      <c r="O253" s="164" t="s">
        <v>35</v>
      </c>
      <c r="P253" s="187">
        <v>0.142793077978263</v>
      </c>
      <c r="Q253" s="164" t="s">
        <v>35</v>
      </c>
      <c r="R253" s="187">
        <v>0.124358044428553</v>
      </c>
      <c r="S253" s="164" t="s">
        <v>35</v>
      </c>
      <c r="T253" s="163"/>
      <c r="U253" s="162" t="s">
        <v>276</v>
      </c>
      <c r="V253" s="201">
        <v>0.808492571092648</v>
      </c>
      <c r="W253" s="164" t="s">
        <v>35</v>
      </c>
      <c r="X253" s="201">
        <v>0.183608265995071</v>
      </c>
      <c r="Y253" s="205" t="s">
        <v>35</v>
      </c>
      <c r="Z253" s="201">
        <v>0.00789916291228047</v>
      </c>
      <c r="AA253" s="164" t="s">
        <v>35</v>
      </c>
      <c r="AB253" s="201">
        <v>1</v>
      </c>
      <c r="AC253" s="164" t="s">
        <v>35</v>
      </c>
      <c r="AD253" s="301"/>
    </row>
    <row r="254" s="129" customFormat="1" ht="12.75" customHeight="1" spans="1:30">
      <c r="A254" s="165" t="s">
        <v>277</v>
      </c>
      <c r="B254" s="166">
        <v>2118.519</v>
      </c>
      <c r="C254" s="167" t="s">
        <v>35</v>
      </c>
      <c r="D254" s="166">
        <v>520.256</v>
      </c>
      <c r="E254" s="167" t="s">
        <v>35</v>
      </c>
      <c r="F254" s="166">
        <v>32.677</v>
      </c>
      <c r="G254" s="167" t="s">
        <v>35</v>
      </c>
      <c r="H254" s="166">
        <v>2671.452</v>
      </c>
      <c r="I254" s="167" t="s">
        <v>35</v>
      </c>
      <c r="J254" s="163"/>
      <c r="K254" s="165" t="s">
        <v>277</v>
      </c>
      <c r="L254" s="227">
        <v>0.162330939562076</v>
      </c>
      <c r="M254" s="228" t="s">
        <v>35</v>
      </c>
      <c r="N254" s="189">
        <v>-0.0880061704589279</v>
      </c>
      <c r="O254" s="167" t="s">
        <v>35</v>
      </c>
      <c r="P254" s="189">
        <v>0.542240891070417</v>
      </c>
      <c r="Q254" s="167" t="s">
        <v>35</v>
      </c>
      <c r="R254" s="189">
        <v>0.106514782375303</v>
      </c>
      <c r="S254" s="167" t="s">
        <v>35</v>
      </c>
      <c r="T254" s="163"/>
      <c r="U254" s="165" t="s">
        <v>277</v>
      </c>
      <c r="V254" s="227">
        <v>0.793021547832415</v>
      </c>
      <c r="W254" s="167" t="s">
        <v>35</v>
      </c>
      <c r="X254" s="227">
        <v>0.194746527356658</v>
      </c>
      <c r="Y254" s="207" t="s">
        <v>35</v>
      </c>
      <c r="Z254" s="227">
        <v>0.0122319248109268</v>
      </c>
      <c r="AA254" s="167" t="s">
        <v>35</v>
      </c>
      <c r="AB254" s="227">
        <v>1</v>
      </c>
      <c r="AC254" s="167" t="s">
        <v>35</v>
      </c>
      <c r="AD254" s="301"/>
    </row>
    <row r="255" s="129" customFormat="1" spans="1:30">
      <c r="A255" s="162" t="s">
        <v>278</v>
      </c>
      <c r="B255" s="163">
        <v>1845.228</v>
      </c>
      <c r="C255" s="164" t="s">
        <v>35</v>
      </c>
      <c r="D255" s="163">
        <v>431.778</v>
      </c>
      <c r="E255" s="164" t="s">
        <v>35</v>
      </c>
      <c r="F255" s="163">
        <v>58.571</v>
      </c>
      <c r="G255" s="164" t="s">
        <v>35</v>
      </c>
      <c r="H255" s="163">
        <v>2335.573</v>
      </c>
      <c r="I255" s="164" t="s">
        <v>35</v>
      </c>
      <c r="J255" s="163"/>
      <c r="K255" s="162" t="s">
        <v>278</v>
      </c>
      <c r="L255" s="222">
        <v>0.162491873012353</v>
      </c>
      <c r="M255" s="223" t="s">
        <v>35</v>
      </c>
      <c r="N255" s="187">
        <v>-0.140081455443474</v>
      </c>
      <c r="O255" s="164" t="s">
        <v>35</v>
      </c>
      <c r="P255" s="187">
        <v>0.558432228194348</v>
      </c>
      <c r="Q255" s="164" t="s">
        <v>35</v>
      </c>
      <c r="R255" s="187">
        <v>0.0980591922617808</v>
      </c>
      <c r="S255" s="164" t="s">
        <v>35</v>
      </c>
      <c r="T255" s="163"/>
      <c r="U255" s="162" t="s">
        <v>278</v>
      </c>
      <c r="V255" s="201">
        <v>0.790053661349913</v>
      </c>
      <c r="W255" s="164" t="s">
        <v>35</v>
      </c>
      <c r="X255" s="201">
        <v>0.184870265241121</v>
      </c>
      <c r="Y255" s="205" t="s">
        <v>35</v>
      </c>
      <c r="Z255" s="201">
        <v>0.0250777860507892</v>
      </c>
      <c r="AA255" s="164" t="s">
        <v>35</v>
      </c>
      <c r="AB255" s="201">
        <v>1</v>
      </c>
      <c r="AC255" s="164" t="s">
        <v>35</v>
      </c>
      <c r="AD255" s="301"/>
    </row>
    <row r="256" s="129" customFormat="1" spans="1:30">
      <c r="A256" s="162" t="s">
        <v>279</v>
      </c>
      <c r="B256" s="163">
        <v>3286.294</v>
      </c>
      <c r="C256" s="164" t="s">
        <v>35</v>
      </c>
      <c r="D256" s="163">
        <v>868.578</v>
      </c>
      <c r="E256" s="164" t="s">
        <v>35</v>
      </c>
      <c r="F256" s="163">
        <v>72.724</v>
      </c>
      <c r="G256" s="164" t="s">
        <v>35</v>
      </c>
      <c r="H256" s="163">
        <v>4227.598</v>
      </c>
      <c r="I256" s="164" t="s">
        <v>35</v>
      </c>
      <c r="J256" s="163"/>
      <c r="K256" s="162" t="s">
        <v>279</v>
      </c>
      <c r="L256" s="222">
        <v>0.160798611687553</v>
      </c>
      <c r="M256" s="223" t="s">
        <v>35</v>
      </c>
      <c r="N256" s="187">
        <v>-0.0194954439136285</v>
      </c>
      <c r="O256" s="164" t="s">
        <v>35</v>
      </c>
      <c r="P256" s="187">
        <v>1.50611668217375</v>
      </c>
      <c r="Q256" s="164" t="s">
        <v>35</v>
      </c>
      <c r="R256" s="187">
        <v>0.128584391215103</v>
      </c>
      <c r="S256" s="164" t="s">
        <v>35</v>
      </c>
      <c r="T256" s="163"/>
      <c r="U256" s="162" t="s">
        <v>279</v>
      </c>
      <c r="V256" s="201">
        <v>0.777343068096825</v>
      </c>
      <c r="W256" s="164" t="s">
        <v>35</v>
      </c>
      <c r="X256" s="201">
        <v>0.205454255584377</v>
      </c>
      <c r="Y256" s="205" t="s">
        <v>35</v>
      </c>
      <c r="Z256" s="201">
        <v>0.0172022032369208</v>
      </c>
      <c r="AA256" s="164" t="s">
        <v>35</v>
      </c>
      <c r="AB256" s="201">
        <v>1</v>
      </c>
      <c r="AC256" s="164" t="s">
        <v>35</v>
      </c>
      <c r="AD256" s="301"/>
    </row>
    <row r="257" s="129" customFormat="1" spans="1:30">
      <c r="A257" s="162" t="s">
        <v>280</v>
      </c>
      <c r="B257" s="163">
        <v>4730.078</v>
      </c>
      <c r="C257" s="164" t="s">
        <v>35</v>
      </c>
      <c r="D257" s="163">
        <v>929.679</v>
      </c>
      <c r="E257" s="164" t="s">
        <v>35</v>
      </c>
      <c r="F257" s="163">
        <v>78.705</v>
      </c>
      <c r="G257" s="164" t="s">
        <v>35</v>
      </c>
      <c r="H257" s="163">
        <v>5738.46</v>
      </c>
      <c r="I257" s="164" t="s">
        <v>35</v>
      </c>
      <c r="J257" s="163"/>
      <c r="K257" s="162" t="s">
        <v>280</v>
      </c>
      <c r="L257" s="222">
        <v>0.0667800035949668</v>
      </c>
      <c r="M257" s="223" t="s">
        <v>35</v>
      </c>
      <c r="N257" s="187">
        <v>-0.0767413407166564</v>
      </c>
      <c r="O257" s="164" t="s">
        <v>35</v>
      </c>
      <c r="P257" s="187">
        <v>0.816763232612359</v>
      </c>
      <c r="Q257" s="164" t="s">
        <v>35</v>
      </c>
      <c r="R257" s="187">
        <v>0.0463525381401146</v>
      </c>
      <c r="S257" s="164" t="s">
        <v>35</v>
      </c>
      <c r="T257" s="163"/>
      <c r="U257" s="162" t="s">
        <v>280</v>
      </c>
      <c r="V257" s="201">
        <v>0.824276548063418</v>
      </c>
      <c r="W257" s="164" t="s">
        <v>35</v>
      </c>
      <c r="X257" s="201">
        <v>0.162008448259638</v>
      </c>
      <c r="Y257" s="205" t="s">
        <v>35</v>
      </c>
      <c r="Z257" s="201">
        <v>0.0137153522025073</v>
      </c>
      <c r="AA257" s="164" t="s">
        <v>35</v>
      </c>
      <c r="AB257" s="201">
        <v>1</v>
      </c>
      <c r="AC257" s="164" t="s">
        <v>35</v>
      </c>
      <c r="AD257" s="301"/>
    </row>
    <row r="258" s="129" customFormat="1" spans="1:30">
      <c r="A258" s="165" t="s">
        <v>281</v>
      </c>
      <c r="B258" s="166">
        <v>2283.904</v>
      </c>
      <c r="C258" s="167" t="s">
        <v>35</v>
      </c>
      <c r="D258" s="166">
        <v>488.897</v>
      </c>
      <c r="E258" s="167" t="s">
        <v>35</v>
      </c>
      <c r="F258" s="166">
        <v>42.655</v>
      </c>
      <c r="G258" s="167" t="s">
        <v>35</v>
      </c>
      <c r="H258" s="166">
        <v>2815.454</v>
      </c>
      <c r="I258" s="167" t="s">
        <v>35</v>
      </c>
      <c r="J258" s="163"/>
      <c r="K258" s="165" t="s">
        <v>281</v>
      </c>
      <c r="L258" s="227">
        <v>0.0780663284114988</v>
      </c>
      <c r="M258" s="228" t="s">
        <v>35</v>
      </c>
      <c r="N258" s="189">
        <v>-0.0602760948456145</v>
      </c>
      <c r="O258" s="167" t="s">
        <v>35</v>
      </c>
      <c r="P258" s="189">
        <v>0.305321785965664</v>
      </c>
      <c r="Q258" s="167" t="s">
        <v>35</v>
      </c>
      <c r="R258" s="189">
        <v>0.0539043935657463</v>
      </c>
      <c r="S258" s="167" t="s">
        <v>35</v>
      </c>
      <c r="T258" s="163"/>
      <c r="U258" s="165" t="s">
        <v>281</v>
      </c>
      <c r="V258" s="227">
        <v>0.81120274030405</v>
      </c>
      <c r="W258" s="167" t="s">
        <v>35</v>
      </c>
      <c r="X258" s="227">
        <v>0.173647660377332</v>
      </c>
      <c r="Y258" s="207" t="s">
        <v>35</v>
      </c>
      <c r="Z258" s="227">
        <v>0.0151503096836247</v>
      </c>
      <c r="AA258" s="167" t="s">
        <v>35</v>
      </c>
      <c r="AB258" s="227">
        <v>1</v>
      </c>
      <c r="AC258" s="167" t="s">
        <v>35</v>
      </c>
      <c r="AD258" s="301"/>
    </row>
    <row r="259" s="129" customFormat="1" spans="1:30">
      <c r="A259" s="162" t="s">
        <v>282</v>
      </c>
      <c r="B259" s="163">
        <v>2015.016</v>
      </c>
      <c r="C259" s="164" t="s">
        <v>35</v>
      </c>
      <c r="D259" s="163">
        <v>340.28</v>
      </c>
      <c r="E259" s="164" t="s">
        <v>35</v>
      </c>
      <c r="F259" s="163">
        <v>59.553</v>
      </c>
      <c r="G259" s="164" t="s">
        <v>35</v>
      </c>
      <c r="H259" s="163">
        <v>2414.849</v>
      </c>
      <c r="I259" s="164" t="s">
        <v>35</v>
      </c>
      <c r="J259" s="163"/>
      <c r="K259" s="162" t="s">
        <v>282</v>
      </c>
      <c r="L259" s="222">
        <v>0.0920146453446403</v>
      </c>
      <c r="M259" s="223" t="s">
        <v>35</v>
      </c>
      <c r="N259" s="187">
        <v>-0.211909824029941</v>
      </c>
      <c r="O259" s="164" t="s">
        <v>35</v>
      </c>
      <c r="P259" s="187">
        <v>0.0168006966142499</v>
      </c>
      <c r="Q259" s="164" t="s">
        <v>35</v>
      </c>
      <c r="R259" s="187">
        <v>0.0339428482860523</v>
      </c>
      <c r="S259" s="164" t="s">
        <v>35</v>
      </c>
      <c r="T259" s="163"/>
      <c r="U259" s="162" t="s">
        <v>282</v>
      </c>
      <c r="V259" s="201">
        <v>0.83442732858245</v>
      </c>
      <c r="W259" s="164" t="s">
        <v>35</v>
      </c>
      <c r="X259" s="201">
        <v>0.140911502127048</v>
      </c>
      <c r="Y259" s="205" t="s">
        <v>35</v>
      </c>
      <c r="Z259" s="201">
        <v>0.0246611692905022</v>
      </c>
      <c r="AA259" s="164" t="s">
        <v>35</v>
      </c>
      <c r="AB259" s="201">
        <v>1</v>
      </c>
      <c r="AC259" s="164" t="s">
        <v>35</v>
      </c>
      <c r="AD259" s="301"/>
    </row>
    <row r="260" s="129" customFormat="1" spans="1:30">
      <c r="A260" s="162" t="s">
        <v>283</v>
      </c>
      <c r="B260" s="163">
        <v>3339.203</v>
      </c>
      <c r="C260" s="164" t="s">
        <v>35</v>
      </c>
      <c r="D260" s="163">
        <v>803.541</v>
      </c>
      <c r="E260" s="164" t="s">
        <v>35</v>
      </c>
      <c r="F260" s="163">
        <v>55.567</v>
      </c>
      <c r="G260" s="164" t="s">
        <v>35</v>
      </c>
      <c r="H260" s="163">
        <v>4198.311</v>
      </c>
      <c r="I260" s="164" t="s">
        <v>35</v>
      </c>
      <c r="J260" s="163"/>
      <c r="K260" s="162" t="s">
        <v>283</v>
      </c>
      <c r="L260" s="222">
        <v>0.0160998985483344</v>
      </c>
      <c r="M260" s="223" t="s">
        <v>35</v>
      </c>
      <c r="N260" s="187">
        <v>-0.0748775584921561</v>
      </c>
      <c r="O260" s="164" t="s">
        <v>35</v>
      </c>
      <c r="P260" s="187">
        <v>-0.235929872808525</v>
      </c>
      <c r="Q260" s="164" t="s">
        <v>35</v>
      </c>
      <c r="R260" s="187">
        <v>-0.00692710303276306</v>
      </c>
      <c r="S260" s="164" t="s">
        <v>35</v>
      </c>
      <c r="T260" s="163"/>
      <c r="U260" s="162" t="s">
        <v>283</v>
      </c>
      <c r="V260" s="201">
        <v>0.795368184967717</v>
      </c>
      <c r="W260" s="164" t="s">
        <v>35</v>
      </c>
      <c r="X260" s="201">
        <v>0.191396254350857</v>
      </c>
      <c r="Y260" s="205" t="s">
        <v>35</v>
      </c>
      <c r="Z260" s="201">
        <v>0.0132355606814264</v>
      </c>
      <c r="AA260" s="164" t="s">
        <v>35</v>
      </c>
      <c r="AB260" s="201">
        <v>1</v>
      </c>
      <c r="AC260" s="164" t="s">
        <v>35</v>
      </c>
      <c r="AD260" s="301"/>
    </row>
    <row r="261" s="129" customFormat="1" spans="1:30">
      <c r="A261" s="162" t="s">
        <v>284</v>
      </c>
      <c r="B261" s="163">
        <v>4870.161</v>
      </c>
      <c r="C261" s="164" t="s">
        <v>35</v>
      </c>
      <c r="D261" s="163">
        <v>837.098</v>
      </c>
      <c r="E261" s="164" t="s">
        <v>35</v>
      </c>
      <c r="F261" s="163">
        <v>49.418</v>
      </c>
      <c r="G261" s="164" t="s">
        <v>35</v>
      </c>
      <c r="H261" s="163">
        <v>5756.679</v>
      </c>
      <c r="I261" s="164" t="s">
        <v>35</v>
      </c>
      <c r="J261" s="163"/>
      <c r="K261" s="162" t="s">
        <v>284</v>
      </c>
      <c r="L261" s="222">
        <v>0.0296153678649697</v>
      </c>
      <c r="M261" s="223" t="s">
        <v>35</v>
      </c>
      <c r="N261" s="187">
        <v>-0.0995838348505237</v>
      </c>
      <c r="O261" s="164" t="s">
        <v>35</v>
      </c>
      <c r="P261" s="187">
        <v>-0.372090363895101</v>
      </c>
      <c r="Q261" s="164" t="s">
        <v>35</v>
      </c>
      <c r="R261" s="187">
        <v>0.00317489305930632</v>
      </c>
      <c r="S261" s="164" t="s">
        <v>35</v>
      </c>
      <c r="T261" s="163"/>
      <c r="U261" s="162" t="s">
        <v>284</v>
      </c>
      <c r="V261" s="201">
        <v>0.846001835433242</v>
      </c>
      <c r="W261" s="164" t="s">
        <v>35</v>
      </c>
      <c r="X261" s="201">
        <v>0.145413353775675</v>
      </c>
      <c r="Y261" s="205" t="s">
        <v>35</v>
      </c>
      <c r="Z261" s="201">
        <v>0.00858446336854982</v>
      </c>
      <c r="AA261" s="164" t="s">
        <v>35</v>
      </c>
      <c r="AB261" s="201">
        <v>1</v>
      </c>
      <c r="AC261" s="164" t="s">
        <v>35</v>
      </c>
      <c r="AD261" s="301"/>
    </row>
    <row r="262" s="129" customFormat="1" spans="1:30">
      <c r="A262" s="165" t="s">
        <v>285</v>
      </c>
      <c r="B262" s="166">
        <v>2272.124</v>
      </c>
      <c r="C262" s="167" t="s">
        <v>35</v>
      </c>
      <c r="D262" s="166">
        <v>546.12</v>
      </c>
      <c r="E262" s="167" t="s">
        <v>35</v>
      </c>
      <c r="F262" s="166">
        <v>45.637</v>
      </c>
      <c r="G262" s="167" t="s">
        <v>35</v>
      </c>
      <c r="H262" s="166">
        <v>2863.883</v>
      </c>
      <c r="I262" s="167" t="s">
        <v>35</v>
      </c>
      <c r="J262" s="163"/>
      <c r="K262" s="165" t="s">
        <v>285</v>
      </c>
      <c r="L262" s="227">
        <v>-0.00515783500532422</v>
      </c>
      <c r="M262" s="228" t="s">
        <v>35</v>
      </c>
      <c r="N262" s="189">
        <v>0.117045103569873</v>
      </c>
      <c r="O262" s="167" t="s">
        <v>35</v>
      </c>
      <c r="P262" s="189">
        <v>0.0699582688610681</v>
      </c>
      <c r="Q262" s="167" t="s">
        <v>35</v>
      </c>
      <c r="R262" s="189">
        <v>0.0172004169841109</v>
      </c>
      <c r="S262" s="167" t="s">
        <v>35</v>
      </c>
      <c r="T262" s="163"/>
      <c r="U262" s="165" t="s">
        <v>285</v>
      </c>
      <c r="V262" s="227">
        <v>0.793371796264023</v>
      </c>
      <c r="W262" s="167" t="s">
        <v>35</v>
      </c>
      <c r="X262" s="227">
        <v>0.190692147688994</v>
      </c>
      <c r="Y262" s="207" t="s">
        <v>35</v>
      </c>
      <c r="Z262" s="227">
        <v>0.015935357694431</v>
      </c>
      <c r="AA262" s="167" t="s">
        <v>35</v>
      </c>
      <c r="AB262" s="227">
        <v>1</v>
      </c>
      <c r="AC262" s="167" t="s">
        <v>35</v>
      </c>
      <c r="AD262" s="301"/>
    </row>
    <row r="263" s="129" customFormat="1" spans="1:30">
      <c r="A263" s="162" t="s">
        <v>286</v>
      </c>
      <c r="B263" s="163">
        <v>2074.455</v>
      </c>
      <c r="C263" s="164" t="s">
        <v>35</v>
      </c>
      <c r="D263" s="163">
        <v>386.615</v>
      </c>
      <c r="E263" s="164" t="s">
        <v>35</v>
      </c>
      <c r="F263" s="163">
        <v>62.315</v>
      </c>
      <c r="G263" s="164" t="s">
        <v>35</v>
      </c>
      <c r="H263" s="163">
        <v>2523.381</v>
      </c>
      <c r="I263" s="164" t="s">
        <v>35</v>
      </c>
      <c r="J263" s="163"/>
      <c r="K263" s="162" t="s">
        <v>286</v>
      </c>
      <c r="L263" s="222">
        <v>0.0294980287997713</v>
      </c>
      <c r="M263" s="223" t="s">
        <v>35</v>
      </c>
      <c r="N263" s="187">
        <v>0.136167274009639</v>
      </c>
      <c r="O263" s="164" t="s">
        <v>35</v>
      </c>
      <c r="P263" s="187">
        <v>0.0463452722784746</v>
      </c>
      <c r="Q263" s="164" t="s">
        <v>35</v>
      </c>
      <c r="R263" s="187">
        <v>0.0449435968874244</v>
      </c>
      <c r="S263" s="164" t="s">
        <v>35</v>
      </c>
      <c r="T263" s="163"/>
      <c r="U263" s="162" t="s">
        <v>286</v>
      </c>
      <c r="V263" s="201">
        <v>0.822093453188401</v>
      </c>
      <c r="W263" s="164" t="s">
        <v>35</v>
      </c>
      <c r="X263" s="201">
        <v>0.153213089898038</v>
      </c>
      <c r="Y263" s="205" t="s">
        <v>35</v>
      </c>
      <c r="Z263" s="201">
        <v>0.0246950420883727</v>
      </c>
      <c r="AA263" s="164" t="s">
        <v>35</v>
      </c>
      <c r="AB263" s="201">
        <v>1</v>
      </c>
      <c r="AC263" s="164" t="s">
        <v>35</v>
      </c>
      <c r="AD263" s="301"/>
    </row>
    <row r="264" s="129" customFormat="1" spans="1:30">
      <c r="A264" s="162" t="s">
        <v>287</v>
      </c>
      <c r="B264" s="163">
        <v>3380.218</v>
      </c>
      <c r="C264" s="164" t="s">
        <v>35</v>
      </c>
      <c r="D264" s="163">
        <v>720.381</v>
      </c>
      <c r="E264" s="164" t="s">
        <v>35</v>
      </c>
      <c r="F264" s="163">
        <v>123.557</v>
      </c>
      <c r="G264" s="164" t="s">
        <v>35</v>
      </c>
      <c r="H264" s="163">
        <v>4224.156</v>
      </c>
      <c r="I264" s="164" t="s">
        <v>35</v>
      </c>
      <c r="J264" s="163"/>
      <c r="K264" s="162" t="s">
        <v>287</v>
      </c>
      <c r="L264" s="222">
        <v>0.0122828710922936</v>
      </c>
      <c r="M264" s="223" t="s">
        <v>35</v>
      </c>
      <c r="N264" s="187">
        <v>-0.103491918893995</v>
      </c>
      <c r="O264" s="164" t="s">
        <v>35</v>
      </c>
      <c r="P264" s="187">
        <v>1.22356794500333</v>
      </c>
      <c r="Q264" s="164" t="s">
        <v>35</v>
      </c>
      <c r="R264" s="187">
        <v>0.00615580738163338</v>
      </c>
      <c r="S264" s="164" t="s">
        <v>35</v>
      </c>
      <c r="T264" s="163"/>
      <c r="U264" s="162" t="s">
        <v>287</v>
      </c>
      <c r="V264" s="201">
        <v>0.800211450524081</v>
      </c>
      <c r="W264" s="164" t="s">
        <v>35</v>
      </c>
      <c r="X264" s="201">
        <v>0.1705384460233</v>
      </c>
      <c r="Y264" s="205" t="s">
        <v>35</v>
      </c>
      <c r="Z264" s="201">
        <v>0.0292501034526187</v>
      </c>
      <c r="AA264" s="164" t="s">
        <v>35</v>
      </c>
      <c r="AB264" s="201">
        <v>1</v>
      </c>
      <c r="AC264" s="164" t="s">
        <v>35</v>
      </c>
      <c r="AD264" s="301"/>
    </row>
    <row r="265" s="129" customFormat="1" spans="1:30">
      <c r="A265" s="162" t="s">
        <v>288</v>
      </c>
      <c r="B265" s="163">
        <v>4003.423</v>
      </c>
      <c r="C265" s="164" t="s">
        <v>35</v>
      </c>
      <c r="D265" s="163">
        <v>988.908</v>
      </c>
      <c r="E265" s="164" t="s">
        <v>35</v>
      </c>
      <c r="F265" s="163">
        <v>66.132</v>
      </c>
      <c r="G265" s="164" t="s">
        <v>35</v>
      </c>
      <c r="H265" s="163">
        <v>5058.463</v>
      </c>
      <c r="I265" s="164" t="s">
        <v>35</v>
      </c>
      <c r="J265" s="163"/>
      <c r="K265" s="162" t="s">
        <v>288</v>
      </c>
      <c r="L265" s="222">
        <v>-0.177969065088403</v>
      </c>
      <c r="M265" s="223" t="s">
        <v>35</v>
      </c>
      <c r="N265" s="187">
        <v>0.181352720947846</v>
      </c>
      <c r="O265" s="164" t="s">
        <v>35</v>
      </c>
      <c r="P265" s="187">
        <v>0.338189765070115</v>
      </c>
      <c r="Q265" s="164" t="s">
        <v>35</v>
      </c>
      <c r="R265" s="187">
        <v>-0.121288138301938</v>
      </c>
      <c r="S265" s="164" t="s">
        <v>35</v>
      </c>
      <c r="T265" s="163"/>
      <c r="U265" s="162" t="s">
        <v>288</v>
      </c>
      <c r="V265" s="201">
        <v>0.791430717196113</v>
      </c>
      <c r="W265" s="164" t="s">
        <v>35</v>
      </c>
      <c r="X265" s="201">
        <v>0.195495746435231</v>
      </c>
      <c r="Y265" s="205" t="s">
        <v>35</v>
      </c>
      <c r="Z265" s="201">
        <v>0.0130735363686559</v>
      </c>
      <c r="AA265" s="164" t="s">
        <v>35</v>
      </c>
      <c r="AB265" s="201">
        <v>1</v>
      </c>
      <c r="AC265" s="164" t="s">
        <v>35</v>
      </c>
      <c r="AD265" s="301"/>
    </row>
    <row r="266" s="129" customFormat="1" spans="1:30">
      <c r="A266" s="165" t="s">
        <v>289</v>
      </c>
      <c r="B266" s="166">
        <v>1927.9</v>
      </c>
      <c r="C266" s="167" t="s">
        <v>35</v>
      </c>
      <c r="D266" s="166">
        <v>553.824</v>
      </c>
      <c r="E266" s="167" t="s">
        <v>35</v>
      </c>
      <c r="F266" s="166">
        <v>56.609</v>
      </c>
      <c r="G266" s="167" t="s">
        <v>35</v>
      </c>
      <c r="H266" s="166">
        <v>2538.333</v>
      </c>
      <c r="I266" s="167" t="s">
        <v>35</v>
      </c>
      <c r="J266" s="163"/>
      <c r="K266" s="165" t="s">
        <v>289</v>
      </c>
      <c r="L266" s="227">
        <v>-0.151498773834527</v>
      </c>
      <c r="M266" s="228" t="s">
        <v>35</v>
      </c>
      <c r="N266" s="189">
        <v>0.0141067897165458</v>
      </c>
      <c r="O266" s="167" t="s">
        <v>35</v>
      </c>
      <c r="P266" s="189">
        <v>0.240391778780841</v>
      </c>
      <c r="Q266" s="167" t="s">
        <v>35</v>
      </c>
      <c r="R266" s="189">
        <v>-0.113674027072344</v>
      </c>
      <c r="S266" s="167" t="s">
        <v>35</v>
      </c>
      <c r="T266" s="163"/>
      <c r="U266" s="165" t="s">
        <v>289</v>
      </c>
      <c r="V266" s="227">
        <v>0.759514216613817</v>
      </c>
      <c r="W266" s="167" t="s">
        <v>35</v>
      </c>
      <c r="X266" s="227">
        <v>0.218184138960491</v>
      </c>
      <c r="Y266" s="207" t="s">
        <v>35</v>
      </c>
      <c r="Z266" s="227">
        <v>0.022301644425692</v>
      </c>
      <c r="AA266" s="167" t="s">
        <v>35</v>
      </c>
      <c r="AB266" s="227">
        <v>1</v>
      </c>
      <c r="AC266" s="167" t="s">
        <v>35</v>
      </c>
      <c r="AD266" s="301"/>
    </row>
    <row r="267" s="129" customFormat="1" spans="1:30">
      <c r="A267" s="162" t="s">
        <v>290</v>
      </c>
      <c r="B267" s="163">
        <v>1675.813</v>
      </c>
      <c r="C267" s="164" t="s">
        <v>35</v>
      </c>
      <c r="D267" s="163">
        <v>387.727</v>
      </c>
      <c r="E267" s="164" t="s">
        <v>35</v>
      </c>
      <c r="F267" s="163">
        <v>56.114</v>
      </c>
      <c r="G267" s="164" t="s">
        <v>35</v>
      </c>
      <c r="H267" s="163">
        <v>2119.656</v>
      </c>
      <c r="I267" s="164" t="s">
        <v>35</v>
      </c>
      <c r="J267" s="163"/>
      <c r="K267" s="162" t="s">
        <v>290</v>
      </c>
      <c r="L267" s="222">
        <v>-0.192167099310421</v>
      </c>
      <c r="M267" s="223" t="s">
        <v>35</v>
      </c>
      <c r="N267" s="187">
        <v>0.00287624639499243</v>
      </c>
      <c r="O267" s="164" t="s">
        <v>35</v>
      </c>
      <c r="P267" s="187">
        <v>-0.0994656010784267</v>
      </c>
      <c r="Q267" s="164" t="s">
        <v>35</v>
      </c>
      <c r="R267" s="187">
        <v>-0.159994071446207</v>
      </c>
      <c r="S267" s="164" t="s">
        <v>35</v>
      </c>
      <c r="T267" s="163"/>
      <c r="U267" s="162" t="s">
        <v>290</v>
      </c>
      <c r="V267" s="201">
        <v>0.790606117219021</v>
      </c>
      <c r="W267" s="164" t="s">
        <v>35</v>
      </c>
      <c r="X267" s="201">
        <v>0.182919775661711</v>
      </c>
      <c r="Y267" s="205" t="s">
        <v>35</v>
      </c>
      <c r="Z267" s="201">
        <v>0.0264731635699378</v>
      </c>
      <c r="AA267" s="164" t="s">
        <v>35</v>
      </c>
      <c r="AB267" s="201">
        <v>1</v>
      </c>
      <c r="AC267" s="164" t="s">
        <v>35</v>
      </c>
      <c r="AD267" s="301"/>
    </row>
    <row r="268" s="129" customFormat="1" spans="1:30">
      <c r="A268" s="162" t="s">
        <v>291</v>
      </c>
      <c r="B268" s="163">
        <v>3093.169</v>
      </c>
      <c r="C268" s="164" t="s">
        <v>35</v>
      </c>
      <c r="D268" s="163">
        <v>616.673</v>
      </c>
      <c r="E268" s="164" t="s">
        <v>35</v>
      </c>
      <c r="F268" s="163">
        <v>46.826</v>
      </c>
      <c r="G268" s="164" t="s">
        <v>35</v>
      </c>
      <c r="H268" s="163">
        <v>3756.668</v>
      </c>
      <c r="I268" s="164" t="s">
        <v>35</v>
      </c>
      <c r="J268" s="163"/>
      <c r="K268" s="162" t="s">
        <v>291</v>
      </c>
      <c r="L268" s="222">
        <v>-0.08492026253928</v>
      </c>
      <c r="M268" s="223" t="s">
        <v>35</v>
      </c>
      <c r="N268" s="187">
        <v>-0.143962708622243</v>
      </c>
      <c r="O268" s="164" t="s">
        <v>35</v>
      </c>
      <c r="P268" s="187">
        <v>-0.621017020484473</v>
      </c>
      <c r="Q268" s="164" t="s">
        <v>35</v>
      </c>
      <c r="R268" s="187">
        <v>-0.110670155174193</v>
      </c>
      <c r="S268" s="164" t="s">
        <v>35</v>
      </c>
      <c r="T268" s="163"/>
      <c r="U268" s="162" t="s">
        <v>291</v>
      </c>
      <c r="V268" s="201">
        <v>0.823380985490333</v>
      </c>
      <c r="W268" s="164" t="s">
        <v>35</v>
      </c>
      <c r="X268" s="201">
        <v>0.164154245198138</v>
      </c>
      <c r="Y268" s="205" t="s">
        <v>35</v>
      </c>
      <c r="Z268" s="201">
        <v>0.0124647693115282</v>
      </c>
      <c r="AA268" s="164" t="s">
        <v>35</v>
      </c>
      <c r="AB268" s="201">
        <v>1</v>
      </c>
      <c r="AC268" s="164" t="s">
        <v>35</v>
      </c>
      <c r="AD268" s="301"/>
    </row>
    <row r="269" s="129" customFormat="1" spans="1:30">
      <c r="A269" s="162" t="s">
        <v>292</v>
      </c>
      <c r="B269" s="163">
        <v>3525.848</v>
      </c>
      <c r="C269" s="164" t="s">
        <v>35</v>
      </c>
      <c r="D269" s="163">
        <v>943.352</v>
      </c>
      <c r="E269" s="164" t="s">
        <v>35</v>
      </c>
      <c r="F269" s="163">
        <v>44.831</v>
      </c>
      <c r="G269" s="164" t="s">
        <v>35</v>
      </c>
      <c r="H269" s="163">
        <v>4514.033</v>
      </c>
      <c r="I269" s="164" t="s">
        <v>35</v>
      </c>
      <c r="J269" s="163"/>
      <c r="K269" s="162" t="s">
        <v>292</v>
      </c>
      <c r="L269" s="222">
        <v>-0.119291666156686</v>
      </c>
      <c r="M269" s="223" t="s">
        <v>35</v>
      </c>
      <c r="N269" s="187">
        <v>-0.0460669748854292</v>
      </c>
      <c r="O269" s="164" t="s">
        <v>35</v>
      </c>
      <c r="P269" s="187">
        <v>-0.322083106514244</v>
      </c>
      <c r="Q269" s="164" t="s">
        <v>35</v>
      </c>
      <c r="R269" s="187">
        <v>-0.107627554061382</v>
      </c>
      <c r="S269" s="164" t="s">
        <v>35</v>
      </c>
      <c r="T269" s="163"/>
      <c r="U269" s="162" t="s">
        <v>292</v>
      </c>
      <c r="V269" s="201">
        <v>0.781086004466516</v>
      </c>
      <c r="W269" s="164" t="s">
        <v>35</v>
      </c>
      <c r="X269" s="201">
        <v>0.208982078775233</v>
      </c>
      <c r="Y269" s="205" t="s">
        <v>35</v>
      </c>
      <c r="Z269" s="201">
        <v>0.00993147369547365</v>
      </c>
      <c r="AA269" s="164" t="s">
        <v>35</v>
      </c>
      <c r="AB269" s="201">
        <v>1</v>
      </c>
      <c r="AC269" s="164" t="s">
        <v>35</v>
      </c>
      <c r="AD269" s="301"/>
    </row>
    <row r="270" s="129" customFormat="1" spans="1:30">
      <c r="A270" s="165" t="s">
        <v>293</v>
      </c>
      <c r="B270" s="166">
        <v>1815.903</v>
      </c>
      <c r="C270" s="167" t="s">
        <v>35</v>
      </c>
      <c r="D270" s="166">
        <v>446.932</v>
      </c>
      <c r="E270" s="167" t="s">
        <v>35</v>
      </c>
      <c r="F270" s="166">
        <v>51.395</v>
      </c>
      <c r="G270" s="167" t="s">
        <v>35</v>
      </c>
      <c r="H270" s="166">
        <v>2314.228</v>
      </c>
      <c r="I270" s="167" t="s">
        <v>35</v>
      </c>
      <c r="J270" s="163"/>
      <c r="K270" s="165" t="s">
        <v>293</v>
      </c>
      <c r="L270" s="227">
        <v>-0.0580927433995539</v>
      </c>
      <c r="M270" s="228" t="s">
        <v>35</v>
      </c>
      <c r="N270" s="189">
        <v>-0.193007164731034</v>
      </c>
      <c r="O270" s="167" t="s">
        <v>35</v>
      </c>
      <c r="P270" s="189">
        <v>-0.0921231606281687</v>
      </c>
      <c r="Q270" s="167" t="s">
        <v>35</v>
      </c>
      <c r="R270" s="189">
        <v>-0.0882878645158062</v>
      </c>
      <c r="S270" s="167" t="s">
        <v>35</v>
      </c>
      <c r="T270" s="163"/>
      <c r="U270" s="165" t="s">
        <v>293</v>
      </c>
      <c r="V270" s="227">
        <v>0.784669012733404</v>
      </c>
      <c r="W270" s="167" t="s">
        <v>35</v>
      </c>
      <c r="X270" s="227">
        <v>0.19312358160043</v>
      </c>
      <c r="Y270" s="207" t="s">
        <v>35</v>
      </c>
      <c r="Z270" s="227">
        <v>0.022208269885249</v>
      </c>
      <c r="AA270" s="167" t="s">
        <v>35</v>
      </c>
      <c r="AB270" s="227">
        <v>1</v>
      </c>
      <c r="AC270" s="167" t="s">
        <v>35</v>
      </c>
      <c r="AD270" s="301"/>
    </row>
    <row r="271" s="129" customFormat="1" spans="1:30">
      <c r="A271" s="162" t="s">
        <v>294</v>
      </c>
      <c r="B271" s="163">
        <v>1653.589</v>
      </c>
      <c r="C271" s="164" t="s">
        <v>35</v>
      </c>
      <c r="D271" s="163">
        <v>405.327</v>
      </c>
      <c r="E271" s="164" t="s">
        <v>35</v>
      </c>
      <c r="F271" s="163">
        <v>36.889</v>
      </c>
      <c r="G271" s="164" t="s">
        <v>35</v>
      </c>
      <c r="H271" s="163">
        <v>2095.803</v>
      </c>
      <c r="I271" s="164" t="s">
        <v>35</v>
      </c>
      <c r="J271" s="163"/>
      <c r="K271" s="162" t="s">
        <v>294</v>
      </c>
      <c r="L271" s="222">
        <v>-0.0132616228660358</v>
      </c>
      <c r="M271" s="223" t="s">
        <v>35</v>
      </c>
      <c r="N271" s="187">
        <v>0.0453927634650153</v>
      </c>
      <c r="O271" s="164" t="s">
        <v>35</v>
      </c>
      <c r="P271" s="187">
        <v>-0.342635658914729</v>
      </c>
      <c r="Q271" s="164" t="s">
        <v>35</v>
      </c>
      <c r="R271" s="187">
        <v>-0.0112523028511715</v>
      </c>
      <c r="S271" s="164" t="s">
        <v>35</v>
      </c>
      <c r="T271" s="163"/>
      <c r="U271" s="162" t="s">
        <v>294</v>
      </c>
      <c r="V271" s="201">
        <v>0.789000206603388</v>
      </c>
      <c r="W271" s="164" t="s">
        <v>35</v>
      </c>
      <c r="X271" s="201">
        <v>0.193399379617264</v>
      </c>
      <c r="Y271" s="205" t="s">
        <v>35</v>
      </c>
      <c r="Z271" s="201">
        <v>0.017601368067514</v>
      </c>
      <c r="AA271" s="164" t="s">
        <v>35</v>
      </c>
      <c r="AB271" s="201">
        <v>1</v>
      </c>
      <c r="AC271" s="164" t="s">
        <v>35</v>
      </c>
      <c r="AD271" s="301"/>
    </row>
    <row r="272" s="129" customFormat="1" spans="1:30">
      <c r="A272" s="162" t="s">
        <v>295</v>
      </c>
      <c r="B272" s="163">
        <v>2873.485</v>
      </c>
      <c r="C272" s="164" t="s">
        <v>35</v>
      </c>
      <c r="D272" s="163">
        <v>836.374</v>
      </c>
      <c r="E272" s="164" t="s">
        <v>35</v>
      </c>
      <c r="F272" s="163">
        <v>19.317</v>
      </c>
      <c r="G272" s="164" t="s">
        <v>35</v>
      </c>
      <c r="H272" s="163">
        <v>3729.174</v>
      </c>
      <c r="I272" s="164" t="s">
        <v>35</v>
      </c>
      <c r="J272" s="163"/>
      <c r="K272" s="162" t="s">
        <v>295</v>
      </c>
      <c r="L272" s="222">
        <v>-0.0710223075428468</v>
      </c>
      <c r="M272" s="223" t="s">
        <v>35</v>
      </c>
      <c r="N272" s="187">
        <v>0.356268232920851</v>
      </c>
      <c r="O272" s="164" t="s">
        <v>35</v>
      </c>
      <c r="P272" s="187">
        <v>-0.587494127194294</v>
      </c>
      <c r="Q272" s="164" t="s">
        <v>35</v>
      </c>
      <c r="R272" s="187">
        <v>-0.00731845348058439</v>
      </c>
      <c r="S272" s="164" t="s">
        <v>35</v>
      </c>
      <c r="T272" s="163"/>
      <c r="U272" s="162" t="s">
        <v>295</v>
      </c>
      <c r="V272" s="201">
        <v>0.770541948431476</v>
      </c>
      <c r="W272" s="164" t="s">
        <v>35</v>
      </c>
      <c r="X272" s="201">
        <v>0.224278620412992</v>
      </c>
      <c r="Y272" s="205" t="s">
        <v>35</v>
      </c>
      <c r="Z272" s="201">
        <v>0.00517996746732654</v>
      </c>
      <c r="AA272" s="164" t="s">
        <v>35</v>
      </c>
      <c r="AB272" s="201">
        <v>1</v>
      </c>
      <c r="AC272" s="164" t="s">
        <v>35</v>
      </c>
      <c r="AD272" s="301"/>
    </row>
    <row r="273" s="129" customFormat="1" spans="1:30">
      <c r="A273" s="162" t="s">
        <v>296</v>
      </c>
      <c r="B273" s="163">
        <v>3997.93</v>
      </c>
      <c r="C273" s="164" t="s">
        <v>35</v>
      </c>
      <c r="D273" s="163">
        <v>923.176</v>
      </c>
      <c r="E273" s="164" t="s">
        <v>35</v>
      </c>
      <c r="F273" s="163">
        <v>8.025</v>
      </c>
      <c r="G273" s="164" t="s">
        <v>35</v>
      </c>
      <c r="H273" s="163">
        <v>4929.133</v>
      </c>
      <c r="I273" s="164" t="s">
        <v>35</v>
      </c>
      <c r="J273" s="163"/>
      <c r="K273" s="162" t="s">
        <v>296</v>
      </c>
      <c r="L273" s="222">
        <v>0.133891761641455</v>
      </c>
      <c r="M273" s="223" t="s">
        <v>35</v>
      </c>
      <c r="N273" s="187">
        <v>-0.021387562648937</v>
      </c>
      <c r="O273" s="164" t="s">
        <v>35</v>
      </c>
      <c r="P273" s="187">
        <v>-0.820976088508208</v>
      </c>
      <c r="Q273" s="164" t="s">
        <v>35</v>
      </c>
      <c r="R273" s="187">
        <v>0.0919574579982025</v>
      </c>
      <c r="S273" s="164" t="s">
        <v>35</v>
      </c>
      <c r="T273" s="163"/>
      <c r="U273" s="162" t="s">
        <v>296</v>
      </c>
      <c r="V273" s="201">
        <v>0.811081786594113</v>
      </c>
      <c r="W273" s="164" t="s">
        <v>35</v>
      </c>
      <c r="X273" s="201">
        <v>0.187289732291663</v>
      </c>
      <c r="Y273" s="205" t="s">
        <v>35</v>
      </c>
      <c r="Z273" s="201">
        <v>0.00162807536335498</v>
      </c>
      <c r="AA273" s="164" t="s">
        <v>35</v>
      </c>
      <c r="AB273" s="201">
        <v>1</v>
      </c>
      <c r="AC273" s="164" t="s">
        <v>35</v>
      </c>
      <c r="AD273" s="301"/>
    </row>
    <row r="274" s="129" customFormat="1" spans="1:30">
      <c r="A274" s="165" t="s">
        <v>297</v>
      </c>
      <c r="B274" s="166">
        <v>1889.892</v>
      </c>
      <c r="C274" s="167" t="s">
        <v>35</v>
      </c>
      <c r="D274" s="166">
        <v>488.919</v>
      </c>
      <c r="E274" s="167" t="s">
        <v>35</v>
      </c>
      <c r="F274" s="166">
        <v>21.609</v>
      </c>
      <c r="G274" s="167" t="s">
        <v>35</v>
      </c>
      <c r="H274" s="166">
        <v>2400.418</v>
      </c>
      <c r="I274" s="167" t="s">
        <v>35</v>
      </c>
      <c r="J274" s="163"/>
      <c r="K274" s="165" t="s">
        <v>297</v>
      </c>
      <c r="L274" s="227">
        <v>0.0407450177680195</v>
      </c>
      <c r="M274" s="228" t="s">
        <v>35</v>
      </c>
      <c r="N274" s="189">
        <v>0.0939449401698692</v>
      </c>
      <c r="O274" s="167" t="s">
        <v>35</v>
      </c>
      <c r="P274" s="189">
        <v>-0.579561816554462</v>
      </c>
      <c r="Q274" s="167" t="s">
        <v>35</v>
      </c>
      <c r="R274" s="189">
        <v>0.0372430731790156</v>
      </c>
      <c r="S274" s="167" t="s">
        <v>35</v>
      </c>
      <c r="T274" s="163"/>
      <c r="U274" s="165" t="s">
        <v>297</v>
      </c>
      <c r="V274" s="227">
        <v>0.787317875470022</v>
      </c>
      <c r="W274" s="167" t="s">
        <v>35</v>
      </c>
      <c r="X274" s="227">
        <v>0.20368077559825</v>
      </c>
      <c r="Y274" s="207" t="s">
        <v>35</v>
      </c>
      <c r="Z274" s="227">
        <v>0.00900218211994744</v>
      </c>
      <c r="AA274" s="167" t="s">
        <v>35</v>
      </c>
      <c r="AB274" s="227">
        <v>1</v>
      </c>
      <c r="AC274" s="167" t="s">
        <v>35</v>
      </c>
      <c r="AD274" s="301"/>
    </row>
    <row r="275" s="129" customFormat="1" spans="1:30">
      <c r="A275" s="162" t="s">
        <v>298</v>
      </c>
      <c r="B275" s="163">
        <v>1670.509</v>
      </c>
      <c r="C275" s="164" t="s">
        <v>35</v>
      </c>
      <c r="D275" s="163">
        <v>291.996</v>
      </c>
      <c r="E275" s="164" t="s">
        <v>35</v>
      </c>
      <c r="F275" s="163">
        <v>5.664</v>
      </c>
      <c r="G275" s="164" t="s">
        <v>35</v>
      </c>
      <c r="H275" s="163">
        <v>1968.171</v>
      </c>
      <c r="I275" s="164" t="s">
        <v>35</v>
      </c>
      <c r="J275" s="163"/>
      <c r="K275" s="162" t="s">
        <v>298</v>
      </c>
      <c r="L275" s="222">
        <v>0.0102322886763277</v>
      </c>
      <c r="M275" s="223" t="s">
        <v>35</v>
      </c>
      <c r="N275" s="187">
        <v>-0.2796038753895</v>
      </c>
      <c r="O275" s="164" t="s">
        <v>35</v>
      </c>
      <c r="P275" s="187">
        <v>-0.846427022337888</v>
      </c>
      <c r="Q275" s="164" t="s">
        <v>35</v>
      </c>
      <c r="R275" s="187">
        <v>-0.0608997787961088</v>
      </c>
      <c r="S275" s="164" t="s">
        <v>35</v>
      </c>
      <c r="T275" s="163"/>
      <c r="U275" s="162" t="s">
        <v>298</v>
      </c>
      <c r="V275" s="201">
        <v>0.848762124835698</v>
      </c>
      <c r="W275" s="164" t="s">
        <v>35</v>
      </c>
      <c r="X275" s="201">
        <v>0.148359060264581</v>
      </c>
      <c r="Y275" s="205" t="s">
        <v>35</v>
      </c>
      <c r="Z275" s="201">
        <v>0.00287779872785444</v>
      </c>
      <c r="AA275" s="164" t="s">
        <v>35</v>
      </c>
      <c r="AB275" s="201">
        <v>1</v>
      </c>
      <c r="AC275" s="164" t="s">
        <v>35</v>
      </c>
      <c r="AD275" s="301"/>
    </row>
    <row r="276" s="129" customFormat="1" spans="1:30">
      <c r="A276" s="162" t="s">
        <v>299</v>
      </c>
      <c r="B276" s="163">
        <v>2915.431</v>
      </c>
      <c r="C276" s="164" t="s">
        <v>35</v>
      </c>
      <c r="D276" s="163">
        <v>788.545</v>
      </c>
      <c r="E276" s="164" t="s">
        <v>35</v>
      </c>
      <c r="F276" s="163">
        <v>2.78</v>
      </c>
      <c r="G276" s="164" t="s">
        <v>35</v>
      </c>
      <c r="H276" s="163">
        <v>3706.758</v>
      </c>
      <c r="I276" s="164" t="s">
        <v>35</v>
      </c>
      <c r="J276" s="163"/>
      <c r="K276" s="162" t="s">
        <v>299</v>
      </c>
      <c r="L276" s="222">
        <v>0.0145976053468175</v>
      </c>
      <c r="M276" s="223" t="s">
        <v>35</v>
      </c>
      <c r="N276" s="187">
        <v>-0.0571861392152315</v>
      </c>
      <c r="O276" s="164" t="s">
        <v>35</v>
      </c>
      <c r="P276" s="187">
        <v>-0.856026092358666</v>
      </c>
      <c r="Q276" s="164" t="s">
        <v>35</v>
      </c>
      <c r="R276" s="187">
        <v>-0.00601124913687344</v>
      </c>
      <c r="S276" s="164" t="s">
        <v>35</v>
      </c>
      <c r="T276" s="163"/>
      <c r="U276" s="162" t="s">
        <v>299</v>
      </c>
      <c r="V276" s="201">
        <v>0.786517760263821</v>
      </c>
      <c r="W276" s="164" t="s">
        <v>35</v>
      </c>
      <c r="X276" s="201">
        <v>0.212731718660889</v>
      </c>
      <c r="Y276" s="205" t="s">
        <v>35</v>
      </c>
      <c r="Z276" s="201">
        <v>0.000749981520239519</v>
      </c>
      <c r="AA276" s="164" t="s">
        <v>35</v>
      </c>
      <c r="AB276" s="201">
        <v>1</v>
      </c>
      <c r="AC276" s="164" t="s">
        <v>35</v>
      </c>
      <c r="AD276" s="301"/>
    </row>
    <row r="277" s="129" customFormat="1" spans="1:30">
      <c r="A277" s="162" t="s">
        <v>300</v>
      </c>
      <c r="B277" s="163">
        <v>4176.911</v>
      </c>
      <c r="C277" s="164" t="s">
        <v>35</v>
      </c>
      <c r="D277" s="163">
        <v>823.968</v>
      </c>
      <c r="E277" s="164" t="s">
        <v>35</v>
      </c>
      <c r="F277" s="163">
        <v>0.493</v>
      </c>
      <c r="G277" s="164" t="s">
        <v>35</v>
      </c>
      <c r="H277" s="163">
        <v>5001.376</v>
      </c>
      <c r="I277" s="164" t="s">
        <v>35</v>
      </c>
      <c r="J277" s="163"/>
      <c r="K277" s="162" t="s">
        <v>300</v>
      </c>
      <c r="L277" s="222">
        <v>0.0447684176561371</v>
      </c>
      <c r="M277" s="223" t="s">
        <v>35</v>
      </c>
      <c r="N277" s="187">
        <v>-0.107463798885586</v>
      </c>
      <c r="O277" s="164" t="s">
        <v>35</v>
      </c>
      <c r="P277" s="187">
        <v>-0.938325442312484</v>
      </c>
      <c r="Q277" s="164" t="s">
        <v>35</v>
      </c>
      <c r="R277" s="187">
        <v>0.0146563330014291</v>
      </c>
      <c r="S277" s="164" t="s">
        <v>35</v>
      </c>
      <c r="T277" s="163"/>
      <c r="U277" s="162" t="s">
        <v>300</v>
      </c>
      <c r="V277" s="201">
        <v>0.835152366068858</v>
      </c>
      <c r="W277" s="164" t="s">
        <v>35</v>
      </c>
      <c r="X277" s="201">
        <v>0.164748261278496</v>
      </c>
      <c r="Y277" s="205" t="s">
        <v>35</v>
      </c>
      <c r="Z277" s="201">
        <v>9.85728727454205e-5</v>
      </c>
      <c r="AA277" s="164" t="s">
        <v>35</v>
      </c>
      <c r="AB277" s="201">
        <v>1</v>
      </c>
      <c r="AC277" s="164" t="s">
        <v>35</v>
      </c>
      <c r="AD277" s="301"/>
    </row>
    <row r="278" s="129" customFormat="1" spans="1:30">
      <c r="A278" s="165" t="s">
        <v>301</v>
      </c>
      <c r="B278" s="166">
        <v>2144.554</v>
      </c>
      <c r="C278" s="167" t="s">
        <v>35</v>
      </c>
      <c r="D278" s="166">
        <v>308.058</v>
      </c>
      <c r="E278" s="167" t="s">
        <v>35</v>
      </c>
      <c r="F278" s="166">
        <v>14.253</v>
      </c>
      <c r="G278" s="167" t="s">
        <v>35</v>
      </c>
      <c r="H278" s="166">
        <v>2466.865</v>
      </c>
      <c r="I278" s="167" t="s">
        <v>35</v>
      </c>
      <c r="J278" s="163"/>
      <c r="K278" s="165" t="s">
        <v>301</v>
      </c>
      <c r="L278" s="227">
        <v>0.134749498913165</v>
      </c>
      <c r="M278" s="228" t="s">
        <v>35</v>
      </c>
      <c r="N278" s="189">
        <v>-0.369920170825842</v>
      </c>
      <c r="O278" s="167" t="s">
        <v>35</v>
      </c>
      <c r="P278" s="189">
        <v>-0.340383191410589</v>
      </c>
      <c r="Q278" s="167" t="s">
        <v>35</v>
      </c>
      <c r="R278" s="189">
        <v>0.0276814288178142</v>
      </c>
      <c r="S278" s="167" t="s">
        <v>35</v>
      </c>
      <c r="T278" s="163"/>
      <c r="U278" s="165" t="s">
        <v>301</v>
      </c>
      <c r="V278" s="227">
        <v>0.869343883836367</v>
      </c>
      <c r="W278" s="167" t="s">
        <v>35</v>
      </c>
      <c r="X278" s="227">
        <v>0.124878337485027</v>
      </c>
      <c r="Y278" s="207" t="s">
        <v>35</v>
      </c>
      <c r="Z278" s="227">
        <v>0.00577777867860625</v>
      </c>
      <c r="AA278" s="167" t="s">
        <v>35</v>
      </c>
      <c r="AB278" s="227">
        <v>1</v>
      </c>
      <c r="AC278" s="167" t="s">
        <v>35</v>
      </c>
      <c r="AD278" s="301"/>
    </row>
    <row r="279" s="129" customFormat="1" spans="1:30">
      <c r="A279" s="162" t="s">
        <v>302</v>
      </c>
      <c r="B279" s="163">
        <v>1861.976</v>
      </c>
      <c r="C279" s="164" t="s">
        <v>35</v>
      </c>
      <c r="D279" s="163">
        <v>300.637</v>
      </c>
      <c r="E279" s="164" t="s">
        <v>35</v>
      </c>
      <c r="F279" s="163">
        <v>1.813</v>
      </c>
      <c r="G279" s="164" t="s">
        <v>35</v>
      </c>
      <c r="H279" s="163">
        <v>2164.426</v>
      </c>
      <c r="I279" s="164" t="s">
        <v>35</v>
      </c>
      <c r="J279" s="163"/>
      <c r="K279" s="162" t="s">
        <v>302</v>
      </c>
      <c r="L279" s="222">
        <v>0.114615964355774</v>
      </c>
      <c r="M279" s="223" t="s">
        <v>35</v>
      </c>
      <c r="N279" s="187">
        <v>0.029592871135221</v>
      </c>
      <c r="O279" s="164" t="s">
        <v>35</v>
      </c>
      <c r="P279" s="187">
        <v>-0.679964695498676</v>
      </c>
      <c r="Q279" s="164" t="s">
        <v>35</v>
      </c>
      <c r="R279" s="187">
        <v>0.099714963646433</v>
      </c>
      <c r="S279" s="164" t="s">
        <v>35</v>
      </c>
      <c r="T279" s="163"/>
      <c r="U279" s="162" t="s">
        <v>302</v>
      </c>
      <c r="V279" s="201">
        <v>0.860263182940881</v>
      </c>
      <c r="W279" s="164" t="s">
        <v>35</v>
      </c>
      <c r="X279" s="201">
        <v>0.138899181584402</v>
      </c>
      <c r="Y279" s="205" t="s">
        <v>35</v>
      </c>
      <c r="Z279" s="201">
        <v>0.000837635474717084</v>
      </c>
      <c r="AA279" s="164" t="s">
        <v>35</v>
      </c>
      <c r="AB279" s="201">
        <v>1</v>
      </c>
      <c r="AC279" s="164" t="s">
        <v>35</v>
      </c>
      <c r="AD279" s="301"/>
    </row>
    <row r="280" s="129" customFormat="1" spans="1:30">
      <c r="A280" s="162" t="s">
        <v>303</v>
      </c>
      <c r="B280" s="163">
        <v>3327.503</v>
      </c>
      <c r="C280" s="164" t="s">
        <v>35</v>
      </c>
      <c r="D280" s="163">
        <v>829.339</v>
      </c>
      <c r="E280" s="164" t="s">
        <v>35</v>
      </c>
      <c r="F280" s="163">
        <v>4.716</v>
      </c>
      <c r="G280" s="164" t="s">
        <v>35</v>
      </c>
      <c r="H280" s="163">
        <v>4161.558</v>
      </c>
      <c r="I280" s="164" t="s">
        <v>35</v>
      </c>
      <c r="J280" s="163"/>
      <c r="K280" s="162" t="s">
        <v>303</v>
      </c>
      <c r="L280" s="222">
        <v>0.141341708996028</v>
      </c>
      <c r="M280" s="223" t="s">
        <v>35</v>
      </c>
      <c r="N280" s="187">
        <v>0.0517332555529488</v>
      </c>
      <c r="O280" s="164" t="s">
        <v>35</v>
      </c>
      <c r="P280" s="187">
        <v>0.6957928802589</v>
      </c>
      <c r="Q280" s="164" t="s">
        <v>35</v>
      </c>
      <c r="R280" s="187">
        <v>0.122694818490983</v>
      </c>
      <c r="S280" s="164" t="s">
        <v>35</v>
      </c>
      <c r="T280" s="163"/>
      <c r="U280" s="162" t="s">
        <v>303</v>
      </c>
      <c r="V280" s="201">
        <v>0.799581070358745</v>
      </c>
      <c r="W280" s="164" t="s">
        <v>35</v>
      </c>
      <c r="X280" s="201">
        <v>0.199285700211315</v>
      </c>
      <c r="Y280" s="205" t="s">
        <v>35</v>
      </c>
      <c r="Z280" s="201">
        <v>0.00113322942993946</v>
      </c>
      <c r="AA280" s="164" t="s">
        <v>35</v>
      </c>
      <c r="AB280" s="201">
        <v>1</v>
      </c>
      <c r="AC280" s="164" t="s">
        <v>35</v>
      </c>
      <c r="AD280" s="301"/>
    </row>
    <row r="281" s="129" customFormat="1" spans="1:30">
      <c r="A281" s="162" t="s">
        <v>304</v>
      </c>
      <c r="B281" s="163">
        <v>4471.516</v>
      </c>
      <c r="C281" s="164" t="s">
        <v>35</v>
      </c>
      <c r="D281" s="163">
        <v>1083.906</v>
      </c>
      <c r="E281" s="164" t="s">
        <v>35</v>
      </c>
      <c r="F281" s="163">
        <v>0</v>
      </c>
      <c r="G281" s="164" t="s">
        <v>35</v>
      </c>
      <c r="H281" s="163">
        <v>5555.422</v>
      </c>
      <c r="I281" s="164" t="s">
        <v>35</v>
      </c>
      <c r="J281" s="163"/>
      <c r="K281" s="162" t="s">
        <v>304</v>
      </c>
      <c r="L281" s="222">
        <v>0.0705317877254268</v>
      </c>
      <c r="M281" s="223" t="s">
        <v>35</v>
      </c>
      <c r="N281" s="187">
        <v>0.315470989164628</v>
      </c>
      <c r="O281" s="164" t="s">
        <v>35</v>
      </c>
      <c r="P281" s="187" t="s">
        <v>220</v>
      </c>
      <c r="Q281" s="164" t="s">
        <v>35</v>
      </c>
      <c r="R281" s="187">
        <v>0.110778735847642</v>
      </c>
      <c r="S281" s="164" t="s">
        <v>35</v>
      </c>
      <c r="T281" s="163"/>
      <c r="U281" s="162" t="s">
        <v>304</v>
      </c>
      <c r="V281" s="201">
        <v>0.8048922296092</v>
      </c>
      <c r="W281" s="164" t="s">
        <v>35</v>
      </c>
      <c r="X281" s="201">
        <v>0.1951077703908</v>
      </c>
      <c r="Y281" s="205" t="s">
        <v>35</v>
      </c>
      <c r="Z281" s="201">
        <v>0</v>
      </c>
      <c r="AA281" s="164" t="s">
        <v>35</v>
      </c>
      <c r="AB281" s="201">
        <v>1</v>
      </c>
      <c r="AC281" s="164" t="s">
        <v>35</v>
      </c>
      <c r="AD281" s="301"/>
    </row>
    <row r="282" s="129" customFormat="1" spans="1:30">
      <c r="A282" s="165" t="s">
        <v>305</v>
      </c>
      <c r="B282" s="166">
        <v>2137.815</v>
      </c>
      <c r="C282" s="167" t="s">
        <v>35</v>
      </c>
      <c r="D282" s="166">
        <v>420.535</v>
      </c>
      <c r="E282" s="167" t="s">
        <v>35</v>
      </c>
      <c r="F282" s="166">
        <v>0.001</v>
      </c>
      <c r="G282" s="167" t="s">
        <v>35</v>
      </c>
      <c r="H282" s="166">
        <v>2558.349</v>
      </c>
      <c r="I282" s="167" t="s">
        <v>35</v>
      </c>
      <c r="J282" s="163"/>
      <c r="K282" s="165" t="s">
        <v>305</v>
      </c>
      <c r="L282" s="227">
        <v>-0.0031423783220194</v>
      </c>
      <c r="M282" s="228" t="s">
        <v>35</v>
      </c>
      <c r="N282" s="189">
        <v>0.365116309266437</v>
      </c>
      <c r="O282" s="167" t="s">
        <v>35</v>
      </c>
      <c r="P282" s="189" t="s">
        <v>220</v>
      </c>
      <c r="Q282" s="167" t="s">
        <v>35</v>
      </c>
      <c r="R282" s="189">
        <v>0.0370851262634964</v>
      </c>
      <c r="S282" s="167" t="s">
        <v>35</v>
      </c>
      <c r="T282" s="163"/>
      <c r="U282" s="165" t="s">
        <v>305</v>
      </c>
      <c r="V282" s="227">
        <v>0.835622895859791</v>
      </c>
      <c r="W282" s="167" t="s">
        <v>35</v>
      </c>
      <c r="X282" s="227">
        <v>0.164377495017294</v>
      </c>
      <c r="Y282" s="207" t="s">
        <v>35</v>
      </c>
      <c r="Z282" s="227">
        <v>3.90877085182671e-7</v>
      </c>
      <c r="AA282" s="165" t="s">
        <v>35</v>
      </c>
      <c r="AB282" s="227">
        <v>1</v>
      </c>
      <c r="AC282" s="167" t="s">
        <v>35</v>
      </c>
      <c r="AD282" s="301"/>
    </row>
    <row r="283" s="129" customFormat="1" spans="1:30">
      <c r="A283" s="162" t="s">
        <v>306</v>
      </c>
      <c r="B283" s="163">
        <v>2062.621</v>
      </c>
      <c r="C283" s="164" t="s">
        <v>35</v>
      </c>
      <c r="D283" s="163">
        <v>257.34</v>
      </c>
      <c r="E283" s="164" t="s">
        <v>35</v>
      </c>
      <c r="F283" s="163">
        <v>0.001</v>
      </c>
      <c r="G283" s="164" t="s">
        <v>35</v>
      </c>
      <c r="H283" s="163">
        <v>2319.96</v>
      </c>
      <c r="I283" s="164" t="s">
        <v>35</v>
      </c>
      <c r="J283" s="163"/>
      <c r="K283" s="162" t="s">
        <v>306</v>
      </c>
      <c r="L283" s="222">
        <v>0.107759176272949</v>
      </c>
      <c r="M283" s="223" t="s">
        <v>35</v>
      </c>
      <c r="N283" s="187">
        <v>-0.144017536098351</v>
      </c>
      <c r="O283" s="164" t="s">
        <v>35</v>
      </c>
      <c r="P283" s="187" t="s">
        <v>220</v>
      </c>
      <c r="Q283" s="164" t="s">
        <v>35</v>
      </c>
      <c r="R283" s="187">
        <v>0.0718592365828169</v>
      </c>
      <c r="S283" s="164" t="s">
        <v>35</v>
      </c>
      <c r="T283" s="163"/>
      <c r="U283" s="162" t="s">
        <v>306</v>
      </c>
      <c r="V283" s="201">
        <v>0.889076104760427</v>
      </c>
      <c r="W283" s="164" t="s">
        <v>35</v>
      </c>
      <c r="X283" s="201">
        <v>0.110924326281488</v>
      </c>
      <c r="Y283" s="205" t="s">
        <v>35</v>
      </c>
      <c r="Z283" s="201">
        <v>4.31041914515768e-7</v>
      </c>
      <c r="AA283" s="164" t="s">
        <v>35</v>
      </c>
      <c r="AB283" s="201">
        <v>1</v>
      </c>
      <c r="AC283" s="164" t="s">
        <v>35</v>
      </c>
      <c r="AD283" s="301"/>
    </row>
    <row r="284" s="129" customFormat="1" spans="1:30">
      <c r="A284" s="162" t="s">
        <v>307</v>
      </c>
      <c r="B284" s="163">
        <v>3483.862</v>
      </c>
      <c r="C284" s="164" t="s">
        <v>35</v>
      </c>
      <c r="D284" s="163">
        <v>879.63</v>
      </c>
      <c r="E284" s="164" t="s">
        <v>35</v>
      </c>
      <c r="F284" s="163">
        <v>0.001</v>
      </c>
      <c r="G284" s="164" t="s">
        <v>35</v>
      </c>
      <c r="H284" s="163">
        <v>4363.491</v>
      </c>
      <c r="I284" s="164" t="s">
        <v>35</v>
      </c>
      <c r="J284" s="163"/>
      <c r="K284" s="162" t="s">
        <v>307</v>
      </c>
      <c r="L284" s="222">
        <v>0.0469898900166281</v>
      </c>
      <c r="M284" s="223" t="s">
        <v>35</v>
      </c>
      <c r="N284" s="187">
        <v>0.0606398589720247</v>
      </c>
      <c r="O284" s="164" t="s">
        <v>35</v>
      </c>
      <c r="P284" s="187" t="s">
        <v>220</v>
      </c>
      <c r="Q284" s="164" t="s">
        <v>35</v>
      </c>
      <c r="R284" s="187">
        <v>0.0485234135869307</v>
      </c>
      <c r="S284" s="164" t="s">
        <v>35</v>
      </c>
      <c r="T284" s="163"/>
      <c r="U284" s="162" t="s">
        <v>307</v>
      </c>
      <c r="V284" s="201">
        <v>0.798411638754383</v>
      </c>
      <c r="W284" s="164" t="s">
        <v>35</v>
      </c>
      <c r="X284" s="201">
        <v>0.201588590419918</v>
      </c>
      <c r="Y284" s="205" t="s">
        <v>35</v>
      </c>
      <c r="Z284" s="201">
        <v>2.2917430103557e-7</v>
      </c>
      <c r="AA284" s="164" t="s">
        <v>35</v>
      </c>
      <c r="AB284" s="201">
        <v>1</v>
      </c>
      <c r="AC284" s="164" t="s">
        <v>35</v>
      </c>
      <c r="AD284" s="301"/>
    </row>
    <row r="285" s="129" customFormat="1" spans="1:30">
      <c r="A285" s="162" t="s">
        <v>308</v>
      </c>
      <c r="B285" s="163">
        <v>4724.755</v>
      </c>
      <c r="C285" s="164" t="s">
        <v>35</v>
      </c>
      <c r="D285" s="163">
        <v>1245.547</v>
      </c>
      <c r="E285" s="164" t="s">
        <v>35</v>
      </c>
      <c r="F285" s="163">
        <v>0</v>
      </c>
      <c r="G285" s="164" t="s">
        <v>35</v>
      </c>
      <c r="H285" s="163">
        <v>5970.302</v>
      </c>
      <c r="I285" s="164" t="s">
        <v>35</v>
      </c>
      <c r="J285" s="163"/>
      <c r="K285" s="162" t="s">
        <v>308</v>
      </c>
      <c r="L285" s="222">
        <v>0.0566338127829577</v>
      </c>
      <c r="M285" s="223" t="s">
        <v>35</v>
      </c>
      <c r="N285" s="187">
        <v>0.149128245438258</v>
      </c>
      <c r="O285" s="164" t="s">
        <v>35</v>
      </c>
      <c r="P285" s="187" t="s">
        <v>220</v>
      </c>
      <c r="Q285" s="164" t="s">
        <v>35</v>
      </c>
      <c r="R285" s="187">
        <v>0.0746803887590157</v>
      </c>
      <c r="S285" s="164" t="s">
        <v>35</v>
      </c>
      <c r="T285" s="163"/>
      <c r="U285" s="162" t="s">
        <v>308</v>
      </c>
      <c r="V285" s="241">
        <v>0.791376215139536</v>
      </c>
      <c r="W285" s="164" t="s">
        <v>35</v>
      </c>
      <c r="X285" s="241">
        <v>0.208623784860464</v>
      </c>
      <c r="Y285" s="205" t="s">
        <v>35</v>
      </c>
      <c r="Z285" s="241">
        <v>0</v>
      </c>
      <c r="AA285" s="164" t="s">
        <v>35</v>
      </c>
      <c r="AB285" s="241">
        <v>1</v>
      </c>
      <c r="AC285" s="164" t="s">
        <v>35</v>
      </c>
      <c r="AD285" s="301"/>
    </row>
    <row r="286" s="129" customFormat="1" spans="1:30">
      <c r="A286" s="165" t="s">
        <v>309</v>
      </c>
      <c r="B286" s="166">
        <v>2517.672</v>
      </c>
      <c r="C286" s="167" t="s">
        <v>35</v>
      </c>
      <c r="D286" s="166">
        <v>460.091</v>
      </c>
      <c r="E286" s="167" t="s">
        <v>35</v>
      </c>
      <c r="F286" s="166">
        <v>0</v>
      </c>
      <c r="G286" s="167" t="s">
        <v>35</v>
      </c>
      <c r="H286" s="166">
        <v>2977.763</v>
      </c>
      <c r="I286" s="167" t="s">
        <v>35</v>
      </c>
      <c r="J286" s="163"/>
      <c r="K286" s="165" t="s">
        <v>309</v>
      </c>
      <c r="L286" s="227">
        <v>0.177684692080465</v>
      </c>
      <c r="M286" s="228" t="s">
        <v>35</v>
      </c>
      <c r="N286" s="189">
        <v>0.0940611364095735</v>
      </c>
      <c r="O286" s="167" t="s">
        <v>35</v>
      </c>
      <c r="P286" s="189" t="s">
        <v>220</v>
      </c>
      <c r="Q286" s="167" t="s">
        <v>35</v>
      </c>
      <c r="R286" s="189">
        <v>0.163938930927719</v>
      </c>
      <c r="S286" s="167" t="s">
        <v>35</v>
      </c>
      <c r="T286" s="163"/>
      <c r="U286" s="165" t="s">
        <v>309</v>
      </c>
      <c r="V286" s="227">
        <v>0.845491061578776</v>
      </c>
      <c r="W286" s="167" t="s">
        <v>35</v>
      </c>
      <c r="X286" s="227">
        <v>0.154508938421224</v>
      </c>
      <c r="Y286" s="207" t="s">
        <v>35</v>
      </c>
      <c r="Z286" s="227">
        <v>0</v>
      </c>
      <c r="AA286" s="167" t="s">
        <v>35</v>
      </c>
      <c r="AB286" s="227">
        <v>1</v>
      </c>
      <c r="AC286" s="167" t="s">
        <v>35</v>
      </c>
      <c r="AD286" s="301"/>
    </row>
    <row r="287" s="129" customFormat="1" spans="1:30">
      <c r="A287" s="162" t="s">
        <v>310</v>
      </c>
      <c r="B287" s="163">
        <v>2202.352</v>
      </c>
      <c r="C287" s="164" t="s">
        <v>35</v>
      </c>
      <c r="D287" s="163">
        <v>345.401</v>
      </c>
      <c r="E287" s="164" t="s">
        <v>35</v>
      </c>
      <c r="F287" s="163">
        <v>0.001</v>
      </c>
      <c r="G287" s="164" t="s">
        <v>35</v>
      </c>
      <c r="H287" s="163">
        <v>2547.752</v>
      </c>
      <c r="I287" s="164" t="s">
        <v>35</v>
      </c>
      <c r="J287" s="163"/>
      <c r="K287" s="162" t="s">
        <v>310</v>
      </c>
      <c r="L287" s="222">
        <v>0.0677443892988581</v>
      </c>
      <c r="M287" s="223" t="s">
        <v>35</v>
      </c>
      <c r="N287" s="187">
        <v>0.342197093339551</v>
      </c>
      <c r="O287" s="164" t="s">
        <v>35</v>
      </c>
      <c r="P287" s="187" t="s">
        <v>220</v>
      </c>
      <c r="Q287" s="164" t="s">
        <v>35</v>
      </c>
      <c r="R287" s="187">
        <v>0.0981883308332902</v>
      </c>
      <c r="S287" s="164" t="s">
        <v>35</v>
      </c>
      <c r="T287" s="163"/>
      <c r="U287" s="162" t="s">
        <v>310</v>
      </c>
      <c r="V287" s="201">
        <v>0.864429504912566</v>
      </c>
      <c r="W287" s="164" t="s">
        <v>35</v>
      </c>
      <c r="X287" s="201">
        <v>0.135570887590315</v>
      </c>
      <c r="Y287" s="205" t="s">
        <v>35</v>
      </c>
      <c r="Z287" s="201">
        <v>3.92502880971146e-7</v>
      </c>
      <c r="AA287" s="164" t="s">
        <v>35</v>
      </c>
      <c r="AB287" s="201">
        <v>1</v>
      </c>
      <c r="AC287" s="164" t="s">
        <v>35</v>
      </c>
      <c r="AD287" s="301"/>
    </row>
    <row r="288" s="129" customFormat="1" spans="1:30">
      <c r="A288" s="162" t="s">
        <v>311</v>
      </c>
      <c r="B288" s="163">
        <v>3615.718</v>
      </c>
      <c r="C288" s="164" t="s">
        <v>35</v>
      </c>
      <c r="D288" s="163">
        <v>960.446</v>
      </c>
      <c r="E288" s="164" t="s">
        <v>35</v>
      </c>
      <c r="F288" s="163">
        <v>-0.001</v>
      </c>
      <c r="G288" s="164" t="s">
        <v>35</v>
      </c>
      <c r="H288" s="163">
        <v>4576.165</v>
      </c>
      <c r="I288" s="164" t="s">
        <v>35</v>
      </c>
      <c r="J288" s="163"/>
      <c r="K288" s="162" t="s">
        <v>311</v>
      </c>
      <c r="L288" s="222">
        <v>0.0378476529782178</v>
      </c>
      <c r="M288" s="223" t="s">
        <v>35</v>
      </c>
      <c r="N288" s="187">
        <v>0.0918749928947398</v>
      </c>
      <c r="O288" s="164" t="s">
        <v>35</v>
      </c>
      <c r="P288" s="187" t="s">
        <v>220</v>
      </c>
      <c r="Q288" s="164" t="s">
        <v>35</v>
      </c>
      <c r="R288" s="187">
        <v>0.0487394152984388</v>
      </c>
      <c r="S288" s="164" t="s">
        <v>35</v>
      </c>
      <c r="T288" s="163"/>
      <c r="U288" s="162" t="s">
        <v>311</v>
      </c>
      <c r="V288" s="201">
        <v>0.790119674443557</v>
      </c>
      <c r="W288" s="164" t="s">
        <v>35</v>
      </c>
      <c r="X288" s="201">
        <v>0.209880107032854</v>
      </c>
      <c r="Y288" s="205" t="s">
        <v>35</v>
      </c>
      <c r="Z288" s="201">
        <v>-2.18523589075132e-7</v>
      </c>
      <c r="AA288" s="164" t="s">
        <v>35</v>
      </c>
      <c r="AB288" s="201">
        <v>1</v>
      </c>
      <c r="AC288" s="164" t="s">
        <v>35</v>
      </c>
      <c r="AD288" s="301"/>
    </row>
    <row r="289" s="129" customFormat="1" spans="1:30">
      <c r="A289" s="162" t="s">
        <v>312</v>
      </c>
      <c r="B289" s="163">
        <v>5244.556</v>
      </c>
      <c r="C289" s="164" t="s">
        <v>35</v>
      </c>
      <c r="D289" s="163">
        <v>1111.338</v>
      </c>
      <c r="E289" s="164" t="s">
        <v>35</v>
      </c>
      <c r="F289" s="163">
        <v>-0.001</v>
      </c>
      <c r="G289" s="164" t="s">
        <v>35</v>
      </c>
      <c r="H289" s="163">
        <v>6355.895</v>
      </c>
      <c r="I289" s="164" t="s">
        <v>35</v>
      </c>
      <c r="J289" s="163"/>
      <c r="K289" s="162" t="s">
        <v>312</v>
      </c>
      <c r="L289" s="222">
        <v>0.11001649820996</v>
      </c>
      <c r="M289" s="223" t="s">
        <v>35</v>
      </c>
      <c r="N289" s="187">
        <v>-0.107751052348888</v>
      </c>
      <c r="O289" s="164" t="s">
        <v>35</v>
      </c>
      <c r="P289" s="187" t="s">
        <v>220</v>
      </c>
      <c r="Q289" s="164" t="s">
        <v>35</v>
      </c>
      <c r="R289" s="187">
        <v>0.0645851750882954</v>
      </c>
      <c r="S289" s="164" t="s">
        <v>35</v>
      </c>
      <c r="T289" s="163"/>
      <c r="U289" s="162" t="s">
        <v>312</v>
      </c>
      <c r="V289" s="201">
        <v>0.825148307201425</v>
      </c>
      <c r="W289" s="164" t="s">
        <v>35</v>
      </c>
      <c r="X289" s="201">
        <v>0.174851535464321</v>
      </c>
      <c r="Y289" s="205" t="s">
        <v>35</v>
      </c>
      <c r="Z289" s="201">
        <v>-1.57334254263168e-7</v>
      </c>
      <c r="AA289" s="164" t="s">
        <v>35</v>
      </c>
      <c r="AB289" s="201">
        <v>1</v>
      </c>
      <c r="AC289" s="164" t="s">
        <v>35</v>
      </c>
      <c r="AD289" s="301"/>
    </row>
    <row r="290" s="129" customFormat="1" spans="1:30">
      <c r="A290" s="165" t="s">
        <v>313</v>
      </c>
      <c r="B290" s="166">
        <v>2830.628</v>
      </c>
      <c r="C290" s="167" t="s">
        <v>35</v>
      </c>
      <c r="D290" s="166">
        <v>483.376</v>
      </c>
      <c r="E290" s="167" t="s">
        <v>35</v>
      </c>
      <c r="F290" s="166">
        <v>-0.002</v>
      </c>
      <c r="G290" s="167" t="s">
        <v>35</v>
      </c>
      <c r="H290" s="166">
        <v>3314.006</v>
      </c>
      <c r="I290" s="167" t="s">
        <v>35</v>
      </c>
      <c r="J290" s="163"/>
      <c r="K290" s="165" t="s">
        <v>313</v>
      </c>
      <c r="L290" s="227">
        <v>0.12430372185098</v>
      </c>
      <c r="M290" s="228" t="s">
        <v>35</v>
      </c>
      <c r="N290" s="189">
        <v>0.0506095533274939</v>
      </c>
      <c r="O290" s="167" t="s">
        <v>35</v>
      </c>
      <c r="P290" s="189" t="s">
        <v>220</v>
      </c>
      <c r="Q290" s="167" t="s">
        <v>35</v>
      </c>
      <c r="R290" s="189">
        <v>0.112918023670125</v>
      </c>
      <c r="S290" s="167" t="s">
        <v>35</v>
      </c>
      <c r="T290" s="163"/>
      <c r="U290" s="165" t="s">
        <v>313</v>
      </c>
      <c r="V290" s="227">
        <v>0.854140879648377</v>
      </c>
      <c r="W290" s="167" t="s">
        <v>35</v>
      </c>
      <c r="X290" s="227">
        <v>0.145858516852414</v>
      </c>
      <c r="Y290" s="207" t="s">
        <v>35</v>
      </c>
      <c r="Z290" s="227">
        <v>-6.03499209114286e-7</v>
      </c>
      <c r="AA290" s="167" t="s">
        <v>35</v>
      </c>
      <c r="AB290" s="227">
        <v>1</v>
      </c>
      <c r="AC290" s="167" t="s">
        <v>35</v>
      </c>
      <c r="AD290" s="301"/>
    </row>
    <row r="291" s="129" customFormat="1" spans="1:30">
      <c r="A291" s="162" t="s">
        <v>314</v>
      </c>
      <c r="B291" s="163">
        <v>2329.955</v>
      </c>
      <c r="C291" s="164" t="s">
        <v>35</v>
      </c>
      <c r="D291" s="163">
        <v>350.933</v>
      </c>
      <c r="E291" s="164" t="s">
        <v>35</v>
      </c>
      <c r="F291" s="163">
        <v>0</v>
      </c>
      <c r="G291" s="164" t="s">
        <v>35</v>
      </c>
      <c r="H291" s="163">
        <v>2680.888</v>
      </c>
      <c r="I291" s="164" t="s">
        <v>35</v>
      </c>
      <c r="J291" s="163"/>
      <c r="K291" s="162" t="s">
        <v>314</v>
      </c>
      <c r="L291" s="222">
        <v>0.0579394211279577</v>
      </c>
      <c r="M291" s="223" t="s">
        <v>35</v>
      </c>
      <c r="N291" s="187">
        <v>0.0160161667163674</v>
      </c>
      <c r="O291" s="164" t="s">
        <v>35</v>
      </c>
      <c r="P291" s="187" t="s">
        <v>220</v>
      </c>
      <c r="Q291" s="164" t="s">
        <v>35</v>
      </c>
      <c r="R291" s="187">
        <v>0.0522562430502486</v>
      </c>
      <c r="S291" s="164" t="s">
        <v>35</v>
      </c>
      <c r="T291" s="163"/>
      <c r="U291" s="162" t="s">
        <v>314</v>
      </c>
      <c r="V291" s="201">
        <v>0.869098224170499</v>
      </c>
      <c r="W291" s="164" t="s">
        <v>35</v>
      </c>
      <c r="X291" s="201">
        <v>0.130901775829501</v>
      </c>
      <c r="Y291" s="205" t="s">
        <v>35</v>
      </c>
      <c r="Z291" s="201">
        <v>0</v>
      </c>
      <c r="AA291" s="164" t="s">
        <v>35</v>
      </c>
      <c r="AB291" s="201">
        <v>1</v>
      </c>
      <c r="AC291" s="164" t="s">
        <v>35</v>
      </c>
      <c r="AD291" s="301"/>
    </row>
    <row r="292" s="129" customFormat="1" spans="1:30">
      <c r="A292" s="162" t="s">
        <v>315</v>
      </c>
      <c r="B292" s="163">
        <v>4039.627</v>
      </c>
      <c r="C292" s="164" t="s">
        <v>35</v>
      </c>
      <c r="D292" s="163">
        <v>719.863</v>
      </c>
      <c r="E292" s="164" t="s">
        <v>35</v>
      </c>
      <c r="F292" s="163">
        <v>0.002</v>
      </c>
      <c r="G292" s="164" t="s">
        <v>35</v>
      </c>
      <c r="H292" s="163">
        <v>4759.488</v>
      </c>
      <c r="I292" s="164" t="s">
        <v>35</v>
      </c>
      <c r="J292" s="163"/>
      <c r="K292" s="162" t="s">
        <v>315</v>
      </c>
      <c r="L292" s="222">
        <v>0.117240614450574</v>
      </c>
      <c r="M292" s="223" t="s">
        <v>35</v>
      </c>
      <c r="N292" s="187">
        <v>-0.250490917761123</v>
      </c>
      <c r="O292" s="164" t="s">
        <v>35</v>
      </c>
      <c r="P292" s="187" t="s">
        <v>220</v>
      </c>
      <c r="Q292" s="164" t="s">
        <v>35</v>
      </c>
      <c r="R292" s="187">
        <v>0.0400603999200204</v>
      </c>
      <c r="S292" s="164" t="s">
        <v>35</v>
      </c>
      <c r="T292" s="163"/>
      <c r="U292" s="162" t="s">
        <v>315</v>
      </c>
      <c r="V292" s="201">
        <v>0.848752428832681</v>
      </c>
      <c r="W292" s="164" t="s">
        <v>35</v>
      </c>
      <c r="X292" s="201">
        <v>0.151247991380585</v>
      </c>
      <c r="Y292" s="205" t="s">
        <v>35</v>
      </c>
      <c r="Z292" s="201">
        <v>4.20213266637084e-7</v>
      </c>
      <c r="AA292" s="164" t="s">
        <v>35</v>
      </c>
      <c r="AB292" s="201">
        <v>1</v>
      </c>
      <c r="AC292" s="164" t="s">
        <v>35</v>
      </c>
      <c r="AD292" s="301"/>
    </row>
    <row r="293" s="129" customFormat="1" spans="1:30">
      <c r="A293" s="162" t="s">
        <v>316</v>
      </c>
      <c r="B293" s="163">
        <v>5437.982</v>
      </c>
      <c r="C293" s="164" t="s">
        <v>35</v>
      </c>
      <c r="D293" s="163">
        <v>1062.401</v>
      </c>
      <c r="E293" s="164" t="s">
        <v>35</v>
      </c>
      <c r="F293" s="163">
        <v>0</v>
      </c>
      <c r="G293" s="164" t="s">
        <v>35</v>
      </c>
      <c r="H293" s="163">
        <v>6500.383</v>
      </c>
      <c r="I293" s="164" t="s">
        <v>35</v>
      </c>
      <c r="J293" s="163"/>
      <c r="K293" s="162" t="s">
        <v>316</v>
      </c>
      <c r="L293" s="222">
        <v>0.0368812917623532</v>
      </c>
      <c r="M293" s="223" t="s">
        <v>35</v>
      </c>
      <c r="N293" s="187">
        <v>-0.0440343081942667</v>
      </c>
      <c r="O293" s="164" t="s">
        <v>35</v>
      </c>
      <c r="P293" s="187" t="s">
        <v>220</v>
      </c>
      <c r="Q293" s="164" t="s">
        <v>35</v>
      </c>
      <c r="R293" s="187">
        <v>0.0227329117299767</v>
      </c>
      <c r="S293" s="164" t="s">
        <v>35</v>
      </c>
      <c r="T293" s="163"/>
      <c r="U293" s="162" t="s">
        <v>316</v>
      </c>
      <c r="V293" s="201">
        <v>0.836563322499613</v>
      </c>
      <c r="W293" s="164" t="s">
        <v>35</v>
      </c>
      <c r="X293" s="201">
        <v>0.163436677500387</v>
      </c>
      <c r="Y293" s="205" t="s">
        <v>35</v>
      </c>
      <c r="Z293" s="201">
        <v>0</v>
      </c>
      <c r="AA293" s="164" t="s">
        <v>35</v>
      </c>
      <c r="AB293" s="201">
        <v>1</v>
      </c>
      <c r="AC293" s="164" t="s">
        <v>35</v>
      </c>
      <c r="AD293" s="301"/>
    </row>
    <row r="294" s="129" customFormat="1" spans="1:30">
      <c r="A294" s="165" t="s">
        <v>317</v>
      </c>
      <c r="B294" s="166">
        <v>2965.68022588323</v>
      </c>
      <c r="C294" s="167" t="s">
        <v>35</v>
      </c>
      <c r="D294" s="166">
        <v>475.648821061937</v>
      </c>
      <c r="E294" s="167" t="s">
        <v>35</v>
      </c>
      <c r="F294" s="166">
        <v>0</v>
      </c>
      <c r="G294" s="167" t="s">
        <v>35</v>
      </c>
      <c r="H294" s="166">
        <v>3441.32904694517</v>
      </c>
      <c r="I294" s="167" t="s">
        <v>35</v>
      </c>
      <c r="J294" s="163"/>
      <c r="K294" s="165" t="s">
        <v>317</v>
      </c>
      <c r="L294" s="227">
        <v>0.0311647595903069</v>
      </c>
      <c r="M294" s="228" t="s">
        <v>35</v>
      </c>
      <c r="N294" s="189">
        <v>0.104457768551374</v>
      </c>
      <c r="O294" s="167" t="s">
        <v>35</v>
      </c>
      <c r="P294" s="189" t="s">
        <v>220</v>
      </c>
      <c r="Q294" s="167" t="s">
        <v>35</v>
      </c>
      <c r="R294" s="189">
        <v>0.0403112929876026</v>
      </c>
      <c r="S294" s="167" t="s">
        <v>35</v>
      </c>
      <c r="T294" s="163"/>
      <c r="U294" s="165" t="s">
        <v>317</v>
      </c>
      <c r="V294" s="227">
        <v>0.861783393981414</v>
      </c>
      <c r="W294" s="167" t="s">
        <v>35</v>
      </c>
      <c r="X294" s="227">
        <v>0.138216606018586</v>
      </c>
      <c r="Y294" s="207" t="s">
        <v>35</v>
      </c>
      <c r="Z294" s="227">
        <v>0</v>
      </c>
      <c r="AA294" s="167" t="s">
        <v>35</v>
      </c>
      <c r="AB294" s="227">
        <v>1</v>
      </c>
      <c r="AC294" s="167" t="s">
        <v>35</v>
      </c>
      <c r="AD294" s="301"/>
    </row>
    <row r="295" s="129" customFormat="1" spans="1:30">
      <c r="A295" s="162" t="s">
        <v>318</v>
      </c>
      <c r="B295" s="163">
        <v>2503.0821874795</v>
      </c>
      <c r="C295" s="164" t="s">
        <v>35</v>
      </c>
      <c r="D295" s="163">
        <v>369.54810324458</v>
      </c>
      <c r="E295" s="164" t="s">
        <v>35</v>
      </c>
      <c r="F295" s="163" t="s">
        <v>219</v>
      </c>
      <c r="G295" s="164" t="s">
        <v>35</v>
      </c>
      <c r="H295" s="163">
        <v>2872.6302907241</v>
      </c>
      <c r="I295" s="164" t="s">
        <v>35</v>
      </c>
      <c r="J295" s="163"/>
      <c r="K295" s="162" t="s">
        <v>318</v>
      </c>
      <c r="L295" s="222">
        <v>0.0748257250708905</v>
      </c>
      <c r="M295" s="223" t="s">
        <v>35</v>
      </c>
      <c r="N295" s="187">
        <v>0.227250534274322</v>
      </c>
      <c r="O295" s="164" t="s">
        <v>35</v>
      </c>
      <c r="P295" s="187" t="s">
        <v>220</v>
      </c>
      <c r="Q295" s="164" t="s">
        <v>35</v>
      </c>
      <c r="R295" s="187">
        <v>0.0922777884919867</v>
      </c>
      <c r="S295" s="164" t="s">
        <v>35</v>
      </c>
      <c r="T295" s="163"/>
      <c r="U295" s="162" t="s">
        <v>318</v>
      </c>
      <c r="V295" s="201">
        <v>0.871355494496494</v>
      </c>
      <c r="W295" s="164" t="s">
        <v>35</v>
      </c>
      <c r="X295" s="201">
        <v>0.128644505503501</v>
      </c>
      <c r="Y295" s="205" t="s">
        <v>35</v>
      </c>
      <c r="Z295" s="201" t="s">
        <v>220</v>
      </c>
      <c r="AA295" s="164" t="s">
        <v>35</v>
      </c>
      <c r="AB295" s="201">
        <v>1</v>
      </c>
      <c r="AC295" s="164" t="s">
        <v>35</v>
      </c>
      <c r="AD295" s="301"/>
    </row>
    <row r="296" s="129" customFormat="1" spans="1:30">
      <c r="A296" s="162" t="s">
        <v>319</v>
      </c>
      <c r="B296" s="163">
        <v>3819.31369466755</v>
      </c>
      <c r="C296" s="164" t="s">
        <v>35</v>
      </c>
      <c r="D296" s="163">
        <v>1144.96372443993</v>
      </c>
      <c r="E296" s="164" t="s">
        <v>35</v>
      </c>
      <c r="F296" s="163" t="s">
        <v>219</v>
      </c>
      <c r="G296" s="164" t="s">
        <v>35</v>
      </c>
      <c r="H296" s="163">
        <v>4964.27741910743</v>
      </c>
      <c r="I296" s="164" t="s">
        <v>35</v>
      </c>
      <c r="J296" s="163"/>
      <c r="K296" s="162" t="s">
        <v>319</v>
      </c>
      <c r="L296" s="222">
        <v>-0.0554060872408109</v>
      </c>
      <c r="M296" s="223" t="s">
        <v>35</v>
      </c>
      <c r="N296" s="187">
        <v>0.545321539299683</v>
      </c>
      <c r="O296" s="164" t="s">
        <v>35</v>
      </c>
      <c r="P296" s="187" t="s">
        <v>220</v>
      </c>
      <c r="Q296" s="164" t="s">
        <v>35</v>
      </c>
      <c r="R296" s="187">
        <v>0.0376265914954763</v>
      </c>
      <c r="S296" s="164" t="s">
        <v>35</v>
      </c>
      <c r="T296" s="163"/>
      <c r="U296" s="162" t="s">
        <v>319</v>
      </c>
      <c r="V296" s="201">
        <v>0.769359439898961</v>
      </c>
      <c r="W296" s="164" t="s">
        <v>35</v>
      </c>
      <c r="X296" s="201">
        <v>0.230640560101049</v>
      </c>
      <c r="Y296" s="205" t="s">
        <v>35</v>
      </c>
      <c r="Z296" s="201" t="s">
        <v>220</v>
      </c>
      <c r="AA296" s="164" t="s">
        <v>35</v>
      </c>
      <c r="AB296" s="201">
        <v>1</v>
      </c>
      <c r="AC296" s="164" t="s">
        <v>35</v>
      </c>
      <c r="AD296" s="301"/>
    </row>
    <row r="297" s="129" customFormat="1" spans="1:30">
      <c r="A297" s="162" t="s">
        <v>320</v>
      </c>
      <c r="B297" s="163">
        <v>5192.89389591449</v>
      </c>
      <c r="C297" s="164" t="s">
        <v>35</v>
      </c>
      <c r="D297" s="163">
        <v>1580.03885608968</v>
      </c>
      <c r="E297" s="164" t="s">
        <v>35</v>
      </c>
      <c r="F297" s="163" t="s">
        <v>219</v>
      </c>
      <c r="G297" s="164" t="s">
        <v>35</v>
      </c>
      <c r="H297" s="163">
        <v>6772.93275200415</v>
      </c>
      <c r="I297" s="164" t="s">
        <v>35</v>
      </c>
      <c r="J297" s="163"/>
      <c r="K297" s="162" t="s">
        <v>320</v>
      </c>
      <c r="L297" s="222">
        <v>-0.0304083630733123</v>
      </c>
      <c r="M297" s="223" t="s">
        <v>35</v>
      </c>
      <c r="N297" s="187">
        <v>0.353030188152717</v>
      </c>
      <c r="O297" s="164" t="s">
        <v>35</v>
      </c>
      <c r="P297" s="187" t="s">
        <v>220</v>
      </c>
      <c r="Q297" s="164" t="s">
        <v>35</v>
      </c>
      <c r="R297" s="187">
        <v>0.0382310068287137</v>
      </c>
      <c r="S297" s="164" t="s">
        <v>35</v>
      </c>
      <c r="T297" s="163"/>
      <c r="U297" s="162" t="s">
        <v>320</v>
      </c>
      <c r="V297" s="201">
        <v>0.766712750008905</v>
      </c>
      <c r="W297" s="164" t="s">
        <v>35</v>
      </c>
      <c r="X297" s="201">
        <v>0.233287249991097</v>
      </c>
      <c r="Y297" s="205" t="s">
        <v>35</v>
      </c>
      <c r="Z297" s="201" t="s">
        <v>220</v>
      </c>
      <c r="AA297" s="164" t="s">
        <v>35</v>
      </c>
      <c r="AB297" s="201">
        <v>1</v>
      </c>
      <c r="AC297" s="164" t="s">
        <v>35</v>
      </c>
      <c r="AD297" s="301"/>
    </row>
    <row r="298" s="129" customFormat="1" spans="1:30">
      <c r="A298" s="165" t="s">
        <v>321</v>
      </c>
      <c r="B298" s="166">
        <v>2897.67806856644</v>
      </c>
      <c r="C298" s="167" t="s">
        <v>35</v>
      </c>
      <c r="D298" s="166">
        <v>631.658405363509</v>
      </c>
      <c r="E298" s="167" t="s">
        <v>35</v>
      </c>
      <c r="F298" s="166" t="s">
        <v>219</v>
      </c>
      <c r="G298" s="167" t="s">
        <v>35</v>
      </c>
      <c r="H298" s="166">
        <v>3529.33647392995</v>
      </c>
      <c r="I298" s="167" t="s">
        <v>35</v>
      </c>
      <c r="J298" s="163"/>
      <c r="K298" s="165" t="s">
        <v>321</v>
      </c>
      <c r="L298" s="227">
        <v>-0.0229297007618711</v>
      </c>
      <c r="M298" s="228" t="s">
        <v>35</v>
      </c>
      <c r="N298" s="189">
        <v>0.327993203052622</v>
      </c>
      <c r="O298" s="167" t="s">
        <v>35</v>
      </c>
      <c r="P298" s="189" t="s">
        <v>220</v>
      </c>
      <c r="Q298" s="167" t="s">
        <v>35</v>
      </c>
      <c r="R298" s="189">
        <v>0.0255736747986945</v>
      </c>
      <c r="S298" s="167" t="s">
        <v>35</v>
      </c>
      <c r="T298" s="163"/>
      <c r="U298" s="165" t="s">
        <v>321</v>
      </c>
      <c r="V298" s="227">
        <v>0.821026300544206</v>
      </c>
      <c r="W298" s="167" t="s">
        <v>35</v>
      </c>
      <c r="X298" s="227">
        <v>0.178973699455794</v>
      </c>
      <c r="Y298" s="207" t="s">
        <v>35</v>
      </c>
      <c r="Z298" s="227" t="s">
        <v>220</v>
      </c>
      <c r="AA298" s="167" t="s">
        <v>35</v>
      </c>
      <c r="AB298" s="227">
        <v>1</v>
      </c>
      <c r="AC298" s="167" t="s">
        <v>35</v>
      </c>
      <c r="AD298" s="301"/>
    </row>
    <row r="299" s="129" customFormat="1" spans="1:30">
      <c r="A299" s="162" t="s">
        <v>322</v>
      </c>
      <c r="B299" s="163">
        <v>2566.45814564828</v>
      </c>
      <c r="C299" s="164" t="s">
        <v>35</v>
      </c>
      <c r="D299" s="163">
        <v>423.956004961762</v>
      </c>
      <c r="E299" s="164" t="s">
        <v>35</v>
      </c>
      <c r="F299" s="163" t="s">
        <v>219</v>
      </c>
      <c r="G299" s="164" t="s">
        <v>35</v>
      </c>
      <c r="H299" s="163">
        <v>2990.41415061003</v>
      </c>
      <c r="I299" s="164" t="s">
        <v>35</v>
      </c>
      <c r="J299" s="163"/>
      <c r="K299" s="162" t="s">
        <v>322</v>
      </c>
      <c r="L299" s="222">
        <v>0.0253191678985951</v>
      </c>
      <c r="M299" s="223" t="s">
        <v>35</v>
      </c>
      <c r="N299" s="187">
        <v>0.147228199088258</v>
      </c>
      <c r="O299" s="164" t="s">
        <v>35</v>
      </c>
      <c r="P299" s="187" t="s">
        <v>220</v>
      </c>
      <c r="Q299" s="164" t="s">
        <v>35</v>
      </c>
      <c r="R299" s="187">
        <v>0.0410020949323924</v>
      </c>
      <c r="S299" s="164" t="s">
        <v>35</v>
      </c>
      <c r="T299" s="163"/>
      <c r="U299" s="162" t="s">
        <v>322</v>
      </c>
      <c r="V299" s="201">
        <v>0.858228331057332</v>
      </c>
      <c r="W299" s="164" t="s">
        <v>35</v>
      </c>
      <c r="X299" s="201">
        <v>0.14177166894267</v>
      </c>
      <c r="Y299" s="205" t="s">
        <v>35</v>
      </c>
      <c r="Z299" s="201" t="s">
        <v>220</v>
      </c>
      <c r="AA299" s="164" t="s">
        <v>35</v>
      </c>
      <c r="AB299" s="201">
        <v>1</v>
      </c>
      <c r="AC299" s="164" t="s">
        <v>35</v>
      </c>
      <c r="AD299" s="301"/>
    </row>
    <row r="300" s="129" customFormat="1" spans="1:30">
      <c r="A300" s="162" t="s">
        <v>323</v>
      </c>
      <c r="B300" s="163">
        <v>4406.34528906088</v>
      </c>
      <c r="C300" s="164" t="s">
        <v>35</v>
      </c>
      <c r="D300" s="163">
        <v>1295.97631402295</v>
      </c>
      <c r="E300" s="164" t="s">
        <v>35</v>
      </c>
      <c r="F300" s="163" t="s">
        <v>219</v>
      </c>
      <c r="G300" s="164" t="s">
        <v>35</v>
      </c>
      <c r="H300" s="163">
        <v>5702.32160308381</v>
      </c>
      <c r="I300" s="164" t="s">
        <v>35</v>
      </c>
      <c r="J300" s="163"/>
      <c r="K300" s="162" t="s">
        <v>323</v>
      </c>
      <c r="L300" s="222">
        <v>0.153700806302696</v>
      </c>
      <c r="M300" s="223" t="s">
        <v>35</v>
      </c>
      <c r="N300" s="187">
        <v>0.131892903119612</v>
      </c>
      <c r="O300" s="164" t="s">
        <v>35</v>
      </c>
      <c r="P300" s="187" t="s">
        <v>220</v>
      </c>
      <c r="Q300" s="164" t="s">
        <v>35</v>
      </c>
      <c r="R300" s="187">
        <v>0.148671019297927</v>
      </c>
      <c r="S300" s="164" t="s">
        <v>35</v>
      </c>
      <c r="T300" s="163"/>
      <c r="U300" s="162" t="s">
        <v>323</v>
      </c>
      <c r="V300" s="201">
        <v>0.772728301868827</v>
      </c>
      <c r="W300" s="164" t="s">
        <v>35</v>
      </c>
      <c r="X300" s="201">
        <v>0.227271698131177</v>
      </c>
      <c r="Y300" s="205" t="s">
        <v>35</v>
      </c>
      <c r="Z300" s="201" t="s">
        <v>220</v>
      </c>
      <c r="AA300" s="164" t="s">
        <v>35</v>
      </c>
      <c r="AB300" s="201">
        <v>1</v>
      </c>
      <c r="AC300" s="164" t="s">
        <v>35</v>
      </c>
      <c r="AD300" s="301"/>
    </row>
    <row r="301" s="129" customFormat="1" spans="1:30">
      <c r="A301" s="162" t="s">
        <v>324</v>
      </c>
      <c r="B301" s="163">
        <v>5785.74695819821</v>
      </c>
      <c r="C301" s="164" t="s">
        <v>35</v>
      </c>
      <c r="D301" s="163">
        <v>1338.67923777627</v>
      </c>
      <c r="E301" s="164" t="s">
        <v>35</v>
      </c>
      <c r="F301" s="163" t="s">
        <v>219</v>
      </c>
      <c r="G301" s="164" t="s">
        <v>35</v>
      </c>
      <c r="H301" s="163">
        <v>7124.4261959745</v>
      </c>
      <c r="I301" s="164" t="s">
        <v>35</v>
      </c>
      <c r="J301" s="163"/>
      <c r="K301" s="162" t="s">
        <v>324</v>
      </c>
      <c r="L301" s="222">
        <v>0.114166219099942</v>
      </c>
      <c r="M301" s="223" t="s">
        <v>35</v>
      </c>
      <c r="N301" s="187">
        <v>-0.152755495463405</v>
      </c>
      <c r="O301" s="164" t="s">
        <v>35</v>
      </c>
      <c r="P301" s="187" t="s">
        <v>220</v>
      </c>
      <c r="Q301" s="164" t="s">
        <v>35</v>
      </c>
      <c r="R301" s="187">
        <v>0.0518967863465549</v>
      </c>
      <c r="S301" s="164" t="s">
        <v>35</v>
      </c>
      <c r="T301" s="163"/>
      <c r="U301" s="162" t="s">
        <v>324</v>
      </c>
      <c r="V301" s="201">
        <v>0.812100062383595</v>
      </c>
      <c r="W301" s="164" t="s">
        <v>35</v>
      </c>
      <c r="X301" s="201">
        <v>0.187899937616402</v>
      </c>
      <c r="Y301" s="205" t="s">
        <v>35</v>
      </c>
      <c r="Z301" s="201" t="s">
        <v>220</v>
      </c>
      <c r="AA301" s="164" t="s">
        <v>35</v>
      </c>
      <c r="AB301" s="201">
        <v>1</v>
      </c>
      <c r="AC301" s="164" t="s">
        <v>35</v>
      </c>
      <c r="AD301" s="301"/>
    </row>
    <row r="302" s="129" customFormat="1" spans="1:30">
      <c r="A302" s="165" t="s">
        <v>325</v>
      </c>
      <c r="B302" s="166">
        <v>2733.81997053769</v>
      </c>
      <c r="C302" s="167" t="s">
        <v>35</v>
      </c>
      <c r="D302" s="166">
        <v>567.438649498513</v>
      </c>
      <c r="E302" s="167" t="s">
        <v>35</v>
      </c>
      <c r="F302" s="166" t="s">
        <v>219</v>
      </c>
      <c r="G302" s="167" t="s">
        <v>35</v>
      </c>
      <c r="H302" s="166">
        <v>3301.25862003619</v>
      </c>
      <c r="I302" s="167" t="s">
        <v>35</v>
      </c>
      <c r="J302" s="163"/>
      <c r="K302" s="165" t="s">
        <v>325</v>
      </c>
      <c r="L302" s="227">
        <v>-0.0565480685402061</v>
      </c>
      <c r="M302" s="228" t="s">
        <v>35</v>
      </c>
      <c r="N302" s="189">
        <v>-0.101668489360224</v>
      </c>
      <c r="O302" s="167" t="s">
        <v>35</v>
      </c>
      <c r="P302" s="189" t="s">
        <v>220</v>
      </c>
      <c r="Q302" s="167" t="s">
        <v>35</v>
      </c>
      <c r="R302" s="189">
        <v>-0.064623437175372</v>
      </c>
      <c r="S302" s="167" t="s">
        <v>35</v>
      </c>
      <c r="T302" s="163"/>
      <c r="U302" s="165" t="s">
        <v>325</v>
      </c>
      <c r="V302" s="227">
        <v>0.828114451241546</v>
      </c>
      <c r="W302" s="167" t="s">
        <v>35</v>
      </c>
      <c r="X302" s="227">
        <v>0.171885548758459</v>
      </c>
      <c r="Y302" s="207" t="s">
        <v>35</v>
      </c>
      <c r="Z302" s="227" t="s">
        <v>220</v>
      </c>
      <c r="AA302" s="167" t="s">
        <v>35</v>
      </c>
      <c r="AB302" s="227">
        <v>1</v>
      </c>
      <c r="AC302" s="167" t="s">
        <v>35</v>
      </c>
      <c r="AD302" s="301"/>
    </row>
    <row r="303" s="129" customFormat="1" spans="1:30">
      <c r="A303" s="162" t="s">
        <v>326</v>
      </c>
      <c r="B303" s="163">
        <v>2523.89675202353</v>
      </c>
      <c r="C303" s="164" t="s">
        <v>35</v>
      </c>
      <c r="D303" s="163">
        <v>574.023354133827</v>
      </c>
      <c r="E303" s="164" t="s">
        <v>35</v>
      </c>
      <c r="F303" s="163" t="s">
        <v>219</v>
      </c>
      <c r="G303" s="164" t="s">
        <v>35</v>
      </c>
      <c r="H303" s="163">
        <v>3097.92010615731</v>
      </c>
      <c r="I303" s="164" t="s">
        <v>35</v>
      </c>
      <c r="J303" s="163"/>
      <c r="K303" s="162" t="s">
        <v>326</v>
      </c>
      <c r="L303" s="222">
        <v>-0.0165837084453967</v>
      </c>
      <c r="M303" s="223" t="s">
        <v>35</v>
      </c>
      <c r="N303" s="187">
        <v>0.353969155798608</v>
      </c>
      <c r="O303" s="164" t="s">
        <v>35</v>
      </c>
      <c r="P303" s="187" t="s">
        <v>220</v>
      </c>
      <c r="Q303" s="164" t="s">
        <v>35</v>
      </c>
      <c r="R303" s="187">
        <v>0.0359501895499506</v>
      </c>
      <c r="S303" s="164" t="s">
        <v>35</v>
      </c>
      <c r="T303" s="163"/>
      <c r="U303" s="162" t="s">
        <v>326</v>
      </c>
      <c r="V303" s="201">
        <v>0.81470685670916</v>
      </c>
      <c r="W303" s="164" t="s">
        <v>35</v>
      </c>
      <c r="X303" s="201">
        <v>0.185293143290855</v>
      </c>
      <c r="Y303" s="205" t="s">
        <v>35</v>
      </c>
      <c r="Z303" s="201" t="s">
        <v>220</v>
      </c>
      <c r="AA303" s="164" t="s">
        <v>35</v>
      </c>
      <c r="AB303" s="201">
        <v>1</v>
      </c>
      <c r="AC303" s="164" t="s">
        <v>35</v>
      </c>
      <c r="AD303" s="301"/>
    </row>
    <row r="304" s="129" customFormat="1" spans="1:30">
      <c r="A304" s="162" t="s">
        <v>327</v>
      </c>
      <c r="B304" s="163">
        <v>4078.00209324008</v>
      </c>
      <c r="C304" s="164" t="s">
        <v>35</v>
      </c>
      <c r="D304" s="163">
        <v>1482.63517634923</v>
      </c>
      <c r="E304" s="164" t="s">
        <v>35</v>
      </c>
      <c r="F304" s="163" t="s">
        <v>219</v>
      </c>
      <c r="G304" s="164" t="s">
        <v>35</v>
      </c>
      <c r="H304" s="163">
        <v>5560.63726958935</v>
      </c>
      <c r="I304" s="164" t="s">
        <v>35</v>
      </c>
      <c r="J304" s="163"/>
      <c r="K304" s="162" t="s">
        <v>327</v>
      </c>
      <c r="L304" s="222">
        <v>-0.0745159932509</v>
      </c>
      <c r="M304" s="223" t="s">
        <v>35</v>
      </c>
      <c r="N304" s="187">
        <v>0.14402953225808</v>
      </c>
      <c r="O304" s="164" t="s">
        <v>35</v>
      </c>
      <c r="P304" s="187" t="s">
        <v>220</v>
      </c>
      <c r="Q304" s="164" t="s">
        <v>35</v>
      </c>
      <c r="R304" s="187">
        <v>-0.0248467805494943</v>
      </c>
      <c r="S304" s="164" t="s">
        <v>35</v>
      </c>
      <c r="T304" s="163"/>
      <c r="U304" s="162" t="s">
        <v>327</v>
      </c>
      <c r="V304" s="201">
        <v>0.733369557396296</v>
      </c>
      <c r="W304" s="164" t="s">
        <v>35</v>
      </c>
      <c r="X304" s="201">
        <v>0.266630442603698</v>
      </c>
      <c r="Y304" s="205" t="s">
        <v>35</v>
      </c>
      <c r="Z304" s="201" t="s">
        <v>220</v>
      </c>
      <c r="AA304" s="164" t="s">
        <v>35</v>
      </c>
      <c r="AB304" s="201">
        <v>1</v>
      </c>
      <c r="AC304" s="164" t="s">
        <v>35</v>
      </c>
      <c r="AD304" s="301"/>
    </row>
    <row r="305" s="129" customFormat="1" spans="1:30">
      <c r="A305" s="162" t="s">
        <v>328</v>
      </c>
      <c r="B305" s="163">
        <v>5291.44409304087</v>
      </c>
      <c r="C305" s="164" t="s">
        <v>35</v>
      </c>
      <c r="D305" s="163">
        <v>1577.17213267838</v>
      </c>
      <c r="E305" s="164" t="s">
        <v>35</v>
      </c>
      <c r="F305" s="163" t="s">
        <v>219</v>
      </c>
      <c r="G305" s="164" t="s">
        <v>35</v>
      </c>
      <c r="H305" s="163">
        <v>6868.61622571924</v>
      </c>
      <c r="I305" s="164" t="s">
        <v>35</v>
      </c>
      <c r="J305" s="163"/>
      <c r="K305" s="162" t="s">
        <v>328</v>
      </c>
      <c r="L305" s="222">
        <v>-0.0854345806563362</v>
      </c>
      <c r="M305" s="223" t="s">
        <v>35</v>
      </c>
      <c r="N305" s="187">
        <v>0.178155369988619</v>
      </c>
      <c r="O305" s="164" t="s">
        <v>35</v>
      </c>
      <c r="P305" s="187" t="s">
        <v>220</v>
      </c>
      <c r="Q305" s="164" t="s">
        <v>35</v>
      </c>
      <c r="R305" s="187">
        <v>-0.035906045373843</v>
      </c>
      <c r="S305" s="164" t="s">
        <v>35</v>
      </c>
      <c r="T305" s="163"/>
      <c r="U305" s="162" t="s">
        <v>328</v>
      </c>
      <c r="V305" s="201">
        <v>0.770379930855255</v>
      </c>
      <c r="W305" s="164" t="s">
        <v>35</v>
      </c>
      <c r="X305" s="201">
        <v>0.229620069144747</v>
      </c>
      <c r="Y305" s="205" t="s">
        <v>35</v>
      </c>
      <c r="Z305" s="201" t="s">
        <v>220</v>
      </c>
      <c r="AA305" s="164" t="s">
        <v>35</v>
      </c>
      <c r="AB305" s="201">
        <v>1</v>
      </c>
      <c r="AC305" s="164" t="s">
        <v>35</v>
      </c>
      <c r="AD305" s="301"/>
    </row>
    <row r="306" s="129" customFormat="1" spans="1:30">
      <c r="A306" s="165" t="s">
        <v>329</v>
      </c>
      <c r="B306" s="166">
        <v>2874.36141091633</v>
      </c>
      <c r="C306" s="167" t="s">
        <v>35</v>
      </c>
      <c r="D306" s="166">
        <v>794.809384468409</v>
      </c>
      <c r="E306" s="167" t="s">
        <v>35</v>
      </c>
      <c r="F306" s="166" t="s">
        <v>219</v>
      </c>
      <c r="G306" s="167" t="s">
        <v>35</v>
      </c>
      <c r="H306" s="166">
        <v>3669.17079538477</v>
      </c>
      <c r="I306" s="167" t="s">
        <v>35</v>
      </c>
      <c r="J306" s="163"/>
      <c r="K306" s="165" t="s">
        <v>329</v>
      </c>
      <c r="L306" s="227">
        <v>0.0514084474812733</v>
      </c>
      <c r="M306" s="228" t="s">
        <v>35</v>
      </c>
      <c r="N306" s="189">
        <v>0.400696595430783</v>
      </c>
      <c r="O306" s="167" t="s">
        <v>35</v>
      </c>
      <c r="P306" s="189" t="s">
        <v>220</v>
      </c>
      <c r="Q306" s="167" t="s">
        <v>35</v>
      </c>
      <c r="R306" s="189">
        <v>0.111446032466414</v>
      </c>
      <c r="S306" s="167" t="s">
        <v>35</v>
      </c>
      <c r="T306" s="163"/>
      <c r="U306" s="165" t="s">
        <v>329</v>
      </c>
      <c r="V306" s="227">
        <v>0.783381742417612</v>
      </c>
      <c r="W306" s="167" t="s">
        <v>35</v>
      </c>
      <c r="X306" s="227">
        <v>0.216618257582381</v>
      </c>
      <c r="Y306" s="207" t="s">
        <v>35</v>
      </c>
      <c r="Z306" s="227" t="s">
        <v>220</v>
      </c>
      <c r="AA306" s="167" t="s">
        <v>35</v>
      </c>
      <c r="AB306" s="227">
        <v>1</v>
      </c>
      <c r="AC306" s="167" t="s">
        <v>35</v>
      </c>
      <c r="AD306" s="301"/>
    </row>
    <row r="307" s="129" customFormat="1" spans="1:30">
      <c r="A307" s="162" t="s">
        <v>330</v>
      </c>
      <c r="B307" s="163">
        <v>2818.80910592456</v>
      </c>
      <c r="C307" s="164" t="s">
        <v>35</v>
      </c>
      <c r="D307" s="163">
        <v>402.682614073105</v>
      </c>
      <c r="E307" s="164" t="s">
        <v>35</v>
      </c>
      <c r="F307" s="163" t="s">
        <v>219</v>
      </c>
      <c r="G307" s="164" t="s">
        <v>35</v>
      </c>
      <c r="H307" s="163">
        <v>3221.49171999766</v>
      </c>
      <c r="I307" s="164" t="s">
        <v>35</v>
      </c>
      <c r="J307" s="163"/>
      <c r="K307" s="162" t="s">
        <v>330</v>
      </c>
      <c r="L307" s="222">
        <v>0.116848026237438</v>
      </c>
      <c r="M307" s="223" t="s">
        <v>35</v>
      </c>
      <c r="N307" s="187">
        <v>-0.298490886872132</v>
      </c>
      <c r="O307" s="164" t="s">
        <v>35</v>
      </c>
      <c r="P307" s="187" t="s">
        <v>220</v>
      </c>
      <c r="Q307" s="164" t="s">
        <v>35</v>
      </c>
      <c r="R307" s="187">
        <v>0.0398885734963728</v>
      </c>
      <c r="S307" s="164" t="s">
        <v>35</v>
      </c>
      <c r="T307" s="163"/>
      <c r="U307" s="162" t="s">
        <v>330</v>
      </c>
      <c r="V307" s="201">
        <v>0.875001195386158</v>
      </c>
      <c r="W307" s="164" t="s">
        <v>35</v>
      </c>
      <c r="X307" s="201">
        <v>0.124998804613844</v>
      </c>
      <c r="Y307" s="205" t="s">
        <v>35</v>
      </c>
      <c r="Z307" s="201" t="s">
        <v>220</v>
      </c>
      <c r="AA307" s="164" t="s">
        <v>35</v>
      </c>
      <c r="AB307" s="201">
        <v>1</v>
      </c>
      <c r="AC307" s="164" t="s">
        <v>35</v>
      </c>
      <c r="AD307" s="301"/>
    </row>
    <row r="308" s="129" customFormat="1" spans="1:30">
      <c r="A308" s="162" t="s">
        <v>331</v>
      </c>
      <c r="B308" s="163">
        <v>4449.17852633151</v>
      </c>
      <c r="C308" s="164" t="s">
        <v>35</v>
      </c>
      <c r="D308" s="163">
        <v>1234.1028243928</v>
      </c>
      <c r="E308" s="164" t="s">
        <v>35</v>
      </c>
      <c r="F308" s="163" t="s">
        <v>219</v>
      </c>
      <c r="G308" s="164" t="s">
        <v>35</v>
      </c>
      <c r="H308" s="163">
        <v>5683.28135072422</v>
      </c>
      <c r="I308" s="164" t="s">
        <v>35</v>
      </c>
      <c r="J308" s="163"/>
      <c r="K308" s="162" t="s">
        <v>331</v>
      </c>
      <c r="L308" s="222">
        <v>0.091019186504762</v>
      </c>
      <c r="M308" s="223" t="s">
        <v>35</v>
      </c>
      <c r="N308" s="187">
        <v>-0.167628797644208</v>
      </c>
      <c r="O308" s="164" t="s">
        <v>35</v>
      </c>
      <c r="P308" s="187" t="s">
        <v>220</v>
      </c>
      <c r="Q308" s="164" t="s">
        <v>35</v>
      </c>
      <c r="R308" s="187">
        <v>0.0220557600125448</v>
      </c>
      <c r="S308" s="164" t="s">
        <v>35</v>
      </c>
      <c r="T308" s="163"/>
      <c r="U308" s="162" t="s">
        <v>331</v>
      </c>
      <c r="V308" s="201">
        <v>0.782853821897196</v>
      </c>
      <c r="W308" s="164" t="s">
        <v>35</v>
      </c>
      <c r="X308" s="201">
        <v>0.21714617810282</v>
      </c>
      <c r="Y308" s="205" t="s">
        <v>35</v>
      </c>
      <c r="Z308" s="201" t="s">
        <v>220</v>
      </c>
      <c r="AA308" s="164" t="s">
        <v>35</v>
      </c>
      <c r="AB308" s="201">
        <v>1</v>
      </c>
      <c r="AC308" s="164" t="s">
        <v>35</v>
      </c>
      <c r="AD308" s="301"/>
    </row>
    <row r="309" s="129" customFormat="1" spans="1:30">
      <c r="A309" s="162" t="s">
        <v>332</v>
      </c>
      <c r="B309" s="163">
        <v>5381.74067322753</v>
      </c>
      <c r="C309" s="164" t="s">
        <v>35</v>
      </c>
      <c r="D309" s="163">
        <v>1371.88707677512</v>
      </c>
      <c r="E309" s="164" t="s">
        <v>35</v>
      </c>
      <c r="F309" s="163" t="s">
        <v>219</v>
      </c>
      <c r="G309" s="164" t="s">
        <v>35</v>
      </c>
      <c r="H309" s="163">
        <v>6753.62775000262</v>
      </c>
      <c r="I309" s="164" t="s">
        <v>35</v>
      </c>
      <c r="J309" s="163"/>
      <c r="K309" s="162" t="s">
        <v>332</v>
      </c>
      <c r="L309" s="222">
        <v>0.0170646384236426</v>
      </c>
      <c r="M309" s="223" t="s">
        <v>35</v>
      </c>
      <c r="N309" s="187">
        <v>-0.130160209941475</v>
      </c>
      <c r="O309" s="164" t="s">
        <v>35</v>
      </c>
      <c r="P309" s="187" t="s">
        <v>220</v>
      </c>
      <c r="Q309" s="164" t="s">
        <v>35</v>
      </c>
      <c r="R309" s="187">
        <v>-0.0167411414377829</v>
      </c>
      <c r="S309" s="164" t="s">
        <v>35</v>
      </c>
      <c r="T309" s="163"/>
      <c r="U309" s="162" t="s">
        <v>332</v>
      </c>
      <c r="V309" s="201">
        <v>0.796866643001673</v>
      </c>
      <c r="W309" s="164" t="s">
        <v>35</v>
      </c>
      <c r="X309" s="201">
        <v>0.203133356998332</v>
      </c>
      <c r="Y309" s="205" t="s">
        <v>35</v>
      </c>
      <c r="Z309" s="201" t="s">
        <v>220</v>
      </c>
      <c r="AA309" s="164" t="s">
        <v>35</v>
      </c>
      <c r="AB309" s="201">
        <v>1</v>
      </c>
      <c r="AC309" s="164" t="s">
        <v>35</v>
      </c>
      <c r="AD309" s="301"/>
    </row>
    <row r="310" s="129" customFormat="1" spans="1:30">
      <c r="A310" s="165" t="s">
        <v>333</v>
      </c>
      <c r="B310" s="166">
        <v>2840.85758764679</v>
      </c>
      <c r="C310" s="167" t="s">
        <v>35</v>
      </c>
      <c r="D310" s="166">
        <v>875.894072354982</v>
      </c>
      <c r="E310" s="167" t="s">
        <v>35</v>
      </c>
      <c r="F310" s="166" t="s">
        <v>219</v>
      </c>
      <c r="G310" s="167" t="s">
        <v>35</v>
      </c>
      <c r="H310" s="166">
        <v>3716.75166000179</v>
      </c>
      <c r="I310" s="167" t="s">
        <v>35</v>
      </c>
      <c r="J310" s="163"/>
      <c r="K310" s="165" t="s">
        <v>333</v>
      </c>
      <c r="L310" s="227">
        <v>-0.0116560927732683</v>
      </c>
      <c r="M310" s="228" t="s">
        <v>35</v>
      </c>
      <c r="N310" s="189">
        <v>0.102017778691434</v>
      </c>
      <c r="O310" s="167" t="s">
        <v>35</v>
      </c>
      <c r="P310" s="189" t="s">
        <v>220</v>
      </c>
      <c r="Q310" s="167" t="s">
        <v>35</v>
      </c>
      <c r="R310" s="189">
        <v>0.0129677431960555</v>
      </c>
      <c r="S310" s="167" t="s">
        <v>35</v>
      </c>
      <c r="T310" s="163"/>
      <c r="U310" s="165" t="s">
        <v>333</v>
      </c>
      <c r="V310" s="227">
        <v>0.764338822585049</v>
      </c>
      <c r="W310" s="167" t="s">
        <v>35</v>
      </c>
      <c r="X310" s="227">
        <v>0.235661177414947</v>
      </c>
      <c r="Y310" s="207" t="s">
        <v>35</v>
      </c>
      <c r="Z310" s="227" t="s">
        <v>220</v>
      </c>
      <c r="AA310" s="165" t="s">
        <v>35</v>
      </c>
      <c r="AB310" s="227">
        <v>1</v>
      </c>
      <c r="AC310" s="167" t="s">
        <v>35</v>
      </c>
      <c r="AD310" s="301"/>
    </row>
    <row r="311" s="129" customFormat="1" spans="1:30">
      <c r="A311" s="162" t="s">
        <v>334</v>
      </c>
      <c r="B311" s="163">
        <v>1945.45841105946</v>
      </c>
      <c r="C311" s="164" t="s">
        <v>35</v>
      </c>
      <c r="D311" s="163">
        <v>290.194513754036</v>
      </c>
      <c r="E311" s="164" t="s">
        <v>35</v>
      </c>
      <c r="F311" s="163" t="s">
        <v>219</v>
      </c>
      <c r="G311" s="164" t="s">
        <v>35</v>
      </c>
      <c r="H311" s="163">
        <v>2235.65292481348</v>
      </c>
      <c r="I311" s="164" t="s">
        <v>35</v>
      </c>
      <c r="J311" s="163"/>
      <c r="K311" s="162" t="s">
        <v>334</v>
      </c>
      <c r="L311" s="222">
        <v>-0.309829669923196</v>
      </c>
      <c r="M311" s="223" t="s">
        <v>35</v>
      </c>
      <c r="N311" s="187">
        <v>-0.279346801644254</v>
      </c>
      <c r="O311" s="164" t="s">
        <v>35</v>
      </c>
      <c r="P311" s="187" t="s">
        <v>220</v>
      </c>
      <c r="Q311" s="164" t="s">
        <v>35</v>
      </c>
      <c r="R311" s="187">
        <v>-0.306019347827129</v>
      </c>
      <c r="S311" s="164" t="s">
        <v>35</v>
      </c>
      <c r="T311" s="163"/>
      <c r="U311" s="162" t="s">
        <v>334</v>
      </c>
      <c r="V311" s="201">
        <v>0.870196974435004</v>
      </c>
      <c r="W311" s="164" t="s">
        <v>35</v>
      </c>
      <c r="X311" s="201">
        <v>0.129803025565002</v>
      </c>
      <c r="Y311" s="205" t="s">
        <v>35</v>
      </c>
      <c r="Z311" s="201" t="s">
        <v>220</v>
      </c>
      <c r="AA311" s="164" t="s">
        <v>35</v>
      </c>
      <c r="AB311" s="201">
        <v>1</v>
      </c>
      <c r="AC311" s="164" t="s">
        <v>35</v>
      </c>
      <c r="AD311" s="301"/>
    </row>
    <row r="312" s="129" customFormat="1" spans="1:30">
      <c r="A312" s="162" t="s">
        <v>335</v>
      </c>
      <c r="B312" s="163">
        <v>72.7132877408563</v>
      </c>
      <c r="C312" s="164" t="s">
        <v>35</v>
      </c>
      <c r="D312" s="163">
        <v>4.0664622594535</v>
      </c>
      <c r="E312" s="164" t="s">
        <v>405</v>
      </c>
      <c r="F312" s="163" t="s">
        <v>219</v>
      </c>
      <c r="G312" s="164" t="s">
        <v>35</v>
      </c>
      <c r="H312" s="163">
        <v>76.7797500003098</v>
      </c>
      <c r="I312" s="164" t="s">
        <v>35</v>
      </c>
      <c r="J312" s="163"/>
      <c r="K312" s="162" t="s">
        <v>335</v>
      </c>
      <c r="L312" s="222">
        <v>-0.983656918392796</v>
      </c>
      <c r="M312" s="223" t="s">
        <v>35</v>
      </c>
      <c r="N312" s="187">
        <v>-0.996704924274479</v>
      </c>
      <c r="O312" s="164" t="s">
        <v>405</v>
      </c>
      <c r="P312" s="187" t="s">
        <v>220</v>
      </c>
      <c r="Q312" s="164" t="s">
        <v>35</v>
      </c>
      <c r="R312" s="187">
        <v>-0.986490243001866</v>
      </c>
      <c r="S312" s="164" t="s">
        <v>35</v>
      </c>
      <c r="T312" s="163"/>
      <c r="U312" s="162" t="s">
        <v>335</v>
      </c>
      <c r="V312" s="201">
        <v>0.947037307891246</v>
      </c>
      <c r="W312" s="164" t="s">
        <v>35</v>
      </c>
      <c r="X312" s="201">
        <v>0.0529626921087538</v>
      </c>
      <c r="Y312" s="205" t="s">
        <v>405</v>
      </c>
      <c r="Z312" s="201" t="s">
        <v>220</v>
      </c>
      <c r="AA312" s="164" t="s">
        <v>35</v>
      </c>
      <c r="AB312" s="201">
        <v>1</v>
      </c>
      <c r="AC312" s="164" t="s">
        <v>35</v>
      </c>
      <c r="AD312" s="301"/>
    </row>
    <row r="313" s="129" customFormat="1" spans="1:30">
      <c r="A313" s="162" t="s">
        <v>336</v>
      </c>
      <c r="B313" s="163">
        <v>1086.86606683388</v>
      </c>
      <c r="C313" s="164" t="s">
        <v>35</v>
      </c>
      <c r="D313" s="163">
        <v>83.6296831653673</v>
      </c>
      <c r="E313" s="164" t="s">
        <v>35</v>
      </c>
      <c r="F313" s="163" t="s">
        <v>219</v>
      </c>
      <c r="G313" s="164" t="s">
        <v>35</v>
      </c>
      <c r="H313" s="163">
        <v>1170.49574999924</v>
      </c>
      <c r="I313" s="164" t="s">
        <v>35</v>
      </c>
      <c r="J313" s="163"/>
      <c r="K313" s="162" t="s">
        <v>336</v>
      </c>
      <c r="L313" s="222">
        <v>-0.798045626345264</v>
      </c>
      <c r="M313" s="223" t="s">
        <v>35</v>
      </c>
      <c r="N313" s="187">
        <v>-0.9390404031198</v>
      </c>
      <c r="O313" s="164" t="s">
        <v>35</v>
      </c>
      <c r="P313" s="187" t="s">
        <v>220</v>
      </c>
      <c r="Q313" s="164" t="s">
        <v>35</v>
      </c>
      <c r="R313" s="187">
        <v>-0.826686368670706</v>
      </c>
      <c r="S313" s="164" t="s">
        <v>35</v>
      </c>
      <c r="T313" s="163"/>
      <c r="U313" s="162" t="s">
        <v>336</v>
      </c>
      <c r="V313" s="201">
        <v>0.92855191215738</v>
      </c>
      <c r="W313" s="164" t="s">
        <v>35</v>
      </c>
      <c r="X313" s="201">
        <v>0.0714480878426268</v>
      </c>
      <c r="Y313" s="205" t="s">
        <v>35</v>
      </c>
      <c r="Z313" s="201" t="s">
        <v>220</v>
      </c>
      <c r="AA313" s="164" t="s">
        <v>35</v>
      </c>
      <c r="AB313" s="201">
        <v>1</v>
      </c>
      <c r="AC313" s="164" t="s">
        <v>35</v>
      </c>
      <c r="AD313" s="301"/>
    </row>
    <row r="314" s="129" customFormat="1" spans="1:30">
      <c r="A314" s="165" t="s">
        <v>337</v>
      </c>
      <c r="B314" s="166">
        <v>352.605859741853</v>
      </c>
      <c r="C314" s="167" t="s">
        <v>35</v>
      </c>
      <c r="D314" s="166">
        <v>34.7244302584023</v>
      </c>
      <c r="E314" s="167" t="s">
        <v>35</v>
      </c>
      <c r="F314" s="166" t="s">
        <v>219</v>
      </c>
      <c r="G314" s="167" t="s">
        <v>35</v>
      </c>
      <c r="H314" s="166">
        <v>387.330290000255</v>
      </c>
      <c r="I314" s="167" t="s">
        <v>35</v>
      </c>
      <c r="J314" s="163"/>
      <c r="K314" s="165" t="s">
        <v>337</v>
      </c>
      <c r="L314" s="227">
        <v>-0.875880487189809</v>
      </c>
      <c r="M314" s="228" t="s">
        <v>35</v>
      </c>
      <c r="N314" s="189">
        <v>-0.960355445533454</v>
      </c>
      <c r="O314" s="167" t="s">
        <v>35</v>
      </c>
      <c r="P314" s="189" t="s">
        <v>220</v>
      </c>
      <c r="Q314" s="167" t="s">
        <v>35</v>
      </c>
      <c r="R314" s="189">
        <v>-0.895787955335152</v>
      </c>
      <c r="S314" s="167" t="s">
        <v>35</v>
      </c>
      <c r="T314" s="163"/>
      <c r="U314" s="165" t="s">
        <v>337</v>
      </c>
      <c r="V314" s="227">
        <v>0.910349303540452</v>
      </c>
      <c r="W314" s="167" t="s">
        <v>35</v>
      </c>
      <c r="X314" s="227">
        <v>0.0896506964595499</v>
      </c>
      <c r="Y314" s="207" t="s">
        <v>35</v>
      </c>
      <c r="Z314" s="227" t="s">
        <v>220</v>
      </c>
      <c r="AA314" s="167" t="s">
        <v>35</v>
      </c>
      <c r="AB314" s="227">
        <v>1</v>
      </c>
      <c r="AC314" s="167" t="s">
        <v>35</v>
      </c>
      <c r="AD314" s="301"/>
    </row>
    <row r="315" s="129" customFormat="1" spans="1:30">
      <c r="A315" s="162" t="s">
        <v>338</v>
      </c>
      <c r="B315" s="163">
        <v>212.848533025314</v>
      </c>
      <c r="C315" s="164" t="s">
        <v>35</v>
      </c>
      <c r="D315" s="163">
        <v>12.5666969747902</v>
      </c>
      <c r="E315" s="164" t="s">
        <v>35</v>
      </c>
      <c r="F315" s="163" t="s">
        <v>219</v>
      </c>
      <c r="G315" s="164" t="s">
        <v>35</v>
      </c>
      <c r="H315" s="163">
        <v>225.415230000104</v>
      </c>
      <c r="I315" s="164" t="s">
        <v>35</v>
      </c>
      <c r="J315" s="163"/>
      <c r="K315" s="162" t="s">
        <v>338</v>
      </c>
      <c r="L315" s="222">
        <v>-0.890592092940501</v>
      </c>
      <c r="M315" s="223" t="s">
        <v>35</v>
      </c>
      <c r="N315" s="187">
        <v>-0.95669560801745</v>
      </c>
      <c r="O315" s="164" t="s">
        <v>35</v>
      </c>
      <c r="P315" s="187" t="s">
        <v>220</v>
      </c>
      <c r="Q315" s="164" t="s">
        <v>35</v>
      </c>
      <c r="R315" s="187">
        <v>-0.89917252919797</v>
      </c>
      <c r="S315" s="164" t="s">
        <v>35</v>
      </c>
      <c r="T315" s="163"/>
      <c r="U315" s="162" t="s">
        <v>338</v>
      </c>
      <c r="V315" s="201">
        <v>0.944250896557503</v>
      </c>
      <c r="W315" s="164" t="s">
        <v>35</v>
      </c>
      <c r="X315" s="201">
        <v>0.0557491034424975</v>
      </c>
      <c r="Y315" s="205" t="s">
        <v>35</v>
      </c>
      <c r="Z315" s="201" t="s">
        <v>220</v>
      </c>
      <c r="AA315" s="164" t="s">
        <v>35</v>
      </c>
      <c r="AB315" s="201">
        <v>1</v>
      </c>
      <c r="AC315" s="164" t="s">
        <v>35</v>
      </c>
      <c r="AD315" s="301"/>
    </row>
    <row r="316" s="129" customFormat="1" spans="1:30">
      <c r="A316" s="162" t="s">
        <v>339</v>
      </c>
      <c r="B316" s="163">
        <v>705.205959145904</v>
      </c>
      <c r="C316" s="164" t="s">
        <v>35</v>
      </c>
      <c r="D316" s="163">
        <v>43.8199608542251</v>
      </c>
      <c r="E316" s="164" t="s">
        <v>35</v>
      </c>
      <c r="F316" s="163" t="s">
        <v>219</v>
      </c>
      <c r="G316" s="164" t="s">
        <v>35</v>
      </c>
      <c r="H316" s="163">
        <v>749.025920000127</v>
      </c>
      <c r="I316" s="164" t="s">
        <v>35</v>
      </c>
      <c r="J316" s="163"/>
      <c r="K316" s="162" t="s">
        <v>339</v>
      </c>
      <c r="L316" s="222">
        <v>8.69844688716586</v>
      </c>
      <c r="M316" s="223" t="s">
        <v>35</v>
      </c>
      <c r="N316" s="187">
        <v>9.77594185273814</v>
      </c>
      <c r="O316" s="164" t="s">
        <v>35</v>
      </c>
      <c r="P316" s="187" t="s">
        <v>220</v>
      </c>
      <c r="Q316" s="164" t="s">
        <v>35</v>
      </c>
      <c r="R316" s="187">
        <v>8.75551392127617</v>
      </c>
      <c r="S316" s="164" t="s">
        <v>35</v>
      </c>
      <c r="T316" s="163"/>
      <c r="U316" s="162" t="s">
        <v>339</v>
      </c>
      <c r="V316" s="201">
        <v>0.941497403915988</v>
      </c>
      <c r="W316" s="164" t="s">
        <v>35</v>
      </c>
      <c r="X316" s="201">
        <v>0.0585025960840149</v>
      </c>
      <c r="Y316" s="205" t="s">
        <v>35</v>
      </c>
      <c r="Z316" s="201" t="s">
        <v>220</v>
      </c>
      <c r="AA316" s="164" t="s">
        <v>35</v>
      </c>
      <c r="AB316" s="201">
        <v>1</v>
      </c>
      <c r="AC316" s="164" t="s">
        <v>35</v>
      </c>
      <c r="AD316" s="301"/>
    </row>
    <row r="317" s="129" customFormat="1" spans="1:30">
      <c r="A317" s="162" t="s">
        <v>340</v>
      </c>
      <c r="B317" s="163">
        <v>2617.51963107098</v>
      </c>
      <c r="C317" s="164" t="s">
        <v>35</v>
      </c>
      <c r="D317" s="163">
        <v>152.715049084095</v>
      </c>
      <c r="E317" s="164" t="s">
        <v>35</v>
      </c>
      <c r="F317" s="163" t="s">
        <v>219</v>
      </c>
      <c r="G317" s="164" t="s">
        <v>35</v>
      </c>
      <c r="H317" s="163">
        <v>2770.23468015506</v>
      </c>
      <c r="I317" s="164" t="s">
        <v>35</v>
      </c>
      <c r="J317" s="163"/>
      <c r="K317" s="162" t="s">
        <v>340</v>
      </c>
      <c r="L317" s="222">
        <v>1.40831847726739</v>
      </c>
      <c r="M317" s="223" t="s">
        <v>35</v>
      </c>
      <c r="N317" s="187">
        <v>0.826086663297762</v>
      </c>
      <c r="O317" s="164" t="s">
        <v>35</v>
      </c>
      <c r="P317" s="187" t="s">
        <v>220</v>
      </c>
      <c r="Q317" s="164" t="s">
        <v>35</v>
      </c>
      <c r="R317" s="187">
        <v>1.36671912747812</v>
      </c>
      <c r="S317" s="164" t="s">
        <v>35</v>
      </c>
      <c r="T317" s="163"/>
      <c r="U317" s="162" t="s">
        <v>340</v>
      </c>
      <c r="V317" s="201">
        <v>0.944872883810862</v>
      </c>
      <c r="W317" s="164" t="s">
        <v>35</v>
      </c>
      <c r="X317" s="201">
        <v>0.0551271161891405</v>
      </c>
      <c r="Y317" s="205" t="s">
        <v>35</v>
      </c>
      <c r="Z317" s="201" t="s">
        <v>220</v>
      </c>
      <c r="AA317" s="164" t="s">
        <v>35</v>
      </c>
      <c r="AB317" s="201">
        <v>1</v>
      </c>
      <c r="AC317" s="164" t="s">
        <v>35</v>
      </c>
      <c r="AD317" s="301"/>
    </row>
    <row r="318" s="129" customFormat="1" spans="1:30">
      <c r="A318" s="165" t="s">
        <v>341</v>
      </c>
      <c r="B318" s="166">
        <v>1881.26765521922</v>
      </c>
      <c r="C318" s="167" t="s">
        <v>35</v>
      </c>
      <c r="D318" s="166">
        <v>161.893687267049</v>
      </c>
      <c r="E318" s="167" t="s">
        <v>35</v>
      </c>
      <c r="F318" s="166" t="s">
        <v>219</v>
      </c>
      <c r="G318" s="167" t="s">
        <v>35</v>
      </c>
      <c r="H318" s="166">
        <v>2043.16134248627</v>
      </c>
      <c r="I318" s="167" t="s">
        <v>35</v>
      </c>
      <c r="J318" s="163"/>
      <c r="K318" s="165" t="s">
        <v>341</v>
      </c>
      <c r="L318" s="227">
        <v>4.33532725915705</v>
      </c>
      <c r="M318" s="228" t="s">
        <v>35</v>
      </c>
      <c r="N318" s="189">
        <v>3.6622417146175</v>
      </c>
      <c r="O318" s="167" t="s">
        <v>35</v>
      </c>
      <c r="P318" s="189" t="s">
        <v>220</v>
      </c>
      <c r="Q318" s="167" t="s">
        <v>35</v>
      </c>
      <c r="R318" s="189">
        <v>4.27498467131225</v>
      </c>
      <c r="S318" s="167" t="s">
        <v>35</v>
      </c>
      <c r="T318" s="163"/>
      <c r="U318" s="165" t="s">
        <v>341</v>
      </c>
      <c r="V318" s="227">
        <v>0.920763140971505</v>
      </c>
      <c r="W318" s="167" t="s">
        <v>35</v>
      </c>
      <c r="X318" s="227">
        <v>0.079236859028492</v>
      </c>
      <c r="Y318" s="207" t="s">
        <v>35</v>
      </c>
      <c r="Z318" s="227" t="s">
        <v>220</v>
      </c>
      <c r="AA318" s="167" t="s">
        <v>35</v>
      </c>
      <c r="AB318" s="227">
        <v>1</v>
      </c>
      <c r="AC318" s="167" t="s">
        <v>35</v>
      </c>
      <c r="AD318" s="301"/>
    </row>
    <row r="319" s="129" customFormat="1" spans="1:30">
      <c r="A319" s="162" t="s">
        <v>342</v>
      </c>
      <c r="B319" s="163">
        <v>1718.11935275731</v>
      </c>
      <c r="C319" s="164" t="s">
        <v>35</v>
      </c>
      <c r="D319" s="163">
        <v>75.0913671843011</v>
      </c>
      <c r="E319" s="164" t="s">
        <v>35</v>
      </c>
      <c r="F319" s="163" t="s">
        <v>219</v>
      </c>
      <c r="G319" s="164" t="s">
        <v>35</v>
      </c>
      <c r="H319" s="163">
        <v>1793.21071994161</v>
      </c>
      <c r="I319" s="164" t="s">
        <v>35</v>
      </c>
      <c r="J319" s="163"/>
      <c r="K319" s="162" t="s">
        <v>342</v>
      </c>
      <c r="L319" s="222">
        <v>7.07202816170208</v>
      </c>
      <c r="M319" s="223" t="s">
        <v>35</v>
      </c>
      <c r="N319" s="187">
        <v>4.97542594803873</v>
      </c>
      <c r="O319" s="164" t="s">
        <v>35</v>
      </c>
      <c r="P319" s="187" t="s">
        <v>220</v>
      </c>
      <c r="Q319" s="164" t="s">
        <v>35</v>
      </c>
      <c r="R319" s="187">
        <v>6.95514446801479</v>
      </c>
      <c r="S319" s="164" t="s">
        <v>35</v>
      </c>
      <c r="T319" s="163"/>
      <c r="U319" s="162" t="s">
        <v>342</v>
      </c>
      <c r="V319" s="201">
        <v>0.958124627323918</v>
      </c>
      <c r="W319" s="164" t="s">
        <v>35</v>
      </c>
      <c r="X319" s="201">
        <v>0.0418753726760824</v>
      </c>
      <c r="Y319" s="205" t="s">
        <v>35</v>
      </c>
      <c r="Z319" s="201" t="s">
        <v>220</v>
      </c>
      <c r="AA319" s="164" t="s">
        <v>35</v>
      </c>
      <c r="AB319" s="201">
        <v>1</v>
      </c>
      <c r="AC319" s="164" t="s">
        <v>35</v>
      </c>
      <c r="AD319" s="301"/>
    </row>
    <row r="320" s="129" customFormat="1" spans="1:30">
      <c r="A320" s="162" t="s">
        <v>343</v>
      </c>
      <c r="B320" s="163">
        <v>3697.00074264632</v>
      </c>
      <c r="C320" s="164" t="s">
        <v>35</v>
      </c>
      <c r="D320" s="163">
        <v>565.887532662493</v>
      </c>
      <c r="E320" s="164" t="s">
        <v>35</v>
      </c>
      <c r="F320" s="163" t="s">
        <v>219</v>
      </c>
      <c r="G320" s="164" t="s">
        <v>35</v>
      </c>
      <c r="H320" s="163">
        <v>4262.88827530881</v>
      </c>
      <c r="I320" s="164" t="s">
        <v>35</v>
      </c>
      <c r="J320" s="163"/>
      <c r="K320" s="162" t="s">
        <v>343</v>
      </c>
      <c r="L320" s="222">
        <v>4.24244115453005</v>
      </c>
      <c r="M320" s="223" t="s">
        <v>35</v>
      </c>
      <c r="N320" s="216">
        <v>11.9139214556813</v>
      </c>
      <c r="O320" s="164" t="s">
        <v>35</v>
      </c>
      <c r="P320" s="187" t="s">
        <v>220</v>
      </c>
      <c r="Q320" s="164" t="s">
        <v>35</v>
      </c>
      <c r="R320" s="187">
        <v>4.69124266795478</v>
      </c>
      <c r="S320" s="164" t="s">
        <v>35</v>
      </c>
      <c r="T320" s="163"/>
      <c r="U320" s="162" t="s">
        <v>343</v>
      </c>
      <c r="V320" s="201">
        <v>0.867252553640644</v>
      </c>
      <c r="W320" s="164" t="s">
        <v>35</v>
      </c>
      <c r="X320" s="201">
        <v>0.132747446359358</v>
      </c>
      <c r="Y320" s="205" t="s">
        <v>35</v>
      </c>
      <c r="Z320" s="201" t="s">
        <v>220</v>
      </c>
      <c r="AA320" s="164" t="s">
        <v>35</v>
      </c>
      <c r="AB320" s="201">
        <v>1</v>
      </c>
      <c r="AC320" s="164" t="s">
        <v>35</v>
      </c>
      <c r="AD320" s="301"/>
    </row>
    <row r="321" s="129" customFormat="1" spans="1:30">
      <c r="A321" s="162" t="s">
        <v>344</v>
      </c>
      <c r="B321" s="163">
        <v>4722.99261634203</v>
      </c>
      <c r="C321" s="164" t="s">
        <v>35</v>
      </c>
      <c r="D321" s="163">
        <v>816.877713694417</v>
      </c>
      <c r="E321" s="164" t="s">
        <v>35</v>
      </c>
      <c r="F321" s="163" t="s">
        <v>219</v>
      </c>
      <c r="G321" s="164" t="s">
        <v>35</v>
      </c>
      <c r="H321" s="163">
        <v>5539.87033003643</v>
      </c>
      <c r="I321" s="164" t="s">
        <v>35</v>
      </c>
      <c r="J321" s="163"/>
      <c r="K321" s="162" t="s">
        <v>344</v>
      </c>
      <c r="L321" s="222">
        <v>0.804377151666131</v>
      </c>
      <c r="M321" s="223" t="s">
        <v>35</v>
      </c>
      <c r="N321" s="187">
        <v>4.34903219161192</v>
      </c>
      <c r="O321" s="164" t="s">
        <v>35</v>
      </c>
      <c r="P321" s="187" t="s">
        <v>220</v>
      </c>
      <c r="Q321" s="164" t="s">
        <v>35</v>
      </c>
      <c r="R321" s="187">
        <v>0.999783761903645</v>
      </c>
      <c r="S321" s="164" t="s">
        <v>35</v>
      </c>
      <c r="T321" s="163"/>
      <c r="U321" s="162" t="s">
        <v>344</v>
      </c>
      <c r="V321" s="201">
        <v>0.852545697817979</v>
      </c>
      <c r="W321" s="164" t="s">
        <v>35</v>
      </c>
      <c r="X321" s="201">
        <v>0.147454302182023</v>
      </c>
      <c r="Y321" s="205" t="s">
        <v>35</v>
      </c>
      <c r="Z321" s="201" t="s">
        <v>220</v>
      </c>
      <c r="AA321" s="164" t="s">
        <v>35</v>
      </c>
      <c r="AB321" s="201">
        <v>1</v>
      </c>
      <c r="AC321" s="164" t="s">
        <v>35</v>
      </c>
      <c r="AD321" s="301"/>
    </row>
    <row r="322" s="129" customFormat="1" spans="1:30">
      <c r="A322" s="165" t="s">
        <v>345</v>
      </c>
      <c r="B322" s="166">
        <v>2952.06885914355</v>
      </c>
      <c r="C322" s="167" t="s">
        <v>35</v>
      </c>
      <c r="D322" s="166">
        <v>304.003650829068</v>
      </c>
      <c r="E322" s="167" t="s">
        <v>35</v>
      </c>
      <c r="F322" s="166" t="s">
        <v>219</v>
      </c>
      <c r="G322" s="167" t="s">
        <v>35</v>
      </c>
      <c r="H322" s="166">
        <v>3256.07250997261</v>
      </c>
      <c r="I322" s="167" t="s">
        <v>35</v>
      </c>
      <c r="J322" s="163"/>
      <c r="K322" s="165" t="s">
        <v>345</v>
      </c>
      <c r="L322" s="227">
        <v>0.569191311482765</v>
      </c>
      <c r="M322" s="228" t="s">
        <v>35</v>
      </c>
      <c r="N322" s="189">
        <v>0.877798053531287</v>
      </c>
      <c r="O322" s="167" t="s">
        <v>35</v>
      </c>
      <c r="P322" s="189" t="s">
        <v>220</v>
      </c>
      <c r="Q322" s="167" t="s">
        <v>35</v>
      </c>
      <c r="R322" s="189">
        <v>0.593644340397695</v>
      </c>
      <c r="S322" s="167" t="s">
        <v>35</v>
      </c>
      <c r="T322" s="163"/>
      <c r="U322" s="165" t="s">
        <v>345</v>
      </c>
      <c r="V322" s="227">
        <v>0.906634864580576</v>
      </c>
      <c r="W322" s="167" t="s">
        <v>35</v>
      </c>
      <c r="X322" s="227">
        <v>0.0933651354194277</v>
      </c>
      <c r="Y322" s="207" t="s">
        <v>35</v>
      </c>
      <c r="Z322" s="227" t="s">
        <v>220</v>
      </c>
      <c r="AA322" s="167" t="s">
        <v>35</v>
      </c>
      <c r="AB322" s="227">
        <v>1</v>
      </c>
      <c r="AC322" s="167" t="s">
        <v>35</v>
      </c>
      <c r="AD322" s="301"/>
    </row>
    <row r="323" s="129" customFormat="1" spans="1:30">
      <c r="A323" s="162" t="s">
        <v>346</v>
      </c>
      <c r="B323" s="163">
        <v>2624.60752343467</v>
      </c>
      <c r="C323" s="164" t="s">
        <v>35</v>
      </c>
      <c r="D323" s="163">
        <v>155.3583085452</v>
      </c>
      <c r="E323" s="164" t="s">
        <v>35</v>
      </c>
      <c r="F323" s="163" t="s">
        <v>219</v>
      </c>
      <c r="G323" s="164" t="s">
        <v>35</v>
      </c>
      <c r="H323" s="163">
        <v>2779.96583197985</v>
      </c>
      <c r="I323" s="164" t="s">
        <v>35</v>
      </c>
      <c r="J323" s="163"/>
      <c r="K323" s="162" t="s">
        <v>346</v>
      </c>
      <c r="L323" s="222">
        <v>0.527604889161269</v>
      </c>
      <c r="M323" s="223" t="s">
        <v>35</v>
      </c>
      <c r="N323" s="187">
        <v>1.06892369084045</v>
      </c>
      <c r="O323" s="164" t="s">
        <v>35</v>
      </c>
      <c r="P323" s="187" t="s">
        <v>220</v>
      </c>
      <c r="Q323" s="164" t="s">
        <v>35</v>
      </c>
      <c r="R323" s="187">
        <v>0.550272815718147</v>
      </c>
      <c r="S323" s="164" t="s">
        <v>35</v>
      </c>
      <c r="T323" s="163"/>
      <c r="U323" s="162" t="s">
        <v>346</v>
      </c>
      <c r="V323" s="201">
        <v>0.944115029487776</v>
      </c>
      <c r="W323" s="164" t="s">
        <v>35</v>
      </c>
      <c r="X323" s="201">
        <v>0.0558849705122295</v>
      </c>
      <c r="Y323" s="205" t="s">
        <v>35</v>
      </c>
      <c r="Z323" s="201" t="s">
        <v>220</v>
      </c>
      <c r="AA323" s="164" t="s">
        <v>35</v>
      </c>
      <c r="AB323" s="201">
        <v>1</v>
      </c>
      <c r="AC323" s="164" t="s">
        <v>35</v>
      </c>
      <c r="AD323" s="301"/>
    </row>
    <row r="324" s="129" customFormat="1" spans="1:30">
      <c r="A324" s="162" t="s">
        <v>347</v>
      </c>
      <c r="B324" s="163">
        <v>4348.82589028937</v>
      </c>
      <c r="C324" s="164" t="s">
        <v>35</v>
      </c>
      <c r="D324" s="163">
        <v>936.429874377452</v>
      </c>
      <c r="E324" s="164" t="s">
        <v>35</v>
      </c>
      <c r="F324" s="163" t="s">
        <v>219</v>
      </c>
      <c r="G324" s="164" t="s">
        <v>35</v>
      </c>
      <c r="H324" s="163">
        <v>5285.25576466682</v>
      </c>
      <c r="I324" s="164" t="s">
        <v>35</v>
      </c>
      <c r="J324" s="163"/>
      <c r="K324" s="162" t="s">
        <v>347</v>
      </c>
      <c r="L324" s="222">
        <v>0.176311879011544</v>
      </c>
      <c r="M324" s="223" t="s">
        <v>35</v>
      </c>
      <c r="N324" s="187">
        <v>0.654798560363334</v>
      </c>
      <c r="O324" s="164" t="s">
        <v>35</v>
      </c>
      <c r="P324" s="187" t="s">
        <v>220</v>
      </c>
      <c r="Q324" s="164" t="s">
        <v>35</v>
      </c>
      <c r="R324" s="187">
        <v>0.239829764077961</v>
      </c>
      <c r="S324" s="164" t="s">
        <v>35</v>
      </c>
      <c r="T324" s="163"/>
      <c r="U324" s="162" t="s">
        <v>347</v>
      </c>
      <c r="V324" s="201">
        <v>0.822822221653357</v>
      </c>
      <c r="W324" s="164" t="s">
        <v>35</v>
      </c>
      <c r="X324" s="201">
        <v>0.177177778346642</v>
      </c>
      <c r="Y324" s="205" t="s">
        <v>35</v>
      </c>
      <c r="Z324" s="201" t="s">
        <v>220</v>
      </c>
      <c r="AA324" s="164" t="s">
        <v>35</v>
      </c>
      <c r="AB324" s="201">
        <v>1</v>
      </c>
      <c r="AC324" s="164" t="s">
        <v>35</v>
      </c>
      <c r="AD324" s="301"/>
    </row>
    <row r="325" s="129" customFormat="1" spans="1:30">
      <c r="A325" s="162" t="s">
        <v>348</v>
      </c>
      <c r="B325" s="163">
        <v>5307.31363976068</v>
      </c>
      <c r="C325" s="164" t="s">
        <v>35</v>
      </c>
      <c r="D325" s="163">
        <v>974.587610234067</v>
      </c>
      <c r="E325" s="164" t="s">
        <v>35</v>
      </c>
      <c r="F325" s="163" t="s">
        <v>219</v>
      </c>
      <c r="G325" s="164" t="s">
        <v>35</v>
      </c>
      <c r="H325" s="163">
        <v>6281.9012499948</v>
      </c>
      <c r="I325" s="164" t="s">
        <v>35</v>
      </c>
      <c r="J325" s="163"/>
      <c r="K325" s="162" t="s">
        <v>348</v>
      </c>
      <c r="L325" s="222">
        <v>0.123718385965042</v>
      </c>
      <c r="M325" s="223" t="s">
        <v>35</v>
      </c>
      <c r="N325" s="187">
        <v>0.193064266408236</v>
      </c>
      <c r="O325" s="164" t="s">
        <v>35</v>
      </c>
      <c r="P325" s="187" t="s">
        <v>220</v>
      </c>
      <c r="Q325" s="164" t="s">
        <v>35</v>
      </c>
      <c r="R325" s="187">
        <v>0.133943734375005</v>
      </c>
      <c r="S325" s="164" t="s">
        <v>35</v>
      </c>
      <c r="T325" s="163"/>
      <c r="U325" s="162" t="s">
        <v>348</v>
      </c>
      <c r="V325" s="201">
        <v>0.84485785887912</v>
      </c>
      <c r="W325" s="164" t="s">
        <v>35</v>
      </c>
      <c r="X325" s="201">
        <v>0.15514214112087</v>
      </c>
      <c r="Y325" s="205" t="s">
        <v>35</v>
      </c>
      <c r="Z325" s="201" t="s">
        <v>220</v>
      </c>
      <c r="AA325" s="164" t="s">
        <v>35</v>
      </c>
      <c r="AB325" s="201">
        <v>1</v>
      </c>
      <c r="AC325" s="164" t="s">
        <v>35</v>
      </c>
      <c r="AD325" s="301"/>
    </row>
    <row r="326" s="129" customFormat="1" spans="1:30">
      <c r="A326" s="165" t="s">
        <v>349</v>
      </c>
      <c r="B326" s="166">
        <v>3338.25865864195</v>
      </c>
      <c r="C326" s="167" t="s">
        <v>35</v>
      </c>
      <c r="D326" s="166">
        <v>497.230471018203</v>
      </c>
      <c r="E326" s="167" t="s">
        <v>35</v>
      </c>
      <c r="F326" s="166" t="s">
        <v>219</v>
      </c>
      <c r="G326" s="167" t="s">
        <v>35</v>
      </c>
      <c r="H326" s="166">
        <v>3835.48912966014</v>
      </c>
      <c r="I326" s="167" t="s">
        <v>35</v>
      </c>
      <c r="J326" s="163"/>
      <c r="K326" s="165" t="s">
        <v>349</v>
      </c>
      <c r="L326" s="227">
        <v>0.130820051267516</v>
      </c>
      <c r="M326" s="228" t="s">
        <v>35</v>
      </c>
      <c r="N326" s="189">
        <v>0.635606906897904</v>
      </c>
      <c r="O326" s="167" t="s">
        <v>35</v>
      </c>
      <c r="P326" s="189" t="s">
        <v>220</v>
      </c>
      <c r="Q326" s="167" t="s">
        <v>35</v>
      </c>
      <c r="R326" s="189">
        <v>0.177949544401395</v>
      </c>
      <c r="S326" s="167" t="s">
        <v>35</v>
      </c>
      <c r="T326" s="163"/>
      <c r="U326" s="165" t="s">
        <v>349</v>
      </c>
      <c r="V326" s="227">
        <v>0.870360610026745</v>
      </c>
      <c r="W326" s="167" t="s">
        <v>35</v>
      </c>
      <c r="X326" s="227">
        <v>0.129639389973258</v>
      </c>
      <c r="Y326" s="207" t="s">
        <v>35</v>
      </c>
      <c r="Z326" s="227" t="s">
        <v>220</v>
      </c>
      <c r="AA326" s="167" t="s">
        <v>35</v>
      </c>
      <c r="AB326" s="227">
        <v>1</v>
      </c>
      <c r="AC326" s="167" t="s">
        <v>35</v>
      </c>
      <c r="AD326" s="301"/>
    </row>
    <row r="327" s="129" customFormat="1" spans="1:30">
      <c r="A327" s="162" t="s">
        <v>350</v>
      </c>
      <c r="B327" s="163">
        <v>3081.48843826726</v>
      </c>
      <c r="C327" s="164" t="s">
        <v>35</v>
      </c>
      <c r="D327" s="163">
        <v>273.410553112262</v>
      </c>
      <c r="E327" s="164" t="s">
        <v>35</v>
      </c>
      <c r="F327" s="163" t="s">
        <v>219</v>
      </c>
      <c r="G327" s="164" t="s">
        <v>35</v>
      </c>
      <c r="H327" s="163">
        <v>3354.89899137951</v>
      </c>
      <c r="I327" s="164" t="s">
        <v>35</v>
      </c>
      <c r="J327" s="163"/>
      <c r="K327" s="162" t="s">
        <v>350</v>
      </c>
      <c r="L327" s="222">
        <v>0.174075899254722</v>
      </c>
      <c r="M327" s="223" t="s">
        <v>35</v>
      </c>
      <c r="N327" s="187">
        <v>0.759870815230436</v>
      </c>
      <c r="O327" s="164" t="s">
        <v>35</v>
      </c>
      <c r="P327" s="187" t="s">
        <v>220</v>
      </c>
      <c r="Q327" s="164" t="s">
        <v>35</v>
      </c>
      <c r="R327" s="187">
        <v>0.206813030860238</v>
      </c>
      <c r="S327" s="164" t="s">
        <v>35</v>
      </c>
      <c r="T327" s="163"/>
      <c r="U327" s="162" t="s">
        <v>350</v>
      </c>
      <c r="V327" s="201">
        <v>0.918504087957707</v>
      </c>
      <c r="W327" s="164" t="s">
        <v>35</v>
      </c>
      <c r="X327" s="201">
        <v>0.081495912042299</v>
      </c>
      <c r="Y327" s="205" t="s">
        <v>35</v>
      </c>
      <c r="Z327" s="201" t="s">
        <v>220</v>
      </c>
      <c r="AA327" s="164" t="s">
        <v>35</v>
      </c>
      <c r="AB327" s="201">
        <v>1</v>
      </c>
      <c r="AC327" s="164" t="s">
        <v>35</v>
      </c>
      <c r="AD327" s="301"/>
    </row>
    <row r="328" s="129" customFormat="1" spans="1:30">
      <c r="A328" s="209" t="s">
        <v>351</v>
      </c>
      <c r="B328" s="210">
        <v>4790.87830253321</v>
      </c>
      <c r="C328" s="211" t="s">
        <v>35</v>
      </c>
      <c r="D328" s="210">
        <v>921.064913170255</v>
      </c>
      <c r="E328" s="211" t="s">
        <v>35</v>
      </c>
      <c r="F328" s="210" t="s">
        <v>219</v>
      </c>
      <c r="G328" s="211" t="s">
        <v>35</v>
      </c>
      <c r="H328" s="210">
        <v>5711.94321570354</v>
      </c>
      <c r="I328" s="211" t="s">
        <v>35</v>
      </c>
      <c r="J328" s="163"/>
      <c r="K328" s="209" t="s">
        <v>351</v>
      </c>
      <c r="L328" s="254">
        <v>0.101648680217553</v>
      </c>
      <c r="M328" s="246" t="s">
        <v>35</v>
      </c>
      <c r="N328" s="236">
        <v>-0.016408021174476</v>
      </c>
      <c r="O328" s="211" t="s">
        <v>35</v>
      </c>
      <c r="P328" s="236" t="s">
        <v>220</v>
      </c>
      <c r="Q328" s="211" t="s">
        <v>35</v>
      </c>
      <c r="R328" s="236">
        <v>0.0807316561459952</v>
      </c>
      <c r="S328" s="211" t="s">
        <v>35</v>
      </c>
      <c r="T328" s="163"/>
      <c r="U328" s="209" t="s">
        <v>351</v>
      </c>
      <c r="V328" s="234">
        <v>0.838747536803569</v>
      </c>
      <c r="W328" s="211" t="s">
        <v>35</v>
      </c>
      <c r="X328" s="234">
        <v>0.161252463196416</v>
      </c>
      <c r="Y328" s="235" t="s">
        <v>35</v>
      </c>
      <c r="Z328" s="234" t="s">
        <v>220</v>
      </c>
      <c r="AA328" s="211" t="s">
        <v>35</v>
      </c>
      <c r="AB328" s="234">
        <v>1</v>
      </c>
      <c r="AC328" s="211" t="s">
        <v>35</v>
      </c>
      <c r="AD328" s="301"/>
    </row>
    <row r="329" s="129" customFormat="1" spans="1:30">
      <c r="A329" s="162"/>
      <c r="B329" s="212"/>
      <c r="C329" s="164"/>
      <c r="D329" s="212"/>
      <c r="E329" s="164"/>
      <c r="F329" s="163"/>
      <c r="G329" s="164"/>
      <c r="H329" s="163"/>
      <c r="I329" s="164"/>
      <c r="J329" s="163"/>
      <c r="K329" s="162"/>
      <c r="L329" s="222"/>
      <c r="M329" s="223"/>
      <c r="N329" s="187"/>
      <c r="O329" s="164"/>
      <c r="P329" s="187"/>
      <c r="Q329" s="164"/>
      <c r="R329" s="187"/>
      <c r="S329" s="164"/>
      <c r="T329" s="163"/>
      <c r="U329" s="162"/>
      <c r="V329" s="301"/>
      <c r="W329" s="164"/>
      <c r="X329" s="201"/>
      <c r="Y329" s="205"/>
      <c r="Z329" s="222"/>
      <c r="AA329" s="164"/>
      <c r="AB329" s="212"/>
      <c r="AC329" s="164"/>
      <c r="AD329" s="301"/>
    </row>
    <row r="330" s="129" customFormat="1" spans="1:30">
      <c r="A330" s="213" t="s">
        <v>352</v>
      </c>
      <c r="B330" s="214"/>
      <c r="C330" s="215"/>
      <c r="D330" s="214"/>
      <c r="E330" s="215"/>
      <c r="F330" s="214"/>
      <c r="G330" s="215"/>
      <c r="H330" s="214"/>
      <c r="I330" s="215"/>
      <c r="J330" s="298"/>
      <c r="K330" s="213" t="s">
        <v>352</v>
      </c>
      <c r="L330" s="224"/>
      <c r="M330" s="215"/>
      <c r="N330" s="224"/>
      <c r="O330" s="215"/>
      <c r="P330" s="224"/>
      <c r="Q330" s="215"/>
      <c r="R330" s="224"/>
      <c r="S330" s="215"/>
      <c r="T330" s="298"/>
      <c r="U330" s="213" t="s">
        <v>352</v>
      </c>
      <c r="V330" s="224"/>
      <c r="W330" s="215"/>
      <c r="X330" s="224"/>
      <c r="Y330" s="258"/>
      <c r="Z330" s="224"/>
      <c r="AA330" s="215"/>
      <c r="AB330" s="214"/>
      <c r="AC330" s="215"/>
      <c r="AD330" s="301"/>
    </row>
    <row r="331" s="129" customFormat="1" spans="1:30">
      <c r="A331" s="242" t="s">
        <v>353</v>
      </c>
      <c r="B331" s="163">
        <v>5431.902</v>
      </c>
      <c r="C331" s="164" t="s">
        <v>35</v>
      </c>
      <c r="D331" s="163">
        <v>1286.735</v>
      </c>
      <c r="E331" s="164" t="s">
        <v>35</v>
      </c>
      <c r="F331" s="163">
        <v>55.338</v>
      </c>
      <c r="G331" s="164" t="s">
        <v>35</v>
      </c>
      <c r="H331" s="163">
        <v>6773.973</v>
      </c>
      <c r="I331" s="164" t="s">
        <v>35</v>
      </c>
      <c r="J331" s="163"/>
      <c r="K331" s="242" t="s">
        <v>353</v>
      </c>
      <c r="L331" s="303">
        <v>0.17299201932103</v>
      </c>
      <c r="M331" s="304" t="s">
        <v>35</v>
      </c>
      <c r="N331" s="303">
        <v>-0.0282375153403191</v>
      </c>
      <c r="O331" s="304" t="s">
        <v>35</v>
      </c>
      <c r="P331" s="303">
        <v>0.139629713532549</v>
      </c>
      <c r="Q331" s="217" t="s">
        <v>35</v>
      </c>
      <c r="R331" s="303">
        <v>0.128338994761548</v>
      </c>
      <c r="S331" s="164" t="s">
        <v>35</v>
      </c>
      <c r="T331" s="163"/>
      <c r="U331" s="242" t="s">
        <v>353</v>
      </c>
      <c r="V331" s="201">
        <v>0.801878306866591</v>
      </c>
      <c r="W331" s="164" t="s">
        <v>35</v>
      </c>
      <c r="X331" s="201">
        <v>0.189952779557875</v>
      </c>
      <c r="Y331" s="205" t="s">
        <v>35</v>
      </c>
      <c r="Z331" s="225">
        <v>0.00816920882324155</v>
      </c>
      <c r="AA331" s="164" t="s">
        <v>35</v>
      </c>
      <c r="AB331" s="307">
        <v>1</v>
      </c>
      <c r="AC331" s="164" t="s">
        <v>35</v>
      </c>
      <c r="AD331" s="301"/>
    </row>
    <row r="332" s="129" customFormat="1" spans="1:30">
      <c r="A332" s="243" t="s">
        <v>354</v>
      </c>
      <c r="B332" s="163">
        <v>5806.015</v>
      </c>
      <c r="C332" s="164" t="s">
        <v>35</v>
      </c>
      <c r="D332" s="163">
        <v>1209.244</v>
      </c>
      <c r="E332" s="164" t="s">
        <v>35</v>
      </c>
      <c r="F332" s="163">
        <v>102.067</v>
      </c>
      <c r="G332" s="164" t="s">
        <v>35</v>
      </c>
      <c r="H332" s="163">
        <v>7117.326</v>
      </c>
      <c r="I332" s="164" t="s">
        <v>35</v>
      </c>
      <c r="J332" s="163"/>
      <c r="K332" s="243" t="s">
        <v>354</v>
      </c>
      <c r="L332" s="237">
        <v>0.0688732970513827</v>
      </c>
      <c r="M332" s="238" t="s">
        <v>35</v>
      </c>
      <c r="N332" s="237">
        <v>-0.0602229674330767</v>
      </c>
      <c r="O332" s="238" t="s">
        <v>35</v>
      </c>
      <c r="P332" s="237">
        <v>0.844462113956304</v>
      </c>
      <c r="Q332" s="217" t="s">
        <v>35</v>
      </c>
      <c r="R332" s="237">
        <v>0.0506870930840734</v>
      </c>
      <c r="S332" s="164" t="s">
        <v>35</v>
      </c>
      <c r="T332" s="163"/>
      <c r="U332" s="243" t="s">
        <v>354</v>
      </c>
      <c r="V332" s="201">
        <v>0.815757912451952</v>
      </c>
      <c r="W332" s="164" t="s">
        <v>35</v>
      </c>
      <c r="X332" s="201">
        <v>0.169901448943044</v>
      </c>
      <c r="Y332" s="205" t="s">
        <v>35</v>
      </c>
      <c r="Z332" s="222">
        <v>0.0143406386050042</v>
      </c>
      <c r="AA332" s="164" t="s">
        <v>35</v>
      </c>
      <c r="AB332" s="59">
        <v>1</v>
      </c>
      <c r="AC332" s="164" t="s">
        <v>35</v>
      </c>
      <c r="AD332" s="301"/>
    </row>
    <row r="333" s="129" customFormat="1" spans="1:30">
      <c r="A333" s="243" t="s">
        <v>355</v>
      </c>
      <c r="B333" s="163">
        <v>6033.26</v>
      </c>
      <c r="C333" s="164" t="s">
        <v>35</v>
      </c>
      <c r="D333" s="163">
        <v>1118.309</v>
      </c>
      <c r="E333" s="164" t="s">
        <v>35</v>
      </c>
      <c r="F333" s="163">
        <v>59.77</v>
      </c>
      <c r="G333" s="164" t="s">
        <v>35</v>
      </c>
      <c r="H333" s="163">
        <v>7211.343</v>
      </c>
      <c r="I333" s="164" t="s">
        <v>35</v>
      </c>
      <c r="J333" s="163"/>
      <c r="K333" s="243" t="s">
        <v>355</v>
      </c>
      <c r="L333" s="237">
        <v>0.0391395819680108</v>
      </c>
      <c r="M333" s="238" t="s">
        <v>35</v>
      </c>
      <c r="N333" s="237">
        <v>-0.0751998769479113</v>
      </c>
      <c r="O333" s="238" t="s">
        <v>35</v>
      </c>
      <c r="P333" s="237">
        <v>-0.414384668893962</v>
      </c>
      <c r="Q333" s="217" t="s">
        <v>35</v>
      </c>
      <c r="R333" s="237">
        <v>0.0132095958510261</v>
      </c>
      <c r="S333" s="164" t="s">
        <v>35</v>
      </c>
      <c r="T333" s="163"/>
      <c r="U333" s="243" t="s">
        <v>355</v>
      </c>
      <c r="V333" s="201">
        <v>0.836634729481041</v>
      </c>
      <c r="W333" s="164" t="s">
        <v>35</v>
      </c>
      <c r="X333" s="201">
        <v>0.155076384523659</v>
      </c>
      <c r="Y333" s="205" t="s">
        <v>35</v>
      </c>
      <c r="Z333" s="222">
        <v>0.00828833131359859</v>
      </c>
      <c r="AA333" s="164" t="s">
        <v>35</v>
      </c>
      <c r="AB333" s="59">
        <v>1</v>
      </c>
      <c r="AC333" s="164" t="s">
        <v>35</v>
      </c>
      <c r="AD333" s="301"/>
    </row>
    <row r="334" s="129" customFormat="1" spans="1:30">
      <c r="A334" s="243" t="s">
        <v>356</v>
      </c>
      <c r="B334" s="163">
        <v>5186.162</v>
      </c>
      <c r="C334" s="164" t="s">
        <v>35</v>
      </c>
      <c r="D334" s="163">
        <v>1267.342</v>
      </c>
      <c r="E334" s="164" t="s">
        <v>35</v>
      </c>
      <c r="F334" s="163">
        <v>109.059</v>
      </c>
      <c r="G334" s="164" t="s">
        <v>35</v>
      </c>
      <c r="H334" s="163">
        <v>6562.563</v>
      </c>
      <c r="I334" s="164" t="s">
        <v>35</v>
      </c>
      <c r="J334" s="163"/>
      <c r="K334" s="243" t="s">
        <v>356</v>
      </c>
      <c r="L334" s="237">
        <v>-0.140404690001757</v>
      </c>
      <c r="M334" s="238" t="s">
        <v>35</v>
      </c>
      <c r="N334" s="237">
        <v>0.133266387018257</v>
      </c>
      <c r="O334" s="238" t="s">
        <v>35</v>
      </c>
      <c r="P334" s="237">
        <v>0.824583416984541</v>
      </c>
      <c r="Q334" s="217" t="s">
        <v>35</v>
      </c>
      <c r="R334" s="237">
        <v>-0.0899665984546845</v>
      </c>
      <c r="S334" s="164" t="s">
        <v>35</v>
      </c>
      <c r="T334" s="163"/>
      <c r="U334" s="243" t="s">
        <v>356</v>
      </c>
      <c r="V334" s="201">
        <v>0.79026471822061</v>
      </c>
      <c r="W334" s="164" t="s">
        <v>35</v>
      </c>
      <c r="X334" s="201">
        <v>0.193116927029881</v>
      </c>
      <c r="Y334" s="205" t="s">
        <v>35</v>
      </c>
      <c r="Z334" s="222">
        <v>0.0166183547495087</v>
      </c>
      <c r="AA334" s="164" t="s">
        <v>35</v>
      </c>
      <c r="AB334" s="59">
        <v>1</v>
      </c>
      <c r="AC334" s="164" t="s">
        <v>35</v>
      </c>
      <c r="AD334" s="301"/>
    </row>
    <row r="335" s="129" customFormat="1" spans="1:30">
      <c r="A335" s="243" t="s">
        <v>357</v>
      </c>
      <c r="B335" s="163">
        <v>4543.631</v>
      </c>
      <c r="C335" s="164" t="s">
        <v>35</v>
      </c>
      <c r="D335" s="163">
        <v>1182.662</v>
      </c>
      <c r="E335" s="164" t="s">
        <v>35</v>
      </c>
      <c r="F335" s="163">
        <v>57.047</v>
      </c>
      <c r="G335" s="164" t="s">
        <v>35</v>
      </c>
      <c r="H335" s="163">
        <v>5783.342</v>
      </c>
      <c r="I335" s="164" t="s">
        <v>35</v>
      </c>
      <c r="J335" s="163"/>
      <c r="K335" s="243" t="s">
        <v>357</v>
      </c>
      <c r="L335" s="237">
        <v>-0.12389335311932</v>
      </c>
      <c r="M335" s="238" t="s">
        <v>35</v>
      </c>
      <c r="N335" s="237">
        <v>-0.066817007563862</v>
      </c>
      <c r="O335" s="238" t="s">
        <v>35</v>
      </c>
      <c r="P335" s="237">
        <v>-0.476906995296124</v>
      </c>
      <c r="Q335" s="217" t="s">
        <v>35</v>
      </c>
      <c r="R335" s="237">
        <v>-0.118737298217175</v>
      </c>
      <c r="S335" s="164" t="s">
        <v>35</v>
      </c>
      <c r="T335" s="163"/>
      <c r="U335" s="243" t="s">
        <v>357</v>
      </c>
      <c r="V335" s="201">
        <v>0.785641070509059</v>
      </c>
      <c r="W335" s="164" t="s">
        <v>35</v>
      </c>
      <c r="X335" s="201">
        <v>0.204494563869818</v>
      </c>
      <c r="Y335" s="205" t="s">
        <v>35</v>
      </c>
      <c r="Z335" s="222">
        <v>0.00986401980031615</v>
      </c>
      <c r="AA335" s="164" t="s">
        <v>35</v>
      </c>
      <c r="AB335" s="59">
        <v>1</v>
      </c>
      <c r="AC335" s="164" t="s">
        <v>35</v>
      </c>
      <c r="AD335" s="301"/>
    </row>
    <row r="336" s="129" customFormat="1" spans="1:30">
      <c r="A336" s="243" t="s">
        <v>358</v>
      </c>
      <c r="B336" s="163">
        <v>5005.567</v>
      </c>
      <c r="C336" s="164" t="s">
        <v>35</v>
      </c>
      <c r="D336" s="163">
        <v>1211.351</v>
      </c>
      <c r="E336" s="164" t="s">
        <v>35</v>
      </c>
      <c r="F336" s="163">
        <v>13.276</v>
      </c>
      <c r="G336" s="164" t="s">
        <v>35</v>
      </c>
      <c r="H336" s="163">
        <v>6230.196</v>
      </c>
      <c r="I336" s="164" t="s">
        <v>35</v>
      </c>
      <c r="J336" s="163"/>
      <c r="K336" s="243" t="s">
        <v>358</v>
      </c>
      <c r="L336" s="237">
        <v>0.101666706649374</v>
      </c>
      <c r="M336" s="238" t="s">
        <v>35</v>
      </c>
      <c r="N336" s="237">
        <v>0.0242579874892404</v>
      </c>
      <c r="O336" s="238" t="s">
        <v>35</v>
      </c>
      <c r="P336" s="237">
        <v>-0.767266161828635</v>
      </c>
      <c r="Q336" s="217" t="s">
        <v>35</v>
      </c>
      <c r="R336" s="237">
        <v>0.077265705538424</v>
      </c>
      <c r="S336" s="164" t="s">
        <v>35</v>
      </c>
      <c r="T336" s="163"/>
      <c r="U336" s="243" t="s">
        <v>358</v>
      </c>
      <c r="V336" s="201">
        <v>0.803436521098213</v>
      </c>
      <c r="W336" s="164" t="s">
        <v>35</v>
      </c>
      <c r="X336" s="201">
        <v>0.194432245791304</v>
      </c>
      <c r="Y336" s="205" t="s">
        <v>35</v>
      </c>
      <c r="Z336" s="222">
        <v>0.0021309120932953</v>
      </c>
      <c r="AA336" s="164" t="s">
        <v>35</v>
      </c>
      <c r="AB336" s="59">
        <v>1</v>
      </c>
      <c r="AC336" s="164" t="s">
        <v>35</v>
      </c>
      <c r="AD336" s="301"/>
    </row>
    <row r="337" s="129" customFormat="1" spans="1:30">
      <c r="A337" s="243" t="s">
        <v>359</v>
      </c>
      <c r="B337" s="163">
        <v>5251.724</v>
      </c>
      <c r="C337" s="164" t="s">
        <v>35</v>
      </c>
      <c r="D337" s="163">
        <v>1127.125</v>
      </c>
      <c r="E337" s="164" t="s">
        <v>35</v>
      </c>
      <c r="F337" s="163">
        <v>1.173</v>
      </c>
      <c r="G337" s="164" t="s">
        <v>35</v>
      </c>
      <c r="H337" s="163">
        <v>6380.024</v>
      </c>
      <c r="I337" s="164" t="s">
        <v>35</v>
      </c>
      <c r="J337" s="163"/>
      <c r="K337" s="243" t="s">
        <v>359</v>
      </c>
      <c r="L337" s="237">
        <v>0.0491766467215402</v>
      </c>
      <c r="M337" s="238" t="s">
        <v>35</v>
      </c>
      <c r="N337" s="237">
        <v>-0.0695306315015219</v>
      </c>
      <c r="O337" s="238" t="s">
        <v>35</v>
      </c>
      <c r="P337" s="237">
        <v>-0.91157641033366</v>
      </c>
      <c r="Q337" s="217" t="s">
        <v>35</v>
      </c>
      <c r="R337" s="237">
        <v>0.024048681614511</v>
      </c>
      <c r="S337" s="164" t="s">
        <v>35</v>
      </c>
      <c r="T337" s="163"/>
      <c r="U337" s="243" t="s">
        <v>359</v>
      </c>
      <c r="V337" s="201">
        <v>0.823151135481622</v>
      </c>
      <c r="W337" s="164" t="s">
        <v>35</v>
      </c>
      <c r="X337" s="201">
        <v>0.176664695932178</v>
      </c>
      <c r="Y337" s="205" t="s">
        <v>35</v>
      </c>
      <c r="Z337" s="222">
        <v>0.000183855107755081</v>
      </c>
      <c r="AA337" s="164" t="s">
        <v>35</v>
      </c>
      <c r="AB337" s="59">
        <v>1</v>
      </c>
      <c r="AC337" s="164" t="s">
        <v>35</v>
      </c>
      <c r="AD337" s="301"/>
    </row>
    <row r="338" s="129" customFormat="1" spans="1:30">
      <c r="A338" s="243" t="s">
        <v>360</v>
      </c>
      <c r="B338" s="163">
        <v>5650.245</v>
      </c>
      <c r="C338" s="164" t="s">
        <v>35</v>
      </c>
      <c r="D338" s="163">
        <v>1437.754</v>
      </c>
      <c r="E338" s="164" t="s">
        <v>35</v>
      </c>
      <c r="F338" s="163">
        <v>0.318</v>
      </c>
      <c r="G338" s="164" t="s">
        <v>35</v>
      </c>
      <c r="H338" s="163">
        <v>7088.315</v>
      </c>
      <c r="I338" s="164" t="s">
        <v>35</v>
      </c>
      <c r="J338" s="163"/>
      <c r="K338" s="243" t="s">
        <v>360</v>
      </c>
      <c r="L338" s="237">
        <v>0.0758838430960957</v>
      </c>
      <c r="M338" s="238" t="s">
        <v>35</v>
      </c>
      <c r="N338" s="237">
        <v>0.275594100033271</v>
      </c>
      <c r="O338" s="238" t="s">
        <v>35</v>
      </c>
      <c r="P338" s="237">
        <v>-0.729982964224872</v>
      </c>
      <c r="Q338" s="217" t="s">
        <v>35</v>
      </c>
      <c r="R338" s="237">
        <v>0.111016980500387</v>
      </c>
      <c r="S338" s="164" t="s">
        <v>35</v>
      </c>
      <c r="T338" s="163"/>
      <c r="U338" s="243" t="s">
        <v>360</v>
      </c>
      <c r="V338" s="201">
        <v>0.797121036522784</v>
      </c>
      <c r="W338" s="164" t="s">
        <v>35</v>
      </c>
      <c r="X338" s="201">
        <v>0.202834383065651</v>
      </c>
      <c r="Y338" s="205" t="s">
        <v>35</v>
      </c>
      <c r="Z338" s="222">
        <v>4.48625660682405e-5</v>
      </c>
      <c r="AA338" s="164" t="s">
        <v>35</v>
      </c>
      <c r="AB338" s="59">
        <v>1</v>
      </c>
      <c r="AC338" s="164" t="s">
        <v>35</v>
      </c>
      <c r="AD338" s="301"/>
    </row>
    <row r="339" s="129" customFormat="1" spans="1:30">
      <c r="A339" s="243" t="s">
        <v>361</v>
      </c>
      <c r="B339" s="163">
        <v>5959.005</v>
      </c>
      <c r="C339" s="164" t="s">
        <v>35</v>
      </c>
      <c r="D339" s="163">
        <v>1649.236</v>
      </c>
      <c r="E339" s="164" t="s">
        <v>35</v>
      </c>
      <c r="F339" s="163">
        <v>0</v>
      </c>
      <c r="G339" s="164" t="s">
        <v>35</v>
      </c>
      <c r="H339" s="163">
        <v>7608.241</v>
      </c>
      <c r="I339" s="164" t="s">
        <v>35</v>
      </c>
      <c r="J339" s="163"/>
      <c r="K339" s="243" t="s">
        <v>361</v>
      </c>
      <c r="L339" s="237">
        <v>0.0546454180305456</v>
      </c>
      <c r="M339" s="238" t="s">
        <v>35</v>
      </c>
      <c r="N339" s="237">
        <v>0.147091922540295</v>
      </c>
      <c r="O339" s="238" t="s">
        <v>35</v>
      </c>
      <c r="P339" s="237" t="s">
        <v>220</v>
      </c>
      <c r="Q339" s="217" t="s">
        <v>35</v>
      </c>
      <c r="R339" s="237">
        <v>0.073349731212566</v>
      </c>
      <c r="S339" s="164" t="s">
        <v>35</v>
      </c>
      <c r="T339" s="163"/>
      <c r="U339" s="243" t="s">
        <v>361</v>
      </c>
      <c r="V339" s="201">
        <v>0.783230315653776</v>
      </c>
      <c r="W339" s="164" t="s">
        <v>35</v>
      </c>
      <c r="X339" s="201">
        <v>0.216769684346224</v>
      </c>
      <c r="Y339" s="205" t="s">
        <v>35</v>
      </c>
      <c r="Z339" s="222">
        <v>0</v>
      </c>
      <c r="AA339" s="164" t="s">
        <v>35</v>
      </c>
      <c r="AB339" s="59">
        <v>1</v>
      </c>
      <c r="AC339" s="164" t="s">
        <v>35</v>
      </c>
      <c r="AD339" s="301"/>
    </row>
    <row r="340" s="129" customFormat="1" spans="1:30">
      <c r="A340" s="243" t="s">
        <v>362</v>
      </c>
      <c r="B340" s="163">
        <v>6528.934</v>
      </c>
      <c r="C340" s="164" t="s">
        <v>35</v>
      </c>
      <c r="D340" s="163">
        <v>1503.767</v>
      </c>
      <c r="E340" s="164" t="s">
        <v>35</v>
      </c>
      <c r="F340" s="163">
        <v>-0.001</v>
      </c>
      <c r="G340" s="164" t="s">
        <v>35</v>
      </c>
      <c r="H340" s="163">
        <v>8032.702</v>
      </c>
      <c r="I340" s="164" t="s">
        <v>35</v>
      </c>
      <c r="J340" s="163"/>
      <c r="K340" s="243" t="s">
        <v>362</v>
      </c>
      <c r="L340" s="237">
        <v>0.0956416381593907</v>
      </c>
      <c r="M340" s="238" t="s">
        <v>35</v>
      </c>
      <c r="N340" s="237">
        <v>-0.0882038713683184</v>
      </c>
      <c r="O340" s="238" t="s">
        <v>35</v>
      </c>
      <c r="P340" s="237" t="s">
        <v>220</v>
      </c>
      <c r="Q340" s="217" t="s">
        <v>35</v>
      </c>
      <c r="R340" s="237">
        <v>0.0557896365270238</v>
      </c>
      <c r="S340" s="164" t="s">
        <v>35</v>
      </c>
      <c r="T340" s="163"/>
      <c r="U340" s="243" t="s">
        <v>362</v>
      </c>
      <c r="V340" s="201">
        <v>0.812794250303323</v>
      </c>
      <c r="W340" s="164" t="s">
        <v>35</v>
      </c>
      <c r="X340" s="201">
        <v>0.187205625205566</v>
      </c>
      <c r="Y340" s="205" t="s">
        <v>35</v>
      </c>
      <c r="Z340" s="222">
        <v>-1.24491111459133e-7</v>
      </c>
      <c r="AA340" s="164" t="s">
        <v>35</v>
      </c>
      <c r="AB340" s="59">
        <v>1</v>
      </c>
      <c r="AC340" s="164" t="s">
        <v>35</v>
      </c>
      <c r="AD340" s="301"/>
    </row>
    <row r="341" s="129" customFormat="1" spans="1:30">
      <c r="A341" s="243" t="s">
        <v>363</v>
      </c>
      <c r="B341" s="163">
        <v>6903.301</v>
      </c>
      <c r="C341" s="164" t="s">
        <v>35</v>
      </c>
      <c r="D341" s="163">
        <v>1303.962</v>
      </c>
      <c r="E341" s="164" t="s">
        <v>35</v>
      </c>
      <c r="F341" s="163">
        <v>0.001</v>
      </c>
      <c r="G341" s="164" t="s">
        <v>35</v>
      </c>
      <c r="H341" s="163">
        <v>8207.262</v>
      </c>
      <c r="I341" s="164" t="s">
        <v>35</v>
      </c>
      <c r="J341" s="163"/>
      <c r="K341" s="243" t="s">
        <v>363</v>
      </c>
      <c r="L341" s="237">
        <v>0.0573396820981802</v>
      </c>
      <c r="M341" s="238" t="s">
        <v>35</v>
      </c>
      <c r="N341" s="237">
        <v>-0.132869653343902</v>
      </c>
      <c r="O341" s="238" t="s">
        <v>35</v>
      </c>
      <c r="P341" s="237" t="s">
        <v>220</v>
      </c>
      <c r="Q341" s="217" t="s">
        <v>35</v>
      </c>
      <c r="R341" s="237">
        <v>0.0217311684163062</v>
      </c>
      <c r="S341" s="164" t="s">
        <v>35</v>
      </c>
      <c r="T341" s="163"/>
      <c r="U341" s="243" t="s">
        <v>363</v>
      </c>
      <c r="V341" s="201">
        <v>0.841121070583588</v>
      </c>
      <c r="W341" s="164" t="s">
        <v>35</v>
      </c>
      <c r="X341" s="201">
        <v>0.158879051259726</v>
      </c>
      <c r="Y341" s="205" t="s">
        <v>35</v>
      </c>
      <c r="Z341" s="222">
        <v>1.21843313884704e-7</v>
      </c>
      <c r="AA341" s="164" t="s">
        <v>35</v>
      </c>
      <c r="AB341" s="59">
        <v>1</v>
      </c>
      <c r="AC341" s="164" t="s">
        <v>35</v>
      </c>
      <c r="AD341" s="301"/>
    </row>
    <row r="342" s="129" customFormat="1" spans="1:30">
      <c r="A342" s="243" t="s">
        <v>364</v>
      </c>
      <c r="B342" s="163">
        <v>6560.12601866677</v>
      </c>
      <c r="C342" s="164" t="s">
        <v>35</v>
      </c>
      <c r="D342" s="163">
        <v>2063.62944243121</v>
      </c>
      <c r="E342" s="164" t="s">
        <v>35</v>
      </c>
      <c r="F342" s="163" t="s">
        <v>219</v>
      </c>
      <c r="G342" s="164" t="s">
        <v>35</v>
      </c>
      <c r="H342" s="163">
        <v>8623.75546109798</v>
      </c>
      <c r="I342" s="164" t="s">
        <v>35</v>
      </c>
      <c r="J342" s="163"/>
      <c r="K342" s="243" t="s">
        <v>364</v>
      </c>
      <c r="L342" s="237">
        <v>-0.0365918388607206</v>
      </c>
      <c r="M342" s="238" t="s">
        <v>35</v>
      </c>
      <c r="N342" s="237">
        <v>0.449443098279058</v>
      </c>
      <c r="O342" s="238" t="s">
        <v>35</v>
      </c>
      <c r="P342" s="237" t="s">
        <v>220</v>
      </c>
      <c r="Q342" s="217" t="s">
        <v>35</v>
      </c>
      <c r="R342" s="237">
        <v>0.0474582807939989</v>
      </c>
      <c r="S342" s="164" t="s">
        <v>35</v>
      </c>
      <c r="T342" s="163"/>
      <c r="U342" s="243" t="s">
        <v>364</v>
      </c>
      <c r="V342" s="201">
        <v>0.760704086318274</v>
      </c>
      <c r="W342" s="164" t="s">
        <v>35</v>
      </c>
      <c r="X342" s="201">
        <v>0.239295913681726</v>
      </c>
      <c r="Y342" s="205" t="s">
        <v>35</v>
      </c>
      <c r="Z342" s="222" t="s">
        <v>220</v>
      </c>
      <c r="AA342" s="164" t="s">
        <v>35</v>
      </c>
      <c r="AB342" s="59">
        <v>1</v>
      </c>
      <c r="AC342" s="164" t="s">
        <v>35</v>
      </c>
      <c r="AD342" s="301"/>
    </row>
    <row r="343" s="129" customFormat="1" spans="1:30">
      <c r="A343" s="243" t="s">
        <v>365</v>
      </c>
      <c r="B343" s="163">
        <v>7350.0713391574</v>
      </c>
      <c r="C343" s="164" t="s">
        <v>35</v>
      </c>
      <c r="D343" s="163">
        <v>1800.71091990146</v>
      </c>
      <c r="E343" s="164" t="s">
        <v>35</v>
      </c>
      <c r="F343" s="163" t="s">
        <v>219</v>
      </c>
      <c r="G343" s="164" t="s">
        <v>35</v>
      </c>
      <c r="H343" s="163">
        <v>9150.78225905889</v>
      </c>
      <c r="I343" s="164" t="s">
        <v>35</v>
      </c>
      <c r="J343" s="163"/>
      <c r="K343" s="243" t="s">
        <v>365</v>
      </c>
      <c r="L343" s="237">
        <v>0.120416180762816</v>
      </c>
      <c r="M343" s="238" t="s">
        <v>35</v>
      </c>
      <c r="N343" s="237">
        <v>-0.12740587875118</v>
      </c>
      <c r="O343" s="238" t="s">
        <v>35</v>
      </c>
      <c r="P343" s="237" t="s">
        <v>220</v>
      </c>
      <c r="Q343" s="217" t="s">
        <v>35</v>
      </c>
      <c r="R343" s="237">
        <v>0.0611133746009309</v>
      </c>
      <c r="S343" s="164" t="s">
        <v>35</v>
      </c>
      <c r="T343" s="163"/>
      <c r="U343" s="243" t="s">
        <v>365</v>
      </c>
      <c r="V343" s="201">
        <v>0.803217815819095</v>
      </c>
      <c r="W343" s="164" t="s">
        <v>35</v>
      </c>
      <c r="X343" s="201">
        <v>0.196782184180902</v>
      </c>
      <c r="Y343" s="205" t="s">
        <v>35</v>
      </c>
      <c r="Z343" s="222" t="s">
        <v>220</v>
      </c>
      <c r="AA343" s="164" t="s">
        <v>35</v>
      </c>
      <c r="AB343" s="59">
        <v>1</v>
      </c>
      <c r="AC343" s="164" t="s">
        <v>35</v>
      </c>
      <c r="AD343" s="301"/>
    </row>
    <row r="344" s="129" customFormat="1" spans="1:30">
      <c r="A344" s="243" t="s">
        <v>366</v>
      </c>
      <c r="B344" s="163">
        <v>6785.82048469126</v>
      </c>
      <c r="C344" s="164" t="s">
        <v>35</v>
      </c>
      <c r="D344" s="163">
        <v>2187.16889574942</v>
      </c>
      <c r="E344" s="164" t="s">
        <v>35</v>
      </c>
      <c r="F344" s="163" t="s">
        <v>219</v>
      </c>
      <c r="G344" s="164" t="s">
        <v>35</v>
      </c>
      <c r="H344" s="163">
        <v>8972.98938044064</v>
      </c>
      <c r="I344" s="164" t="s">
        <v>35</v>
      </c>
      <c r="J344" s="163"/>
      <c r="K344" s="243" t="s">
        <v>366</v>
      </c>
      <c r="L344" s="237">
        <v>-0.0767680786253182</v>
      </c>
      <c r="M344" s="238" t="s">
        <v>35</v>
      </c>
      <c r="N344" s="237">
        <v>0.214614112446828</v>
      </c>
      <c r="O344" s="238" t="s">
        <v>35</v>
      </c>
      <c r="P344" s="237" t="s">
        <v>220</v>
      </c>
      <c r="Q344" s="217" t="s">
        <v>35</v>
      </c>
      <c r="R344" s="237">
        <v>-0.0194292546347321</v>
      </c>
      <c r="S344" s="164" t="s">
        <v>35</v>
      </c>
      <c r="T344" s="163"/>
      <c r="U344" s="243" t="s">
        <v>366</v>
      </c>
      <c r="V344" s="201">
        <v>0.756249695278033</v>
      </c>
      <c r="W344" s="164" t="s">
        <v>35</v>
      </c>
      <c r="X344" s="201">
        <v>0.243750304721971</v>
      </c>
      <c r="Y344" s="205" t="s">
        <v>35</v>
      </c>
      <c r="Z344" s="222" t="s">
        <v>220</v>
      </c>
      <c r="AA344" s="164" t="s">
        <v>35</v>
      </c>
      <c r="AB344" s="59">
        <v>1</v>
      </c>
      <c r="AC344" s="164" t="s">
        <v>35</v>
      </c>
      <c r="AD344" s="301"/>
    </row>
    <row r="345" s="129" customFormat="1" spans="1:30">
      <c r="A345" s="243" t="s">
        <v>367</v>
      </c>
      <c r="B345" s="163">
        <v>7034.65487964766</v>
      </c>
      <c r="C345" s="164" t="s">
        <v>35</v>
      </c>
      <c r="D345" s="163">
        <v>1895.69866107681</v>
      </c>
      <c r="E345" s="164" t="s">
        <v>35</v>
      </c>
      <c r="F345" s="163" t="s">
        <v>219</v>
      </c>
      <c r="G345" s="164" t="s">
        <v>35</v>
      </c>
      <c r="H345" s="163">
        <v>8930.35354072448</v>
      </c>
      <c r="I345" s="164" t="s">
        <v>35</v>
      </c>
      <c r="J345" s="163"/>
      <c r="K345" s="243" t="s">
        <v>367</v>
      </c>
      <c r="L345" s="237">
        <v>0.0366697579928261</v>
      </c>
      <c r="M345" s="238" t="s">
        <v>35</v>
      </c>
      <c r="N345" s="237">
        <v>-0.13326370690396</v>
      </c>
      <c r="O345" s="238" t="s">
        <v>35</v>
      </c>
      <c r="P345" s="237" t="s">
        <v>220</v>
      </c>
      <c r="Q345" s="217" t="s">
        <v>35</v>
      </c>
      <c r="R345" s="237">
        <v>-0.00475157585821939</v>
      </c>
      <c r="S345" s="164" t="s">
        <v>35</v>
      </c>
      <c r="T345" s="163"/>
      <c r="U345" s="243" t="s">
        <v>367</v>
      </c>
      <c r="V345" s="201">
        <v>0.787724119495158</v>
      </c>
      <c r="W345" s="164" t="s">
        <v>35</v>
      </c>
      <c r="X345" s="201">
        <v>0.212275880504841</v>
      </c>
      <c r="Y345" s="205" t="s">
        <v>35</v>
      </c>
      <c r="Z345" s="222" t="s">
        <v>220</v>
      </c>
      <c r="AA345" s="164" t="s">
        <v>35</v>
      </c>
      <c r="AB345" s="59">
        <v>1</v>
      </c>
      <c r="AC345" s="164" t="s">
        <v>35</v>
      </c>
      <c r="AD345" s="301"/>
    </row>
    <row r="346" s="129" customFormat="1" spans="1:30">
      <c r="A346" s="243" t="s">
        <v>368</v>
      </c>
      <c r="B346" s="163">
        <v>1159.57935457474</v>
      </c>
      <c r="C346" s="164" t="s">
        <v>35</v>
      </c>
      <c r="D346" s="163">
        <v>87.6961454248208</v>
      </c>
      <c r="E346" s="164" t="s">
        <v>35</v>
      </c>
      <c r="F346" s="163" t="s">
        <v>219</v>
      </c>
      <c r="G346" s="164" t="s">
        <v>35</v>
      </c>
      <c r="H346" s="163">
        <v>1247.27549999955</v>
      </c>
      <c r="I346" s="164" t="s">
        <v>35</v>
      </c>
      <c r="J346" s="163"/>
      <c r="K346" s="243" t="s">
        <v>368</v>
      </c>
      <c r="L346" s="237">
        <v>-0.83516187013956</v>
      </c>
      <c r="M346" s="238" t="s">
        <v>35</v>
      </c>
      <c r="N346" s="237">
        <v>-0.953739406359549</v>
      </c>
      <c r="O346" s="238" t="s">
        <v>35</v>
      </c>
      <c r="P346" s="237" t="s">
        <v>220</v>
      </c>
      <c r="Q346" s="217" t="s">
        <v>35</v>
      </c>
      <c r="R346" s="237">
        <v>-0.860333021048754</v>
      </c>
      <c r="S346" s="164" t="s">
        <v>35</v>
      </c>
      <c r="T346" s="163"/>
      <c r="U346" s="243" t="s">
        <v>368</v>
      </c>
      <c r="V346" s="201">
        <v>0.929689835625855</v>
      </c>
      <c r="W346" s="164" t="s">
        <v>35</v>
      </c>
      <c r="X346" s="201">
        <v>0.0703101643741516</v>
      </c>
      <c r="Y346" s="205" t="s">
        <v>35</v>
      </c>
      <c r="Z346" s="222" t="s">
        <v>220</v>
      </c>
      <c r="AA346" s="164" t="s">
        <v>35</v>
      </c>
      <c r="AB346" s="59">
        <v>1</v>
      </c>
      <c r="AC346" s="164" t="s">
        <v>35</v>
      </c>
      <c r="AD346" s="301"/>
    </row>
    <row r="347" s="129" customFormat="1" spans="1:30">
      <c r="A347" s="243" t="s">
        <v>369</v>
      </c>
      <c r="B347" s="163">
        <v>3002.64699809442</v>
      </c>
      <c r="C347" s="164" t="s">
        <v>35</v>
      </c>
      <c r="D347" s="163">
        <v>171.923522060701</v>
      </c>
      <c r="E347" s="164" t="s">
        <v>35</v>
      </c>
      <c r="F347" s="163" t="s">
        <v>219</v>
      </c>
      <c r="G347" s="164" t="s">
        <v>35</v>
      </c>
      <c r="H347" s="163">
        <v>3174.57052015512</v>
      </c>
      <c r="I347" s="164" t="s">
        <v>35</v>
      </c>
      <c r="J347" s="163"/>
      <c r="K347" s="243" t="s">
        <v>369</v>
      </c>
      <c r="L347" s="237">
        <v>1.58942778366005</v>
      </c>
      <c r="M347" s="238" t="s">
        <v>35</v>
      </c>
      <c r="N347" s="237">
        <v>0.96044559573129</v>
      </c>
      <c r="O347" s="238" t="s">
        <v>35</v>
      </c>
      <c r="P347" s="237" t="s">
        <v>220</v>
      </c>
      <c r="Q347" s="217" t="s">
        <v>35</v>
      </c>
      <c r="R347" s="237">
        <v>1.54520394263838</v>
      </c>
      <c r="S347" s="164" t="s">
        <v>35</v>
      </c>
      <c r="T347" s="163"/>
      <c r="U347" s="243" t="s">
        <v>369</v>
      </c>
      <c r="V347" s="201">
        <v>0.945843533489282</v>
      </c>
      <c r="W347" s="164" t="s">
        <v>35</v>
      </c>
      <c r="X347" s="201">
        <v>0.0541564665107204</v>
      </c>
      <c r="Y347" s="205" t="s">
        <v>35</v>
      </c>
      <c r="Z347" s="222" t="s">
        <v>220</v>
      </c>
      <c r="AA347" s="164" t="s">
        <v>35</v>
      </c>
      <c r="AB347" s="59">
        <v>1</v>
      </c>
      <c r="AC347" s="164" t="s">
        <v>35</v>
      </c>
      <c r="AD347" s="301"/>
    </row>
    <row r="348" s="129" customFormat="1" spans="1:30">
      <c r="A348" s="243" t="s">
        <v>370</v>
      </c>
      <c r="B348" s="163">
        <v>6075.73538286867</v>
      </c>
      <c r="C348" s="164" t="s">
        <v>35</v>
      </c>
      <c r="D348" s="163">
        <v>1095.20198828589</v>
      </c>
      <c r="E348" s="164" t="s">
        <v>35</v>
      </c>
      <c r="F348" s="163" t="s">
        <v>219</v>
      </c>
      <c r="G348" s="164" t="s">
        <v>35</v>
      </c>
      <c r="H348" s="163">
        <v>7170.93737115455</v>
      </c>
      <c r="I348" s="164" t="s">
        <v>35</v>
      </c>
      <c r="J348" s="163"/>
      <c r="K348" s="243" t="s">
        <v>370</v>
      </c>
      <c r="L348" s="237">
        <v>1.0234597629107</v>
      </c>
      <c r="M348" s="238" t="s">
        <v>35</v>
      </c>
      <c r="N348" s="237">
        <v>5.37028589897783</v>
      </c>
      <c r="O348" s="238" t="s">
        <v>35</v>
      </c>
      <c r="P348" s="237" t="s">
        <v>220</v>
      </c>
      <c r="Q348" s="217" t="s">
        <v>35</v>
      </c>
      <c r="R348" s="237">
        <v>1.25886850697655</v>
      </c>
      <c r="S348" s="164" t="s">
        <v>35</v>
      </c>
      <c r="T348" s="163"/>
      <c r="U348" s="243" t="s">
        <v>370</v>
      </c>
      <c r="V348" s="201">
        <v>0.847272130322685</v>
      </c>
      <c r="W348" s="164" t="s">
        <v>35</v>
      </c>
      <c r="X348" s="201">
        <v>0.152727869677316</v>
      </c>
      <c r="Y348" s="205" t="s">
        <v>35</v>
      </c>
      <c r="Z348" s="222" t="s">
        <v>220</v>
      </c>
      <c r="AA348" s="164" t="s">
        <v>35</v>
      </c>
      <c r="AB348" s="59">
        <v>1</v>
      </c>
      <c r="AC348" s="164" t="s">
        <v>35</v>
      </c>
      <c r="AD348" s="301"/>
    </row>
    <row r="349" s="129" customFormat="1" spans="1:30">
      <c r="A349" s="244" t="s">
        <v>371</v>
      </c>
      <c r="B349" s="245">
        <v>6775.40245468428</v>
      </c>
      <c r="C349" s="211" t="s">
        <v>35</v>
      </c>
      <c r="D349" s="245">
        <v>1326.20676531319</v>
      </c>
      <c r="E349" s="211" t="s">
        <v>35</v>
      </c>
      <c r="F349" s="210" t="s">
        <v>219</v>
      </c>
      <c r="G349" s="211" t="s">
        <v>35</v>
      </c>
      <c r="H349" s="210">
        <v>8101.60921999757</v>
      </c>
      <c r="I349" s="211" t="s">
        <v>35</v>
      </c>
      <c r="J349" s="163"/>
      <c r="K349" s="244" t="s">
        <v>371</v>
      </c>
      <c r="L349" s="254">
        <v>0.115157594550352</v>
      </c>
      <c r="M349" s="246" t="s">
        <v>35</v>
      </c>
      <c r="N349" s="236">
        <v>0.210924358701042</v>
      </c>
      <c r="O349" s="211" t="s">
        <v>35</v>
      </c>
      <c r="P349" s="236" t="s">
        <v>220</v>
      </c>
      <c r="Q349" s="211" t="s">
        <v>35</v>
      </c>
      <c r="R349" s="236">
        <v>0.129783848424991</v>
      </c>
      <c r="S349" s="211" t="s">
        <v>35</v>
      </c>
      <c r="T349" s="163"/>
      <c r="U349" s="244" t="s">
        <v>371</v>
      </c>
      <c r="V349" s="234">
        <v>0.836303291198031</v>
      </c>
      <c r="W349" s="211" t="s">
        <v>35</v>
      </c>
      <c r="X349" s="234">
        <v>0.163696708801957</v>
      </c>
      <c r="Y349" s="235" t="s">
        <v>35</v>
      </c>
      <c r="Z349" s="254" t="s">
        <v>220</v>
      </c>
      <c r="AA349" s="211" t="s">
        <v>35</v>
      </c>
      <c r="AB349" s="259">
        <v>1</v>
      </c>
      <c r="AC349" s="211" t="s">
        <v>35</v>
      </c>
      <c r="AD349" s="301"/>
    </row>
    <row r="350" s="129" customFormat="1" spans="1:30">
      <c r="A350" s="162"/>
      <c r="B350" s="212"/>
      <c r="C350" s="164"/>
      <c r="D350" s="212"/>
      <c r="E350" s="164"/>
      <c r="F350" s="163"/>
      <c r="G350" s="164"/>
      <c r="H350" s="163"/>
      <c r="I350" s="164"/>
      <c r="J350" s="163"/>
      <c r="K350" s="162"/>
      <c r="L350" s="222"/>
      <c r="M350" s="223"/>
      <c r="N350" s="187"/>
      <c r="O350" s="164"/>
      <c r="P350" s="187"/>
      <c r="Q350" s="164"/>
      <c r="R350" s="187"/>
      <c r="S350" s="164"/>
      <c r="T350" s="163"/>
      <c r="U350" s="162"/>
      <c r="V350" s="301"/>
      <c r="W350" s="164"/>
      <c r="X350" s="201"/>
      <c r="Y350" s="205"/>
      <c r="Z350" s="222"/>
      <c r="AA350" s="164"/>
      <c r="AB350" s="212"/>
      <c r="AC350" s="164"/>
      <c r="AD350" s="301"/>
    </row>
    <row r="351" s="129" customFormat="1" spans="1:30">
      <c r="A351" s="213" t="s">
        <v>372</v>
      </c>
      <c r="B351" s="214"/>
      <c r="C351" s="215"/>
      <c r="D351" s="214"/>
      <c r="E351" s="215"/>
      <c r="F351" s="214"/>
      <c r="G351" s="215"/>
      <c r="H351" s="214"/>
      <c r="I351" s="215"/>
      <c r="J351" s="298"/>
      <c r="K351" s="213" t="s">
        <v>372</v>
      </c>
      <c r="L351" s="224"/>
      <c r="M351" s="215"/>
      <c r="N351" s="224"/>
      <c r="O351" s="215"/>
      <c r="P351" s="224"/>
      <c r="Q351" s="215"/>
      <c r="R351" s="224"/>
      <c r="S351" s="215"/>
      <c r="T351" s="298"/>
      <c r="U351" s="213" t="s">
        <v>372</v>
      </c>
      <c r="V351" s="224"/>
      <c r="W351" s="215"/>
      <c r="X351" s="224"/>
      <c r="Y351" s="258"/>
      <c r="Z351" s="224"/>
      <c r="AA351" s="215"/>
      <c r="AB351" s="214"/>
      <c r="AC351" s="215"/>
      <c r="AD351" s="301"/>
    </row>
    <row r="352" s="129" customFormat="1" spans="1:30">
      <c r="A352" s="242">
        <v>2005</v>
      </c>
      <c r="B352" s="163">
        <v>10970.863</v>
      </c>
      <c r="C352" s="164" t="s">
        <v>35</v>
      </c>
      <c r="D352" s="163">
        <v>2915.172</v>
      </c>
      <c r="E352" s="164" t="s">
        <v>35</v>
      </c>
      <c r="F352" s="163">
        <v>142.598</v>
      </c>
      <c r="G352" s="164" t="s">
        <v>35</v>
      </c>
      <c r="H352" s="163">
        <v>14028.633</v>
      </c>
      <c r="I352" s="164" t="s">
        <v>35</v>
      </c>
      <c r="J352" s="163"/>
      <c r="K352" s="242">
        <v>2005</v>
      </c>
      <c r="L352" s="225">
        <v>0.184298388628089</v>
      </c>
      <c r="M352" s="223" t="s">
        <v>35</v>
      </c>
      <c r="N352" s="187">
        <v>-0.067567463830789</v>
      </c>
      <c r="O352" s="164" t="s">
        <v>35</v>
      </c>
      <c r="P352" s="186">
        <v>0.317777305449538</v>
      </c>
      <c r="Q352" s="164" t="s">
        <v>35</v>
      </c>
      <c r="R352" s="187">
        <v>0.122450027903962</v>
      </c>
      <c r="S352" s="164" t="s">
        <v>35</v>
      </c>
      <c r="T352" s="163"/>
      <c r="U352" s="242">
        <v>2005</v>
      </c>
      <c r="V352" s="201">
        <v>0.782033645045815</v>
      </c>
      <c r="W352" s="164" t="s">
        <v>35</v>
      </c>
      <c r="X352" s="201">
        <v>0.207801572683525</v>
      </c>
      <c r="Y352" s="205" t="s">
        <v>35</v>
      </c>
      <c r="Z352" s="222">
        <v>0.0101647822706603</v>
      </c>
      <c r="AA352" s="164" t="s">
        <v>35</v>
      </c>
      <c r="AB352" s="59">
        <v>1</v>
      </c>
      <c r="AC352" s="164" t="s">
        <v>35</v>
      </c>
      <c r="AD352" s="301"/>
    </row>
    <row r="353" s="129" customFormat="1" spans="1:30">
      <c r="A353" s="243">
        <v>2006</v>
      </c>
      <c r="B353" s="163">
        <v>12145.503</v>
      </c>
      <c r="C353" s="164" t="s">
        <v>35</v>
      </c>
      <c r="D353" s="163">
        <v>2718.93</v>
      </c>
      <c r="E353" s="164" t="s">
        <v>35</v>
      </c>
      <c r="F353" s="163">
        <v>252.651</v>
      </c>
      <c r="G353" s="164" t="s">
        <v>35</v>
      </c>
      <c r="H353" s="163">
        <v>15117.086</v>
      </c>
      <c r="I353" s="164" t="s">
        <v>35</v>
      </c>
      <c r="J353" s="163"/>
      <c r="K353" s="243">
        <v>2006</v>
      </c>
      <c r="L353" s="222">
        <v>0.107069061020997</v>
      </c>
      <c r="M353" s="223" t="s">
        <v>35</v>
      </c>
      <c r="N353" s="187">
        <v>-0.0673174687462695</v>
      </c>
      <c r="O353" s="164" t="s">
        <v>35</v>
      </c>
      <c r="P353" s="187">
        <v>0.771778005301617</v>
      </c>
      <c r="Q353" s="164" t="s">
        <v>35</v>
      </c>
      <c r="R353" s="187">
        <v>0.0775879588552926</v>
      </c>
      <c r="S353" s="164" t="s">
        <v>35</v>
      </c>
      <c r="T353" s="163"/>
      <c r="U353" s="243">
        <v>2006</v>
      </c>
      <c r="V353" s="201">
        <v>0.803428848655091</v>
      </c>
      <c r="W353" s="164" t="s">
        <v>35</v>
      </c>
      <c r="X353" s="201">
        <v>0.179858075822285</v>
      </c>
      <c r="Y353" s="205" t="s">
        <v>35</v>
      </c>
      <c r="Z353" s="222">
        <v>0.016712943221994</v>
      </c>
      <c r="AA353" s="164" t="s">
        <v>35</v>
      </c>
      <c r="AB353" s="59">
        <v>1</v>
      </c>
      <c r="AC353" s="164" t="s">
        <v>35</v>
      </c>
      <c r="AD353" s="301"/>
    </row>
    <row r="354" s="129" customFormat="1" spans="1:30">
      <c r="A354" s="243">
        <v>2007</v>
      </c>
      <c r="B354" s="163">
        <v>12496.506</v>
      </c>
      <c r="C354" s="164" t="s">
        <v>35</v>
      </c>
      <c r="D354" s="163">
        <v>2527.04</v>
      </c>
      <c r="E354" s="164" t="s">
        <v>35</v>
      </c>
      <c r="F354" s="163">
        <v>210.179</v>
      </c>
      <c r="G354" s="164" t="s">
        <v>35</v>
      </c>
      <c r="H354" s="163">
        <v>15233.723</v>
      </c>
      <c r="I354" s="164" t="s">
        <v>35</v>
      </c>
      <c r="J354" s="163"/>
      <c r="K354" s="243">
        <v>2007</v>
      </c>
      <c r="L354" s="222">
        <v>0.0288998323083037</v>
      </c>
      <c r="M354" s="223" t="s">
        <v>35</v>
      </c>
      <c r="N354" s="187">
        <v>-0.0705755572964365</v>
      </c>
      <c r="O354" s="164" t="s">
        <v>35</v>
      </c>
      <c r="P354" s="187">
        <v>-0.168112660893244</v>
      </c>
      <c r="Q354" s="164" t="s">
        <v>35</v>
      </c>
      <c r="R354" s="187">
        <v>0.00771557428462073</v>
      </c>
      <c r="S354" s="164" t="s">
        <v>35</v>
      </c>
      <c r="T354" s="163"/>
      <c r="U354" s="243">
        <v>2007</v>
      </c>
      <c r="V354" s="201">
        <v>0.820318578721695</v>
      </c>
      <c r="W354" s="164" t="s">
        <v>35</v>
      </c>
      <c r="X354" s="201">
        <v>0.165884596956371</v>
      </c>
      <c r="Y354" s="205" t="s">
        <v>35</v>
      </c>
      <c r="Z354" s="222">
        <v>0.0137969556096038</v>
      </c>
      <c r="AA354" s="164" t="s">
        <v>35</v>
      </c>
      <c r="AB354" s="59">
        <v>1</v>
      </c>
      <c r="AC354" s="164" t="s">
        <v>35</v>
      </c>
      <c r="AD354" s="301"/>
    </row>
    <row r="355" s="129" customFormat="1" spans="1:30">
      <c r="A355" s="243">
        <v>2008</v>
      </c>
      <c r="B355" s="163">
        <v>11385.995</v>
      </c>
      <c r="C355" s="164" t="s">
        <v>35</v>
      </c>
      <c r="D355" s="163">
        <v>2649.727</v>
      </c>
      <c r="E355" s="164" t="s">
        <v>35</v>
      </c>
      <c r="F355" s="163">
        <v>308.61</v>
      </c>
      <c r="G355" s="164" t="s">
        <v>35</v>
      </c>
      <c r="H355" s="163">
        <v>14344.334</v>
      </c>
      <c r="I355" s="164" t="s">
        <v>35</v>
      </c>
      <c r="J355" s="163"/>
      <c r="K355" s="243">
        <v>2008</v>
      </c>
      <c r="L355" s="222">
        <v>-0.0888657197459834</v>
      </c>
      <c r="M355" s="223" t="s">
        <v>35</v>
      </c>
      <c r="N355" s="187">
        <v>0.0485496865898442</v>
      </c>
      <c r="O355" s="164" t="s">
        <v>35</v>
      </c>
      <c r="P355" s="187">
        <v>0.468331604639877</v>
      </c>
      <c r="Q355" s="164" t="s">
        <v>35</v>
      </c>
      <c r="R355" s="187">
        <v>-0.0583829048224127</v>
      </c>
      <c r="S355" s="164" t="s">
        <v>35</v>
      </c>
      <c r="T355" s="163"/>
      <c r="U355" s="243">
        <v>2008</v>
      </c>
      <c r="V355" s="201">
        <v>0.793762540665882</v>
      </c>
      <c r="W355" s="164" t="s">
        <v>35</v>
      </c>
      <c r="X355" s="201">
        <v>0.18472290173946</v>
      </c>
      <c r="Y355" s="205" t="s">
        <v>35</v>
      </c>
      <c r="Z355" s="222">
        <v>0.0215144181667828</v>
      </c>
      <c r="AA355" s="164" t="s">
        <v>35</v>
      </c>
      <c r="AB355" s="59">
        <v>1</v>
      </c>
      <c r="AC355" s="164" t="s">
        <v>35</v>
      </c>
      <c r="AD355" s="301"/>
    </row>
    <row r="356" s="129" customFormat="1" spans="1:30">
      <c r="A356" s="243">
        <v>2009</v>
      </c>
      <c r="B356" s="163">
        <v>10110.734</v>
      </c>
      <c r="C356" s="164" t="s">
        <v>35</v>
      </c>
      <c r="D356" s="163">
        <v>2394.683</v>
      </c>
      <c r="E356" s="164" t="s">
        <v>35</v>
      </c>
      <c r="F356" s="163">
        <v>199.167</v>
      </c>
      <c r="G356" s="164" t="s">
        <v>35</v>
      </c>
      <c r="H356" s="163">
        <v>12704.584</v>
      </c>
      <c r="I356" s="164" t="s">
        <v>35</v>
      </c>
      <c r="J356" s="163"/>
      <c r="K356" s="243">
        <v>2009</v>
      </c>
      <c r="L356" s="222">
        <v>-0.112002596171876</v>
      </c>
      <c r="M356" s="223" t="s">
        <v>35</v>
      </c>
      <c r="N356" s="187">
        <v>-0.0962529347362955</v>
      </c>
      <c r="O356" s="164" t="s">
        <v>35</v>
      </c>
      <c r="P356" s="187">
        <v>-0.354634151083403</v>
      </c>
      <c r="Q356" s="164" t="s">
        <v>35</v>
      </c>
      <c r="R356" s="187">
        <v>-0.114313428563501</v>
      </c>
      <c r="S356" s="164" t="s">
        <v>35</v>
      </c>
      <c r="T356" s="163"/>
      <c r="U356" s="243">
        <v>2009</v>
      </c>
      <c r="V356" s="201">
        <v>0.79583353536015</v>
      </c>
      <c r="W356" s="164" t="s">
        <v>35</v>
      </c>
      <c r="X356" s="201">
        <v>0.188489682149372</v>
      </c>
      <c r="Y356" s="205" t="s">
        <v>35</v>
      </c>
      <c r="Z356" s="222">
        <v>0.0156767824904775</v>
      </c>
      <c r="AA356" s="164" t="s">
        <v>35</v>
      </c>
      <c r="AB356" s="59">
        <v>1</v>
      </c>
      <c r="AC356" s="164" t="s">
        <v>35</v>
      </c>
      <c r="AD356" s="301"/>
    </row>
    <row r="357" s="129" customFormat="1" spans="1:30">
      <c r="A357" s="243">
        <v>2010</v>
      </c>
      <c r="B357" s="163">
        <v>10414.895</v>
      </c>
      <c r="C357" s="164" t="s">
        <v>35</v>
      </c>
      <c r="D357" s="163">
        <v>2653.795</v>
      </c>
      <c r="E357" s="164" t="s">
        <v>35</v>
      </c>
      <c r="F357" s="163">
        <v>85.838</v>
      </c>
      <c r="G357" s="164" t="s">
        <v>35</v>
      </c>
      <c r="H357" s="163">
        <v>13154.528</v>
      </c>
      <c r="I357" s="164" t="s">
        <v>35</v>
      </c>
      <c r="J357" s="163"/>
      <c r="K357" s="243">
        <v>2010</v>
      </c>
      <c r="L357" s="222">
        <v>0.0300829791388044</v>
      </c>
      <c r="M357" s="223" t="s">
        <v>35</v>
      </c>
      <c r="N357" s="187">
        <v>0.108203048169632</v>
      </c>
      <c r="O357" s="164" t="s">
        <v>35</v>
      </c>
      <c r="P357" s="187">
        <v>-0.569014947255318</v>
      </c>
      <c r="Q357" s="164" t="s">
        <v>35</v>
      </c>
      <c r="R357" s="187">
        <v>0.0354158782373354</v>
      </c>
      <c r="S357" s="164" t="s">
        <v>35</v>
      </c>
      <c r="T357" s="163"/>
      <c r="U357" s="243">
        <v>2010</v>
      </c>
      <c r="V357" s="201">
        <v>0.791734602716266</v>
      </c>
      <c r="W357" s="164" t="s">
        <v>35</v>
      </c>
      <c r="X357" s="201">
        <v>0.20174003962742</v>
      </c>
      <c r="Y357" s="205" t="s">
        <v>35</v>
      </c>
      <c r="Z357" s="222">
        <v>0.00652535765631424</v>
      </c>
      <c r="AA357" s="164" t="s">
        <v>35</v>
      </c>
      <c r="AB357" s="59">
        <v>1</v>
      </c>
      <c r="AC357" s="164" t="s">
        <v>35</v>
      </c>
      <c r="AD357" s="301"/>
    </row>
    <row r="358" s="129" customFormat="1" spans="1:30">
      <c r="A358" s="243">
        <v>2011</v>
      </c>
      <c r="B358" s="163">
        <v>10907.405</v>
      </c>
      <c r="C358" s="164" t="s">
        <v>35</v>
      </c>
      <c r="D358" s="163">
        <v>2212.568</v>
      </c>
      <c r="E358" s="164" t="s">
        <v>35</v>
      </c>
      <c r="F358" s="163">
        <v>23.195</v>
      </c>
      <c r="G358" s="164" t="s">
        <v>35</v>
      </c>
      <c r="H358" s="163">
        <v>13143.168</v>
      </c>
      <c r="I358" s="164" t="s">
        <v>35</v>
      </c>
      <c r="J358" s="163"/>
      <c r="K358" s="243">
        <v>2011</v>
      </c>
      <c r="L358" s="222">
        <v>0.0472890029136155</v>
      </c>
      <c r="M358" s="223" t="s">
        <v>35</v>
      </c>
      <c r="N358" s="187">
        <v>-0.166262654048259</v>
      </c>
      <c r="O358" s="164" t="s">
        <v>35</v>
      </c>
      <c r="P358" s="187">
        <v>-0.729781681772641</v>
      </c>
      <c r="Q358" s="164" t="s">
        <v>35</v>
      </c>
      <c r="R358" s="187">
        <v>-0.000863580966188981</v>
      </c>
      <c r="S358" s="164" t="s">
        <v>35</v>
      </c>
      <c r="T358" s="163"/>
      <c r="U358" s="243">
        <v>2011</v>
      </c>
      <c r="V358" s="201">
        <v>0.829891621259045</v>
      </c>
      <c r="W358" s="164" t="s">
        <v>35</v>
      </c>
      <c r="X358" s="201">
        <v>0.168343583525677</v>
      </c>
      <c r="Y358" s="205" t="s">
        <v>35</v>
      </c>
      <c r="Z358" s="222">
        <v>0.00176479521527839</v>
      </c>
      <c r="AA358" s="164" t="s">
        <v>35</v>
      </c>
      <c r="AB358" s="59">
        <v>1</v>
      </c>
      <c r="AC358" s="164" t="s">
        <v>35</v>
      </c>
      <c r="AD358" s="301"/>
    </row>
    <row r="359" s="129" customFormat="1" spans="1:30">
      <c r="A359" s="243">
        <v>2012</v>
      </c>
      <c r="B359" s="163">
        <v>11798.809</v>
      </c>
      <c r="C359" s="164" t="s">
        <v>35</v>
      </c>
      <c r="D359" s="163">
        <v>2634.416</v>
      </c>
      <c r="E359" s="164" t="s">
        <v>35</v>
      </c>
      <c r="F359" s="163">
        <v>6.529</v>
      </c>
      <c r="G359" s="164" t="s">
        <v>35</v>
      </c>
      <c r="H359" s="163">
        <v>14439.754</v>
      </c>
      <c r="I359" s="164" t="s">
        <v>35</v>
      </c>
      <c r="J359" s="163"/>
      <c r="K359" s="243">
        <v>2012</v>
      </c>
      <c r="L359" s="222">
        <v>0.0817246631989919</v>
      </c>
      <c r="M359" s="223" t="s">
        <v>35</v>
      </c>
      <c r="N359" s="187">
        <v>0.190659902882081</v>
      </c>
      <c r="O359" s="164" t="s">
        <v>35</v>
      </c>
      <c r="P359" s="187">
        <v>-0.718516921750377</v>
      </c>
      <c r="Q359" s="164" t="s">
        <v>35</v>
      </c>
      <c r="R359" s="187">
        <v>0.0986509492992861</v>
      </c>
      <c r="S359" s="164" t="s">
        <v>35</v>
      </c>
      <c r="T359" s="163"/>
      <c r="U359" s="243">
        <v>2012</v>
      </c>
      <c r="V359" s="201">
        <v>0.817105956237205</v>
      </c>
      <c r="W359" s="164" t="s">
        <v>35</v>
      </c>
      <c r="X359" s="201">
        <v>0.182441889245482</v>
      </c>
      <c r="Y359" s="205" t="s">
        <v>35</v>
      </c>
      <c r="Z359" s="222">
        <v>0.000452154517313799</v>
      </c>
      <c r="AA359" s="164" t="s">
        <v>35</v>
      </c>
      <c r="AB359" s="59">
        <v>1</v>
      </c>
      <c r="AC359" s="164" t="s">
        <v>35</v>
      </c>
      <c r="AD359" s="301"/>
    </row>
    <row r="360" s="129" customFormat="1" spans="1:30">
      <c r="A360" s="243">
        <v>2013</v>
      </c>
      <c r="B360" s="163">
        <v>12788.91</v>
      </c>
      <c r="C360" s="164" t="s">
        <v>35</v>
      </c>
      <c r="D360" s="163">
        <v>2842.606</v>
      </c>
      <c r="E360" s="164" t="s">
        <v>35</v>
      </c>
      <c r="F360" s="163">
        <v>0</v>
      </c>
      <c r="G360" s="164" t="s">
        <v>35</v>
      </c>
      <c r="H360" s="163">
        <v>15631.516</v>
      </c>
      <c r="I360" s="164" t="s">
        <v>35</v>
      </c>
      <c r="J360" s="163"/>
      <c r="K360" s="243">
        <v>2013</v>
      </c>
      <c r="L360" s="222">
        <v>0.0839153341663553</v>
      </c>
      <c r="M360" s="223" t="s">
        <v>35</v>
      </c>
      <c r="N360" s="187">
        <v>0.0790270025690703</v>
      </c>
      <c r="O360" s="164" t="s">
        <v>35</v>
      </c>
      <c r="P360" s="187" t="s">
        <v>220</v>
      </c>
      <c r="Q360" s="164" t="s">
        <v>35</v>
      </c>
      <c r="R360" s="187">
        <v>0.0825334004997592</v>
      </c>
      <c r="S360" s="164" t="s">
        <v>35</v>
      </c>
      <c r="T360" s="163"/>
      <c r="U360" s="243">
        <v>2013</v>
      </c>
      <c r="V360" s="201">
        <v>0.818149052209651</v>
      </c>
      <c r="W360" s="164" t="s">
        <v>35</v>
      </c>
      <c r="X360" s="201">
        <v>0.181850947790349</v>
      </c>
      <c r="Y360" s="205" t="s">
        <v>35</v>
      </c>
      <c r="Z360" s="222">
        <v>0</v>
      </c>
      <c r="AA360" s="164" t="s">
        <v>35</v>
      </c>
      <c r="AB360" s="59">
        <v>1</v>
      </c>
      <c r="AC360" s="164" t="s">
        <v>35</v>
      </c>
      <c r="AD360" s="301"/>
    </row>
    <row r="361" s="129" customFormat="1" spans="1:30">
      <c r="A361" s="243">
        <v>2014</v>
      </c>
      <c r="B361" s="163">
        <v>13893.255</v>
      </c>
      <c r="C361" s="164" t="s">
        <v>35</v>
      </c>
      <c r="D361" s="163">
        <v>2900.563</v>
      </c>
      <c r="E361" s="164" t="s">
        <v>35</v>
      </c>
      <c r="F361" s="163">
        <v>0</v>
      </c>
      <c r="G361" s="164" t="s">
        <v>35</v>
      </c>
      <c r="H361" s="163">
        <v>16793.818</v>
      </c>
      <c r="I361" s="164" t="s">
        <v>35</v>
      </c>
      <c r="J361" s="163"/>
      <c r="K361" s="243">
        <v>2014</v>
      </c>
      <c r="L361" s="222">
        <v>0.0863517688372191</v>
      </c>
      <c r="M361" s="223" t="s">
        <v>35</v>
      </c>
      <c r="N361" s="187">
        <v>0.0203886855934308</v>
      </c>
      <c r="O361" s="164" t="s">
        <v>35</v>
      </c>
      <c r="P361" s="187" t="s">
        <v>220</v>
      </c>
      <c r="Q361" s="164" t="s">
        <v>35</v>
      </c>
      <c r="R361" s="187">
        <v>0.0743563196301626</v>
      </c>
      <c r="S361" s="164" t="s">
        <v>35</v>
      </c>
      <c r="T361" s="163"/>
      <c r="U361" s="243">
        <v>2014</v>
      </c>
      <c r="V361" s="201">
        <v>0.82728388505818</v>
      </c>
      <c r="W361" s="164" t="s">
        <v>35</v>
      </c>
      <c r="X361" s="201">
        <v>0.17271611494182</v>
      </c>
      <c r="Y361" s="205" t="s">
        <v>35</v>
      </c>
      <c r="Z361" s="222">
        <v>0</v>
      </c>
      <c r="AA361" s="164" t="s">
        <v>35</v>
      </c>
      <c r="AB361" s="59">
        <v>1</v>
      </c>
      <c r="AC361" s="164" t="s">
        <v>35</v>
      </c>
      <c r="AD361" s="301"/>
    </row>
    <row r="362" s="129" customFormat="1" spans="1:30">
      <c r="A362" s="243">
        <v>2015</v>
      </c>
      <c r="B362" s="163">
        <v>14726.4078411096</v>
      </c>
      <c r="C362" s="164" t="s">
        <v>35</v>
      </c>
      <c r="D362" s="163">
        <v>2667.06537833129</v>
      </c>
      <c r="E362" s="164" t="s">
        <v>35</v>
      </c>
      <c r="F362" s="163" t="s">
        <v>220</v>
      </c>
      <c r="G362" s="164" t="s">
        <v>35</v>
      </c>
      <c r="H362" s="163">
        <v>17388.3558265174</v>
      </c>
      <c r="I362" s="164" t="s">
        <v>35</v>
      </c>
      <c r="J362" s="163"/>
      <c r="K362" s="243">
        <v>2015</v>
      </c>
      <c r="L362" s="222">
        <v>0.0599681529713225</v>
      </c>
      <c r="M362" s="223" t="s">
        <v>35</v>
      </c>
      <c r="N362" s="187">
        <v>-0.0805007930076719</v>
      </c>
      <c r="O362" s="164" t="s">
        <v>35</v>
      </c>
      <c r="P362" s="187" t="s">
        <v>220</v>
      </c>
      <c r="Q362" s="164" t="s">
        <v>35</v>
      </c>
      <c r="R362" s="187">
        <v>0.0354021835009396</v>
      </c>
      <c r="S362" s="164" t="s">
        <v>35</v>
      </c>
      <c r="T362" s="163"/>
      <c r="U362" s="243">
        <v>2015</v>
      </c>
      <c r="V362" s="200">
        <v>0.846912036309476</v>
      </c>
      <c r="W362" s="164" t="s">
        <v>35</v>
      </c>
      <c r="X362" s="200">
        <v>0.153382263679237</v>
      </c>
      <c r="Y362" s="205" t="s">
        <v>35</v>
      </c>
      <c r="Z362" s="222" t="s">
        <v>220</v>
      </c>
      <c r="AA362" s="164" t="s">
        <v>35</v>
      </c>
      <c r="AB362" s="59">
        <v>1</v>
      </c>
      <c r="AC362" s="164" t="s">
        <v>35</v>
      </c>
      <c r="AD362" s="301"/>
    </row>
    <row r="363" s="129" customFormat="1" spans="1:30">
      <c r="A363" s="243">
        <v>2016</v>
      </c>
      <c r="B363" s="163">
        <v>14412.967846628</v>
      </c>
      <c r="C363" s="164" t="s">
        <v>35</v>
      </c>
      <c r="D363" s="163">
        <v>3726.2090891377</v>
      </c>
      <c r="E363" s="164" t="s">
        <v>35</v>
      </c>
      <c r="F363" s="163" t="s">
        <v>219</v>
      </c>
      <c r="G363" s="164" t="s">
        <v>35</v>
      </c>
      <c r="H363" s="163">
        <v>18139.1769357656</v>
      </c>
      <c r="I363" s="164" t="s">
        <v>35</v>
      </c>
      <c r="J363" s="163"/>
      <c r="K363" s="243">
        <v>2016</v>
      </c>
      <c r="L363" s="222">
        <v>-0.0190988855882225</v>
      </c>
      <c r="M363" s="223" t="s">
        <v>35</v>
      </c>
      <c r="N363" s="187">
        <v>0.387545434954829</v>
      </c>
      <c r="O363" s="164" t="s">
        <v>35</v>
      </c>
      <c r="P363" s="187" t="s">
        <v>220</v>
      </c>
      <c r="Q363" s="164" t="s">
        <v>35</v>
      </c>
      <c r="R363" s="187">
        <v>0.0437370748278537</v>
      </c>
      <c r="S363" s="164" t="s">
        <v>35</v>
      </c>
      <c r="T363" s="163"/>
      <c r="U363" s="243">
        <v>2016</v>
      </c>
      <c r="V363" s="201">
        <v>0.794576727360184</v>
      </c>
      <c r="W363" s="164" t="s">
        <v>35</v>
      </c>
      <c r="X363" s="201">
        <v>0.205423272639819</v>
      </c>
      <c r="Y363" s="205" t="s">
        <v>35</v>
      </c>
      <c r="Z363" s="222" t="s">
        <v>220</v>
      </c>
      <c r="AA363" s="164" t="s">
        <v>35</v>
      </c>
      <c r="AB363" s="59">
        <v>1</v>
      </c>
      <c r="AC363" s="164" t="s">
        <v>35</v>
      </c>
      <c r="AD363" s="301"/>
    </row>
    <row r="364" s="129" customFormat="1" spans="1:30">
      <c r="A364" s="243">
        <v>2017</v>
      </c>
      <c r="B364" s="163">
        <v>15492.3703634451</v>
      </c>
      <c r="C364" s="164" t="s">
        <v>35</v>
      </c>
      <c r="D364" s="163">
        <v>3626.0502062595</v>
      </c>
      <c r="E364" s="164" t="s">
        <v>35</v>
      </c>
      <c r="F364" s="163" t="s">
        <v>219</v>
      </c>
      <c r="G364" s="164" t="s">
        <v>35</v>
      </c>
      <c r="H364" s="163">
        <v>19118.4205697045</v>
      </c>
      <c r="I364" s="164" t="s">
        <v>35</v>
      </c>
      <c r="J364" s="163"/>
      <c r="K364" s="243">
        <v>2017</v>
      </c>
      <c r="L364" s="222">
        <v>0.0748910653449919</v>
      </c>
      <c r="M364" s="223" t="s">
        <v>35</v>
      </c>
      <c r="N364" s="187">
        <v>-0.0268795659293987</v>
      </c>
      <c r="O364" s="164" t="s">
        <v>35</v>
      </c>
      <c r="P364" s="187" t="s">
        <v>220</v>
      </c>
      <c r="Q364" s="164" t="s">
        <v>35</v>
      </c>
      <c r="R364" s="187">
        <v>0.0539850092099876</v>
      </c>
      <c r="S364" s="164" t="s">
        <v>35</v>
      </c>
      <c r="T364" s="163"/>
      <c r="U364" s="243">
        <v>2017</v>
      </c>
      <c r="V364" s="201">
        <v>0.810337355377285</v>
      </c>
      <c r="W364" s="164" t="s">
        <v>35</v>
      </c>
      <c r="X364" s="201">
        <v>0.189662644622716</v>
      </c>
      <c r="Y364" s="205" t="s">
        <v>35</v>
      </c>
      <c r="Z364" s="222" t="s">
        <v>220</v>
      </c>
      <c r="AA364" s="164" t="s">
        <v>35</v>
      </c>
      <c r="AB364" s="59">
        <v>1</v>
      </c>
      <c r="AC364" s="164" t="s">
        <v>35</v>
      </c>
      <c r="AD364" s="301"/>
    </row>
    <row r="365" s="129" customFormat="1" spans="1:30">
      <c r="A365" s="243">
        <v>2018</v>
      </c>
      <c r="B365" s="163">
        <v>14767.7043492208</v>
      </c>
      <c r="C365" s="164" t="s">
        <v>35</v>
      </c>
      <c r="D365" s="163">
        <v>4428.64004762985</v>
      </c>
      <c r="E365" s="164" t="s">
        <v>35</v>
      </c>
      <c r="F365" s="163" t="s">
        <v>219</v>
      </c>
      <c r="G365" s="164" t="s">
        <v>35</v>
      </c>
      <c r="H365" s="163">
        <v>19196.3443968507</v>
      </c>
      <c r="I365" s="164" t="s">
        <v>35</v>
      </c>
      <c r="J365" s="163"/>
      <c r="K365" s="243">
        <v>2018</v>
      </c>
      <c r="L365" s="222">
        <v>-0.0467756706833007</v>
      </c>
      <c r="M365" s="223" t="s">
        <v>35</v>
      </c>
      <c r="N365" s="187">
        <v>0.221339969310098</v>
      </c>
      <c r="O365" s="164" t="s">
        <v>35</v>
      </c>
      <c r="P365" s="187" t="s">
        <v>220</v>
      </c>
      <c r="Q365" s="164" t="s">
        <v>35</v>
      </c>
      <c r="R365" s="187">
        <v>0.00407585066256111</v>
      </c>
      <c r="S365" s="164" t="s">
        <v>35</v>
      </c>
      <c r="T365" s="163"/>
      <c r="U365" s="243">
        <v>2018</v>
      </c>
      <c r="V365" s="201">
        <v>0.769297739398945</v>
      </c>
      <c r="W365" s="164" t="s">
        <v>35</v>
      </c>
      <c r="X365" s="201">
        <v>0.230702260601055</v>
      </c>
      <c r="Y365" s="205" t="s">
        <v>35</v>
      </c>
      <c r="Z365" s="222" t="s">
        <v>220</v>
      </c>
      <c r="AA365" s="164" t="s">
        <v>35</v>
      </c>
      <c r="AB365" s="59">
        <v>1</v>
      </c>
      <c r="AC365" s="164" t="s">
        <v>35</v>
      </c>
      <c r="AD365" s="301"/>
    </row>
    <row r="366" s="129" customFormat="1" spans="1:30">
      <c r="A366" s="243">
        <v>2019</v>
      </c>
      <c r="B366" s="163">
        <v>15490.5858931304</v>
      </c>
      <c r="C366" s="164" t="s">
        <v>35</v>
      </c>
      <c r="D366" s="163">
        <v>3884.56658759601</v>
      </c>
      <c r="E366" s="164" t="s">
        <v>35</v>
      </c>
      <c r="F366" s="163" t="s">
        <v>219</v>
      </c>
      <c r="G366" s="164" t="s">
        <v>35</v>
      </c>
      <c r="H366" s="163">
        <v>19375.1524807263</v>
      </c>
      <c r="I366" s="164" t="s">
        <v>35</v>
      </c>
      <c r="J366" s="163"/>
      <c r="K366" s="243">
        <v>2019</v>
      </c>
      <c r="L366" s="222">
        <v>0.0489501636012724</v>
      </c>
      <c r="M366" s="223" t="s">
        <v>35</v>
      </c>
      <c r="N366" s="187">
        <v>-0.122853393859594</v>
      </c>
      <c r="O366" s="164" t="s">
        <v>35</v>
      </c>
      <c r="P366" s="187" t="s">
        <v>220</v>
      </c>
      <c r="Q366" s="164" t="s">
        <v>35</v>
      </c>
      <c r="R366" s="187">
        <v>0.00931469451574118</v>
      </c>
      <c r="S366" s="164" t="s">
        <v>35</v>
      </c>
      <c r="T366" s="163"/>
      <c r="U366" s="243">
        <v>2019</v>
      </c>
      <c r="V366" s="201">
        <v>0.799507818508261</v>
      </c>
      <c r="W366" s="164" t="s">
        <v>35</v>
      </c>
      <c r="X366" s="201">
        <v>0.200492181491745</v>
      </c>
      <c r="Y366" s="205" t="s">
        <v>35</v>
      </c>
      <c r="Z366" s="222" t="s">
        <v>220</v>
      </c>
      <c r="AA366" s="164" t="s">
        <v>35</v>
      </c>
      <c r="AB366" s="59">
        <v>1</v>
      </c>
      <c r="AC366" s="164" t="s">
        <v>35</v>
      </c>
      <c r="AD366" s="301"/>
    </row>
    <row r="367" s="129" customFormat="1" spans="1:30">
      <c r="A367" s="243">
        <v>2020</v>
      </c>
      <c r="B367" s="163">
        <v>3457.64362537605</v>
      </c>
      <c r="C367" s="164" t="s">
        <v>35</v>
      </c>
      <c r="D367" s="163">
        <v>412.615089437259</v>
      </c>
      <c r="E367" s="164" t="s">
        <v>35</v>
      </c>
      <c r="F367" s="163" t="s">
        <v>219</v>
      </c>
      <c r="G367" s="164" t="s">
        <v>35</v>
      </c>
      <c r="H367" s="163">
        <v>3870.25871481329</v>
      </c>
      <c r="I367" s="164" t="s">
        <v>35</v>
      </c>
      <c r="J367" s="163"/>
      <c r="K367" s="243">
        <v>2020</v>
      </c>
      <c r="L367" s="222">
        <v>-0.776790648899251</v>
      </c>
      <c r="M367" s="223" t="s">
        <v>35</v>
      </c>
      <c r="N367" s="187">
        <v>-0.893780919921723</v>
      </c>
      <c r="O367" s="164" t="s">
        <v>35</v>
      </c>
      <c r="P367" s="187" t="s">
        <v>220</v>
      </c>
      <c r="Q367" s="164" t="s">
        <v>35</v>
      </c>
      <c r="R367" s="187">
        <v>-0.800246283549857</v>
      </c>
      <c r="S367" s="164" t="s">
        <v>35</v>
      </c>
      <c r="T367" s="163"/>
      <c r="U367" s="243">
        <v>2020</v>
      </c>
      <c r="V367" s="201">
        <v>0.893388240982969</v>
      </c>
      <c r="W367" s="164" t="s">
        <v>35</v>
      </c>
      <c r="X367" s="201">
        <v>0.106611759017036</v>
      </c>
      <c r="Y367" s="205" t="s">
        <v>35</v>
      </c>
      <c r="Z367" s="222" t="s">
        <v>220</v>
      </c>
      <c r="AA367" s="164" t="s">
        <v>35</v>
      </c>
      <c r="AB367" s="59">
        <v>1</v>
      </c>
      <c r="AC367" s="164" t="s">
        <v>35</v>
      </c>
      <c r="AD367" s="301"/>
    </row>
    <row r="368" s="129" customFormat="1" spans="1:30">
      <c r="A368" s="243">
        <v>2021</v>
      </c>
      <c r="B368" s="163">
        <v>5416.84177846141</v>
      </c>
      <c r="C368" s="164" t="s">
        <v>35</v>
      </c>
      <c r="D368" s="163">
        <v>370.995394180159</v>
      </c>
      <c r="E368" s="164" t="s">
        <v>35</v>
      </c>
      <c r="F368" s="163" t="s">
        <v>219</v>
      </c>
      <c r="G368" s="164" t="s">
        <v>35</v>
      </c>
      <c r="H368" s="163">
        <v>5787.83717264157</v>
      </c>
      <c r="I368" s="164" t="s">
        <v>35</v>
      </c>
      <c r="J368" s="163"/>
      <c r="K368" s="243">
        <v>2021</v>
      </c>
      <c r="L368" s="222">
        <v>0.56662813330633</v>
      </c>
      <c r="M368" s="223" t="s">
        <v>35</v>
      </c>
      <c r="N368" s="187">
        <v>-0.100868088255963</v>
      </c>
      <c r="O368" s="164" t="s">
        <v>35</v>
      </c>
      <c r="P368" s="187" t="s">
        <v>220</v>
      </c>
      <c r="Q368" s="164" t="s">
        <v>35</v>
      </c>
      <c r="R368" s="187">
        <v>0.495465186988357</v>
      </c>
      <c r="S368" s="164" t="s">
        <v>35</v>
      </c>
      <c r="T368" s="163"/>
      <c r="U368" s="243">
        <v>2021</v>
      </c>
      <c r="V368" s="201">
        <v>0.935900858452997</v>
      </c>
      <c r="W368" s="164" t="s">
        <v>35</v>
      </c>
      <c r="X368" s="201">
        <v>0.0640991415470033</v>
      </c>
      <c r="Y368" s="205" t="s">
        <v>35</v>
      </c>
      <c r="Z368" s="222" t="s">
        <v>220</v>
      </c>
      <c r="AA368" s="164" t="s">
        <v>35</v>
      </c>
      <c r="AB368" s="59">
        <v>1</v>
      </c>
      <c r="AC368" s="164" t="s">
        <v>35</v>
      </c>
      <c r="AD368" s="301"/>
    </row>
    <row r="369" s="129" customFormat="1" spans="1:30">
      <c r="A369" s="243">
        <v>2022</v>
      </c>
      <c r="B369" s="163">
        <v>13090.1815708892</v>
      </c>
      <c r="C369" s="164" t="s">
        <v>35</v>
      </c>
      <c r="D369" s="163">
        <v>1761.86026437028</v>
      </c>
      <c r="E369" s="164" t="s">
        <v>35</v>
      </c>
      <c r="F369" s="163" t="s">
        <v>219</v>
      </c>
      <c r="G369" s="164" t="s">
        <v>35</v>
      </c>
      <c r="H369" s="163">
        <v>14852.0418352595</v>
      </c>
      <c r="I369" s="164" t="s">
        <v>35</v>
      </c>
      <c r="J369" s="163"/>
      <c r="K369" s="243">
        <v>2022</v>
      </c>
      <c r="L369" s="222">
        <v>1.416570781694</v>
      </c>
      <c r="M369" s="223" t="s">
        <v>35</v>
      </c>
      <c r="N369" s="187">
        <v>3.74900845673222</v>
      </c>
      <c r="O369" s="164" t="s">
        <v>35</v>
      </c>
      <c r="P369" s="187" t="s">
        <v>220</v>
      </c>
      <c r="Q369" s="164" t="s">
        <v>35</v>
      </c>
      <c r="R369" s="187">
        <v>1.56607803437583</v>
      </c>
      <c r="S369" s="164" t="s">
        <v>35</v>
      </c>
      <c r="T369" s="163"/>
      <c r="U369" s="243">
        <v>2022</v>
      </c>
      <c r="V369" s="201">
        <v>0.881372522114266</v>
      </c>
      <c r="W369" s="164" t="s">
        <v>35</v>
      </c>
      <c r="X369" s="201">
        <v>0.118627477885737</v>
      </c>
      <c r="Y369" s="205" t="s">
        <v>35</v>
      </c>
      <c r="Z369" s="222" t="s">
        <v>220</v>
      </c>
      <c r="AA369" s="164" t="s">
        <v>35</v>
      </c>
      <c r="AB369" s="59">
        <v>1</v>
      </c>
      <c r="AC369" s="164" t="s">
        <v>35</v>
      </c>
      <c r="AD369" s="301"/>
    </row>
    <row r="370" s="129" customFormat="1" spans="1:30">
      <c r="A370" s="243">
        <v>2023</v>
      </c>
      <c r="B370" s="163">
        <v>15619.0057121267</v>
      </c>
      <c r="C370" s="164" t="s">
        <v>35</v>
      </c>
      <c r="D370" s="163">
        <v>2563.60626417492</v>
      </c>
      <c r="E370" s="164" t="s">
        <v>35</v>
      </c>
      <c r="F370" s="163" t="s">
        <v>219</v>
      </c>
      <c r="G370" s="164" t="s">
        <v>35</v>
      </c>
      <c r="H370" s="163">
        <v>18182.6119763016</v>
      </c>
      <c r="I370" s="164" t="s">
        <v>35</v>
      </c>
      <c r="J370" s="163"/>
      <c r="K370" s="243">
        <v>2023</v>
      </c>
      <c r="L370" s="222">
        <v>0.193184802482893</v>
      </c>
      <c r="M370" s="223" t="s">
        <v>35</v>
      </c>
      <c r="N370" s="187">
        <v>0.45505651953119</v>
      </c>
      <c r="O370" s="164" t="s">
        <v>35</v>
      </c>
      <c r="P370" s="187" t="s">
        <v>220</v>
      </c>
      <c r="Q370" s="164" t="s">
        <v>35</v>
      </c>
      <c r="R370" s="187">
        <v>0.224249983805945</v>
      </c>
      <c r="S370" s="164" t="s">
        <v>35</v>
      </c>
      <c r="T370" s="163"/>
      <c r="U370" s="243">
        <v>2023</v>
      </c>
      <c r="V370" s="201">
        <v>0.859007811005578</v>
      </c>
      <c r="W370" s="164" t="s">
        <v>35</v>
      </c>
      <c r="X370" s="201">
        <v>0.14099218899442</v>
      </c>
      <c r="Y370" s="205" t="s">
        <v>35</v>
      </c>
      <c r="Z370" s="222" t="s">
        <v>220</v>
      </c>
      <c r="AA370" s="164" t="s">
        <v>35</v>
      </c>
      <c r="AB370" s="59">
        <v>1</v>
      </c>
      <c r="AC370" s="164" t="s">
        <v>35</v>
      </c>
      <c r="AD370" s="301"/>
    </row>
    <row r="371" s="129" customFormat="1" spans="1:30">
      <c r="A371" s="244" t="s">
        <v>373</v>
      </c>
      <c r="B371" s="245">
        <v>11664.1626285554</v>
      </c>
      <c r="C371" s="246" t="s">
        <v>35</v>
      </c>
      <c r="D371" s="245">
        <v>2085.06034866629</v>
      </c>
      <c r="E371" s="246" t="s">
        <v>35</v>
      </c>
      <c r="F371" s="245" t="s">
        <v>219</v>
      </c>
      <c r="G371" s="246" t="s">
        <v>35</v>
      </c>
      <c r="H371" s="245">
        <v>13749.2229772218</v>
      </c>
      <c r="I371" s="246" t="s">
        <v>35</v>
      </c>
      <c r="J371" s="212"/>
      <c r="K371" s="244" t="s">
        <v>373</v>
      </c>
      <c r="L371" s="254">
        <v>0.080439206650605</v>
      </c>
      <c r="M371" s="246" t="s">
        <v>35</v>
      </c>
      <c r="N371" s="236">
        <v>0.203364505338856</v>
      </c>
      <c r="O371" s="211" t="s">
        <v>35</v>
      </c>
      <c r="P371" s="236" t="s">
        <v>220</v>
      </c>
      <c r="Q371" s="211" t="s">
        <v>35</v>
      </c>
      <c r="R371" s="236">
        <v>0.0974398467711068</v>
      </c>
      <c r="S371" s="211" t="s">
        <v>35</v>
      </c>
      <c r="T371" s="212"/>
      <c r="U371" s="244" t="s">
        <v>373</v>
      </c>
      <c r="V371" s="234">
        <v>0.848350677553149</v>
      </c>
      <c r="W371" s="246" t="s">
        <v>35</v>
      </c>
      <c r="X371" s="234">
        <v>0.151649322446846</v>
      </c>
      <c r="Y371" s="235" t="s">
        <v>35</v>
      </c>
      <c r="Z371" s="254" t="s">
        <v>220</v>
      </c>
      <c r="AA371" s="246" t="s">
        <v>35</v>
      </c>
      <c r="AB371" s="259">
        <v>1</v>
      </c>
      <c r="AC371" s="246" t="s">
        <v>35</v>
      </c>
      <c r="AD371" s="301"/>
    </row>
    <row r="372" spans="1:30">
      <c r="A372" s="247" t="s">
        <v>374</v>
      </c>
      <c r="J372" s="129"/>
      <c r="K372" s="247"/>
      <c r="T372" s="129"/>
      <c r="U372" s="243"/>
      <c r="V372" s="141"/>
      <c r="W372" s="257"/>
      <c r="X372" s="141"/>
      <c r="Y372" s="257"/>
      <c r="Z372" s="141"/>
      <c r="AA372" s="257"/>
      <c r="AB372" s="141"/>
      <c r="AD372" s="276"/>
    </row>
    <row r="373" spans="1:30">
      <c r="A373" s="247" t="s">
        <v>375</v>
      </c>
      <c r="J373" s="129"/>
      <c r="K373" s="247"/>
      <c r="T373" s="129"/>
      <c r="U373" s="243"/>
      <c r="V373" s="141"/>
      <c r="W373" s="257"/>
      <c r="X373" s="141"/>
      <c r="Y373" s="257"/>
      <c r="Z373" s="141"/>
      <c r="AA373" s="257"/>
      <c r="AB373" s="141"/>
      <c r="AD373" s="276"/>
    </row>
    <row r="374" spans="1:30">
      <c r="A374" s="396" t="s">
        <v>376</v>
      </c>
      <c r="J374" s="129"/>
      <c r="K374" s="248"/>
      <c r="T374" s="129"/>
      <c r="U374" s="305"/>
      <c r="V374" s="141"/>
      <c r="W374" s="257"/>
      <c r="X374" s="141"/>
      <c r="Y374" s="257"/>
      <c r="Z374" s="141"/>
      <c r="AA374" s="257"/>
      <c r="AB374" s="141"/>
      <c r="AD374" s="276"/>
    </row>
    <row r="375" spans="1:30">
      <c r="A375" s="248"/>
      <c r="J375" s="129"/>
      <c r="K375" s="248"/>
      <c r="T375" s="129"/>
      <c r="U375" s="305"/>
      <c r="V375" s="141"/>
      <c r="W375" s="257"/>
      <c r="X375" s="141"/>
      <c r="Y375" s="257"/>
      <c r="Z375" s="141"/>
      <c r="AA375" s="257"/>
      <c r="AB375" s="141"/>
      <c r="AD375" s="276"/>
    </row>
    <row r="376" spans="1:30">
      <c r="A376" s="249" t="s">
        <v>377</v>
      </c>
      <c r="J376" s="129"/>
      <c r="K376" s="249"/>
      <c r="T376" s="129"/>
      <c r="U376" s="306"/>
      <c r="V376" s="141"/>
      <c r="W376" s="257"/>
      <c r="X376" s="141"/>
      <c r="Y376" s="257"/>
      <c r="Z376" s="141"/>
      <c r="AA376" s="257"/>
      <c r="AB376" s="141"/>
      <c r="AD376" s="276"/>
    </row>
    <row r="377" spans="1:30">
      <c r="A377" s="397" t="s">
        <v>378</v>
      </c>
      <c r="J377" s="129"/>
      <c r="K377" s="247"/>
      <c r="T377" s="129"/>
      <c r="U377" s="243"/>
      <c r="V377" s="141"/>
      <c r="W377" s="257"/>
      <c r="X377" s="141"/>
      <c r="Y377" s="257"/>
      <c r="Z377" s="141"/>
      <c r="AA377" s="257"/>
      <c r="AB377" s="141"/>
      <c r="AD377" s="276"/>
    </row>
    <row r="378" spans="1:30">
      <c r="A378" s="397" t="s">
        <v>379</v>
      </c>
      <c r="J378" s="129"/>
      <c r="K378" s="247"/>
      <c r="T378" s="129"/>
      <c r="U378" s="243"/>
      <c r="V378" s="141"/>
      <c r="W378" s="257"/>
      <c r="X378" s="141"/>
      <c r="Y378" s="257"/>
      <c r="Z378" s="141"/>
      <c r="AA378" s="257"/>
      <c r="AB378" s="141"/>
      <c r="AD378" s="276"/>
    </row>
    <row r="379" spans="1:30">
      <c r="A379" s="250" t="s">
        <v>380</v>
      </c>
      <c r="J379" s="129"/>
      <c r="T379" s="129"/>
      <c r="U379" s="299"/>
      <c r="V379" s="141"/>
      <c r="W379" s="257"/>
      <c r="X379" s="141"/>
      <c r="Y379" s="257"/>
      <c r="Z379" s="141"/>
      <c r="AA379" s="257"/>
      <c r="AB379" s="141"/>
      <c r="AD379" s="276"/>
    </row>
    <row r="380" spans="10:30">
      <c r="J380" s="129"/>
      <c r="T380" s="129"/>
      <c r="U380" s="299"/>
      <c r="V380" s="141"/>
      <c r="W380" s="257"/>
      <c r="X380" s="141"/>
      <c r="Y380" s="257"/>
      <c r="Z380" s="141"/>
      <c r="AA380" s="257"/>
      <c r="AB380" s="141"/>
      <c r="AD380" s="276"/>
    </row>
  </sheetData>
  <conditionalFormatting sqref="I208">
    <cfRule type="expression" dxfId="0" priority="26" stopIfTrue="1">
      <formula>IF(OR(I196="",I197="",I198=""),1,0)</formula>
    </cfRule>
  </conditionalFormatting>
  <conditionalFormatting sqref="S208">
    <cfRule type="expression" dxfId="0" priority="18" stopIfTrue="1">
      <formula>IF(OR(S196="",S197="",S198=""),1,0)</formula>
    </cfRule>
  </conditionalFormatting>
  <conditionalFormatting sqref="AC208">
    <cfRule type="expression" dxfId="0" priority="10" stopIfTrue="1">
      <formula>IF(OR(AC196="",AC197="",AC198=""),1,0)</formula>
    </cfRule>
  </conditionalFormatting>
  <conditionalFormatting sqref="I226">
    <cfRule type="expression" dxfId="0" priority="25" stopIfTrue="1">
      <formula>IF(OR(I214="",I215="",I216=""),1,0)</formula>
    </cfRule>
  </conditionalFormatting>
  <conditionalFormatting sqref="S226">
    <cfRule type="expression" dxfId="0" priority="17" stopIfTrue="1">
      <formula>IF(OR(S214="",S215="",S216=""),1,0)</formula>
    </cfRule>
  </conditionalFormatting>
  <conditionalFormatting sqref="AC226">
    <cfRule type="expression" dxfId="0" priority="9" stopIfTrue="1">
      <formula>IF(OR(AC214="",AC215="",AC216=""),1,0)</formula>
    </cfRule>
  </conditionalFormatting>
  <conditionalFormatting sqref="I276">
    <cfRule type="expression" dxfId="0" priority="23" stopIfTrue="1">
      <formula>IF(OR(I264="",I265="",I266=""),1,0)</formula>
    </cfRule>
  </conditionalFormatting>
  <conditionalFormatting sqref="S276">
    <cfRule type="expression" dxfId="0" priority="15" stopIfTrue="1">
      <formula>IF(OR(S264="",S265="",S266=""),1,0)</formula>
    </cfRule>
  </conditionalFormatting>
  <conditionalFormatting sqref="AC276">
    <cfRule type="expression" dxfId="0" priority="7" stopIfTrue="1">
      <formula>IF(OR(AC264="",AC265="",AC266=""),1,0)</formula>
    </cfRule>
  </conditionalFormatting>
  <conditionalFormatting sqref="I328">
    <cfRule type="expression" dxfId="0" priority="3" stopIfTrue="1">
      <formula>IF(OR(I316="",I317="",I318=""),1,0)</formula>
    </cfRule>
  </conditionalFormatting>
  <conditionalFormatting sqref="S328">
    <cfRule type="expression" dxfId="0" priority="2" stopIfTrue="1">
      <formula>IF(OR(S316="",S317="",S318=""),1,0)</formula>
    </cfRule>
  </conditionalFormatting>
  <conditionalFormatting sqref="AC328">
    <cfRule type="expression" dxfId="0" priority="1" stopIfTrue="1">
      <formula>IF(OR(AC316="",AC317="",AC318=""),1,0)</formula>
    </cfRule>
  </conditionalFormatting>
  <conditionalFormatting sqref="I291:I294">
    <cfRule type="expression" dxfId="0" priority="22" stopIfTrue="1">
      <formula>IF(OR(I279="",I280="",I281=""),1,0)</formula>
    </cfRule>
  </conditionalFormatting>
  <conditionalFormatting sqref="I308:I312">
    <cfRule type="expression" dxfId="0" priority="21" stopIfTrue="1">
      <formula>IF(OR(I296="",I297="",I298=""),1,0)</formula>
    </cfRule>
  </conditionalFormatting>
  <conditionalFormatting sqref="I326:I327">
    <cfRule type="expression" dxfId="0" priority="20" stopIfTrue="1">
      <formula>IF(OR(I314="",I315="",I316=""),1,0)</formula>
    </cfRule>
  </conditionalFormatting>
  <conditionalFormatting sqref="I342:I346">
    <cfRule type="expression" dxfId="0" priority="27" stopIfTrue="1">
      <formula>IF(OR(I330="",I331="",I332=""),1,0)</formula>
    </cfRule>
  </conditionalFormatting>
  <conditionalFormatting sqref="S291:S294">
    <cfRule type="expression" dxfId="0" priority="14" stopIfTrue="1">
      <formula>IF(OR(S279="",S280="",S281=""),1,0)</formula>
    </cfRule>
  </conditionalFormatting>
  <conditionalFormatting sqref="S308:S312">
    <cfRule type="expression" dxfId="0" priority="13" stopIfTrue="1">
      <formula>IF(OR(S296="",S297="",S298=""),1,0)</formula>
    </cfRule>
  </conditionalFormatting>
  <conditionalFormatting sqref="S326:S327">
    <cfRule type="expression" dxfId="0" priority="12" stopIfTrue="1">
      <formula>IF(OR(S314="",S315="",S316=""),1,0)</formula>
    </cfRule>
  </conditionalFormatting>
  <conditionalFormatting sqref="S342:S346">
    <cfRule type="expression" dxfId="0" priority="19" stopIfTrue="1">
      <formula>IF(OR(S330="",S331="",S332=""),1,0)</formula>
    </cfRule>
  </conditionalFormatting>
  <conditionalFormatting sqref="AC291:AC294">
    <cfRule type="expression" dxfId="0" priority="6" stopIfTrue="1">
      <formula>IF(OR(AC279="",AC280="",AC281=""),1,0)</formula>
    </cfRule>
  </conditionalFormatting>
  <conditionalFormatting sqref="AC308:AC312">
    <cfRule type="expression" dxfId="0" priority="5" stopIfTrue="1">
      <formula>IF(OR(AC296="",AC297="",AC298=""),1,0)</formula>
    </cfRule>
  </conditionalFormatting>
  <conditionalFormatting sqref="AC326:AC327">
    <cfRule type="expression" dxfId="0" priority="4" stopIfTrue="1">
      <formula>IF(OR(AC314="",AC315="",AC316=""),1,0)</formula>
    </cfRule>
  </conditionalFormatting>
  <conditionalFormatting sqref="AC342:AC346">
    <cfRule type="expression" dxfId="0" priority="11" stopIfTrue="1">
      <formula>IF(OR(AC330="",AC331="",AC332=""),1,0)</formula>
    </cfRule>
  </conditionalFormatting>
  <hyperlinks>
    <hyperlink ref="D3" location="'Organització del viatge'!A12" display="Turistes. Mensual"/>
    <hyperlink ref="D4" location="'Organització del viatge'!A250" display="Turistes. Trimestral"/>
    <hyperlink ref="D5" location="'Organització del viatge'!A330" display="Turistes. Estiu"/>
    <hyperlink ref="D6" location="'Organització del viatge'!A351" display="Turistes. Anual"/>
  </hyperlinks>
  <pageMargins left="0.236220472440945" right="0.236220472440945" top="0.748031496062992" bottom="0.748031496062992" header="0.31496062992126" footer="0.31496062992126"/>
  <pageSetup paperSize="9" scale="40" orientation="landscape"/>
  <headerFooter alignWithMargins="0"/>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ull12"/>
  <dimension ref="A1:AV388"/>
  <sheetViews>
    <sheetView showGridLines="0" workbookViewId="0">
      <pane xSplit="1" ySplit="11" topLeftCell="B12" activePane="bottomRight" state="frozen"/>
      <selection/>
      <selection pane="topRight"/>
      <selection pane="bottomLeft"/>
      <selection pane="bottomRight" activeCell="A1" sqref="A1"/>
    </sheetView>
  </sheetViews>
  <sheetFormatPr defaultColWidth="9.10714285714286" defaultRowHeight="15.2"/>
  <cols>
    <col min="1" max="1" width="28" style="135" customWidth="1"/>
    <col min="2" max="2" width="10.1071428571429" style="136" customWidth="1"/>
    <col min="3" max="3" width="1.66071428571429" style="137" customWidth="1"/>
    <col min="4" max="4" width="10.1071428571429" style="136" customWidth="1"/>
    <col min="5" max="5" width="1.66071428571429" style="137" customWidth="1"/>
    <col min="6" max="6" width="10.1071428571429" style="136" customWidth="1"/>
    <col min="7" max="7" width="1.66071428571429" style="260" customWidth="1"/>
    <col min="8" max="8" width="10.1071428571429" style="136" customWidth="1"/>
    <col min="9" max="9" width="1.66071428571429" style="137" customWidth="1"/>
    <col min="10" max="10" width="10.1071428571429" style="136" customWidth="1"/>
    <col min="11" max="11" width="1.66071428571429" style="137" customWidth="1"/>
    <col min="12" max="12" width="10.1071428571429" style="136" customWidth="1"/>
    <col min="13" max="13" width="1.66071428571429" style="137" customWidth="1"/>
    <col min="14" max="14" width="12.6607142857143" style="136" customWidth="1"/>
    <col min="15" max="15" width="1.66071428571429" style="137" customWidth="1"/>
    <col min="16" max="16" width="5.55357142857143" style="136" customWidth="1"/>
    <col min="17" max="17" width="28" style="135" customWidth="1"/>
    <col min="18" max="18" width="10.1071428571429" style="136" customWidth="1"/>
    <col min="19" max="19" width="1.66071428571429" style="137" customWidth="1"/>
    <col min="20" max="20" width="10.1071428571429" style="136" customWidth="1"/>
    <col min="21" max="21" width="1.66071428571429" style="137" customWidth="1"/>
    <col min="22" max="22" width="10.1071428571429" style="136" customWidth="1"/>
    <col min="23" max="23" width="1.66071428571429" style="137" customWidth="1"/>
    <col min="24" max="24" width="10.1071428571429" style="136" customWidth="1"/>
    <col min="25" max="25" width="1.66071428571429" style="137" customWidth="1"/>
    <col min="26" max="26" width="10.1071428571429" style="136" customWidth="1"/>
    <col min="27" max="27" width="1.66071428571429" style="137" customWidth="1"/>
    <col min="28" max="28" width="10.1071428571429" style="136" customWidth="1"/>
    <col min="29" max="29" width="1.66071428571429" style="137" customWidth="1"/>
    <col min="30" max="30" width="12.6607142857143" style="136" customWidth="1"/>
    <col min="31" max="31" width="1.66071428571429" style="137" customWidth="1"/>
    <col min="32" max="32" width="5.55357142857143" style="136" customWidth="1"/>
    <col min="33" max="33" width="28" style="136" customWidth="1"/>
    <col min="34" max="34" width="9.10714285714286" style="140"/>
    <col min="35" max="35" width="1.66071428571429" style="135" customWidth="1"/>
    <col min="36" max="36" width="9.10714285714286" style="140"/>
    <col min="37" max="37" width="1.66071428571429" style="135" customWidth="1"/>
    <col min="38" max="38" width="9.10714285714286" style="140"/>
    <col min="39" max="39" width="1.66071428571429" style="135" customWidth="1"/>
    <col min="40" max="40" width="9.10714285714286" style="140"/>
    <col min="41" max="41" width="1.66071428571429" style="140" customWidth="1"/>
    <col min="42" max="42" width="9.10714285714286" style="140"/>
    <col min="43" max="43" width="1.66071428571429" style="135" customWidth="1"/>
    <col min="44" max="44" width="11.5535714285714" style="140" customWidth="1"/>
    <col min="45" max="45" width="1.66071428571429" style="135" customWidth="1"/>
    <col min="46" max="46" width="12.6607142857143" style="140" customWidth="1"/>
    <col min="47" max="47" width="1.66071428571429" style="135" customWidth="1"/>
    <col min="48" max="48" width="5.55357142857143" style="140" customWidth="1"/>
    <col min="49" max="49" width="4.33035714285714" style="140" customWidth="1"/>
    <col min="50" max="16384" width="9.10714285714286" style="140"/>
  </cols>
  <sheetData>
    <row r="1" spans="4:6">
      <c r="D1" s="261"/>
      <c r="F1" s="261"/>
    </row>
    <row r="2" spans="4:17">
      <c r="D2" s="262" t="s">
        <v>18</v>
      </c>
      <c r="F2" s="264"/>
      <c r="G2" s="265"/>
      <c r="Q2" s="175"/>
    </row>
    <row r="3" spans="4:7">
      <c r="D3" s="263" t="s">
        <v>381</v>
      </c>
      <c r="F3" s="171"/>
      <c r="G3" s="266"/>
    </row>
    <row r="4" spans="4:7">
      <c r="D4" s="263" t="s">
        <v>382</v>
      </c>
      <c r="F4" s="171"/>
      <c r="G4" s="266"/>
    </row>
    <row r="5" spans="4:7">
      <c r="D5" s="263" t="s">
        <v>383</v>
      </c>
      <c r="F5" s="171"/>
      <c r="G5" s="266"/>
    </row>
    <row r="6" spans="4:7">
      <c r="D6" s="263" t="s">
        <v>384</v>
      </c>
      <c r="F6" s="171"/>
      <c r="G6" s="266"/>
    </row>
    <row r="8" s="129" customFormat="1" ht="12" customHeight="1" spans="1:47">
      <c r="A8" s="144"/>
      <c r="B8" s="145"/>
      <c r="C8" s="146"/>
      <c r="D8" s="147"/>
      <c r="E8" s="172"/>
      <c r="F8" s="147"/>
      <c r="G8" s="267"/>
      <c r="H8" s="147"/>
      <c r="I8" s="172"/>
      <c r="J8" s="147"/>
      <c r="K8" s="172"/>
      <c r="L8" s="147"/>
      <c r="M8" s="172"/>
      <c r="N8" s="147"/>
      <c r="O8" s="172"/>
      <c r="P8" s="147"/>
      <c r="Q8" s="144"/>
      <c r="R8" s="145"/>
      <c r="S8" s="146"/>
      <c r="T8" s="147"/>
      <c r="U8" s="172"/>
      <c r="V8" s="147"/>
      <c r="W8" s="172"/>
      <c r="X8" s="147"/>
      <c r="Y8" s="172"/>
      <c r="Z8" s="147"/>
      <c r="AA8" s="172"/>
      <c r="AB8" s="147"/>
      <c r="AC8" s="172"/>
      <c r="AD8" s="147"/>
      <c r="AE8" s="172"/>
      <c r="AF8" s="147"/>
      <c r="AG8" s="144"/>
      <c r="AH8" s="145"/>
      <c r="AI8" s="146"/>
      <c r="AJ8" s="147"/>
      <c r="AK8" s="172"/>
      <c r="AL8" s="147"/>
      <c r="AM8" s="172"/>
      <c r="AN8" s="147"/>
      <c r="AO8" s="147"/>
      <c r="AP8" s="147"/>
      <c r="AQ8" s="172"/>
      <c r="AR8" s="147"/>
      <c r="AS8" s="172"/>
      <c r="AT8" s="147"/>
      <c r="AU8" s="172"/>
    </row>
    <row r="9" s="129" customFormat="1" ht="12" customHeight="1" spans="1:47">
      <c r="A9" s="148" t="s">
        <v>463</v>
      </c>
      <c r="B9" s="149"/>
      <c r="C9" s="150"/>
      <c r="D9" s="147"/>
      <c r="E9" s="172"/>
      <c r="F9" s="147"/>
      <c r="G9" s="267"/>
      <c r="H9" s="147"/>
      <c r="I9" s="172"/>
      <c r="J9" s="147"/>
      <c r="K9" s="172"/>
      <c r="L9" s="147"/>
      <c r="M9" s="172"/>
      <c r="N9" s="147"/>
      <c r="O9" s="172"/>
      <c r="P9" s="147"/>
      <c r="Q9" s="148" t="s">
        <v>464</v>
      </c>
      <c r="R9" s="149"/>
      <c r="S9" s="150"/>
      <c r="T9" s="147"/>
      <c r="U9" s="172"/>
      <c r="V9" s="147"/>
      <c r="W9" s="172"/>
      <c r="X9" s="147"/>
      <c r="Y9" s="172"/>
      <c r="Z9" s="147"/>
      <c r="AA9" s="172"/>
      <c r="AB9" s="147"/>
      <c r="AC9" s="172"/>
      <c r="AD9" s="147"/>
      <c r="AE9" s="172"/>
      <c r="AF9" s="147"/>
      <c r="AG9" s="148" t="s">
        <v>465</v>
      </c>
      <c r="AH9" s="149"/>
      <c r="AI9" s="150"/>
      <c r="AJ9" s="147"/>
      <c r="AK9" s="172"/>
      <c r="AL9" s="147"/>
      <c r="AM9" s="172"/>
      <c r="AN9" s="147"/>
      <c r="AO9" s="147"/>
      <c r="AP9" s="147"/>
      <c r="AQ9" s="172"/>
      <c r="AR9" s="147"/>
      <c r="AS9" s="172"/>
      <c r="AT9" s="147"/>
      <c r="AU9" s="172"/>
    </row>
    <row r="10" ht="12.75" customHeight="1" spans="1:47">
      <c r="A10" s="140"/>
      <c r="B10" s="182"/>
      <c r="C10" s="183"/>
      <c r="D10" s="182"/>
      <c r="E10" s="183"/>
      <c r="F10" s="182"/>
      <c r="G10" s="268"/>
      <c r="H10" s="182"/>
      <c r="I10" s="274"/>
      <c r="K10" s="275"/>
      <c r="L10" s="41"/>
      <c r="M10" s="135"/>
      <c r="N10" s="276"/>
      <c r="O10" s="277" t="s">
        <v>26</v>
      </c>
      <c r="P10" s="41"/>
      <c r="Q10" s="182"/>
      <c r="R10" s="182"/>
      <c r="S10" s="183"/>
      <c r="T10" s="182"/>
      <c r="U10" s="183"/>
      <c r="W10" s="283"/>
      <c r="X10" s="41"/>
      <c r="Y10" s="283"/>
      <c r="Z10" s="182"/>
      <c r="AA10" s="183"/>
      <c r="AB10" s="182"/>
      <c r="AC10" s="183"/>
      <c r="AD10" s="276"/>
      <c r="AE10" s="277" t="s">
        <v>27</v>
      </c>
      <c r="AF10" s="41"/>
      <c r="AG10" s="182"/>
      <c r="AI10" s="283"/>
      <c r="AT10" s="276"/>
      <c r="AU10" s="287" t="s">
        <v>28</v>
      </c>
    </row>
    <row r="11" s="130" customFormat="1" ht="24.75" customHeight="1" spans="1:47">
      <c r="A11" s="153" t="s">
        <v>29</v>
      </c>
      <c r="B11" s="154" t="s">
        <v>466</v>
      </c>
      <c r="C11" s="155"/>
      <c r="D11" s="154" t="s">
        <v>467</v>
      </c>
      <c r="E11" s="155"/>
      <c r="F11" s="154" t="s">
        <v>468</v>
      </c>
      <c r="G11" s="269"/>
      <c r="H11" s="154" t="s">
        <v>469</v>
      </c>
      <c r="I11" s="155"/>
      <c r="J11" s="154" t="s">
        <v>470</v>
      </c>
      <c r="K11" s="155"/>
      <c r="L11" s="154" t="s">
        <v>462</v>
      </c>
      <c r="M11" s="155"/>
      <c r="N11" s="154" t="s">
        <v>403</v>
      </c>
      <c r="O11" s="278"/>
      <c r="P11" s="279"/>
      <c r="Q11" s="153" t="s">
        <v>29</v>
      </c>
      <c r="R11" s="154" t="s">
        <v>466</v>
      </c>
      <c r="S11" s="155"/>
      <c r="T11" s="154" t="s">
        <v>467</v>
      </c>
      <c r="U11" s="155"/>
      <c r="V11" s="154" t="s">
        <v>468</v>
      </c>
      <c r="W11" s="155"/>
      <c r="X11" s="154" t="s">
        <v>469</v>
      </c>
      <c r="Y11" s="155"/>
      <c r="Z11" s="154" t="s">
        <v>470</v>
      </c>
      <c r="AA11" s="155"/>
      <c r="AB11" s="154" t="s">
        <v>462</v>
      </c>
      <c r="AC11" s="155"/>
      <c r="AD11" s="154" t="s">
        <v>403</v>
      </c>
      <c r="AE11" s="278"/>
      <c r="AF11" s="279"/>
      <c r="AG11" s="153" t="s">
        <v>29</v>
      </c>
      <c r="AH11" s="154" t="s">
        <v>466</v>
      </c>
      <c r="AI11" s="155"/>
      <c r="AJ11" s="154" t="s">
        <v>467</v>
      </c>
      <c r="AK11" s="155"/>
      <c r="AL11" s="154" t="s">
        <v>468</v>
      </c>
      <c r="AM11" s="155"/>
      <c r="AN11" s="154" t="s">
        <v>469</v>
      </c>
      <c r="AO11" s="154"/>
      <c r="AP11" s="154" t="s">
        <v>470</v>
      </c>
      <c r="AQ11" s="155"/>
      <c r="AR11" s="154" t="s">
        <v>462</v>
      </c>
      <c r="AS11" s="155"/>
      <c r="AT11" s="154" t="s">
        <v>403</v>
      </c>
      <c r="AU11" s="278"/>
    </row>
    <row r="12" s="131" customFormat="1" ht="12.75" customHeight="1" spans="1:47">
      <c r="A12" s="156" t="s">
        <v>33</v>
      </c>
      <c r="B12" s="157"/>
      <c r="C12" s="158"/>
      <c r="D12" s="157"/>
      <c r="E12" s="158"/>
      <c r="F12" s="157"/>
      <c r="G12" s="270"/>
      <c r="H12" s="157"/>
      <c r="I12" s="158"/>
      <c r="J12" s="157"/>
      <c r="K12" s="158"/>
      <c r="L12" s="157"/>
      <c r="M12" s="158"/>
      <c r="N12" s="157"/>
      <c r="O12" s="158"/>
      <c r="P12" s="280"/>
      <c r="Q12" s="156" t="s">
        <v>33</v>
      </c>
      <c r="R12" s="178"/>
      <c r="S12" s="158"/>
      <c r="T12" s="130"/>
      <c r="U12" s="158"/>
      <c r="V12" s="157"/>
      <c r="W12" s="158"/>
      <c r="X12" s="157"/>
      <c r="Y12" s="158"/>
      <c r="Z12" s="157"/>
      <c r="AA12" s="158"/>
      <c r="AB12" s="157"/>
      <c r="AC12" s="158"/>
      <c r="AD12" s="157"/>
      <c r="AE12" s="158"/>
      <c r="AF12" s="284"/>
      <c r="AG12" s="156" t="s">
        <v>33</v>
      </c>
      <c r="AH12" s="198"/>
      <c r="AI12" s="158"/>
      <c r="AJ12" s="199"/>
      <c r="AK12" s="204"/>
      <c r="AL12" s="157"/>
      <c r="AM12" s="158"/>
      <c r="AN12" s="157"/>
      <c r="AO12" s="157"/>
      <c r="AP12" s="157"/>
      <c r="AQ12" s="158"/>
      <c r="AR12" s="157"/>
      <c r="AS12" s="158"/>
      <c r="AT12" s="157"/>
      <c r="AU12" s="158"/>
    </row>
    <row r="13" s="131" customFormat="1" ht="12.75" customHeight="1" spans="1:47">
      <c r="A13" s="159" t="s">
        <v>34</v>
      </c>
      <c r="B13" s="160">
        <v>71.52</v>
      </c>
      <c r="C13" s="161" t="s">
        <v>35</v>
      </c>
      <c r="D13" s="160">
        <v>142.863</v>
      </c>
      <c r="E13" s="161" t="s">
        <v>35</v>
      </c>
      <c r="F13" s="160">
        <v>167.851</v>
      </c>
      <c r="G13" s="271" t="s">
        <v>35</v>
      </c>
      <c r="H13" s="160">
        <v>82.663</v>
      </c>
      <c r="I13" s="161" t="s">
        <v>35</v>
      </c>
      <c r="J13" s="160">
        <v>48.412</v>
      </c>
      <c r="K13" s="161" t="s">
        <v>35</v>
      </c>
      <c r="L13" s="160">
        <v>0</v>
      </c>
      <c r="M13" s="161" t="s">
        <v>35</v>
      </c>
      <c r="N13" s="160">
        <v>513.309</v>
      </c>
      <c r="O13" s="161" t="s">
        <v>35</v>
      </c>
      <c r="P13" s="280"/>
      <c r="Q13" s="159" t="s">
        <v>34</v>
      </c>
      <c r="R13" s="184">
        <v>0.549628409854181</v>
      </c>
      <c r="S13" s="282" t="s">
        <v>35</v>
      </c>
      <c r="T13" s="186">
        <v>0.425977681512387</v>
      </c>
      <c r="U13" s="185" t="s">
        <v>35</v>
      </c>
      <c r="V13" s="186">
        <v>-0.0503640673708508</v>
      </c>
      <c r="W13" s="185" t="s">
        <v>35</v>
      </c>
      <c r="X13" s="186">
        <v>0.0283642063620417</v>
      </c>
      <c r="Y13" s="185" t="s">
        <v>35</v>
      </c>
      <c r="Z13" s="186">
        <v>-0.056020278833967</v>
      </c>
      <c r="AA13" s="185" t="s">
        <v>35</v>
      </c>
      <c r="AB13" s="186" t="s">
        <v>220</v>
      </c>
      <c r="AC13" s="185" t="s">
        <v>35</v>
      </c>
      <c r="AD13" s="186">
        <v>0.128749513478568</v>
      </c>
      <c r="AE13" s="285" t="s">
        <v>35</v>
      </c>
      <c r="AF13" s="284"/>
      <c r="AG13" s="159" t="s">
        <v>34</v>
      </c>
      <c r="AH13" s="186">
        <v>0.139331279989246</v>
      </c>
      <c r="AI13" s="161" t="s">
        <v>35</v>
      </c>
      <c r="AJ13" s="186">
        <v>0.278317738438251</v>
      </c>
      <c r="AK13" s="161" t="s">
        <v>35</v>
      </c>
      <c r="AL13" s="186">
        <v>0.3269979680855</v>
      </c>
      <c r="AM13" s="161" t="s">
        <v>35</v>
      </c>
      <c r="AN13" s="186">
        <v>0.161039451870121</v>
      </c>
      <c r="AO13" s="160" t="s">
        <v>35</v>
      </c>
      <c r="AP13" s="186">
        <v>0.0943135616168818</v>
      </c>
      <c r="AQ13" s="161" t="s">
        <v>35</v>
      </c>
      <c r="AR13" s="186">
        <v>0</v>
      </c>
      <c r="AS13" s="161" t="s">
        <v>35</v>
      </c>
      <c r="AT13" s="186">
        <v>1</v>
      </c>
      <c r="AU13" s="161" t="s">
        <v>35</v>
      </c>
    </row>
    <row r="14" s="131" customFormat="1" ht="12.45" customHeight="1" spans="1:47">
      <c r="A14" s="162" t="s">
        <v>36</v>
      </c>
      <c r="B14" s="163">
        <v>70.359</v>
      </c>
      <c r="C14" s="164" t="s">
        <v>35</v>
      </c>
      <c r="D14" s="163">
        <v>190.09</v>
      </c>
      <c r="E14" s="164" t="s">
        <v>35</v>
      </c>
      <c r="F14" s="163">
        <v>284.996</v>
      </c>
      <c r="G14" s="272" t="s">
        <v>35</v>
      </c>
      <c r="H14" s="163">
        <v>93.782</v>
      </c>
      <c r="I14" s="164" t="s">
        <v>35</v>
      </c>
      <c r="J14" s="163">
        <v>39.221</v>
      </c>
      <c r="K14" s="164" t="s">
        <v>35</v>
      </c>
      <c r="L14" s="163">
        <v>0</v>
      </c>
      <c r="M14" s="164" t="s">
        <v>35</v>
      </c>
      <c r="N14" s="163">
        <v>678.448</v>
      </c>
      <c r="O14" s="164" t="s">
        <v>35</v>
      </c>
      <c r="P14" s="280"/>
      <c r="Q14" s="162" t="s">
        <v>36</v>
      </c>
      <c r="R14" s="187">
        <v>0.903652597402597</v>
      </c>
      <c r="S14" s="188" t="s">
        <v>35</v>
      </c>
      <c r="T14" s="187">
        <v>0.1339382117313</v>
      </c>
      <c r="U14" s="188" t="s">
        <v>35</v>
      </c>
      <c r="V14" s="187">
        <v>-0.0797467169099721</v>
      </c>
      <c r="W14" s="188" t="s">
        <v>35</v>
      </c>
      <c r="X14" s="187">
        <v>0.217663403360253</v>
      </c>
      <c r="Y14" s="188" t="s">
        <v>35</v>
      </c>
      <c r="Z14" s="187">
        <v>-0.0823135777626992</v>
      </c>
      <c r="AA14" s="188" t="s">
        <v>35</v>
      </c>
      <c r="AB14" s="187" t="s">
        <v>220</v>
      </c>
      <c r="AC14" s="188" t="s">
        <v>35</v>
      </c>
      <c r="AD14" s="187">
        <v>0.0700279316832979</v>
      </c>
      <c r="AE14" s="164" t="s">
        <v>35</v>
      </c>
      <c r="AF14" s="284"/>
      <c r="AG14" s="162" t="s">
        <v>36</v>
      </c>
      <c r="AH14" s="200">
        <v>0.103705810909605</v>
      </c>
      <c r="AI14" s="164" t="s">
        <v>35</v>
      </c>
      <c r="AJ14" s="201">
        <v>0.280183595500318</v>
      </c>
      <c r="AK14" s="205" t="s">
        <v>35</v>
      </c>
      <c r="AL14" s="187">
        <v>0.420070513878735</v>
      </c>
      <c r="AM14" s="164" t="s">
        <v>35</v>
      </c>
      <c r="AN14" s="187">
        <v>0.1382301959767</v>
      </c>
      <c r="AO14" s="163" t="s">
        <v>35</v>
      </c>
      <c r="AP14" s="187">
        <v>0.0578098837346414</v>
      </c>
      <c r="AQ14" s="164" t="s">
        <v>35</v>
      </c>
      <c r="AR14" s="187">
        <v>0</v>
      </c>
      <c r="AS14" s="164" t="s">
        <v>35</v>
      </c>
      <c r="AT14" s="187">
        <v>1</v>
      </c>
      <c r="AU14" s="164" t="s">
        <v>35</v>
      </c>
    </row>
    <row r="15" s="131" customFormat="1" ht="12.75" customHeight="1" spans="1:47">
      <c r="A15" s="162" t="s">
        <v>37</v>
      </c>
      <c r="B15" s="163">
        <v>102.089</v>
      </c>
      <c r="C15" s="164" t="s">
        <v>35</v>
      </c>
      <c r="D15" s="163">
        <v>257.108</v>
      </c>
      <c r="E15" s="164" t="s">
        <v>35</v>
      </c>
      <c r="F15" s="163">
        <v>373.978</v>
      </c>
      <c r="G15" s="272" t="s">
        <v>35</v>
      </c>
      <c r="H15" s="163">
        <v>136.958</v>
      </c>
      <c r="I15" s="164" t="s">
        <v>35</v>
      </c>
      <c r="J15" s="163">
        <v>65.112</v>
      </c>
      <c r="K15" s="164" t="s">
        <v>35</v>
      </c>
      <c r="L15" s="163">
        <v>0</v>
      </c>
      <c r="M15" s="164" t="s">
        <v>35</v>
      </c>
      <c r="N15" s="163">
        <v>935.245</v>
      </c>
      <c r="O15" s="164" t="s">
        <v>35</v>
      </c>
      <c r="P15" s="280"/>
      <c r="Q15" s="162" t="s">
        <v>37</v>
      </c>
      <c r="R15" s="187">
        <v>0.83191573356302</v>
      </c>
      <c r="S15" s="188" t="s">
        <v>35</v>
      </c>
      <c r="T15" s="187">
        <v>0.356069156847646</v>
      </c>
      <c r="U15" s="188" t="s">
        <v>35</v>
      </c>
      <c r="V15" s="187">
        <v>0.106535452641047</v>
      </c>
      <c r="W15" s="188" t="s">
        <v>35</v>
      </c>
      <c r="X15" s="187">
        <v>0.44964382865671</v>
      </c>
      <c r="Y15" s="188" t="s">
        <v>35</v>
      </c>
      <c r="Z15" s="187">
        <v>0.340967130735645</v>
      </c>
      <c r="AA15" s="188" t="s">
        <v>35</v>
      </c>
      <c r="AB15" s="187" t="s">
        <v>220</v>
      </c>
      <c r="AC15" s="188" t="s">
        <v>35</v>
      </c>
      <c r="AD15" s="187">
        <v>0.287630966640508</v>
      </c>
      <c r="AE15" s="164" t="s">
        <v>35</v>
      </c>
      <c r="AF15" s="284"/>
      <c r="AG15" s="162" t="s">
        <v>37</v>
      </c>
      <c r="AH15" s="200">
        <v>0.10915749349101</v>
      </c>
      <c r="AI15" s="164" t="s">
        <v>35</v>
      </c>
      <c r="AJ15" s="201">
        <v>0.274909782998038</v>
      </c>
      <c r="AK15" s="205" t="s">
        <v>35</v>
      </c>
      <c r="AL15" s="187">
        <v>0.399871691374987</v>
      </c>
      <c r="AM15" s="164" t="s">
        <v>35</v>
      </c>
      <c r="AN15" s="187">
        <v>0.146440772204075</v>
      </c>
      <c r="AO15" s="163" t="s">
        <v>35</v>
      </c>
      <c r="AP15" s="187">
        <v>0.0696202599318895</v>
      </c>
      <c r="AQ15" s="164" t="s">
        <v>35</v>
      </c>
      <c r="AR15" s="187">
        <v>0</v>
      </c>
      <c r="AS15" s="164" t="s">
        <v>35</v>
      </c>
      <c r="AT15" s="187">
        <v>1</v>
      </c>
      <c r="AU15" s="164" t="s">
        <v>35</v>
      </c>
    </row>
    <row r="16" s="131" customFormat="1" ht="12.75" customHeight="1" spans="1:47">
      <c r="A16" s="162" t="s">
        <v>38</v>
      </c>
      <c r="B16" s="163">
        <v>71.307</v>
      </c>
      <c r="C16" s="164" t="s">
        <v>35</v>
      </c>
      <c r="D16" s="163">
        <v>274.873</v>
      </c>
      <c r="E16" s="164" t="s">
        <v>35</v>
      </c>
      <c r="F16" s="163">
        <v>563.328</v>
      </c>
      <c r="G16" s="272" t="s">
        <v>35</v>
      </c>
      <c r="H16" s="163">
        <v>179.743</v>
      </c>
      <c r="I16" s="164" t="s">
        <v>35</v>
      </c>
      <c r="J16" s="163">
        <v>53.683</v>
      </c>
      <c r="K16" s="164" t="s">
        <v>35</v>
      </c>
      <c r="L16" s="163">
        <v>0</v>
      </c>
      <c r="M16" s="164" t="s">
        <v>35</v>
      </c>
      <c r="N16" s="163">
        <v>1142.934</v>
      </c>
      <c r="O16" s="164" t="s">
        <v>35</v>
      </c>
      <c r="P16" s="280"/>
      <c r="Q16" s="162" t="s">
        <v>38</v>
      </c>
      <c r="R16" s="187">
        <v>0.0170006418027526</v>
      </c>
      <c r="S16" s="188" t="s">
        <v>35</v>
      </c>
      <c r="T16" s="187">
        <v>0.142291373169931</v>
      </c>
      <c r="U16" s="188" t="s">
        <v>35</v>
      </c>
      <c r="V16" s="187">
        <v>0.109343584027664</v>
      </c>
      <c r="W16" s="188" t="s">
        <v>35</v>
      </c>
      <c r="X16" s="187">
        <v>-0.0169544363196841</v>
      </c>
      <c r="Y16" s="188" t="s">
        <v>35</v>
      </c>
      <c r="Z16" s="187">
        <v>-0.143647907095457</v>
      </c>
      <c r="AA16" s="188" t="s">
        <v>35</v>
      </c>
      <c r="AB16" s="187" t="s">
        <v>220</v>
      </c>
      <c r="AC16" s="188" t="s">
        <v>35</v>
      </c>
      <c r="AD16" s="187">
        <v>0.074103311586889</v>
      </c>
      <c r="AE16" s="164" t="s">
        <v>35</v>
      </c>
      <c r="AF16" s="284"/>
      <c r="AG16" s="162" t="s">
        <v>38</v>
      </c>
      <c r="AH16" s="200">
        <v>0.0623894293108788</v>
      </c>
      <c r="AI16" s="164" t="s">
        <v>35</v>
      </c>
      <c r="AJ16" s="201">
        <v>0.240497701529572</v>
      </c>
      <c r="AK16" s="205" t="s">
        <v>35</v>
      </c>
      <c r="AL16" s="187">
        <v>0.492878853897075</v>
      </c>
      <c r="AM16" s="164" t="s">
        <v>35</v>
      </c>
      <c r="AN16" s="187">
        <v>0.157264548959083</v>
      </c>
      <c r="AO16" s="163" t="s">
        <v>35</v>
      </c>
      <c r="AP16" s="187">
        <v>0.0469694663033911</v>
      </c>
      <c r="AQ16" s="164" t="s">
        <v>35</v>
      </c>
      <c r="AR16" s="187">
        <v>0</v>
      </c>
      <c r="AS16" s="164" t="s">
        <v>35</v>
      </c>
      <c r="AT16" s="187">
        <v>1</v>
      </c>
      <c r="AU16" s="164" t="s">
        <v>35</v>
      </c>
    </row>
    <row r="17" s="131" customFormat="1" ht="12.75" customHeight="1" spans="1:47">
      <c r="A17" s="162" t="s">
        <v>39</v>
      </c>
      <c r="B17" s="163">
        <v>102.591</v>
      </c>
      <c r="C17" s="164" t="s">
        <v>35</v>
      </c>
      <c r="D17" s="163">
        <v>336.075</v>
      </c>
      <c r="E17" s="164" t="s">
        <v>35</v>
      </c>
      <c r="F17" s="163">
        <v>590.358</v>
      </c>
      <c r="G17" s="272" t="s">
        <v>35</v>
      </c>
      <c r="H17" s="163">
        <v>207.166</v>
      </c>
      <c r="I17" s="164" t="s">
        <v>35</v>
      </c>
      <c r="J17" s="163">
        <v>77.085</v>
      </c>
      <c r="K17" s="164" t="s">
        <v>35</v>
      </c>
      <c r="L17" s="163">
        <v>-0.001</v>
      </c>
      <c r="M17" s="164" t="s">
        <v>35</v>
      </c>
      <c r="N17" s="163">
        <v>1313.274</v>
      </c>
      <c r="O17" s="164" t="s">
        <v>35</v>
      </c>
      <c r="P17" s="280"/>
      <c r="Q17" s="162" t="s">
        <v>39</v>
      </c>
      <c r="R17" s="187">
        <v>0.365858529376523</v>
      </c>
      <c r="S17" s="188" t="s">
        <v>35</v>
      </c>
      <c r="T17" s="187">
        <v>0.222677794432237</v>
      </c>
      <c r="U17" s="188" t="s">
        <v>35</v>
      </c>
      <c r="V17" s="187">
        <v>0.100672867714096</v>
      </c>
      <c r="W17" s="188" t="s">
        <v>35</v>
      </c>
      <c r="X17" s="187">
        <v>-0.0913612519517886</v>
      </c>
      <c r="Y17" s="188" t="s">
        <v>35</v>
      </c>
      <c r="Z17" s="187">
        <v>-0.112792772055015</v>
      </c>
      <c r="AA17" s="188" t="s">
        <v>35</v>
      </c>
      <c r="AB17" s="187" t="s">
        <v>220</v>
      </c>
      <c r="AC17" s="188" t="s">
        <v>35</v>
      </c>
      <c r="AD17" s="187">
        <v>0.0932825849697932</v>
      </c>
      <c r="AE17" s="164" t="s">
        <v>35</v>
      </c>
      <c r="AF17" s="284"/>
      <c r="AG17" s="162" t="s">
        <v>39</v>
      </c>
      <c r="AH17" s="200">
        <v>0.0781185038308837</v>
      </c>
      <c r="AI17" s="164" t="s">
        <v>35</v>
      </c>
      <c r="AJ17" s="201">
        <v>0.255906231296744</v>
      </c>
      <c r="AK17" s="205" t="s">
        <v>35</v>
      </c>
      <c r="AL17" s="187">
        <v>0.449531476295122</v>
      </c>
      <c r="AM17" s="164" t="s">
        <v>35</v>
      </c>
      <c r="AN17" s="187">
        <v>0.157747735811415</v>
      </c>
      <c r="AO17" s="163" t="s">
        <v>35</v>
      </c>
      <c r="AP17" s="187">
        <v>0.0586968142215562</v>
      </c>
      <c r="AQ17" s="164" t="s">
        <v>35</v>
      </c>
      <c r="AR17" s="187">
        <v>-7.61455720588392e-7</v>
      </c>
      <c r="AS17" s="164" t="s">
        <v>35</v>
      </c>
      <c r="AT17" s="187">
        <v>1</v>
      </c>
      <c r="AU17" s="164" t="s">
        <v>35</v>
      </c>
    </row>
    <row r="18" s="131" customFormat="1" ht="12.75" customHeight="1" spans="1:47">
      <c r="A18" s="162" t="s">
        <v>40</v>
      </c>
      <c r="B18" s="163">
        <v>79.319</v>
      </c>
      <c r="C18" s="164" t="s">
        <v>35</v>
      </c>
      <c r="D18" s="163">
        <v>299.008</v>
      </c>
      <c r="E18" s="164" t="s">
        <v>35</v>
      </c>
      <c r="F18" s="163">
        <v>530.895</v>
      </c>
      <c r="G18" s="272" t="s">
        <v>35</v>
      </c>
      <c r="H18" s="163">
        <v>290.631</v>
      </c>
      <c r="I18" s="164" t="s">
        <v>35</v>
      </c>
      <c r="J18" s="163">
        <v>89.868</v>
      </c>
      <c r="K18" s="164" t="s">
        <v>35</v>
      </c>
      <c r="L18" s="163">
        <v>0</v>
      </c>
      <c r="M18" s="164" t="s">
        <v>35</v>
      </c>
      <c r="N18" s="163">
        <v>1289.721</v>
      </c>
      <c r="O18" s="164" t="s">
        <v>35</v>
      </c>
      <c r="P18" s="280"/>
      <c r="Q18" s="162" t="s">
        <v>40</v>
      </c>
      <c r="R18" s="187">
        <v>0.0599609792602095</v>
      </c>
      <c r="S18" s="188" t="s">
        <v>35</v>
      </c>
      <c r="T18" s="187">
        <v>0.668627297788988</v>
      </c>
      <c r="U18" s="188" t="s">
        <v>35</v>
      </c>
      <c r="V18" s="187">
        <v>0.0511565008375276</v>
      </c>
      <c r="W18" s="188" t="s">
        <v>35</v>
      </c>
      <c r="X18" s="187">
        <v>0.0443796019131741</v>
      </c>
      <c r="Y18" s="188" t="s">
        <v>35</v>
      </c>
      <c r="Z18" s="187">
        <v>0.0160201693593063</v>
      </c>
      <c r="AA18" s="188" t="s">
        <v>35</v>
      </c>
      <c r="AB18" s="187" t="s">
        <v>220</v>
      </c>
      <c r="AC18" s="188" t="s">
        <v>35</v>
      </c>
      <c r="AD18" s="187">
        <v>0.145586716135926</v>
      </c>
      <c r="AE18" s="164" t="s">
        <v>35</v>
      </c>
      <c r="AF18" s="284"/>
      <c r="AG18" s="162" t="s">
        <v>40</v>
      </c>
      <c r="AH18" s="200">
        <v>0.0615008982562895</v>
      </c>
      <c r="AI18" s="164" t="s">
        <v>35</v>
      </c>
      <c r="AJ18" s="201">
        <v>0.231839289272641</v>
      </c>
      <c r="AK18" s="205" t="s">
        <v>35</v>
      </c>
      <c r="AL18" s="187">
        <v>0.411635539779534</v>
      </c>
      <c r="AM18" s="164" t="s">
        <v>35</v>
      </c>
      <c r="AN18" s="187">
        <v>0.225344086046517</v>
      </c>
      <c r="AO18" s="163" t="s">
        <v>35</v>
      </c>
      <c r="AP18" s="187">
        <v>0.0696801866450186</v>
      </c>
      <c r="AQ18" s="164" t="s">
        <v>35</v>
      </c>
      <c r="AR18" s="187">
        <v>0</v>
      </c>
      <c r="AS18" s="164" t="s">
        <v>35</v>
      </c>
      <c r="AT18" s="187">
        <v>1</v>
      </c>
      <c r="AU18" s="164" t="s">
        <v>35</v>
      </c>
    </row>
    <row r="19" s="131" customFormat="1" ht="12.75" customHeight="1" spans="1:47">
      <c r="A19" s="162" t="s">
        <v>41</v>
      </c>
      <c r="B19" s="163">
        <v>130.427</v>
      </c>
      <c r="C19" s="164" t="s">
        <v>35</v>
      </c>
      <c r="D19" s="163">
        <v>303.539</v>
      </c>
      <c r="E19" s="164" t="s">
        <v>35</v>
      </c>
      <c r="F19" s="163">
        <v>772.027</v>
      </c>
      <c r="G19" s="272" t="s">
        <v>35</v>
      </c>
      <c r="H19" s="163">
        <v>706.558</v>
      </c>
      <c r="I19" s="164" t="s">
        <v>35</v>
      </c>
      <c r="J19" s="163">
        <v>283.993</v>
      </c>
      <c r="K19" s="164" t="s">
        <v>35</v>
      </c>
      <c r="L19" s="163">
        <v>0</v>
      </c>
      <c r="M19" s="164" t="s">
        <v>35</v>
      </c>
      <c r="N19" s="163">
        <v>2196.544</v>
      </c>
      <c r="O19" s="164" t="s">
        <v>35</v>
      </c>
      <c r="P19" s="280"/>
      <c r="Q19" s="162" t="s">
        <v>41</v>
      </c>
      <c r="R19" s="187">
        <v>-0.0841636648339688</v>
      </c>
      <c r="S19" s="188" t="s">
        <v>35</v>
      </c>
      <c r="T19" s="187">
        <v>0.486784745148366</v>
      </c>
      <c r="U19" s="188" t="s">
        <v>35</v>
      </c>
      <c r="V19" s="187">
        <v>0.0230875756190325</v>
      </c>
      <c r="W19" s="188" t="s">
        <v>35</v>
      </c>
      <c r="X19" s="187">
        <v>0.0861951547220629</v>
      </c>
      <c r="Y19" s="188" t="s">
        <v>35</v>
      </c>
      <c r="Z19" s="187">
        <v>0.285239743850836</v>
      </c>
      <c r="AA19" s="188" t="s">
        <v>35</v>
      </c>
      <c r="AB19" s="187" t="s">
        <v>220</v>
      </c>
      <c r="AC19" s="188" t="s">
        <v>35</v>
      </c>
      <c r="AD19" s="187">
        <v>0.113510389682809</v>
      </c>
      <c r="AE19" s="164" t="s">
        <v>35</v>
      </c>
      <c r="AF19" s="284"/>
      <c r="AG19" s="162" t="s">
        <v>41</v>
      </c>
      <c r="AH19" s="200">
        <v>0.0593782778765187</v>
      </c>
      <c r="AI19" s="164" t="s">
        <v>35</v>
      </c>
      <c r="AJ19" s="201">
        <v>0.138189355642318</v>
      </c>
      <c r="AK19" s="205" t="s">
        <v>35</v>
      </c>
      <c r="AL19" s="187">
        <v>0.351473496547303</v>
      </c>
      <c r="AM19" s="164" t="s">
        <v>35</v>
      </c>
      <c r="AN19" s="187">
        <v>0.321668038518691</v>
      </c>
      <c r="AO19" s="163" t="s">
        <v>35</v>
      </c>
      <c r="AP19" s="187">
        <v>0.129290831415169</v>
      </c>
      <c r="AQ19" s="164" t="s">
        <v>35</v>
      </c>
      <c r="AR19" s="187">
        <v>0</v>
      </c>
      <c r="AS19" s="164" t="s">
        <v>35</v>
      </c>
      <c r="AT19" s="187">
        <v>1</v>
      </c>
      <c r="AU19" s="164" t="s">
        <v>35</v>
      </c>
    </row>
    <row r="20" s="131" customFormat="1" ht="12.75" customHeight="1" spans="1:47">
      <c r="A20" s="162" t="s">
        <v>42</v>
      </c>
      <c r="B20" s="163">
        <v>115.171</v>
      </c>
      <c r="C20" s="164" t="s">
        <v>35</v>
      </c>
      <c r="D20" s="163">
        <v>229.822</v>
      </c>
      <c r="E20" s="164" t="s">
        <v>35</v>
      </c>
      <c r="F20" s="163">
        <v>713.518</v>
      </c>
      <c r="G20" s="272" t="s">
        <v>35</v>
      </c>
      <c r="H20" s="163">
        <v>734.031</v>
      </c>
      <c r="I20" s="164" t="s">
        <v>35</v>
      </c>
      <c r="J20" s="163">
        <v>182.733</v>
      </c>
      <c r="K20" s="164" t="s">
        <v>35</v>
      </c>
      <c r="L20" s="163">
        <v>0</v>
      </c>
      <c r="M20" s="164" t="s">
        <v>35</v>
      </c>
      <c r="N20" s="163">
        <v>1975.275</v>
      </c>
      <c r="O20" s="164" t="s">
        <v>35</v>
      </c>
      <c r="P20" s="280"/>
      <c r="Q20" s="162" t="s">
        <v>42</v>
      </c>
      <c r="R20" s="187">
        <v>0.3197543172104</v>
      </c>
      <c r="S20" s="188" t="s">
        <v>35</v>
      </c>
      <c r="T20" s="187">
        <v>-0.0952780238165535</v>
      </c>
      <c r="U20" s="188" t="s">
        <v>35</v>
      </c>
      <c r="V20" s="187">
        <v>0.237989978346566</v>
      </c>
      <c r="W20" s="188" t="s">
        <v>35</v>
      </c>
      <c r="X20" s="187">
        <v>0.187057096005253</v>
      </c>
      <c r="Y20" s="188" t="s">
        <v>35</v>
      </c>
      <c r="Z20" s="187">
        <v>-0.140322732404968</v>
      </c>
      <c r="AA20" s="188" t="s">
        <v>35</v>
      </c>
      <c r="AB20" s="187" t="s">
        <v>220</v>
      </c>
      <c r="AC20" s="188" t="s">
        <v>35</v>
      </c>
      <c r="AD20" s="187">
        <v>0.12965488843709</v>
      </c>
      <c r="AE20" s="164" t="s">
        <v>35</v>
      </c>
      <c r="AF20" s="284"/>
      <c r="AG20" s="162" t="s">
        <v>42</v>
      </c>
      <c r="AH20" s="200">
        <v>0.0583063117793725</v>
      </c>
      <c r="AI20" s="164" t="s">
        <v>35</v>
      </c>
      <c r="AJ20" s="201">
        <v>0.116349369075192</v>
      </c>
      <c r="AK20" s="205" t="s">
        <v>35</v>
      </c>
      <c r="AL20" s="187">
        <v>0.361224639607143</v>
      </c>
      <c r="AM20" s="164" t="s">
        <v>35</v>
      </c>
      <c r="AN20" s="187">
        <v>0.371609522724684</v>
      </c>
      <c r="AO20" s="163" t="s">
        <v>35</v>
      </c>
      <c r="AP20" s="187">
        <v>0.0925101568136082</v>
      </c>
      <c r="AQ20" s="164" t="s">
        <v>35</v>
      </c>
      <c r="AR20" s="187">
        <v>0</v>
      </c>
      <c r="AS20" s="164" t="s">
        <v>35</v>
      </c>
      <c r="AT20" s="187">
        <v>1</v>
      </c>
      <c r="AU20" s="164" t="s">
        <v>35</v>
      </c>
    </row>
    <row r="21" s="131" customFormat="1" ht="12.75" customHeight="1" spans="1:47">
      <c r="A21" s="162" t="s">
        <v>43</v>
      </c>
      <c r="B21" s="163">
        <v>108.968</v>
      </c>
      <c r="C21" s="164" t="s">
        <v>35</v>
      </c>
      <c r="D21" s="163">
        <v>237.741</v>
      </c>
      <c r="E21" s="164" t="s">
        <v>35</v>
      </c>
      <c r="F21" s="163">
        <v>519.041</v>
      </c>
      <c r="G21" s="272" t="s">
        <v>35</v>
      </c>
      <c r="H21" s="163">
        <v>356.747</v>
      </c>
      <c r="I21" s="164" t="s">
        <v>35</v>
      </c>
      <c r="J21" s="163">
        <v>89.935</v>
      </c>
      <c r="K21" s="164" t="s">
        <v>35</v>
      </c>
      <c r="L21" s="163">
        <v>0.001</v>
      </c>
      <c r="M21" s="164" t="s">
        <v>35</v>
      </c>
      <c r="N21" s="163">
        <v>1312.433</v>
      </c>
      <c r="O21" s="164" t="s">
        <v>35</v>
      </c>
      <c r="P21" s="280"/>
      <c r="Q21" s="162" t="s">
        <v>43</v>
      </c>
      <c r="R21" s="187">
        <v>0.411978127348589</v>
      </c>
      <c r="S21" s="188" t="s">
        <v>35</v>
      </c>
      <c r="T21" s="187">
        <v>0.14102717931243</v>
      </c>
      <c r="U21" s="188" t="s">
        <v>35</v>
      </c>
      <c r="V21" s="187">
        <v>0.153760316892251</v>
      </c>
      <c r="W21" s="188" t="s">
        <v>35</v>
      </c>
      <c r="X21" s="187">
        <v>0.136071817539122</v>
      </c>
      <c r="Y21" s="188" t="s">
        <v>35</v>
      </c>
      <c r="Z21" s="187">
        <v>-0.15996487983486</v>
      </c>
      <c r="AA21" s="188" t="s">
        <v>35</v>
      </c>
      <c r="AB21" s="187" t="s">
        <v>220</v>
      </c>
      <c r="AC21" s="188" t="s">
        <v>35</v>
      </c>
      <c r="AD21" s="187">
        <v>0.134852427065256</v>
      </c>
      <c r="AE21" s="164" t="s">
        <v>35</v>
      </c>
      <c r="AF21" s="284"/>
      <c r="AG21" s="162" t="s">
        <v>43</v>
      </c>
      <c r="AH21" s="200">
        <v>0.0830274764502264</v>
      </c>
      <c r="AI21" s="164" t="s">
        <v>35</v>
      </c>
      <c r="AJ21" s="201">
        <v>0.181145247033563</v>
      </c>
      <c r="AK21" s="205" t="s">
        <v>35</v>
      </c>
      <c r="AL21" s="187">
        <v>0.39547999783608</v>
      </c>
      <c r="AM21" s="164" t="s">
        <v>35</v>
      </c>
      <c r="AN21" s="187">
        <v>0.27182111391591</v>
      </c>
      <c r="AO21" s="163" t="s">
        <v>35</v>
      </c>
      <c r="AP21" s="187">
        <v>0.068525402820563</v>
      </c>
      <c r="AQ21" s="164" t="s">
        <v>35</v>
      </c>
      <c r="AR21" s="187">
        <v>7.61943657314316e-7</v>
      </c>
      <c r="AS21" s="164" t="s">
        <v>35</v>
      </c>
      <c r="AT21" s="187">
        <v>1</v>
      </c>
      <c r="AU21" s="164" t="s">
        <v>35</v>
      </c>
    </row>
    <row r="22" s="131" customFormat="1" ht="12.75" customHeight="1" spans="1:47">
      <c r="A22" s="162" t="s">
        <v>44</v>
      </c>
      <c r="B22" s="163">
        <v>138.546</v>
      </c>
      <c r="C22" s="164" t="s">
        <v>35</v>
      </c>
      <c r="D22" s="163">
        <v>245.27</v>
      </c>
      <c r="E22" s="164" t="s">
        <v>35</v>
      </c>
      <c r="F22" s="163">
        <v>492.569</v>
      </c>
      <c r="G22" s="272" t="s">
        <v>35</v>
      </c>
      <c r="H22" s="163">
        <v>230.843</v>
      </c>
      <c r="I22" s="164" t="s">
        <v>35</v>
      </c>
      <c r="J22" s="163">
        <v>66.478</v>
      </c>
      <c r="K22" s="164" t="s">
        <v>35</v>
      </c>
      <c r="L22" s="163">
        <v>0</v>
      </c>
      <c r="M22" s="164" t="s">
        <v>35</v>
      </c>
      <c r="N22" s="163">
        <v>1173.706</v>
      </c>
      <c r="O22" s="164" t="s">
        <v>35</v>
      </c>
      <c r="P22" s="280"/>
      <c r="Q22" s="162" t="s">
        <v>44</v>
      </c>
      <c r="R22" s="187">
        <v>0.463771790808241</v>
      </c>
      <c r="S22" s="188" t="s">
        <v>35</v>
      </c>
      <c r="T22" s="187">
        <v>-0.0890926579984327</v>
      </c>
      <c r="U22" s="188" t="s">
        <v>35</v>
      </c>
      <c r="V22" s="187">
        <v>0.238618875667629</v>
      </c>
      <c r="W22" s="188" t="s">
        <v>35</v>
      </c>
      <c r="X22" s="187">
        <v>0.0504514097453539</v>
      </c>
      <c r="Y22" s="188" t="s">
        <v>35</v>
      </c>
      <c r="Z22" s="187">
        <v>-0.0203221480466275</v>
      </c>
      <c r="AA22" s="188" t="s">
        <v>35</v>
      </c>
      <c r="AB22" s="187" t="s">
        <v>220</v>
      </c>
      <c r="AC22" s="188" t="s">
        <v>35</v>
      </c>
      <c r="AD22" s="187">
        <v>0.118669688657432</v>
      </c>
      <c r="AE22" s="164" t="s">
        <v>35</v>
      </c>
      <c r="AF22" s="284"/>
      <c r="AG22" s="162" t="s">
        <v>44</v>
      </c>
      <c r="AH22" s="200">
        <v>0.118041485687216</v>
      </c>
      <c r="AI22" s="164" t="s">
        <v>35</v>
      </c>
      <c r="AJ22" s="201">
        <v>0.208970559918753</v>
      </c>
      <c r="AK22" s="205" t="s">
        <v>35</v>
      </c>
      <c r="AL22" s="187">
        <v>0.419669832138542</v>
      </c>
      <c r="AM22" s="164" t="s">
        <v>35</v>
      </c>
      <c r="AN22" s="187">
        <v>0.196678725336669</v>
      </c>
      <c r="AO22" s="163" t="s">
        <v>35</v>
      </c>
      <c r="AP22" s="187">
        <v>0.0566393969188195</v>
      </c>
      <c r="AQ22" s="164" t="s">
        <v>35</v>
      </c>
      <c r="AR22" s="187">
        <v>0</v>
      </c>
      <c r="AS22" s="164" t="s">
        <v>35</v>
      </c>
      <c r="AT22" s="187">
        <v>1</v>
      </c>
      <c r="AU22" s="164" t="s">
        <v>35</v>
      </c>
    </row>
    <row r="23" s="131" customFormat="1" ht="12.75" customHeight="1" spans="1:47">
      <c r="A23" s="162" t="s">
        <v>45</v>
      </c>
      <c r="B23" s="163">
        <v>113.759</v>
      </c>
      <c r="C23" s="164" t="s">
        <v>35</v>
      </c>
      <c r="D23" s="163">
        <v>196.978</v>
      </c>
      <c r="E23" s="164" t="s">
        <v>35</v>
      </c>
      <c r="F23" s="163">
        <v>249.602</v>
      </c>
      <c r="G23" s="272" t="s">
        <v>35</v>
      </c>
      <c r="H23" s="163">
        <v>102.554</v>
      </c>
      <c r="I23" s="164" t="s">
        <v>35</v>
      </c>
      <c r="J23" s="163">
        <v>44.069</v>
      </c>
      <c r="K23" s="164" t="s">
        <v>35</v>
      </c>
      <c r="L23" s="163">
        <v>0.001</v>
      </c>
      <c r="M23" s="164" t="s">
        <v>35</v>
      </c>
      <c r="N23" s="163">
        <v>706.963</v>
      </c>
      <c r="O23" s="164" t="s">
        <v>35</v>
      </c>
      <c r="P23" s="280"/>
      <c r="Q23" s="162" t="s">
        <v>45</v>
      </c>
      <c r="R23" s="187">
        <v>0.532727027755322</v>
      </c>
      <c r="S23" s="188" t="s">
        <v>35</v>
      </c>
      <c r="T23" s="187">
        <v>0.0561483276677426</v>
      </c>
      <c r="U23" s="188" t="s">
        <v>35</v>
      </c>
      <c r="V23" s="187">
        <v>0.100901973756754</v>
      </c>
      <c r="W23" s="188" t="s">
        <v>35</v>
      </c>
      <c r="X23" s="187">
        <v>0.0236156026669861</v>
      </c>
      <c r="Y23" s="188" t="s">
        <v>35</v>
      </c>
      <c r="Z23" s="187">
        <v>0.0120102879713407</v>
      </c>
      <c r="AA23" s="188" t="s">
        <v>35</v>
      </c>
      <c r="AB23" s="187" t="s">
        <v>220</v>
      </c>
      <c r="AC23" s="188" t="s">
        <v>35</v>
      </c>
      <c r="AD23" s="187">
        <v>0.12005671871163</v>
      </c>
      <c r="AE23" s="164" t="s">
        <v>35</v>
      </c>
      <c r="AF23" s="284"/>
      <c r="AG23" s="162" t="s">
        <v>45</v>
      </c>
      <c r="AH23" s="200">
        <v>0.160912240103089</v>
      </c>
      <c r="AI23" s="164" t="s">
        <v>35</v>
      </c>
      <c r="AJ23" s="201">
        <v>0.278625614070326</v>
      </c>
      <c r="AK23" s="205" t="s">
        <v>35</v>
      </c>
      <c r="AL23" s="187">
        <v>0.353062324336634</v>
      </c>
      <c r="AM23" s="164" t="s">
        <v>35</v>
      </c>
      <c r="AN23" s="187">
        <v>0.145062754344994</v>
      </c>
      <c r="AO23" s="163" t="s">
        <v>35</v>
      </c>
      <c r="AP23" s="187">
        <v>0.0623356526437734</v>
      </c>
      <c r="AQ23" s="164" t="s">
        <v>35</v>
      </c>
      <c r="AR23" s="187">
        <v>1.41450118323024e-6</v>
      </c>
      <c r="AS23" s="164" t="s">
        <v>35</v>
      </c>
      <c r="AT23" s="187">
        <v>1</v>
      </c>
      <c r="AU23" s="164" t="s">
        <v>35</v>
      </c>
    </row>
    <row r="24" s="131" customFormat="1" ht="12.75" customHeight="1" spans="1:47">
      <c r="A24" s="165" t="s">
        <v>46</v>
      </c>
      <c r="B24" s="166">
        <v>102.054</v>
      </c>
      <c r="C24" s="167" t="s">
        <v>35</v>
      </c>
      <c r="D24" s="166">
        <v>191.432</v>
      </c>
      <c r="E24" s="167" t="s">
        <v>35</v>
      </c>
      <c r="F24" s="166">
        <v>312.029</v>
      </c>
      <c r="G24" s="273" t="s">
        <v>35</v>
      </c>
      <c r="H24" s="166">
        <v>134.087</v>
      </c>
      <c r="I24" s="167" t="s">
        <v>35</v>
      </c>
      <c r="J24" s="166">
        <v>51.18</v>
      </c>
      <c r="K24" s="167" t="s">
        <v>35</v>
      </c>
      <c r="L24" s="166">
        <v>0.001</v>
      </c>
      <c r="M24" s="167" t="s">
        <v>35</v>
      </c>
      <c r="N24" s="166">
        <v>790.783</v>
      </c>
      <c r="O24" s="167" t="s">
        <v>35</v>
      </c>
      <c r="P24" s="280"/>
      <c r="Q24" s="165" t="s">
        <v>46</v>
      </c>
      <c r="R24" s="189">
        <v>0.282584926290389</v>
      </c>
      <c r="S24" s="190" t="s">
        <v>35</v>
      </c>
      <c r="T24" s="189">
        <v>-0.118706178614013</v>
      </c>
      <c r="U24" s="190" t="s">
        <v>35</v>
      </c>
      <c r="V24" s="189">
        <v>0.134448770946268</v>
      </c>
      <c r="W24" s="190" t="s">
        <v>35</v>
      </c>
      <c r="X24" s="189">
        <v>0.199078917952157</v>
      </c>
      <c r="Y24" s="190" t="s">
        <v>35</v>
      </c>
      <c r="Z24" s="189">
        <v>0.018466926689485</v>
      </c>
      <c r="AA24" s="190" t="s">
        <v>35</v>
      </c>
      <c r="AB24" s="189" t="s">
        <v>220</v>
      </c>
      <c r="AC24" s="190" t="s">
        <v>35</v>
      </c>
      <c r="AD24" s="189">
        <v>0.0774916849590754</v>
      </c>
      <c r="AE24" s="167" t="s">
        <v>35</v>
      </c>
      <c r="AF24" s="284"/>
      <c r="AG24" s="165" t="s">
        <v>46</v>
      </c>
      <c r="AH24" s="202">
        <v>0.129054367633093</v>
      </c>
      <c r="AI24" s="167" t="s">
        <v>35</v>
      </c>
      <c r="AJ24" s="203">
        <v>0.242079053292749</v>
      </c>
      <c r="AK24" s="207" t="s">
        <v>35</v>
      </c>
      <c r="AL24" s="189">
        <v>0.394582331688972</v>
      </c>
      <c r="AM24" s="167" t="s">
        <v>35</v>
      </c>
      <c r="AN24" s="189">
        <v>0.169562319877893</v>
      </c>
      <c r="AO24" s="166" t="s">
        <v>35</v>
      </c>
      <c r="AP24" s="189">
        <v>0.064720662937873</v>
      </c>
      <c r="AQ24" s="167" t="s">
        <v>35</v>
      </c>
      <c r="AR24" s="189">
        <v>1.26456942043519e-6</v>
      </c>
      <c r="AS24" s="167" t="s">
        <v>35</v>
      </c>
      <c r="AT24" s="189">
        <v>1</v>
      </c>
      <c r="AU24" s="167" t="s">
        <v>35</v>
      </c>
    </row>
    <row r="25" s="131" customFormat="1" ht="12.75" customHeight="1" spans="1:47">
      <c r="A25" s="162" t="s">
        <v>47</v>
      </c>
      <c r="B25" s="163">
        <v>91.647</v>
      </c>
      <c r="C25" s="164" t="s">
        <v>35</v>
      </c>
      <c r="D25" s="163">
        <v>163.267</v>
      </c>
      <c r="E25" s="164" t="s">
        <v>35</v>
      </c>
      <c r="F25" s="163">
        <v>190.556</v>
      </c>
      <c r="G25" s="272" t="s">
        <v>35</v>
      </c>
      <c r="H25" s="163">
        <v>85.973</v>
      </c>
      <c r="I25" s="164" t="s">
        <v>35</v>
      </c>
      <c r="J25" s="163">
        <v>47.679</v>
      </c>
      <c r="K25" s="164" t="s">
        <v>35</v>
      </c>
      <c r="L25" s="163">
        <v>0</v>
      </c>
      <c r="M25" s="164" t="s">
        <v>35</v>
      </c>
      <c r="N25" s="163">
        <v>579.122</v>
      </c>
      <c r="O25" s="164" t="s">
        <v>35</v>
      </c>
      <c r="P25" s="280"/>
      <c r="Q25" s="162" t="s">
        <v>47</v>
      </c>
      <c r="R25" s="187">
        <v>0.281417785234899</v>
      </c>
      <c r="S25" s="188" t="s">
        <v>35</v>
      </c>
      <c r="T25" s="187">
        <v>0.142822144292084</v>
      </c>
      <c r="U25" s="188" t="s">
        <v>35</v>
      </c>
      <c r="V25" s="187">
        <v>0.135268780048972</v>
      </c>
      <c r="W25" s="188" t="s">
        <v>35</v>
      </c>
      <c r="X25" s="187">
        <v>0.040042098641472</v>
      </c>
      <c r="Y25" s="188" t="s">
        <v>35</v>
      </c>
      <c r="Z25" s="187">
        <v>-0.0151408741634306</v>
      </c>
      <c r="AA25" s="188" t="s">
        <v>35</v>
      </c>
      <c r="AB25" s="187" t="s">
        <v>220</v>
      </c>
      <c r="AC25" s="188" t="s">
        <v>35</v>
      </c>
      <c r="AD25" s="187">
        <v>0.128213220496816</v>
      </c>
      <c r="AE25" s="164" t="s">
        <v>35</v>
      </c>
      <c r="AF25" s="284"/>
      <c r="AG25" s="162" t="s">
        <v>47</v>
      </c>
      <c r="AH25" s="200">
        <v>0.158251629190395</v>
      </c>
      <c r="AI25" s="164" t="s">
        <v>35</v>
      </c>
      <c r="AJ25" s="201">
        <v>0.281921598557817</v>
      </c>
      <c r="AK25" s="205" t="s">
        <v>35</v>
      </c>
      <c r="AL25" s="187">
        <v>0.329042930505144</v>
      </c>
      <c r="AM25" s="164" t="s">
        <v>35</v>
      </c>
      <c r="AN25" s="187">
        <v>0.148454039045313</v>
      </c>
      <c r="AO25" s="163" t="s">
        <v>35</v>
      </c>
      <c r="AP25" s="187">
        <v>0.0823298027013306</v>
      </c>
      <c r="AQ25" s="164" t="s">
        <v>35</v>
      </c>
      <c r="AR25" s="187">
        <v>0</v>
      </c>
      <c r="AS25" s="164" t="s">
        <v>35</v>
      </c>
      <c r="AT25" s="187">
        <v>1</v>
      </c>
      <c r="AU25" s="164" t="s">
        <v>35</v>
      </c>
    </row>
    <row r="26" s="131" customFormat="1" ht="12.75" customHeight="1" spans="1:47">
      <c r="A26" s="162" t="s">
        <v>48</v>
      </c>
      <c r="B26" s="163">
        <v>102.442</v>
      </c>
      <c r="C26" s="164" t="s">
        <v>35</v>
      </c>
      <c r="D26" s="163">
        <v>189.33</v>
      </c>
      <c r="E26" s="164" t="s">
        <v>35</v>
      </c>
      <c r="F26" s="163">
        <v>324.16</v>
      </c>
      <c r="G26" s="272" t="s">
        <v>35</v>
      </c>
      <c r="H26" s="163">
        <v>134.489</v>
      </c>
      <c r="I26" s="164" t="s">
        <v>35</v>
      </c>
      <c r="J26" s="163">
        <v>35.779</v>
      </c>
      <c r="K26" s="164" t="s">
        <v>35</v>
      </c>
      <c r="L26" s="163">
        <v>-0.001</v>
      </c>
      <c r="M26" s="164" t="s">
        <v>35</v>
      </c>
      <c r="N26" s="163">
        <v>786.199</v>
      </c>
      <c r="O26" s="164" t="s">
        <v>35</v>
      </c>
      <c r="P26" s="280"/>
      <c r="Q26" s="162" t="s">
        <v>48</v>
      </c>
      <c r="R26" s="187">
        <v>0.455989994172743</v>
      </c>
      <c r="S26" s="188" t="s">
        <v>35</v>
      </c>
      <c r="T26" s="187">
        <v>-0.00399810616023989</v>
      </c>
      <c r="U26" s="188" t="s">
        <v>35</v>
      </c>
      <c r="V26" s="187">
        <v>0.137419472554001</v>
      </c>
      <c r="W26" s="188" t="s">
        <v>35</v>
      </c>
      <c r="X26" s="187">
        <v>0.434059840907637</v>
      </c>
      <c r="Y26" s="188" t="s">
        <v>35</v>
      </c>
      <c r="Z26" s="187">
        <v>-0.0877591086407792</v>
      </c>
      <c r="AA26" s="188" t="s">
        <v>35</v>
      </c>
      <c r="AB26" s="187" t="s">
        <v>220</v>
      </c>
      <c r="AC26" s="188" t="s">
        <v>35</v>
      </c>
      <c r="AD26" s="187">
        <v>0.15881983586067</v>
      </c>
      <c r="AE26" s="164" t="s">
        <v>35</v>
      </c>
      <c r="AF26" s="284"/>
      <c r="AG26" s="162" t="s">
        <v>48</v>
      </c>
      <c r="AH26" s="200">
        <v>0.130300343806085</v>
      </c>
      <c r="AI26" s="164" t="s">
        <v>35</v>
      </c>
      <c r="AJ26" s="201">
        <v>0.240816892415279</v>
      </c>
      <c r="AK26" s="205" t="s">
        <v>35</v>
      </c>
      <c r="AL26" s="187">
        <v>0.412312913142856</v>
      </c>
      <c r="AM26" s="164" t="s">
        <v>35</v>
      </c>
      <c r="AN26" s="187">
        <v>0.171062288301054</v>
      </c>
      <c r="AO26" s="163" t="s">
        <v>35</v>
      </c>
      <c r="AP26" s="187">
        <v>0.0455088342773267</v>
      </c>
      <c r="AQ26" s="164" t="s">
        <v>35</v>
      </c>
      <c r="AR26" s="187">
        <v>-1.27194259977436e-6</v>
      </c>
      <c r="AS26" s="164" t="s">
        <v>35</v>
      </c>
      <c r="AT26" s="187">
        <v>1</v>
      </c>
      <c r="AU26" s="164" t="s">
        <v>35</v>
      </c>
    </row>
    <row r="27" s="131" customFormat="1" ht="12.75" customHeight="1" spans="1:47">
      <c r="A27" s="162" t="s">
        <v>49</v>
      </c>
      <c r="B27" s="163">
        <v>124.546</v>
      </c>
      <c r="C27" s="164" t="s">
        <v>35</v>
      </c>
      <c r="D27" s="163">
        <v>250.188</v>
      </c>
      <c r="E27" s="164" t="s">
        <v>35</v>
      </c>
      <c r="F27" s="163">
        <v>397.434</v>
      </c>
      <c r="G27" s="272" t="s">
        <v>35</v>
      </c>
      <c r="H27" s="163">
        <v>147.983</v>
      </c>
      <c r="I27" s="164" t="s">
        <v>35</v>
      </c>
      <c r="J27" s="163">
        <v>50.101</v>
      </c>
      <c r="K27" s="164" t="s">
        <v>35</v>
      </c>
      <c r="L27" s="163">
        <v>0</v>
      </c>
      <c r="M27" s="164" t="s">
        <v>35</v>
      </c>
      <c r="N27" s="163">
        <v>970.252</v>
      </c>
      <c r="O27" s="164" t="s">
        <v>35</v>
      </c>
      <c r="P27" s="280"/>
      <c r="Q27" s="162" t="s">
        <v>49</v>
      </c>
      <c r="R27" s="187">
        <v>0.21997472793347</v>
      </c>
      <c r="S27" s="188" t="s">
        <v>35</v>
      </c>
      <c r="T27" s="187">
        <v>-0.0269147595562954</v>
      </c>
      <c r="U27" s="188" t="s">
        <v>35</v>
      </c>
      <c r="V27" s="187">
        <v>0.0627202669675756</v>
      </c>
      <c r="W27" s="188" t="s">
        <v>35</v>
      </c>
      <c r="X27" s="187">
        <v>0.0804991311204895</v>
      </c>
      <c r="Y27" s="188" t="s">
        <v>35</v>
      </c>
      <c r="Z27" s="187">
        <v>-0.230541221280256</v>
      </c>
      <c r="AA27" s="188" t="s">
        <v>35</v>
      </c>
      <c r="AB27" s="187" t="s">
        <v>220</v>
      </c>
      <c r="AC27" s="188" t="s">
        <v>35</v>
      </c>
      <c r="AD27" s="187">
        <v>0.0374308336318291</v>
      </c>
      <c r="AE27" s="164" t="s">
        <v>35</v>
      </c>
      <c r="AF27" s="284"/>
      <c r="AG27" s="162" t="s">
        <v>49</v>
      </c>
      <c r="AH27" s="200">
        <v>0.128364589817903</v>
      </c>
      <c r="AI27" s="164" t="s">
        <v>35</v>
      </c>
      <c r="AJ27" s="201">
        <v>0.257858783079035</v>
      </c>
      <c r="AK27" s="205" t="s">
        <v>35</v>
      </c>
      <c r="AL27" s="187">
        <v>0.409619356620754</v>
      </c>
      <c r="AM27" s="164" t="s">
        <v>35</v>
      </c>
      <c r="AN27" s="187">
        <v>0.152520170017686</v>
      </c>
      <c r="AO27" s="163" t="s">
        <v>35</v>
      </c>
      <c r="AP27" s="187">
        <v>0.0516371004646216</v>
      </c>
      <c r="AQ27" s="164" t="s">
        <v>35</v>
      </c>
      <c r="AR27" s="187">
        <v>0</v>
      </c>
      <c r="AS27" s="164" t="s">
        <v>35</v>
      </c>
      <c r="AT27" s="187">
        <v>1</v>
      </c>
      <c r="AU27" s="164" t="s">
        <v>35</v>
      </c>
    </row>
    <row r="28" s="132" customFormat="1" ht="12.75" customHeight="1" spans="1:47">
      <c r="A28" s="162" t="s">
        <v>50</v>
      </c>
      <c r="B28" s="163">
        <v>95.592</v>
      </c>
      <c r="C28" s="164" t="s">
        <v>35</v>
      </c>
      <c r="D28" s="163">
        <v>334.098</v>
      </c>
      <c r="E28" s="164" t="s">
        <v>35</v>
      </c>
      <c r="F28" s="163">
        <v>673.014</v>
      </c>
      <c r="G28" s="272" t="s">
        <v>35</v>
      </c>
      <c r="H28" s="163">
        <v>213.204</v>
      </c>
      <c r="I28" s="164" t="s">
        <v>35</v>
      </c>
      <c r="J28" s="163">
        <v>62.903</v>
      </c>
      <c r="K28" s="164" t="s">
        <v>35</v>
      </c>
      <c r="L28" s="163">
        <v>0</v>
      </c>
      <c r="M28" s="164" t="s">
        <v>35</v>
      </c>
      <c r="N28" s="163">
        <v>1378.811</v>
      </c>
      <c r="O28" s="164" t="s">
        <v>35</v>
      </c>
      <c r="P28" s="281"/>
      <c r="Q28" s="162" t="s">
        <v>50</v>
      </c>
      <c r="R28" s="187">
        <v>0.340569649543523</v>
      </c>
      <c r="S28" s="188" t="s">
        <v>35</v>
      </c>
      <c r="T28" s="187">
        <v>0.215463141159736</v>
      </c>
      <c r="U28" s="188" t="s">
        <v>35</v>
      </c>
      <c r="V28" s="187">
        <v>0.194710719154738</v>
      </c>
      <c r="W28" s="188" t="s">
        <v>35</v>
      </c>
      <c r="X28" s="187">
        <v>0.186160239898077</v>
      </c>
      <c r="Y28" s="188" t="s">
        <v>35</v>
      </c>
      <c r="Z28" s="187">
        <v>0.171748970810126</v>
      </c>
      <c r="AA28" s="188" t="s">
        <v>35</v>
      </c>
      <c r="AB28" s="187" t="s">
        <v>220</v>
      </c>
      <c r="AC28" s="188" t="s">
        <v>35</v>
      </c>
      <c r="AD28" s="187">
        <v>0.206378496046141</v>
      </c>
      <c r="AE28" s="164" t="s">
        <v>35</v>
      </c>
      <c r="AF28" s="284"/>
      <c r="AG28" s="162" t="s">
        <v>50</v>
      </c>
      <c r="AH28" s="200">
        <v>0.0693292989394486</v>
      </c>
      <c r="AI28" s="164" t="s">
        <v>35</v>
      </c>
      <c r="AJ28" s="201">
        <v>0.242308771833123</v>
      </c>
      <c r="AK28" s="205" t="s">
        <v>35</v>
      </c>
      <c r="AL28" s="187">
        <v>0.488111858695644</v>
      </c>
      <c r="AM28" s="164" t="s">
        <v>35</v>
      </c>
      <c r="AN28" s="187">
        <v>0.154628879520108</v>
      </c>
      <c r="AO28" s="163" t="s">
        <v>35</v>
      </c>
      <c r="AP28" s="187">
        <v>0.045621191011676</v>
      </c>
      <c r="AQ28" s="164" t="s">
        <v>35</v>
      </c>
      <c r="AR28" s="187">
        <v>0</v>
      </c>
      <c r="AS28" s="164" t="s">
        <v>35</v>
      </c>
      <c r="AT28" s="187">
        <v>1</v>
      </c>
      <c r="AU28" s="164" t="s">
        <v>35</v>
      </c>
    </row>
    <row r="29" s="133" customFormat="1" ht="12.75" customHeight="1" spans="1:47">
      <c r="A29" s="162" t="s">
        <v>51</v>
      </c>
      <c r="B29" s="163">
        <v>140.61</v>
      </c>
      <c r="C29" s="164" t="s">
        <v>35</v>
      </c>
      <c r="D29" s="163">
        <v>377.156</v>
      </c>
      <c r="E29" s="164" t="s">
        <v>35</v>
      </c>
      <c r="F29" s="163">
        <v>640.511</v>
      </c>
      <c r="G29" s="272" t="s">
        <v>35</v>
      </c>
      <c r="H29" s="163">
        <v>229.161</v>
      </c>
      <c r="I29" s="164" t="s">
        <v>35</v>
      </c>
      <c r="J29" s="163">
        <v>82.484</v>
      </c>
      <c r="K29" s="164" t="s">
        <v>35</v>
      </c>
      <c r="L29" s="163">
        <v>0</v>
      </c>
      <c r="M29" s="164" t="s">
        <v>35</v>
      </c>
      <c r="N29" s="163">
        <v>1469.922</v>
      </c>
      <c r="O29" s="164" t="s">
        <v>35</v>
      </c>
      <c r="P29" s="181"/>
      <c r="Q29" s="162" t="s">
        <v>51</v>
      </c>
      <c r="R29" s="187">
        <v>0.370588063280405</v>
      </c>
      <c r="S29" s="188" t="s">
        <v>35</v>
      </c>
      <c r="T29" s="187">
        <v>0.122237595774753</v>
      </c>
      <c r="U29" s="188" t="s">
        <v>35</v>
      </c>
      <c r="V29" s="187">
        <v>0.0849535366675814</v>
      </c>
      <c r="W29" s="188" t="s">
        <v>35</v>
      </c>
      <c r="X29" s="187">
        <v>0.106170896768775</v>
      </c>
      <c r="Y29" s="188" t="s">
        <v>35</v>
      </c>
      <c r="Z29" s="187">
        <v>0.0700395667120711</v>
      </c>
      <c r="AA29" s="188" t="s">
        <v>35</v>
      </c>
      <c r="AB29" s="187" t="s">
        <v>220</v>
      </c>
      <c r="AC29" s="188" t="s">
        <v>35</v>
      </c>
      <c r="AD29" s="187">
        <v>0.11928051571873</v>
      </c>
      <c r="AE29" s="164" t="s">
        <v>35</v>
      </c>
      <c r="AF29" s="286"/>
      <c r="AG29" s="162" t="s">
        <v>51</v>
      </c>
      <c r="AH29" s="200">
        <v>0.0956581369623694</v>
      </c>
      <c r="AI29" s="164" t="s">
        <v>35</v>
      </c>
      <c r="AJ29" s="201">
        <v>0.256582322055184</v>
      </c>
      <c r="AK29" s="205" t="s">
        <v>35</v>
      </c>
      <c r="AL29" s="187">
        <v>0.435744889864904</v>
      </c>
      <c r="AM29" s="164" t="s">
        <v>35</v>
      </c>
      <c r="AN29" s="187">
        <v>0.155900108985375</v>
      </c>
      <c r="AO29" s="163" t="s">
        <v>35</v>
      </c>
      <c r="AP29" s="187">
        <v>0.0561145421321676</v>
      </c>
      <c r="AQ29" s="164" t="s">
        <v>35</v>
      </c>
      <c r="AR29" s="187">
        <v>0</v>
      </c>
      <c r="AS29" s="164" t="s">
        <v>35</v>
      </c>
      <c r="AT29" s="187">
        <v>1</v>
      </c>
      <c r="AU29" s="164" t="s">
        <v>35</v>
      </c>
    </row>
    <row r="30" s="131" customFormat="1" ht="12.75" customHeight="1" spans="1:47">
      <c r="A30" s="162" t="s">
        <v>52</v>
      </c>
      <c r="B30" s="163">
        <v>85.784</v>
      </c>
      <c r="C30" s="164" t="s">
        <v>35</v>
      </c>
      <c r="D30" s="163">
        <v>281.978</v>
      </c>
      <c r="E30" s="164" t="s">
        <v>35</v>
      </c>
      <c r="F30" s="163">
        <v>623.814</v>
      </c>
      <c r="G30" s="272" t="s">
        <v>35</v>
      </c>
      <c r="H30" s="163">
        <v>292.236</v>
      </c>
      <c r="I30" s="164" t="s">
        <v>35</v>
      </c>
      <c r="J30" s="163">
        <v>95.052</v>
      </c>
      <c r="K30" s="164" t="s">
        <v>35</v>
      </c>
      <c r="L30" s="163">
        <v>0.001</v>
      </c>
      <c r="M30" s="164" t="s">
        <v>35</v>
      </c>
      <c r="N30" s="163">
        <v>1378.865</v>
      </c>
      <c r="O30" s="164" t="s">
        <v>35</v>
      </c>
      <c r="P30" s="280"/>
      <c r="Q30" s="162" t="s">
        <v>52</v>
      </c>
      <c r="R30" s="187">
        <v>0.0815063225708847</v>
      </c>
      <c r="S30" s="188" t="s">
        <v>35</v>
      </c>
      <c r="T30" s="187">
        <v>-0.056954997859589</v>
      </c>
      <c r="U30" s="188" t="s">
        <v>35</v>
      </c>
      <c r="V30" s="187">
        <v>0.175023309694007</v>
      </c>
      <c r="W30" s="188" t="s">
        <v>35</v>
      </c>
      <c r="X30" s="187">
        <v>0.00552246663294693</v>
      </c>
      <c r="Y30" s="188" t="s">
        <v>35</v>
      </c>
      <c r="Z30" s="187">
        <v>0.0576846040859928</v>
      </c>
      <c r="AA30" s="188" t="s">
        <v>35</v>
      </c>
      <c r="AB30" s="187" t="s">
        <v>220</v>
      </c>
      <c r="AC30" s="188" t="s">
        <v>35</v>
      </c>
      <c r="AD30" s="187">
        <v>0.0691188249241503</v>
      </c>
      <c r="AE30" s="164" t="s">
        <v>35</v>
      </c>
      <c r="AF30" s="284"/>
      <c r="AG30" s="162" t="s">
        <v>52</v>
      </c>
      <c r="AH30" s="200">
        <v>0.0622134871796731</v>
      </c>
      <c r="AI30" s="164" t="s">
        <v>35</v>
      </c>
      <c r="AJ30" s="201">
        <v>0.204500077962672</v>
      </c>
      <c r="AK30" s="205" t="s">
        <v>35</v>
      </c>
      <c r="AL30" s="187">
        <v>0.452411222273391</v>
      </c>
      <c r="AM30" s="164" t="s">
        <v>35</v>
      </c>
      <c r="AN30" s="187">
        <v>0.211939529975741</v>
      </c>
      <c r="AO30" s="163" t="s">
        <v>35</v>
      </c>
      <c r="AP30" s="187">
        <v>0.0689349573743623</v>
      </c>
      <c r="AQ30" s="164" t="s">
        <v>35</v>
      </c>
      <c r="AR30" s="187">
        <v>7.25234159979403e-7</v>
      </c>
      <c r="AS30" s="164" t="s">
        <v>35</v>
      </c>
      <c r="AT30" s="187">
        <v>1</v>
      </c>
      <c r="AU30" s="164" t="s">
        <v>35</v>
      </c>
    </row>
    <row r="31" s="131" customFormat="1" ht="12.75" customHeight="1" spans="1:47">
      <c r="A31" s="162" t="s">
        <v>53</v>
      </c>
      <c r="B31" s="163">
        <v>117.763</v>
      </c>
      <c r="C31" s="164" t="s">
        <v>35</v>
      </c>
      <c r="D31" s="163">
        <v>263.28</v>
      </c>
      <c r="E31" s="164" t="s">
        <v>35</v>
      </c>
      <c r="F31" s="163">
        <v>793.023</v>
      </c>
      <c r="G31" s="272" t="s">
        <v>35</v>
      </c>
      <c r="H31" s="163">
        <v>702.195</v>
      </c>
      <c r="I31" s="164" t="s">
        <v>35</v>
      </c>
      <c r="J31" s="163">
        <v>253.904</v>
      </c>
      <c r="K31" s="164" t="s">
        <v>35</v>
      </c>
      <c r="L31" s="163">
        <v>-0.001</v>
      </c>
      <c r="M31" s="164" t="s">
        <v>35</v>
      </c>
      <c r="N31" s="163">
        <v>2130.164</v>
      </c>
      <c r="O31" s="164" t="s">
        <v>35</v>
      </c>
      <c r="P31" s="280"/>
      <c r="Q31" s="162" t="s">
        <v>53</v>
      </c>
      <c r="R31" s="187">
        <v>-0.0970964600887853</v>
      </c>
      <c r="S31" s="188" t="s">
        <v>35</v>
      </c>
      <c r="T31" s="187">
        <v>-0.132632050576697</v>
      </c>
      <c r="U31" s="188" t="s">
        <v>35</v>
      </c>
      <c r="V31" s="187">
        <v>0.0271959400383665</v>
      </c>
      <c r="W31" s="188" t="s">
        <v>35</v>
      </c>
      <c r="X31" s="187">
        <v>-0.0061750061566071</v>
      </c>
      <c r="Y31" s="188" t="s">
        <v>35</v>
      </c>
      <c r="Z31" s="187">
        <v>-0.105949794537189</v>
      </c>
      <c r="AA31" s="188" t="s">
        <v>35</v>
      </c>
      <c r="AB31" s="187" t="s">
        <v>220</v>
      </c>
      <c r="AC31" s="188" t="s">
        <v>35</v>
      </c>
      <c r="AD31" s="187">
        <v>-0.0302202004603595</v>
      </c>
      <c r="AE31" s="164" t="s">
        <v>35</v>
      </c>
      <c r="AF31" s="284"/>
      <c r="AG31" s="162" t="s">
        <v>53</v>
      </c>
      <c r="AH31" s="200">
        <v>0.0552835368544394</v>
      </c>
      <c r="AI31" s="164" t="s">
        <v>35</v>
      </c>
      <c r="AJ31" s="201">
        <v>0.123596117482034</v>
      </c>
      <c r="AK31" s="205" t="s">
        <v>35</v>
      </c>
      <c r="AL31" s="187">
        <v>0.372282603592963</v>
      </c>
      <c r="AM31" s="164" t="s">
        <v>35</v>
      </c>
      <c r="AN31" s="187">
        <v>0.329643633072383</v>
      </c>
      <c r="AO31" s="163" t="s">
        <v>35</v>
      </c>
      <c r="AP31" s="187">
        <v>0.119194578445603</v>
      </c>
      <c r="AQ31" s="164" t="s">
        <v>35</v>
      </c>
      <c r="AR31" s="187">
        <v>-4.69447422827538e-7</v>
      </c>
      <c r="AS31" s="164" t="s">
        <v>35</v>
      </c>
      <c r="AT31" s="187">
        <v>1</v>
      </c>
      <c r="AU31" s="164" t="s">
        <v>35</v>
      </c>
    </row>
    <row r="32" s="131" customFormat="1" ht="12.75" customHeight="1" spans="1:47">
      <c r="A32" s="162" t="s">
        <v>54</v>
      </c>
      <c r="B32" s="163">
        <v>143.805</v>
      </c>
      <c r="C32" s="164" t="s">
        <v>35</v>
      </c>
      <c r="D32" s="163">
        <v>255.576</v>
      </c>
      <c r="E32" s="164" t="s">
        <v>35</v>
      </c>
      <c r="F32" s="163">
        <v>880.205</v>
      </c>
      <c r="G32" s="272" t="s">
        <v>35</v>
      </c>
      <c r="H32" s="163">
        <v>695.067</v>
      </c>
      <c r="I32" s="164" t="s">
        <v>35</v>
      </c>
      <c r="J32" s="163">
        <v>172.538</v>
      </c>
      <c r="K32" s="164" t="s">
        <v>35</v>
      </c>
      <c r="L32" s="163">
        <v>0</v>
      </c>
      <c r="M32" s="164" t="s">
        <v>35</v>
      </c>
      <c r="N32" s="163">
        <v>2147.191</v>
      </c>
      <c r="O32" s="164" t="s">
        <v>35</v>
      </c>
      <c r="P32" s="280"/>
      <c r="Q32" s="162" t="s">
        <v>54</v>
      </c>
      <c r="R32" s="187">
        <v>0.24862161481623</v>
      </c>
      <c r="S32" s="188" t="s">
        <v>35</v>
      </c>
      <c r="T32" s="187">
        <v>0.112060638233067</v>
      </c>
      <c r="U32" s="188" t="s">
        <v>35</v>
      </c>
      <c r="V32" s="187">
        <v>0.233612887131088</v>
      </c>
      <c r="W32" s="188" t="s">
        <v>35</v>
      </c>
      <c r="X32" s="187">
        <v>-0.0530822267724388</v>
      </c>
      <c r="Y32" s="188" t="s">
        <v>35</v>
      </c>
      <c r="Z32" s="187">
        <v>-0.0557917836406123</v>
      </c>
      <c r="AA32" s="188" t="s">
        <v>35</v>
      </c>
      <c r="AB32" s="187" t="s">
        <v>220</v>
      </c>
      <c r="AC32" s="188" t="s">
        <v>35</v>
      </c>
      <c r="AD32" s="187">
        <v>0.0870339572970852</v>
      </c>
      <c r="AE32" s="164" t="s">
        <v>35</v>
      </c>
      <c r="AF32" s="284"/>
      <c r="AG32" s="162" t="s">
        <v>54</v>
      </c>
      <c r="AH32" s="200">
        <v>0.0669735482311541</v>
      </c>
      <c r="AI32" s="164" t="s">
        <v>35</v>
      </c>
      <c r="AJ32" s="201">
        <v>0.119028069696641</v>
      </c>
      <c r="AK32" s="205" t="s">
        <v>35</v>
      </c>
      <c r="AL32" s="187">
        <v>0.409933256985522</v>
      </c>
      <c r="AM32" s="164" t="s">
        <v>35</v>
      </c>
      <c r="AN32" s="187">
        <v>0.323709907502407</v>
      </c>
      <c r="AO32" s="163" t="s">
        <v>35</v>
      </c>
      <c r="AP32" s="187">
        <v>0.0803552175842764</v>
      </c>
      <c r="AQ32" s="164" t="s">
        <v>35</v>
      </c>
      <c r="AR32" s="187">
        <v>0</v>
      </c>
      <c r="AS32" s="164" t="s">
        <v>35</v>
      </c>
      <c r="AT32" s="187">
        <v>1</v>
      </c>
      <c r="AU32" s="164" t="s">
        <v>35</v>
      </c>
    </row>
    <row r="33" s="131" customFormat="1" ht="12.75" customHeight="1" spans="1:47">
      <c r="A33" s="162" t="s">
        <v>55</v>
      </c>
      <c r="B33" s="163">
        <v>122.105</v>
      </c>
      <c r="C33" s="164" t="s">
        <v>35</v>
      </c>
      <c r="D33" s="163">
        <v>278.907</v>
      </c>
      <c r="E33" s="164" t="s">
        <v>35</v>
      </c>
      <c r="F33" s="163">
        <v>593.778</v>
      </c>
      <c r="G33" s="272" t="s">
        <v>35</v>
      </c>
      <c r="H33" s="163">
        <v>367.85</v>
      </c>
      <c r="I33" s="164" t="s">
        <v>35</v>
      </c>
      <c r="J33" s="163">
        <v>98.466</v>
      </c>
      <c r="K33" s="164" t="s">
        <v>35</v>
      </c>
      <c r="L33" s="163">
        <v>-0.001</v>
      </c>
      <c r="M33" s="164" t="s">
        <v>35</v>
      </c>
      <c r="N33" s="163">
        <v>1461.105</v>
      </c>
      <c r="O33" s="164" t="s">
        <v>35</v>
      </c>
      <c r="P33" s="280"/>
      <c r="Q33" s="162" t="s">
        <v>55</v>
      </c>
      <c r="R33" s="187">
        <v>0.12055832905073</v>
      </c>
      <c r="S33" s="188" t="s">
        <v>35</v>
      </c>
      <c r="T33" s="187">
        <v>0.17315481974081</v>
      </c>
      <c r="U33" s="188" t="s">
        <v>35</v>
      </c>
      <c r="V33" s="187">
        <v>0.143990551806119</v>
      </c>
      <c r="W33" s="188" t="s">
        <v>35</v>
      </c>
      <c r="X33" s="187">
        <v>0.0311228966186121</v>
      </c>
      <c r="Y33" s="188" t="s">
        <v>35</v>
      </c>
      <c r="Z33" s="187">
        <v>0.0948573970089509</v>
      </c>
      <c r="AA33" s="188" t="s">
        <v>35</v>
      </c>
      <c r="AB33" s="187" t="s">
        <v>220</v>
      </c>
      <c r="AC33" s="188" t="s">
        <v>35</v>
      </c>
      <c r="AD33" s="187">
        <v>0.113279687420234</v>
      </c>
      <c r="AE33" s="164" t="s">
        <v>35</v>
      </c>
      <c r="AF33" s="284"/>
      <c r="AG33" s="162" t="s">
        <v>55</v>
      </c>
      <c r="AH33" s="200">
        <v>0.0835703115108086</v>
      </c>
      <c r="AI33" s="164" t="s">
        <v>35</v>
      </c>
      <c r="AJ33" s="201">
        <v>0.190887718541789</v>
      </c>
      <c r="AK33" s="205" t="s">
        <v>35</v>
      </c>
      <c r="AL33" s="187">
        <v>0.406389684519593</v>
      </c>
      <c r="AM33" s="164" t="s">
        <v>35</v>
      </c>
      <c r="AN33" s="187">
        <v>0.25176150926867</v>
      </c>
      <c r="AO33" s="163" t="s">
        <v>35</v>
      </c>
      <c r="AP33" s="187">
        <v>0.0673914605726488</v>
      </c>
      <c r="AQ33" s="164" t="s">
        <v>35</v>
      </c>
      <c r="AR33" s="187">
        <v>-6.8441350895384e-7</v>
      </c>
      <c r="AS33" s="164" t="s">
        <v>35</v>
      </c>
      <c r="AT33" s="187">
        <v>1</v>
      </c>
      <c r="AU33" s="164" t="s">
        <v>35</v>
      </c>
    </row>
    <row r="34" s="131" customFormat="1" ht="12.75" customHeight="1" spans="1:47">
      <c r="A34" s="162" t="s">
        <v>56</v>
      </c>
      <c r="B34" s="163">
        <v>150.903</v>
      </c>
      <c r="C34" s="164" t="s">
        <v>35</v>
      </c>
      <c r="D34" s="163">
        <v>294.821</v>
      </c>
      <c r="E34" s="164" t="s">
        <v>35</v>
      </c>
      <c r="F34" s="163">
        <v>536.042</v>
      </c>
      <c r="G34" s="272" t="s">
        <v>35</v>
      </c>
      <c r="H34" s="163">
        <v>210.025</v>
      </c>
      <c r="I34" s="164" t="s">
        <v>35</v>
      </c>
      <c r="J34" s="163">
        <v>60.163</v>
      </c>
      <c r="K34" s="164" t="s">
        <v>35</v>
      </c>
      <c r="L34" s="163">
        <v>0</v>
      </c>
      <c r="M34" s="164" t="s">
        <v>35</v>
      </c>
      <c r="N34" s="163">
        <v>1251.954</v>
      </c>
      <c r="O34" s="164" t="s">
        <v>35</v>
      </c>
      <c r="P34" s="280"/>
      <c r="Q34" s="162" t="s">
        <v>56</v>
      </c>
      <c r="R34" s="187">
        <v>0.0891905937378199</v>
      </c>
      <c r="S34" s="188" t="s">
        <v>35</v>
      </c>
      <c r="T34" s="187">
        <v>0.202026338321034</v>
      </c>
      <c r="U34" s="188" t="s">
        <v>35</v>
      </c>
      <c r="V34" s="187">
        <v>0.0882576857252486</v>
      </c>
      <c r="W34" s="188" t="s">
        <v>35</v>
      </c>
      <c r="X34" s="187">
        <v>-0.0901825049925707</v>
      </c>
      <c r="Y34" s="188" t="s">
        <v>35</v>
      </c>
      <c r="Z34" s="187">
        <v>-0.0949938325461055</v>
      </c>
      <c r="AA34" s="188" t="s">
        <v>35</v>
      </c>
      <c r="AB34" s="187" t="s">
        <v>220</v>
      </c>
      <c r="AC34" s="188" t="s">
        <v>35</v>
      </c>
      <c r="AD34" s="187">
        <v>0.0666674618686451</v>
      </c>
      <c r="AE34" s="164" t="s">
        <v>35</v>
      </c>
      <c r="AF34" s="284"/>
      <c r="AG34" s="162" t="s">
        <v>56</v>
      </c>
      <c r="AH34" s="200">
        <v>0.120533981280462</v>
      </c>
      <c r="AI34" s="164" t="s">
        <v>35</v>
      </c>
      <c r="AJ34" s="201">
        <v>0.235488684089032</v>
      </c>
      <c r="AK34" s="205" t="s">
        <v>35</v>
      </c>
      <c r="AL34" s="187">
        <v>0.428164293576282</v>
      </c>
      <c r="AM34" s="164" t="s">
        <v>35</v>
      </c>
      <c r="AN34" s="187">
        <v>0.167757761067899</v>
      </c>
      <c r="AO34" s="163" t="s">
        <v>35</v>
      </c>
      <c r="AP34" s="187">
        <v>0.0480552799863254</v>
      </c>
      <c r="AQ34" s="164" t="s">
        <v>35</v>
      </c>
      <c r="AR34" s="187">
        <v>0</v>
      </c>
      <c r="AS34" s="164" t="s">
        <v>35</v>
      </c>
      <c r="AT34" s="187">
        <v>1</v>
      </c>
      <c r="AU34" s="164" t="s">
        <v>35</v>
      </c>
    </row>
    <row r="35" s="131" customFormat="1" ht="12.75" customHeight="1" spans="1:47">
      <c r="A35" s="162" t="s">
        <v>57</v>
      </c>
      <c r="B35" s="163">
        <v>100.333</v>
      </c>
      <c r="C35" s="164" t="s">
        <v>35</v>
      </c>
      <c r="D35" s="163">
        <v>220.784</v>
      </c>
      <c r="E35" s="164" t="s">
        <v>35</v>
      </c>
      <c r="F35" s="163">
        <v>271.706</v>
      </c>
      <c r="G35" s="272" t="s">
        <v>35</v>
      </c>
      <c r="H35" s="163">
        <v>90.715</v>
      </c>
      <c r="I35" s="164" t="s">
        <v>35</v>
      </c>
      <c r="J35" s="163">
        <v>49.984</v>
      </c>
      <c r="K35" s="164" t="s">
        <v>35</v>
      </c>
      <c r="L35" s="163">
        <v>0</v>
      </c>
      <c r="M35" s="164" t="s">
        <v>35</v>
      </c>
      <c r="N35" s="163">
        <v>733.522</v>
      </c>
      <c r="O35" s="164" t="s">
        <v>35</v>
      </c>
      <c r="P35" s="280"/>
      <c r="Q35" s="162" t="s">
        <v>57</v>
      </c>
      <c r="R35" s="187">
        <v>-0.118021431271372</v>
      </c>
      <c r="S35" s="188" t="s">
        <v>35</v>
      </c>
      <c r="T35" s="187">
        <v>0.120856136218258</v>
      </c>
      <c r="U35" s="188" t="s">
        <v>35</v>
      </c>
      <c r="V35" s="187">
        <v>0.0885569827164846</v>
      </c>
      <c r="W35" s="188" t="s">
        <v>35</v>
      </c>
      <c r="X35" s="187">
        <v>-0.115441620999668</v>
      </c>
      <c r="Y35" s="188" t="s">
        <v>35</v>
      </c>
      <c r="Z35" s="187">
        <v>0.13422133472509</v>
      </c>
      <c r="AA35" s="188" t="s">
        <v>35</v>
      </c>
      <c r="AB35" s="187" t="s">
        <v>220</v>
      </c>
      <c r="AC35" s="188" t="s">
        <v>35</v>
      </c>
      <c r="AD35" s="187">
        <v>0.0375677369254119</v>
      </c>
      <c r="AE35" s="164" t="s">
        <v>35</v>
      </c>
      <c r="AF35" s="284"/>
      <c r="AG35" s="162" t="s">
        <v>57</v>
      </c>
      <c r="AH35" s="200">
        <v>0.136782536856427</v>
      </c>
      <c r="AI35" s="164" t="s">
        <v>35</v>
      </c>
      <c r="AJ35" s="201">
        <v>0.300991653965389</v>
      </c>
      <c r="AK35" s="205" t="s">
        <v>35</v>
      </c>
      <c r="AL35" s="187">
        <v>0.370412884685122</v>
      </c>
      <c r="AM35" s="164" t="s">
        <v>35</v>
      </c>
      <c r="AN35" s="187">
        <v>0.123670455691854</v>
      </c>
      <c r="AO35" s="163" t="s">
        <v>35</v>
      </c>
      <c r="AP35" s="187">
        <v>0.0681424688012084</v>
      </c>
      <c r="AQ35" s="164" t="s">
        <v>35</v>
      </c>
      <c r="AR35" s="187">
        <v>0</v>
      </c>
      <c r="AS35" s="164" t="s">
        <v>35</v>
      </c>
      <c r="AT35" s="187">
        <v>1</v>
      </c>
      <c r="AU35" s="164" t="s">
        <v>35</v>
      </c>
    </row>
    <row r="36" s="131" customFormat="1" ht="12.75" customHeight="1" spans="1:47">
      <c r="A36" s="165" t="s">
        <v>58</v>
      </c>
      <c r="B36" s="166">
        <v>124.478</v>
      </c>
      <c r="C36" s="167" t="s">
        <v>35</v>
      </c>
      <c r="D36" s="166">
        <v>231.339</v>
      </c>
      <c r="E36" s="167" t="s">
        <v>35</v>
      </c>
      <c r="F36" s="166">
        <v>300.926</v>
      </c>
      <c r="G36" s="273" t="s">
        <v>35</v>
      </c>
      <c r="H36" s="166">
        <v>126.3</v>
      </c>
      <c r="I36" s="167" t="s">
        <v>35</v>
      </c>
      <c r="J36" s="166">
        <v>46.936</v>
      </c>
      <c r="K36" s="167" t="s">
        <v>35</v>
      </c>
      <c r="L36" s="166">
        <v>-0.001</v>
      </c>
      <c r="M36" s="167" t="s">
        <v>35</v>
      </c>
      <c r="N36" s="166">
        <v>829.978</v>
      </c>
      <c r="O36" s="167" t="s">
        <v>35</v>
      </c>
      <c r="P36" s="280"/>
      <c r="Q36" s="165" t="s">
        <v>58</v>
      </c>
      <c r="R36" s="189">
        <v>0.219726811295981</v>
      </c>
      <c r="S36" s="190" t="s">
        <v>35</v>
      </c>
      <c r="T36" s="189">
        <v>0.208465669271595</v>
      </c>
      <c r="U36" s="190" t="s">
        <v>35</v>
      </c>
      <c r="V36" s="189">
        <v>-0.0355832310458323</v>
      </c>
      <c r="W36" s="190" t="s">
        <v>35</v>
      </c>
      <c r="X36" s="189">
        <v>-0.0580742353844892</v>
      </c>
      <c r="Y36" s="190" t="s">
        <v>35</v>
      </c>
      <c r="Z36" s="189">
        <v>-0.0829230168034388</v>
      </c>
      <c r="AA36" s="190" t="s">
        <v>35</v>
      </c>
      <c r="AB36" s="189" t="s">
        <v>220</v>
      </c>
      <c r="AC36" s="190" t="s">
        <v>35</v>
      </c>
      <c r="AD36" s="189">
        <v>0.0495647984339572</v>
      </c>
      <c r="AE36" s="167" t="s">
        <v>35</v>
      </c>
      <c r="AF36" s="284"/>
      <c r="AG36" s="165" t="s">
        <v>58</v>
      </c>
      <c r="AH36" s="202">
        <v>0.149977469282318</v>
      </c>
      <c r="AI36" s="167" t="s">
        <v>35</v>
      </c>
      <c r="AJ36" s="203">
        <v>0.27872907474656</v>
      </c>
      <c r="AK36" s="207" t="s">
        <v>35</v>
      </c>
      <c r="AL36" s="189">
        <v>0.362571056100282</v>
      </c>
      <c r="AM36" s="167" t="s">
        <v>35</v>
      </c>
      <c r="AN36" s="189">
        <v>0.152172708192265</v>
      </c>
      <c r="AO36" s="166" t="s">
        <v>35</v>
      </c>
      <c r="AP36" s="189">
        <v>0.0565508965297875</v>
      </c>
      <c r="AQ36" s="167" t="s">
        <v>35</v>
      </c>
      <c r="AR36" s="189">
        <v>-1.20485121292372e-6</v>
      </c>
      <c r="AS36" s="167" t="s">
        <v>35</v>
      </c>
      <c r="AT36" s="189">
        <v>1</v>
      </c>
      <c r="AU36" s="167" t="s">
        <v>35</v>
      </c>
    </row>
    <row r="37" s="131" customFormat="1" ht="12.75" customHeight="1" spans="1:47">
      <c r="A37" s="162" t="s">
        <v>59</v>
      </c>
      <c r="B37" s="163">
        <v>92.833</v>
      </c>
      <c r="C37" s="164" t="s">
        <v>35</v>
      </c>
      <c r="D37" s="163">
        <v>189.494</v>
      </c>
      <c r="E37" s="164" t="s">
        <v>35</v>
      </c>
      <c r="F37" s="163">
        <v>214.509</v>
      </c>
      <c r="G37" s="272" t="s">
        <v>35</v>
      </c>
      <c r="H37" s="163">
        <v>74.256</v>
      </c>
      <c r="I37" s="164" t="s">
        <v>35</v>
      </c>
      <c r="J37" s="163">
        <v>47.485</v>
      </c>
      <c r="K37" s="164" t="s">
        <v>35</v>
      </c>
      <c r="L37" s="163">
        <v>0.001</v>
      </c>
      <c r="M37" s="164" t="s">
        <v>35</v>
      </c>
      <c r="N37" s="163">
        <v>618.578</v>
      </c>
      <c r="O37" s="164" t="s">
        <v>35</v>
      </c>
      <c r="P37" s="280"/>
      <c r="Q37" s="162" t="s">
        <v>59</v>
      </c>
      <c r="R37" s="187">
        <v>0.0129409582419501</v>
      </c>
      <c r="S37" s="188" t="s">
        <v>35</v>
      </c>
      <c r="T37" s="187">
        <v>0.160638708373401</v>
      </c>
      <c r="U37" s="188" t="s">
        <v>35</v>
      </c>
      <c r="V37" s="187">
        <v>0.12570058145637</v>
      </c>
      <c r="W37" s="188" t="s">
        <v>35</v>
      </c>
      <c r="X37" s="187">
        <v>-0.136286973817361</v>
      </c>
      <c r="Y37" s="188" t="s">
        <v>35</v>
      </c>
      <c r="Z37" s="187">
        <v>-0.00406887728350007</v>
      </c>
      <c r="AA37" s="188" t="s">
        <v>35</v>
      </c>
      <c r="AB37" s="187" t="s">
        <v>220</v>
      </c>
      <c r="AC37" s="188" t="s">
        <v>35</v>
      </c>
      <c r="AD37" s="187">
        <v>0.0681307220240295</v>
      </c>
      <c r="AE37" s="164" t="s">
        <v>35</v>
      </c>
      <c r="AF37" s="284"/>
      <c r="AG37" s="162" t="s">
        <v>59</v>
      </c>
      <c r="AH37" s="200">
        <v>0.150074849089363</v>
      </c>
      <c r="AI37" s="164" t="s">
        <v>35</v>
      </c>
      <c r="AJ37" s="201">
        <v>0.306338085091937</v>
      </c>
      <c r="AK37" s="205" t="s">
        <v>35</v>
      </c>
      <c r="AL37" s="187">
        <v>0.346777609290987</v>
      </c>
      <c r="AM37" s="164" t="s">
        <v>35</v>
      </c>
      <c r="AN37" s="187">
        <v>0.120043066517076</v>
      </c>
      <c r="AO37" s="163" t="s">
        <v>35</v>
      </c>
      <c r="AP37" s="187">
        <v>0.0767647733996359</v>
      </c>
      <c r="AQ37" s="164" t="s">
        <v>35</v>
      </c>
      <c r="AR37" s="187">
        <v>1.61661100136119e-6</v>
      </c>
      <c r="AS37" s="164" t="s">
        <v>35</v>
      </c>
      <c r="AT37" s="187">
        <v>1</v>
      </c>
      <c r="AU37" s="164" t="s">
        <v>35</v>
      </c>
    </row>
    <row r="38" s="131" customFormat="1" ht="12.75" customHeight="1" spans="1:47">
      <c r="A38" s="162" t="s">
        <v>60</v>
      </c>
      <c r="B38" s="163">
        <v>111.765</v>
      </c>
      <c r="C38" s="164" t="s">
        <v>35</v>
      </c>
      <c r="D38" s="163">
        <v>256.132</v>
      </c>
      <c r="E38" s="164" t="s">
        <v>35</v>
      </c>
      <c r="F38" s="163">
        <v>295.437</v>
      </c>
      <c r="G38" s="272" t="s">
        <v>35</v>
      </c>
      <c r="H38" s="163">
        <v>81.531</v>
      </c>
      <c r="I38" s="164" t="s">
        <v>35</v>
      </c>
      <c r="J38" s="163">
        <v>35.993</v>
      </c>
      <c r="K38" s="164" t="s">
        <v>35</v>
      </c>
      <c r="L38" s="163">
        <v>0</v>
      </c>
      <c r="M38" s="164" t="s">
        <v>35</v>
      </c>
      <c r="N38" s="163">
        <v>780.858</v>
      </c>
      <c r="O38" s="164" t="s">
        <v>35</v>
      </c>
      <c r="P38" s="280"/>
      <c r="Q38" s="162" t="s">
        <v>60</v>
      </c>
      <c r="R38" s="187">
        <v>0.0910075945413014</v>
      </c>
      <c r="S38" s="188" t="s">
        <v>35</v>
      </c>
      <c r="T38" s="187">
        <v>0.352833676649237</v>
      </c>
      <c r="U38" s="188" t="s">
        <v>35</v>
      </c>
      <c r="V38" s="187">
        <v>-0.0886074777887463</v>
      </c>
      <c r="W38" s="188" t="s">
        <v>35</v>
      </c>
      <c r="X38" s="187">
        <v>-0.393771981351635</v>
      </c>
      <c r="Y38" s="188" t="s">
        <v>35</v>
      </c>
      <c r="Z38" s="187">
        <v>0.00598116213421281</v>
      </c>
      <c r="AA38" s="188" t="s">
        <v>35</v>
      </c>
      <c r="AB38" s="187" t="s">
        <v>220</v>
      </c>
      <c r="AC38" s="188" t="s">
        <v>35</v>
      </c>
      <c r="AD38" s="187">
        <v>-0.00679344542539484</v>
      </c>
      <c r="AE38" s="164" t="s">
        <v>35</v>
      </c>
      <c r="AF38" s="284"/>
      <c r="AG38" s="162" t="s">
        <v>60</v>
      </c>
      <c r="AH38" s="200">
        <v>0.1431310174193</v>
      </c>
      <c r="AI38" s="164" t="s">
        <v>35</v>
      </c>
      <c r="AJ38" s="201">
        <v>0.328013544075876</v>
      </c>
      <c r="AK38" s="205" t="s">
        <v>35</v>
      </c>
      <c r="AL38" s="187">
        <v>0.37834920049484</v>
      </c>
      <c r="AM38" s="164" t="s">
        <v>35</v>
      </c>
      <c r="AN38" s="187">
        <v>0.104412069800143</v>
      </c>
      <c r="AO38" s="163" t="s">
        <v>35</v>
      </c>
      <c r="AP38" s="187">
        <v>0.046094168209841</v>
      </c>
      <c r="AQ38" s="164" t="s">
        <v>35</v>
      </c>
      <c r="AR38" s="187">
        <v>0</v>
      </c>
      <c r="AS38" s="164" t="s">
        <v>35</v>
      </c>
      <c r="AT38" s="187">
        <v>1</v>
      </c>
      <c r="AU38" s="164" t="s">
        <v>35</v>
      </c>
    </row>
    <row r="39" s="131" customFormat="1" ht="12.75" customHeight="1" spans="1:47">
      <c r="A39" s="162" t="s">
        <v>61</v>
      </c>
      <c r="B39" s="163">
        <v>121.59</v>
      </c>
      <c r="C39" s="164" t="s">
        <v>35</v>
      </c>
      <c r="D39" s="163">
        <v>307.074</v>
      </c>
      <c r="E39" s="164" t="s">
        <v>35</v>
      </c>
      <c r="F39" s="163">
        <v>387.341</v>
      </c>
      <c r="G39" s="272" t="s">
        <v>35</v>
      </c>
      <c r="H39" s="163">
        <v>150.756</v>
      </c>
      <c r="I39" s="164" t="s">
        <v>35</v>
      </c>
      <c r="J39" s="163">
        <v>48.653</v>
      </c>
      <c r="K39" s="164" t="s">
        <v>35</v>
      </c>
      <c r="L39" s="163">
        <v>-0.001</v>
      </c>
      <c r="M39" s="164" t="s">
        <v>35</v>
      </c>
      <c r="N39" s="163">
        <v>1015.413</v>
      </c>
      <c r="O39" s="164" t="s">
        <v>35</v>
      </c>
      <c r="P39" s="280"/>
      <c r="Q39" s="162" t="s">
        <v>61</v>
      </c>
      <c r="R39" s="187">
        <v>-0.0237342026239301</v>
      </c>
      <c r="S39" s="188" t="s">
        <v>35</v>
      </c>
      <c r="T39" s="187">
        <v>0.22737301549235</v>
      </c>
      <c r="U39" s="188" t="s">
        <v>35</v>
      </c>
      <c r="V39" s="187">
        <v>-0.0253954115651907</v>
      </c>
      <c r="W39" s="188" t="s">
        <v>35</v>
      </c>
      <c r="X39" s="187">
        <v>0.0187386388977112</v>
      </c>
      <c r="Y39" s="188" t="s">
        <v>35</v>
      </c>
      <c r="Z39" s="187">
        <v>-0.0289016187301651</v>
      </c>
      <c r="AA39" s="188" t="s">
        <v>35</v>
      </c>
      <c r="AB39" s="187" t="s">
        <v>220</v>
      </c>
      <c r="AC39" s="188" t="s">
        <v>35</v>
      </c>
      <c r="AD39" s="187">
        <v>0.0465456396894827</v>
      </c>
      <c r="AE39" s="164" t="s">
        <v>35</v>
      </c>
      <c r="AF39" s="284"/>
      <c r="AG39" s="162" t="s">
        <v>61</v>
      </c>
      <c r="AH39" s="200">
        <v>0.119744379873017</v>
      </c>
      <c r="AI39" s="164" t="s">
        <v>35</v>
      </c>
      <c r="AJ39" s="201">
        <v>0.30241290982093</v>
      </c>
      <c r="AK39" s="205" t="s">
        <v>35</v>
      </c>
      <c r="AL39" s="187">
        <v>0.381461533385923</v>
      </c>
      <c r="AM39" s="164" t="s">
        <v>35</v>
      </c>
      <c r="AN39" s="187">
        <v>0.148467667835649</v>
      </c>
      <c r="AO39" s="163" t="s">
        <v>35</v>
      </c>
      <c r="AP39" s="187">
        <v>0.0479144939054355</v>
      </c>
      <c r="AQ39" s="164" t="s">
        <v>35</v>
      </c>
      <c r="AR39" s="187">
        <v>-9.84820954626344e-7</v>
      </c>
      <c r="AS39" s="164" t="s">
        <v>35</v>
      </c>
      <c r="AT39" s="187">
        <v>1</v>
      </c>
      <c r="AU39" s="164" t="s">
        <v>35</v>
      </c>
    </row>
    <row r="40" s="131" customFormat="1" ht="12.75" customHeight="1" spans="1:47">
      <c r="A40" s="162" t="s">
        <v>62</v>
      </c>
      <c r="B40" s="163">
        <v>82.2</v>
      </c>
      <c r="C40" s="164" t="s">
        <v>35</v>
      </c>
      <c r="D40" s="163">
        <v>314.544</v>
      </c>
      <c r="E40" s="164" t="s">
        <v>35</v>
      </c>
      <c r="F40" s="163">
        <v>643.457</v>
      </c>
      <c r="G40" s="272" t="s">
        <v>35</v>
      </c>
      <c r="H40" s="163">
        <v>189.986</v>
      </c>
      <c r="I40" s="164" t="s">
        <v>35</v>
      </c>
      <c r="J40" s="163">
        <v>64.44</v>
      </c>
      <c r="K40" s="164" t="s">
        <v>35</v>
      </c>
      <c r="L40" s="163">
        <v>-0.001</v>
      </c>
      <c r="M40" s="164" t="s">
        <v>35</v>
      </c>
      <c r="N40" s="163">
        <v>1294.626</v>
      </c>
      <c r="O40" s="164" t="s">
        <v>35</v>
      </c>
      <c r="P40" s="280"/>
      <c r="Q40" s="162" t="s">
        <v>62</v>
      </c>
      <c r="R40" s="187">
        <v>-0.140095405473261</v>
      </c>
      <c r="S40" s="188" t="s">
        <v>35</v>
      </c>
      <c r="T40" s="187">
        <v>-0.0585277373704721</v>
      </c>
      <c r="U40" s="188" t="s">
        <v>35</v>
      </c>
      <c r="V40" s="187">
        <v>-0.043917362788887</v>
      </c>
      <c r="W40" s="188" t="s">
        <v>35</v>
      </c>
      <c r="X40" s="187">
        <v>-0.108900395864993</v>
      </c>
      <c r="Y40" s="188" t="s">
        <v>35</v>
      </c>
      <c r="Z40" s="187">
        <v>0.0244344466877573</v>
      </c>
      <c r="AA40" s="188" t="s">
        <v>35</v>
      </c>
      <c r="AB40" s="187" t="s">
        <v>220</v>
      </c>
      <c r="AC40" s="188" t="s">
        <v>35</v>
      </c>
      <c r="AD40" s="187">
        <v>-0.0610562288812607</v>
      </c>
      <c r="AE40" s="164" t="s">
        <v>35</v>
      </c>
      <c r="AF40" s="284"/>
      <c r="AG40" s="162" t="s">
        <v>62</v>
      </c>
      <c r="AH40" s="200">
        <v>0.0634932405188834</v>
      </c>
      <c r="AI40" s="164" t="s">
        <v>35</v>
      </c>
      <c r="AJ40" s="201">
        <v>0.242961287661456</v>
      </c>
      <c r="AK40" s="205" t="s">
        <v>35</v>
      </c>
      <c r="AL40" s="187">
        <v>0.497021533632107</v>
      </c>
      <c r="AM40" s="164" t="s">
        <v>35</v>
      </c>
      <c r="AN40" s="187">
        <v>0.146749717679083</v>
      </c>
      <c r="AO40" s="163" t="s">
        <v>35</v>
      </c>
      <c r="AP40" s="187">
        <v>0.0497749929323218</v>
      </c>
      <c r="AQ40" s="164" t="s">
        <v>35</v>
      </c>
      <c r="AR40" s="187">
        <v>-7.72423850594689e-7</v>
      </c>
      <c r="AS40" s="164" t="s">
        <v>35</v>
      </c>
      <c r="AT40" s="187">
        <v>1</v>
      </c>
      <c r="AU40" s="164" t="s">
        <v>35</v>
      </c>
    </row>
    <row r="41" s="131" customFormat="1" ht="12.75" customHeight="1" spans="1:47">
      <c r="A41" s="162" t="s">
        <v>63</v>
      </c>
      <c r="B41" s="163">
        <v>166.704</v>
      </c>
      <c r="C41" s="164" t="s">
        <v>35</v>
      </c>
      <c r="D41" s="163">
        <v>353.24</v>
      </c>
      <c r="E41" s="164" t="s">
        <v>35</v>
      </c>
      <c r="F41" s="163">
        <v>675.292</v>
      </c>
      <c r="G41" s="272" t="s">
        <v>35</v>
      </c>
      <c r="H41" s="163">
        <v>176.229</v>
      </c>
      <c r="I41" s="164" t="s">
        <v>35</v>
      </c>
      <c r="J41" s="163">
        <v>77.558</v>
      </c>
      <c r="K41" s="164" t="s">
        <v>35</v>
      </c>
      <c r="L41" s="163">
        <v>-0.001</v>
      </c>
      <c r="M41" s="164" t="s">
        <v>35</v>
      </c>
      <c r="N41" s="163">
        <v>1449.022</v>
      </c>
      <c r="O41" s="164" t="s">
        <v>35</v>
      </c>
      <c r="P41" s="280"/>
      <c r="Q41" s="162" t="s">
        <v>63</v>
      </c>
      <c r="R41" s="187">
        <v>0.185577128227011</v>
      </c>
      <c r="S41" s="188" t="s">
        <v>35</v>
      </c>
      <c r="T41" s="187">
        <v>-0.0634114265714983</v>
      </c>
      <c r="U41" s="188" t="s">
        <v>35</v>
      </c>
      <c r="V41" s="187">
        <v>0.0543019557821802</v>
      </c>
      <c r="W41" s="188" t="s">
        <v>35</v>
      </c>
      <c r="X41" s="187">
        <v>-0.230981711547776</v>
      </c>
      <c r="Y41" s="188" t="s">
        <v>35</v>
      </c>
      <c r="Z41" s="187">
        <v>-0.0597206731002376</v>
      </c>
      <c r="AA41" s="188" t="s">
        <v>35</v>
      </c>
      <c r="AB41" s="187" t="s">
        <v>220</v>
      </c>
      <c r="AC41" s="188" t="s">
        <v>35</v>
      </c>
      <c r="AD41" s="187">
        <v>-0.0142184415227475</v>
      </c>
      <c r="AE41" s="164" t="s">
        <v>35</v>
      </c>
      <c r="AF41" s="284"/>
      <c r="AG41" s="162" t="s">
        <v>63</v>
      </c>
      <c r="AH41" s="200">
        <v>0.115045872319399</v>
      </c>
      <c r="AI41" s="164" t="s">
        <v>35</v>
      </c>
      <c r="AJ41" s="201">
        <v>0.24377821730795</v>
      </c>
      <c r="AK41" s="205" t="s">
        <v>35</v>
      </c>
      <c r="AL41" s="187">
        <v>0.466032951880648</v>
      </c>
      <c r="AM41" s="164" t="s">
        <v>35</v>
      </c>
      <c r="AN41" s="187">
        <v>0.12161927148104</v>
      </c>
      <c r="AO41" s="163" t="s">
        <v>35</v>
      </c>
      <c r="AP41" s="187">
        <v>0.0535243771316102</v>
      </c>
      <c r="AQ41" s="164" t="s">
        <v>35</v>
      </c>
      <c r="AR41" s="187">
        <v>-6.9012064689149e-7</v>
      </c>
      <c r="AS41" s="164" t="s">
        <v>35</v>
      </c>
      <c r="AT41" s="187">
        <v>1</v>
      </c>
      <c r="AU41" s="164" t="s">
        <v>35</v>
      </c>
    </row>
    <row r="42" s="131" customFormat="1" ht="12.75" customHeight="1" spans="1:47">
      <c r="A42" s="162" t="s">
        <v>64</v>
      </c>
      <c r="B42" s="163">
        <v>121.872</v>
      </c>
      <c r="C42" s="164" t="s">
        <v>35</v>
      </c>
      <c r="D42" s="163">
        <v>358.31</v>
      </c>
      <c r="E42" s="164" t="s">
        <v>35</v>
      </c>
      <c r="F42" s="163">
        <v>622.321</v>
      </c>
      <c r="G42" s="272" t="s">
        <v>35</v>
      </c>
      <c r="H42" s="163">
        <v>261.397</v>
      </c>
      <c r="I42" s="164" t="s">
        <v>35</v>
      </c>
      <c r="J42" s="163">
        <v>90.762</v>
      </c>
      <c r="K42" s="164" t="s">
        <v>35</v>
      </c>
      <c r="L42" s="163">
        <v>0.001</v>
      </c>
      <c r="M42" s="164" t="s">
        <v>35</v>
      </c>
      <c r="N42" s="163">
        <v>1454.663</v>
      </c>
      <c r="O42" s="164" t="s">
        <v>35</v>
      </c>
      <c r="P42" s="280"/>
      <c r="Q42" s="162" t="s">
        <v>64</v>
      </c>
      <c r="R42" s="187">
        <v>0.420684509931922</v>
      </c>
      <c r="S42" s="188" t="s">
        <v>35</v>
      </c>
      <c r="T42" s="187">
        <v>0.270701969657207</v>
      </c>
      <c r="U42" s="188" t="s">
        <v>35</v>
      </c>
      <c r="V42" s="187">
        <v>-0.0023933416050297</v>
      </c>
      <c r="W42" s="188" t="s">
        <v>35</v>
      </c>
      <c r="X42" s="187">
        <v>-0.105527724168138</v>
      </c>
      <c r="Y42" s="188" t="s">
        <v>35</v>
      </c>
      <c r="Z42" s="187">
        <v>-0.0451331902537558</v>
      </c>
      <c r="AA42" s="188" t="s">
        <v>35</v>
      </c>
      <c r="AB42" s="187" t="s">
        <v>220</v>
      </c>
      <c r="AC42" s="188" t="s">
        <v>35</v>
      </c>
      <c r="AD42" s="187">
        <v>0.0549712988581188</v>
      </c>
      <c r="AE42" s="164" t="s">
        <v>35</v>
      </c>
      <c r="AF42" s="284"/>
      <c r="AG42" s="162" t="s">
        <v>64</v>
      </c>
      <c r="AH42" s="200">
        <v>0.0837802295102027</v>
      </c>
      <c r="AI42" s="164" t="s">
        <v>35</v>
      </c>
      <c r="AJ42" s="201">
        <v>0.246318219408894</v>
      </c>
      <c r="AK42" s="205" t="s">
        <v>35</v>
      </c>
      <c r="AL42" s="187">
        <v>0.427811115014268</v>
      </c>
      <c r="AM42" s="164" t="s">
        <v>35</v>
      </c>
      <c r="AN42" s="187">
        <v>0.179695915823802</v>
      </c>
      <c r="AO42" s="163" t="s">
        <v>35</v>
      </c>
      <c r="AP42" s="187">
        <v>0.062393832798387</v>
      </c>
      <c r="AQ42" s="164" t="s">
        <v>35</v>
      </c>
      <c r="AR42" s="187">
        <v>6.87444445895716e-7</v>
      </c>
      <c r="AS42" s="164" t="s">
        <v>35</v>
      </c>
      <c r="AT42" s="187">
        <v>1</v>
      </c>
      <c r="AU42" s="164" t="s">
        <v>35</v>
      </c>
    </row>
    <row r="43" s="131" customFormat="1" ht="12.75" customHeight="1" spans="1:47">
      <c r="A43" s="162" t="s">
        <v>65</v>
      </c>
      <c r="B43" s="163">
        <v>134.798</v>
      </c>
      <c r="C43" s="164" t="s">
        <v>35</v>
      </c>
      <c r="D43" s="163">
        <v>343.602</v>
      </c>
      <c r="E43" s="164" t="s">
        <v>35</v>
      </c>
      <c r="F43" s="163">
        <v>830.868</v>
      </c>
      <c r="G43" s="272" t="s">
        <v>35</v>
      </c>
      <c r="H43" s="163">
        <v>526.67</v>
      </c>
      <c r="I43" s="164" t="s">
        <v>35</v>
      </c>
      <c r="J43" s="163">
        <v>235.952</v>
      </c>
      <c r="K43" s="164" t="s">
        <v>35</v>
      </c>
      <c r="L43" s="163">
        <v>0</v>
      </c>
      <c r="M43" s="164" t="s">
        <v>35</v>
      </c>
      <c r="N43" s="163">
        <v>2071.89</v>
      </c>
      <c r="O43" s="164" t="s">
        <v>35</v>
      </c>
      <c r="P43" s="280"/>
      <c r="Q43" s="162" t="s">
        <v>65</v>
      </c>
      <c r="R43" s="187">
        <v>0.144654942554113</v>
      </c>
      <c r="S43" s="188" t="s">
        <v>35</v>
      </c>
      <c r="T43" s="187">
        <v>0.305082041932543</v>
      </c>
      <c r="U43" s="188" t="s">
        <v>35</v>
      </c>
      <c r="V43" s="187">
        <v>0.0477224494119338</v>
      </c>
      <c r="W43" s="188" t="s">
        <v>35</v>
      </c>
      <c r="X43" s="187">
        <v>-0.249966177486311</v>
      </c>
      <c r="Y43" s="188" t="s">
        <v>35</v>
      </c>
      <c r="Z43" s="187">
        <v>-0.0707038880836852</v>
      </c>
      <c r="AA43" s="188" t="s">
        <v>35</v>
      </c>
      <c r="AB43" s="187" t="s">
        <v>220</v>
      </c>
      <c r="AC43" s="188" t="s">
        <v>35</v>
      </c>
      <c r="AD43" s="187">
        <v>-0.027356579117852</v>
      </c>
      <c r="AE43" s="164" t="s">
        <v>35</v>
      </c>
      <c r="AF43" s="284"/>
      <c r="AG43" s="162" t="s">
        <v>65</v>
      </c>
      <c r="AH43" s="200">
        <v>0.0650604037859153</v>
      </c>
      <c r="AI43" s="164" t="s">
        <v>35</v>
      </c>
      <c r="AJ43" s="201">
        <v>0.165839885322097</v>
      </c>
      <c r="AK43" s="205" t="s">
        <v>35</v>
      </c>
      <c r="AL43" s="187">
        <v>0.401019359135862</v>
      </c>
      <c r="AM43" s="164" t="s">
        <v>35</v>
      </c>
      <c r="AN43" s="187">
        <v>0.254197857994392</v>
      </c>
      <c r="AO43" s="163" t="s">
        <v>35</v>
      </c>
      <c r="AP43" s="187">
        <v>0.113882493761734</v>
      </c>
      <c r="AQ43" s="164" t="s">
        <v>35</v>
      </c>
      <c r="AR43" s="187">
        <v>0</v>
      </c>
      <c r="AS43" s="164" t="s">
        <v>35</v>
      </c>
      <c r="AT43" s="187">
        <v>1</v>
      </c>
      <c r="AU43" s="164" t="s">
        <v>35</v>
      </c>
    </row>
    <row r="44" s="131" customFormat="1" ht="12.75" customHeight="1" spans="1:47">
      <c r="A44" s="162" t="s">
        <v>66</v>
      </c>
      <c r="B44" s="163">
        <v>144.43</v>
      </c>
      <c r="C44" s="164" t="s">
        <v>35</v>
      </c>
      <c r="D44" s="163">
        <v>353.778</v>
      </c>
      <c r="E44" s="164" t="s">
        <v>35</v>
      </c>
      <c r="F44" s="163">
        <v>989.938</v>
      </c>
      <c r="G44" s="272" t="s">
        <v>35</v>
      </c>
      <c r="H44" s="163">
        <v>566.339</v>
      </c>
      <c r="I44" s="164" t="s">
        <v>35</v>
      </c>
      <c r="J44" s="163">
        <v>156.221</v>
      </c>
      <c r="K44" s="164" t="s">
        <v>35</v>
      </c>
      <c r="L44" s="163">
        <v>-0.001</v>
      </c>
      <c r="M44" s="164" t="s">
        <v>35</v>
      </c>
      <c r="N44" s="163">
        <v>2210.705</v>
      </c>
      <c r="O44" s="164" t="s">
        <v>35</v>
      </c>
      <c r="P44" s="280"/>
      <c r="Q44" s="162" t="s">
        <v>66</v>
      </c>
      <c r="R44" s="187">
        <v>0.00434616320712075</v>
      </c>
      <c r="S44" s="188" t="s">
        <v>35</v>
      </c>
      <c r="T44" s="187">
        <v>0.384237956615645</v>
      </c>
      <c r="U44" s="188" t="s">
        <v>35</v>
      </c>
      <c r="V44" s="187">
        <v>0.124667549036872</v>
      </c>
      <c r="W44" s="188" t="s">
        <v>35</v>
      </c>
      <c r="X44" s="187">
        <v>-0.185202289851194</v>
      </c>
      <c r="Y44" s="188" t="s">
        <v>35</v>
      </c>
      <c r="Z44" s="187">
        <v>-0.0945704714323801</v>
      </c>
      <c r="AA44" s="188" t="s">
        <v>35</v>
      </c>
      <c r="AB44" s="187" t="s">
        <v>220</v>
      </c>
      <c r="AC44" s="188" t="s">
        <v>35</v>
      </c>
      <c r="AD44" s="187">
        <v>0.0295800420176873</v>
      </c>
      <c r="AE44" s="164" t="s">
        <v>35</v>
      </c>
      <c r="AF44" s="284"/>
      <c r="AG44" s="162" t="s">
        <v>66</v>
      </c>
      <c r="AH44" s="200">
        <v>0.0653320999409691</v>
      </c>
      <c r="AI44" s="164" t="s">
        <v>35</v>
      </c>
      <c r="AJ44" s="201">
        <v>0.16002949285409</v>
      </c>
      <c r="AK44" s="205" t="s">
        <v>35</v>
      </c>
      <c r="AL44" s="187">
        <v>0.447792898645455</v>
      </c>
      <c r="AM44" s="164" t="s">
        <v>35</v>
      </c>
      <c r="AN44" s="187">
        <v>0.256180268285456</v>
      </c>
      <c r="AO44" s="163" t="s">
        <v>35</v>
      </c>
      <c r="AP44" s="187">
        <v>0.0706656926184181</v>
      </c>
      <c r="AQ44" s="164" t="s">
        <v>35</v>
      </c>
      <c r="AR44" s="187">
        <v>-4.52344387876266e-7</v>
      </c>
      <c r="AS44" s="164" t="s">
        <v>35</v>
      </c>
      <c r="AT44" s="187">
        <v>1</v>
      </c>
      <c r="AU44" s="164" t="s">
        <v>35</v>
      </c>
    </row>
    <row r="45" s="131" customFormat="1" ht="12.75" customHeight="1" spans="1:47">
      <c r="A45" s="162" t="s">
        <v>67</v>
      </c>
      <c r="B45" s="163">
        <v>139.554</v>
      </c>
      <c r="C45" s="164" t="s">
        <v>35</v>
      </c>
      <c r="D45" s="163">
        <v>312.873</v>
      </c>
      <c r="E45" s="164" t="s">
        <v>35</v>
      </c>
      <c r="F45" s="163">
        <v>646.626</v>
      </c>
      <c r="G45" s="272" t="s">
        <v>35</v>
      </c>
      <c r="H45" s="163">
        <v>298.323</v>
      </c>
      <c r="I45" s="164" t="s">
        <v>35</v>
      </c>
      <c r="J45" s="163">
        <v>76.709</v>
      </c>
      <c r="K45" s="164" t="s">
        <v>35</v>
      </c>
      <c r="L45" s="163">
        <v>-0.001</v>
      </c>
      <c r="M45" s="164" t="s">
        <v>35</v>
      </c>
      <c r="N45" s="163">
        <v>1474.084</v>
      </c>
      <c r="O45" s="164" t="s">
        <v>35</v>
      </c>
      <c r="P45" s="280"/>
      <c r="Q45" s="162" t="s">
        <v>67</v>
      </c>
      <c r="R45" s="187">
        <v>0.142901601081037</v>
      </c>
      <c r="S45" s="188" t="s">
        <v>35</v>
      </c>
      <c r="T45" s="187">
        <v>0.121782529660424</v>
      </c>
      <c r="U45" s="188" t="s">
        <v>35</v>
      </c>
      <c r="V45" s="187">
        <v>0.0890029607024848</v>
      </c>
      <c r="W45" s="188" t="s">
        <v>35</v>
      </c>
      <c r="X45" s="187">
        <v>-0.189009106972951</v>
      </c>
      <c r="Y45" s="188" t="s">
        <v>35</v>
      </c>
      <c r="Z45" s="187">
        <v>-0.220959519021794</v>
      </c>
      <c r="AA45" s="188" t="s">
        <v>35</v>
      </c>
      <c r="AB45" s="187" t="s">
        <v>220</v>
      </c>
      <c r="AC45" s="188" t="s">
        <v>35</v>
      </c>
      <c r="AD45" s="187">
        <v>0.00888300293271189</v>
      </c>
      <c r="AE45" s="164" t="s">
        <v>35</v>
      </c>
      <c r="AF45" s="284"/>
      <c r="AG45" s="162" t="s">
        <v>67</v>
      </c>
      <c r="AH45" s="200">
        <v>0.0946716740701344</v>
      </c>
      <c r="AI45" s="164" t="s">
        <v>35</v>
      </c>
      <c r="AJ45" s="201">
        <v>0.212249098423156</v>
      </c>
      <c r="AK45" s="205" t="s">
        <v>35</v>
      </c>
      <c r="AL45" s="187">
        <v>0.43866292558633</v>
      </c>
      <c r="AM45" s="164" t="s">
        <v>35</v>
      </c>
      <c r="AN45" s="187">
        <v>0.202378561873</v>
      </c>
      <c r="AO45" s="163" t="s">
        <v>35</v>
      </c>
      <c r="AP45" s="187">
        <v>0.0520384184347703</v>
      </c>
      <c r="AQ45" s="164" t="s">
        <v>35</v>
      </c>
      <c r="AR45" s="187">
        <v>-6.78387391763292e-7</v>
      </c>
      <c r="AS45" s="164" t="s">
        <v>35</v>
      </c>
      <c r="AT45" s="187">
        <v>1</v>
      </c>
      <c r="AU45" s="164" t="s">
        <v>35</v>
      </c>
    </row>
    <row r="46" s="132" customFormat="1" ht="12.75" customHeight="1" spans="1:47">
      <c r="A46" s="162" t="s">
        <v>68</v>
      </c>
      <c r="B46" s="163">
        <v>131.433</v>
      </c>
      <c r="C46" s="164" t="s">
        <v>35</v>
      </c>
      <c r="D46" s="163">
        <v>320.061</v>
      </c>
      <c r="E46" s="164" t="s">
        <v>35</v>
      </c>
      <c r="F46" s="163">
        <v>548.919</v>
      </c>
      <c r="G46" s="272" t="s">
        <v>35</v>
      </c>
      <c r="H46" s="163">
        <v>154.666</v>
      </c>
      <c r="I46" s="164" t="s">
        <v>35</v>
      </c>
      <c r="J46" s="163">
        <v>51.537</v>
      </c>
      <c r="K46" s="164" t="s">
        <v>35</v>
      </c>
      <c r="L46" s="163">
        <v>0</v>
      </c>
      <c r="M46" s="164" t="s">
        <v>35</v>
      </c>
      <c r="N46" s="163">
        <v>1206.616</v>
      </c>
      <c r="O46" s="164" t="s">
        <v>35</v>
      </c>
      <c r="P46" s="281"/>
      <c r="Q46" s="162" t="s">
        <v>68</v>
      </c>
      <c r="R46" s="187">
        <v>-0.129023279855271</v>
      </c>
      <c r="S46" s="188" t="s">
        <v>35</v>
      </c>
      <c r="T46" s="187">
        <v>0.0856112692108093</v>
      </c>
      <c r="U46" s="188" t="s">
        <v>35</v>
      </c>
      <c r="V46" s="187">
        <v>0.024022371381347</v>
      </c>
      <c r="W46" s="188" t="s">
        <v>35</v>
      </c>
      <c r="X46" s="187">
        <v>-0.26358290679681</v>
      </c>
      <c r="Y46" s="188" t="s">
        <v>35</v>
      </c>
      <c r="Z46" s="187">
        <v>-0.143377158718814</v>
      </c>
      <c r="AA46" s="188" t="s">
        <v>35</v>
      </c>
      <c r="AB46" s="187" t="s">
        <v>220</v>
      </c>
      <c r="AC46" s="188" t="s">
        <v>35</v>
      </c>
      <c r="AD46" s="187">
        <v>-0.0362137906025301</v>
      </c>
      <c r="AE46" s="164" t="s">
        <v>35</v>
      </c>
      <c r="AF46" s="284"/>
      <c r="AG46" s="162" t="s">
        <v>68</v>
      </c>
      <c r="AH46" s="200">
        <v>0.108926949418871</v>
      </c>
      <c r="AI46" s="164" t="s">
        <v>35</v>
      </c>
      <c r="AJ46" s="201">
        <v>0.265255060433477</v>
      </c>
      <c r="AK46" s="205" t="s">
        <v>35</v>
      </c>
      <c r="AL46" s="187">
        <v>0.454924350414714</v>
      </c>
      <c r="AM46" s="164" t="s">
        <v>35</v>
      </c>
      <c r="AN46" s="187">
        <v>0.128181625305814</v>
      </c>
      <c r="AO46" s="163" t="s">
        <v>35</v>
      </c>
      <c r="AP46" s="187">
        <v>0.0427120144271251</v>
      </c>
      <c r="AQ46" s="164" t="s">
        <v>35</v>
      </c>
      <c r="AR46" s="187">
        <v>0</v>
      </c>
      <c r="AS46" s="164" t="s">
        <v>35</v>
      </c>
      <c r="AT46" s="187">
        <v>1</v>
      </c>
      <c r="AU46" s="164" t="s">
        <v>35</v>
      </c>
    </row>
    <row r="47" s="133" customFormat="1" ht="12.75" customHeight="1" spans="1:47">
      <c r="A47" s="162" t="s">
        <v>69</v>
      </c>
      <c r="B47" s="163">
        <v>121.216</v>
      </c>
      <c r="C47" s="164" t="s">
        <v>35</v>
      </c>
      <c r="D47" s="163">
        <v>289.205</v>
      </c>
      <c r="E47" s="164" t="s">
        <v>35</v>
      </c>
      <c r="F47" s="163">
        <v>270.26</v>
      </c>
      <c r="G47" s="272" t="s">
        <v>35</v>
      </c>
      <c r="H47" s="163">
        <v>76.106</v>
      </c>
      <c r="I47" s="164" t="s">
        <v>35</v>
      </c>
      <c r="J47" s="163">
        <v>46.396</v>
      </c>
      <c r="K47" s="164" t="s">
        <v>35</v>
      </c>
      <c r="L47" s="163">
        <v>-0.001</v>
      </c>
      <c r="M47" s="164" t="s">
        <v>35</v>
      </c>
      <c r="N47" s="163">
        <v>803.182</v>
      </c>
      <c r="O47" s="164" t="s">
        <v>35</v>
      </c>
      <c r="P47" s="181"/>
      <c r="Q47" s="162" t="s">
        <v>69</v>
      </c>
      <c r="R47" s="187">
        <v>0.208136904109316</v>
      </c>
      <c r="S47" s="188" t="s">
        <v>35</v>
      </c>
      <c r="T47" s="187">
        <v>0.309900173925647</v>
      </c>
      <c r="U47" s="188" t="s">
        <v>35</v>
      </c>
      <c r="V47" s="187">
        <v>-0.00532192884956534</v>
      </c>
      <c r="W47" s="188" t="s">
        <v>35</v>
      </c>
      <c r="X47" s="187">
        <v>-0.161042826434438</v>
      </c>
      <c r="Y47" s="188" t="s">
        <v>35</v>
      </c>
      <c r="Z47" s="187">
        <v>-0.0717829705505762</v>
      </c>
      <c r="AA47" s="188" t="s">
        <v>35</v>
      </c>
      <c r="AB47" s="187" t="s">
        <v>220</v>
      </c>
      <c r="AC47" s="188" t="s">
        <v>35</v>
      </c>
      <c r="AD47" s="187">
        <v>0.0949664768064216</v>
      </c>
      <c r="AE47" s="164" t="s">
        <v>35</v>
      </c>
      <c r="AF47" s="286"/>
      <c r="AG47" s="162" t="s">
        <v>69</v>
      </c>
      <c r="AH47" s="200">
        <v>0.150919716826323</v>
      </c>
      <c r="AI47" s="164" t="s">
        <v>35</v>
      </c>
      <c r="AJ47" s="201">
        <v>0.36007405544447</v>
      </c>
      <c r="AK47" s="205" t="s">
        <v>35</v>
      </c>
      <c r="AL47" s="187">
        <v>0.336486624451245</v>
      </c>
      <c r="AM47" s="164" t="s">
        <v>35</v>
      </c>
      <c r="AN47" s="187">
        <v>0.0947556095629633</v>
      </c>
      <c r="AO47" s="163" t="s">
        <v>35</v>
      </c>
      <c r="AP47" s="187">
        <v>0.0577652387628209</v>
      </c>
      <c r="AQ47" s="164" t="s">
        <v>35</v>
      </c>
      <c r="AR47" s="187">
        <v>-1.24504782228685e-6</v>
      </c>
      <c r="AS47" s="164" t="s">
        <v>35</v>
      </c>
      <c r="AT47" s="187">
        <v>1</v>
      </c>
      <c r="AU47" s="164" t="s">
        <v>35</v>
      </c>
    </row>
    <row r="48" s="131" customFormat="1" ht="12.75" customHeight="1" spans="1:47">
      <c r="A48" s="165" t="s">
        <v>70</v>
      </c>
      <c r="B48" s="166">
        <v>131.077</v>
      </c>
      <c r="C48" s="167" t="s">
        <v>35</v>
      </c>
      <c r="D48" s="166">
        <v>286.08</v>
      </c>
      <c r="E48" s="167" t="s">
        <v>35</v>
      </c>
      <c r="F48" s="166">
        <v>285.029</v>
      </c>
      <c r="G48" s="273" t="s">
        <v>35</v>
      </c>
      <c r="H48" s="166">
        <v>98.557</v>
      </c>
      <c r="I48" s="167" t="s">
        <v>35</v>
      </c>
      <c r="J48" s="166">
        <v>53.342</v>
      </c>
      <c r="K48" s="167" t="s">
        <v>35</v>
      </c>
      <c r="L48" s="166">
        <v>0</v>
      </c>
      <c r="M48" s="167" t="s">
        <v>35</v>
      </c>
      <c r="N48" s="166">
        <v>854.085</v>
      </c>
      <c r="O48" s="167" t="s">
        <v>35</v>
      </c>
      <c r="P48" s="280"/>
      <c r="Q48" s="165" t="s">
        <v>70</v>
      </c>
      <c r="R48" s="189">
        <v>0.0530133838911294</v>
      </c>
      <c r="S48" s="190" t="s">
        <v>35</v>
      </c>
      <c r="T48" s="189">
        <v>0.236626768508552</v>
      </c>
      <c r="U48" s="190" t="s">
        <v>35</v>
      </c>
      <c r="V48" s="189">
        <v>-0.0528269408425992</v>
      </c>
      <c r="W48" s="190" t="s">
        <v>35</v>
      </c>
      <c r="X48" s="189">
        <v>-0.21965954077593</v>
      </c>
      <c r="Y48" s="190" t="s">
        <v>35</v>
      </c>
      <c r="Z48" s="189">
        <v>0.136483722515766</v>
      </c>
      <c r="AA48" s="190" t="s">
        <v>35</v>
      </c>
      <c r="AB48" s="189" t="s">
        <v>220</v>
      </c>
      <c r="AC48" s="190" t="s">
        <v>35</v>
      </c>
      <c r="AD48" s="189">
        <v>0.029045348189952</v>
      </c>
      <c r="AE48" s="167" t="s">
        <v>35</v>
      </c>
      <c r="AF48" s="284"/>
      <c r="AG48" s="165" t="s">
        <v>70</v>
      </c>
      <c r="AH48" s="202">
        <v>0.153470673293642</v>
      </c>
      <c r="AI48" s="167" t="s">
        <v>35</v>
      </c>
      <c r="AJ48" s="203">
        <v>0.334954951790513</v>
      </c>
      <c r="AK48" s="207" t="s">
        <v>35</v>
      </c>
      <c r="AL48" s="189">
        <v>0.333724395112899</v>
      </c>
      <c r="AM48" s="167" t="s">
        <v>35</v>
      </c>
      <c r="AN48" s="189">
        <v>0.115394837750341</v>
      </c>
      <c r="AO48" s="166" t="s">
        <v>35</v>
      </c>
      <c r="AP48" s="189">
        <v>0.062455142052606</v>
      </c>
      <c r="AQ48" s="167" t="s">
        <v>35</v>
      </c>
      <c r="AR48" s="189">
        <v>0</v>
      </c>
      <c r="AS48" s="167" t="s">
        <v>35</v>
      </c>
      <c r="AT48" s="189">
        <v>1</v>
      </c>
      <c r="AU48" s="167" t="s">
        <v>35</v>
      </c>
    </row>
    <row r="49" s="131" customFormat="1" ht="12.75" customHeight="1" spans="1:47">
      <c r="A49" s="162" t="s">
        <v>71</v>
      </c>
      <c r="B49" s="163">
        <v>106.716</v>
      </c>
      <c r="C49" s="164" t="s">
        <v>35</v>
      </c>
      <c r="D49" s="163">
        <v>215.108</v>
      </c>
      <c r="E49" s="164" t="s">
        <v>35</v>
      </c>
      <c r="F49" s="163">
        <v>211.031</v>
      </c>
      <c r="G49" s="272" t="s">
        <v>35</v>
      </c>
      <c r="H49" s="163">
        <v>62.712</v>
      </c>
      <c r="I49" s="164" t="s">
        <v>35</v>
      </c>
      <c r="J49" s="163">
        <v>42.068</v>
      </c>
      <c r="K49" s="164" t="s">
        <v>35</v>
      </c>
      <c r="L49" s="163">
        <v>0</v>
      </c>
      <c r="M49" s="164" t="s">
        <v>35</v>
      </c>
      <c r="N49" s="163">
        <v>637.635</v>
      </c>
      <c r="O49" s="164" t="s">
        <v>35</v>
      </c>
      <c r="P49" s="280"/>
      <c r="Q49" s="162" t="s">
        <v>71</v>
      </c>
      <c r="R49" s="187">
        <v>0.149548113278683</v>
      </c>
      <c r="S49" s="188" t="s">
        <v>35</v>
      </c>
      <c r="T49" s="187">
        <v>0.135170506717891</v>
      </c>
      <c r="U49" s="188" t="s">
        <v>35</v>
      </c>
      <c r="V49" s="187">
        <v>-0.0162137719163299</v>
      </c>
      <c r="W49" s="188" t="s">
        <v>35</v>
      </c>
      <c r="X49" s="187">
        <v>-0.15546218487395</v>
      </c>
      <c r="Y49" s="188" t="s">
        <v>35</v>
      </c>
      <c r="Z49" s="187">
        <v>-0.114078129935769</v>
      </c>
      <c r="AA49" s="188" t="s">
        <v>35</v>
      </c>
      <c r="AB49" s="187" t="s">
        <v>220</v>
      </c>
      <c r="AC49" s="188" t="s">
        <v>35</v>
      </c>
      <c r="AD49" s="187">
        <v>0.0308077558529401</v>
      </c>
      <c r="AE49" s="164" t="s">
        <v>35</v>
      </c>
      <c r="AF49" s="284"/>
      <c r="AG49" s="162" t="s">
        <v>71</v>
      </c>
      <c r="AH49" s="200">
        <v>0.167362205650568</v>
      </c>
      <c r="AI49" s="164" t="s">
        <v>35</v>
      </c>
      <c r="AJ49" s="201">
        <v>0.337352874293287</v>
      </c>
      <c r="AK49" s="205" t="s">
        <v>35</v>
      </c>
      <c r="AL49" s="187">
        <v>0.330958934186486</v>
      </c>
      <c r="AM49" s="164" t="s">
        <v>35</v>
      </c>
      <c r="AN49" s="187">
        <v>0.0983509374485403</v>
      </c>
      <c r="AO49" s="163" t="s">
        <v>35</v>
      </c>
      <c r="AP49" s="187">
        <v>0.0659750484211187</v>
      </c>
      <c r="AQ49" s="164" t="s">
        <v>35</v>
      </c>
      <c r="AR49" s="187">
        <v>0</v>
      </c>
      <c r="AS49" s="164" t="s">
        <v>35</v>
      </c>
      <c r="AT49" s="187">
        <v>1</v>
      </c>
      <c r="AU49" s="164" t="s">
        <v>35</v>
      </c>
    </row>
    <row r="50" s="131" customFormat="1" ht="12.75" customHeight="1" spans="1:47">
      <c r="A50" s="162" t="s">
        <v>72</v>
      </c>
      <c r="B50" s="163">
        <v>94.277</v>
      </c>
      <c r="C50" s="164" t="s">
        <v>35</v>
      </c>
      <c r="D50" s="163">
        <v>318.903</v>
      </c>
      <c r="E50" s="164" t="s">
        <v>35</v>
      </c>
      <c r="F50" s="163">
        <v>313.295</v>
      </c>
      <c r="G50" s="272" t="s">
        <v>35</v>
      </c>
      <c r="H50" s="163">
        <v>63.63</v>
      </c>
      <c r="I50" s="164" t="s">
        <v>35</v>
      </c>
      <c r="J50" s="163">
        <v>40.956</v>
      </c>
      <c r="K50" s="164" t="s">
        <v>35</v>
      </c>
      <c r="L50" s="163">
        <v>0</v>
      </c>
      <c r="M50" s="164" t="s">
        <v>35</v>
      </c>
      <c r="N50" s="163">
        <v>831.061</v>
      </c>
      <c r="O50" s="164" t="s">
        <v>35</v>
      </c>
      <c r="P50" s="280"/>
      <c r="Q50" s="162" t="s">
        <v>72</v>
      </c>
      <c r="R50" s="187">
        <v>-0.156471167181139</v>
      </c>
      <c r="S50" s="188" t="s">
        <v>35</v>
      </c>
      <c r="T50" s="187">
        <v>0.245072853060141</v>
      </c>
      <c r="U50" s="188" t="s">
        <v>35</v>
      </c>
      <c r="V50" s="187">
        <v>0.0604460511039579</v>
      </c>
      <c r="W50" s="188" t="s">
        <v>35</v>
      </c>
      <c r="X50" s="187">
        <v>-0.219560657909262</v>
      </c>
      <c r="Y50" s="188" t="s">
        <v>35</v>
      </c>
      <c r="Z50" s="187">
        <v>0.137887922651627</v>
      </c>
      <c r="AA50" s="188" t="s">
        <v>35</v>
      </c>
      <c r="AB50" s="187" t="s">
        <v>220</v>
      </c>
      <c r="AC50" s="188" t="s">
        <v>35</v>
      </c>
      <c r="AD50" s="187">
        <v>0.0642920992036964</v>
      </c>
      <c r="AE50" s="164" t="s">
        <v>35</v>
      </c>
      <c r="AF50" s="284"/>
      <c r="AG50" s="162" t="s">
        <v>72</v>
      </c>
      <c r="AH50" s="200">
        <v>0.113441732917319</v>
      </c>
      <c r="AI50" s="164" t="s">
        <v>35</v>
      </c>
      <c r="AJ50" s="201">
        <v>0.38372995484086</v>
      </c>
      <c r="AK50" s="205" t="s">
        <v>35</v>
      </c>
      <c r="AL50" s="187">
        <v>0.37698195439324</v>
      </c>
      <c r="AM50" s="164" t="s">
        <v>35</v>
      </c>
      <c r="AN50" s="187">
        <v>0.0765647768334695</v>
      </c>
      <c r="AO50" s="163" t="s">
        <v>35</v>
      </c>
      <c r="AP50" s="187">
        <v>0.049281581015112</v>
      </c>
      <c r="AQ50" s="164" t="s">
        <v>35</v>
      </c>
      <c r="AR50" s="187">
        <v>0</v>
      </c>
      <c r="AS50" s="164" t="s">
        <v>35</v>
      </c>
      <c r="AT50" s="187">
        <v>1</v>
      </c>
      <c r="AU50" s="164" t="s">
        <v>35</v>
      </c>
    </row>
    <row r="51" s="131" customFormat="1" ht="12.75" customHeight="1" spans="1:47">
      <c r="A51" s="162" t="s">
        <v>73</v>
      </c>
      <c r="B51" s="163">
        <v>127.668</v>
      </c>
      <c r="C51" s="164" t="s">
        <v>35</v>
      </c>
      <c r="D51" s="163">
        <v>342.997</v>
      </c>
      <c r="E51" s="164" t="s">
        <v>35</v>
      </c>
      <c r="F51" s="163">
        <v>406.653</v>
      </c>
      <c r="G51" s="272" t="s">
        <v>35</v>
      </c>
      <c r="H51" s="163">
        <v>119.83</v>
      </c>
      <c r="I51" s="164" t="s">
        <v>35</v>
      </c>
      <c r="J51" s="163">
        <v>57.536</v>
      </c>
      <c r="K51" s="164" t="s">
        <v>35</v>
      </c>
      <c r="L51" s="163">
        <v>0.001</v>
      </c>
      <c r="M51" s="164" t="s">
        <v>35</v>
      </c>
      <c r="N51" s="163">
        <v>1054.685</v>
      </c>
      <c r="O51" s="164" t="s">
        <v>35</v>
      </c>
      <c r="P51" s="280"/>
      <c r="Q51" s="162" t="s">
        <v>73</v>
      </c>
      <c r="R51" s="187">
        <v>0.049987663459166</v>
      </c>
      <c r="S51" s="188" t="s">
        <v>35</v>
      </c>
      <c r="T51" s="187">
        <v>0.116984831017931</v>
      </c>
      <c r="U51" s="188" t="s">
        <v>35</v>
      </c>
      <c r="V51" s="187">
        <v>0.0498578771676636</v>
      </c>
      <c r="W51" s="188" t="s">
        <v>35</v>
      </c>
      <c r="X51" s="187">
        <v>-0.205139430603094</v>
      </c>
      <c r="Y51" s="188" t="s">
        <v>35</v>
      </c>
      <c r="Z51" s="187">
        <v>0.182578669352352</v>
      </c>
      <c r="AA51" s="188" t="s">
        <v>35</v>
      </c>
      <c r="AB51" s="187" t="s">
        <v>220</v>
      </c>
      <c r="AC51" s="188" t="s">
        <v>35</v>
      </c>
      <c r="AD51" s="187">
        <v>0.0386758885300858</v>
      </c>
      <c r="AE51" s="164" t="s">
        <v>35</v>
      </c>
      <c r="AF51" s="284"/>
      <c r="AG51" s="162" t="s">
        <v>73</v>
      </c>
      <c r="AH51" s="200">
        <v>0.121048464707472</v>
      </c>
      <c r="AI51" s="164" t="s">
        <v>35</v>
      </c>
      <c r="AJ51" s="201">
        <v>0.325212741245016</v>
      </c>
      <c r="AK51" s="205" t="s">
        <v>35</v>
      </c>
      <c r="AL51" s="187">
        <v>0.385568202828333</v>
      </c>
      <c r="AM51" s="164" t="s">
        <v>35</v>
      </c>
      <c r="AN51" s="187">
        <v>0.113616861906636</v>
      </c>
      <c r="AO51" s="163" t="s">
        <v>35</v>
      </c>
      <c r="AP51" s="187">
        <v>0.0545527811621479</v>
      </c>
      <c r="AQ51" s="164" t="s">
        <v>35</v>
      </c>
      <c r="AR51" s="187">
        <v>9.48150395615753e-7</v>
      </c>
      <c r="AS51" s="164" t="s">
        <v>35</v>
      </c>
      <c r="AT51" s="187">
        <v>1</v>
      </c>
      <c r="AU51" s="164" t="s">
        <v>35</v>
      </c>
    </row>
    <row r="52" s="131" customFormat="1" ht="12.75" customHeight="1" spans="1:47">
      <c r="A52" s="162" t="s">
        <v>74</v>
      </c>
      <c r="B52" s="163">
        <v>103.088</v>
      </c>
      <c r="C52" s="164" t="s">
        <v>35</v>
      </c>
      <c r="D52" s="163">
        <v>346.317</v>
      </c>
      <c r="E52" s="164" t="s">
        <v>35</v>
      </c>
      <c r="F52" s="163">
        <v>633.506</v>
      </c>
      <c r="G52" s="272" t="s">
        <v>35</v>
      </c>
      <c r="H52" s="163">
        <v>120.49</v>
      </c>
      <c r="I52" s="164" t="s">
        <v>35</v>
      </c>
      <c r="J52" s="163">
        <v>53.981</v>
      </c>
      <c r="K52" s="164" t="s">
        <v>35</v>
      </c>
      <c r="L52" s="163">
        <v>0</v>
      </c>
      <c r="M52" s="164" t="s">
        <v>35</v>
      </c>
      <c r="N52" s="163">
        <v>1257.382</v>
      </c>
      <c r="O52" s="164" t="s">
        <v>35</v>
      </c>
      <c r="P52" s="280"/>
      <c r="Q52" s="162" t="s">
        <v>74</v>
      </c>
      <c r="R52" s="187">
        <v>0.254111922141119</v>
      </c>
      <c r="S52" s="188" t="s">
        <v>35</v>
      </c>
      <c r="T52" s="187">
        <v>0.101012894857317</v>
      </c>
      <c r="U52" s="188" t="s">
        <v>35</v>
      </c>
      <c r="V52" s="187">
        <v>-0.0154649028606418</v>
      </c>
      <c r="W52" s="188" t="s">
        <v>35</v>
      </c>
      <c r="X52" s="187">
        <v>-0.365795374396008</v>
      </c>
      <c r="Y52" s="188" t="s">
        <v>35</v>
      </c>
      <c r="Z52" s="187">
        <v>-0.162306021104904</v>
      </c>
      <c r="AA52" s="188" t="s">
        <v>35</v>
      </c>
      <c r="AB52" s="187" t="s">
        <v>220</v>
      </c>
      <c r="AC52" s="188" t="s">
        <v>35</v>
      </c>
      <c r="AD52" s="187">
        <v>-0.0287681538915486</v>
      </c>
      <c r="AE52" s="164" t="s">
        <v>35</v>
      </c>
      <c r="AF52" s="284"/>
      <c r="AG52" s="162" t="s">
        <v>74</v>
      </c>
      <c r="AH52" s="200">
        <v>0.0819862221663742</v>
      </c>
      <c r="AI52" s="164" t="s">
        <v>35</v>
      </c>
      <c r="AJ52" s="201">
        <v>0.275427038083892</v>
      </c>
      <c r="AK52" s="205" t="s">
        <v>35</v>
      </c>
      <c r="AL52" s="187">
        <v>0.503829385182864</v>
      </c>
      <c r="AM52" s="164" t="s">
        <v>35</v>
      </c>
      <c r="AN52" s="187">
        <v>0.0958260894461667</v>
      </c>
      <c r="AO52" s="163" t="s">
        <v>35</v>
      </c>
      <c r="AP52" s="187">
        <v>0.0429312651207032</v>
      </c>
      <c r="AQ52" s="164" t="s">
        <v>35</v>
      </c>
      <c r="AR52" s="187">
        <v>0</v>
      </c>
      <c r="AS52" s="164" t="s">
        <v>35</v>
      </c>
      <c r="AT52" s="187">
        <v>1</v>
      </c>
      <c r="AU52" s="164" t="s">
        <v>35</v>
      </c>
    </row>
    <row r="53" s="131" customFormat="1" ht="12.75" customHeight="1" spans="1:47">
      <c r="A53" s="162" t="s">
        <v>75</v>
      </c>
      <c r="B53" s="163">
        <v>165.344</v>
      </c>
      <c r="C53" s="164" t="s">
        <v>35</v>
      </c>
      <c r="D53" s="163">
        <v>356.754</v>
      </c>
      <c r="E53" s="164" t="s">
        <v>35</v>
      </c>
      <c r="F53" s="163">
        <v>709.642</v>
      </c>
      <c r="G53" s="272" t="s">
        <v>35</v>
      </c>
      <c r="H53" s="163">
        <v>163.195</v>
      </c>
      <c r="I53" s="164" t="s">
        <v>35</v>
      </c>
      <c r="J53" s="163">
        <v>59.449</v>
      </c>
      <c r="K53" s="164" t="s">
        <v>35</v>
      </c>
      <c r="L53" s="163">
        <v>8.29</v>
      </c>
      <c r="M53" s="164" t="s">
        <v>35</v>
      </c>
      <c r="N53" s="163">
        <v>1462.674</v>
      </c>
      <c r="O53" s="164" t="s">
        <v>35</v>
      </c>
      <c r="P53" s="280"/>
      <c r="Q53" s="162" t="s">
        <v>75</v>
      </c>
      <c r="R53" s="187">
        <v>-0.00815817256934447</v>
      </c>
      <c r="S53" s="188" t="s">
        <v>35</v>
      </c>
      <c r="T53" s="187">
        <v>0.00994791076888235</v>
      </c>
      <c r="U53" s="188" t="s">
        <v>35</v>
      </c>
      <c r="V53" s="187">
        <v>0.0508668842515534</v>
      </c>
      <c r="W53" s="188" t="s">
        <v>35</v>
      </c>
      <c r="X53" s="187">
        <v>-0.0739605853747113</v>
      </c>
      <c r="Y53" s="188" t="s">
        <v>35</v>
      </c>
      <c r="Z53" s="187">
        <v>-0.233489775393899</v>
      </c>
      <c r="AA53" s="188" t="s">
        <v>35</v>
      </c>
      <c r="AB53" s="187" t="s">
        <v>220</v>
      </c>
      <c r="AC53" s="188" t="s">
        <v>35</v>
      </c>
      <c r="AD53" s="187">
        <v>0.00942152707136262</v>
      </c>
      <c r="AE53" s="164" t="s">
        <v>35</v>
      </c>
      <c r="AF53" s="284"/>
      <c r="AG53" s="162" t="s">
        <v>75</v>
      </c>
      <c r="AH53" s="200">
        <v>0.11304227736324</v>
      </c>
      <c r="AI53" s="164" t="s">
        <v>35</v>
      </c>
      <c r="AJ53" s="201">
        <v>0.243905340492823</v>
      </c>
      <c r="AK53" s="205" t="s">
        <v>35</v>
      </c>
      <c r="AL53" s="187">
        <v>0.485167576643873</v>
      </c>
      <c r="AM53" s="164" t="s">
        <v>35</v>
      </c>
      <c r="AN53" s="187">
        <v>0.111573050454168</v>
      </c>
      <c r="AO53" s="163" t="s">
        <v>35</v>
      </c>
      <c r="AP53" s="187">
        <v>0.0406440532887027</v>
      </c>
      <c r="AQ53" s="164" t="s">
        <v>35</v>
      </c>
      <c r="AR53" s="187">
        <v>0.00566770175719265</v>
      </c>
      <c r="AS53" s="164" t="s">
        <v>35</v>
      </c>
      <c r="AT53" s="187">
        <v>1</v>
      </c>
      <c r="AU53" s="164" t="s">
        <v>35</v>
      </c>
    </row>
    <row r="54" s="131" customFormat="1" ht="12.75" customHeight="1" spans="1:47">
      <c r="A54" s="162" t="s">
        <v>76</v>
      </c>
      <c r="B54" s="163">
        <v>123.019</v>
      </c>
      <c r="C54" s="164" t="s">
        <v>35</v>
      </c>
      <c r="D54" s="163">
        <v>372.108</v>
      </c>
      <c r="E54" s="164" t="s">
        <v>35</v>
      </c>
      <c r="F54" s="163">
        <v>666.882</v>
      </c>
      <c r="G54" s="272" t="s">
        <v>35</v>
      </c>
      <c r="H54" s="163">
        <v>242.482</v>
      </c>
      <c r="I54" s="164" t="s">
        <v>35</v>
      </c>
      <c r="J54" s="163">
        <v>99.609</v>
      </c>
      <c r="K54" s="164" t="s">
        <v>35</v>
      </c>
      <c r="L54" s="163">
        <v>0</v>
      </c>
      <c r="M54" s="164" t="s">
        <v>35</v>
      </c>
      <c r="N54" s="163">
        <v>1504.1</v>
      </c>
      <c r="O54" s="164" t="s">
        <v>35</v>
      </c>
      <c r="P54" s="280"/>
      <c r="Q54" s="162" t="s">
        <v>76</v>
      </c>
      <c r="R54" s="187">
        <v>0.00941151371931206</v>
      </c>
      <c r="S54" s="188" t="s">
        <v>35</v>
      </c>
      <c r="T54" s="187">
        <v>0.0385085540453797</v>
      </c>
      <c r="U54" s="188" t="s">
        <v>35</v>
      </c>
      <c r="V54" s="187">
        <v>0.0716045256386977</v>
      </c>
      <c r="W54" s="188" t="s">
        <v>35</v>
      </c>
      <c r="X54" s="187">
        <v>-0.072361197718413</v>
      </c>
      <c r="Y54" s="188" t="s">
        <v>35</v>
      </c>
      <c r="Z54" s="187">
        <v>0.0974747140873934</v>
      </c>
      <c r="AA54" s="188" t="s">
        <v>35</v>
      </c>
      <c r="AB54" s="187" t="s">
        <v>220</v>
      </c>
      <c r="AC54" s="188" t="s">
        <v>35</v>
      </c>
      <c r="AD54" s="187">
        <v>0.0339851910717465</v>
      </c>
      <c r="AE54" s="164" t="s">
        <v>35</v>
      </c>
      <c r="AF54" s="284"/>
      <c r="AG54" s="162" t="s">
        <v>76</v>
      </c>
      <c r="AH54" s="200">
        <v>0.0817891097666379</v>
      </c>
      <c r="AI54" s="164" t="s">
        <v>35</v>
      </c>
      <c r="AJ54" s="201">
        <v>0.24739578485473</v>
      </c>
      <c r="AK54" s="205" t="s">
        <v>35</v>
      </c>
      <c r="AL54" s="187">
        <v>0.443376105312147</v>
      </c>
      <c r="AM54" s="164" t="s">
        <v>35</v>
      </c>
      <c r="AN54" s="187">
        <v>0.161214015025597</v>
      </c>
      <c r="AO54" s="163" t="s">
        <v>35</v>
      </c>
      <c r="AP54" s="187">
        <v>0.0662249850408882</v>
      </c>
      <c r="AQ54" s="164" t="s">
        <v>35</v>
      </c>
      <c r="AR54" s="187">
        <v>0</v>
      </c>
      <c r="AS54" s="164" t="s">
        <v>35</v>
      </c>
      <c r="AT54" s="187">
        <v>1</v>
      </c>
      <c r="AU54" s="164" t="s">
        <v>35</v>
      </c>
    </row>
    <row r="55" s="131" customFormat="1" ht="12.75" customHeight="1" spans="1:47">
      <c r="A55" s="162" t="s">
        <v>77</v>
      </c>
      <c r="B55" s="163">
        <v>113.678</v>
      </c>
      <c r="C55" s="164" t="s">
        <v>35</v>
      </c>
      <c r="D55" s="163">
        <v>310.341</v>
      </c>
      <c r="E55" s="164" t="s">
        <v>35</v>
      </c>
      <c r="F55" s="163">
        <v>720.126</v>
      </c>
      <c r="G55" s="272" t="s">
        <v>35</v>
      </c>
      <c r="H55" s="163">
        <v>493.013</v>
      </c>
      <c r="I55" s="164" t="s">
        <v>35</v>
      </c>
      <c r="J55" s="163">
        <v>196.962</v>
      </c>
      <c r="K55" s="164" t="s">
        <v>35</v>
      </c>
      <c r="L55" s="163">
        <v>0</v>
      </c>
      <c r="M55" s="164" t="s">
        <v>35</v>
      </c>
      <c r="N55" s="163">
        <v>1834.12</v>
      </c>
      <c r="O55" s="164" t="s">
        <v>35</v>
      </c>
      <c r="P55" s="280"/>
      <c r="Q55" s="162" t="s">
        <v>77</v>
      </c>
      <c r="R55" s="187">
        <v>-0.156678882476001</v>
      </c>
      <c r="S55" s="188" t="s">
        <v>35</v>
      </c>
      <c r="T55" s="187">
        <v>-0.0968009499362635</v>
      </c>
      <c r="U55" s="188" t="s">
        <v>35</v>
      </c>
      <c r="V55" s="187">
        <v>-0.133284709484539</v>
      </c>
      <c r="W55" s="188" t="s">
        <v>35</v>
      </c>
      <c r="X55" s="187">
        <v>-0.0639052917386599</v>
      </c>
      <c r="Y55" s="188" t="s">
        <v>35</v>
      </c>
      <c r="Z55" s="187">
        <v>-0.165245473655659</v>
      </c>
      <c r="AA55" s="188" t="s">
        <v>35</v>
      </c>
      <c r="AB55" s="187" t="s">
        <v>220</v>
      </c>
      <c r="AC55" s="188" t="s">
        <v>35</v>
      </c>
      <c r="AD55" s="187">
        <v>-0.114759953472433</v>
      </c>
      <c r="AE55" s="164" t="s">
        <v>35</v>
      </c>
      <c r="AF55" s="284"/>
      <c r="AG55" s="162" t="s">
        <v>77</v>
      </c>
      <c r="AH55" s="200">
        <v>0.0619795869408763</v>
      </c>
      <c r="AI55" s="164" t="s">
        <v>35</v>
      </c>
      <c r="AJ55" s="201">
        <v>0.169204305061828</v>
      </c>
      <c r="AK55" s="205" t="s">
        <v>35</v>
      </c>
      <c r="AL55" s="187">
        <v>0.392627527097464</v>
      </c>
      <c r="AM55" s="164" t="s">
        <v>35</v>
      </c>
      <c r="AN55" s="187">
        <v>0.268800841820601</v>
      </c>
      <c r="AO55" s="163" t="s">
        <v>35</v>
      </c>
      <c r="AP55" s="187">
        <v>0.107387739079231</v>
      </c>
      <c r="AQ55" s="164" t="s">
        <v>35</v>
      </c>
      <c r="AR55" s="187">
        <v>0</v>
      </c>
      <c r="AS55" s="164" t="s">
        <v>35</v>
      </c>
      <c r="AT55" s="187">
        <v>1</v>
      </c>
      <c r="AU55" s="164" t="s">
        <v>35</v>
      </c>
    </row>
    <row r="56" s="131" customFormat="1" ht="12.75" customHeight="1" spans="1:47">
      <c r="A56" s="162" t="s">
        <v>78</v>
      </c>
      <c r="B56" s="163">
        <v>112.455</v>
      </c>
      <c r="C56" s="164" t="s">
        <v>35</v>
      </c>
      <c r="D56" s="163">
        <v>286.879</v>
      </c>
      <c r="E56" s="164" t="s">
        <v>35</v>
      </c>
      <c r="F56" s="163">
        <v>844.927</v>
      </c>
      <c r="G56" s="272" t="s">
        <v>35</v>
      </c>
      <c r="H56" s="163">
        <v>500.371</v>
      </c>
      <c r="I56" s="164" t="s">
        <v>35</v>
      </c>
      <c r="J56" s="163">
        <v>154.328</v>
      </c>
      <c r="K56" s="164" t="s">
        <v>35</v>
      </c>
      <c r="L56" s="163">
        <v>0</v>
      </c>
      <c r="M56" s="164" t="s">
        <v>35</v>
      </c>
      <c r="N56" s="163">
        <v>1898.96</v>
      </c>
      <c r="O56" s="164" t="s">
        <v>35</v>
      </c>
      <c r="P56" s="280"/>
      <c r="Q56" s="162" t="s">
        <v>78</v>
      </c>
      <c r="R56" s="187">
        <v>-0.221387523367721</v>
      </c>
      <c r="S56" s="188" t="s">
        <v>35</v>
      </c>
      <c r="T56" s="187">
        <v>-0.189098813380142</v>
      </c>
      <c r="U56" s="188" t="s">
        <v>35</v>
      </c>
      <c r="V56" s="187">
        <v>-0.146484931379541</v>
      </c>
      <c r="W56" s="188" t="s">
        <v>35</v>
      </c>
      <c r="X56" s="187">
        <v>-0.116481471344901</v>
      </c>
      <c r="Y56" s="188" t="s">
        <v>35</v>
      </c>
      <c r="Z56" s="187">
        <v>-0.0121174489985341</v>
      </c>
      <c r="AA56" s="188" t="s">
        <v>35</v>
      </c>
      <c r="AB56" s="187" t="s">
        <v>220</v>
      </c>
      <c r="AC56" s="188" t="s">
        <v>35</v>
      </c>
      <c r="AD56" s="187">
        <v>-0.141016101198486</v>
      </c>
      <c r="AE56" s="164" t="s">
        <v>35</v>
      </c>
      <c r="AF56" s="284"/>
      <c r="AG56" s="162" t="s">
        <v>78</v>
      </c>
      <c r="AH56" s="200">
        <v>0.0592192568563845</v>
      </c>
      <c r="AI56" s="164" t="s">
        <v>35</v>
      </c>
      <c r="AJ56" s="201">
        <v>0.151071639213043</v>
      </c>
      <c r="AK56" s="205" t="s">
        <v>35</v>
      </c>
      <c r="AL56" s="187">
        <v>0.444941968235245</v>
      </c>
      <c r="AM56" s="164" t="s">
        <v>35</v>
      </c>
      <c r="AN56" s="187">
        <v>0.263497388043982</v>
      </c>
      <c r="AO56" s="163" t="s">
        <v>35</v>
      </c>
      <c r="AP56" s="187">
        <v>0.081269747651346</v>
      </c>
      <c r="AQ56" s="164" t="s">
        <v>35</v>
      </c>
      <c r="AR56" s="187">
        <v>0</v>
      </c>
      <c r="AS56" s="164" t="s">
        <v>35</v>
      </c>
      <c r="AT56" s="187">
        <v>1</v>
      </c>
      <c r="AU56" s="164" t="s">
        <v>35</v>
      </c>
    </row>
    <row r="57" s="131" customFormat="1" ht="12.75" customHeight="1" spans="1:47">
      <c r="A57" s="162" t="s">
        <v>79</v>
      </c>
      <c r="B57" s="163">
        <v>92.249</v>
      </c>
      <c r="C57" s="164" t="s">
        <v>35</v>
      </c>
      <c r="D57" s="163">
        <v>244.777</v>
      </c>
      <c r="E57" s="164" t="s">
        <v>35</v>
      </c>
      <c r="F57" s="163">
        <v>656.637</v>
      </c>
      <c r="G57" s="272" t="s">
        <v>35</v>
      </c>
      <c r="H57" s="163">
        <v>257.003</v>
      </c>
      <c r="I57" s="164" t="s">
        <v>35</v>
      </c>
      <c r="J57" s="163">
        <v>74.717</v>
      </c>
      <c r="K57" s="164" t="s">
        <v>35</v>
      </c>
      <c r="L57" s="163">
        <v>0</v>
      </c>
      <c r="M57" s="164" t="s">
        <v>35</v>
      </c>
      <c r="N57" s="163">
        <v>1325.383</v>
      </c>
      <c r="O57" s="164" t="s">
        <v>35</v>
      </c>
      <c r="P57" s="280"/>
      <c r="Q57" s="162" t="s">
        <v>79</v>
      </c>
      <c r="R57" s="187">
        <v>-0.338972727403012</v>
      </c>
      <c r="S57" s="188" t="s">
        <v>35</v>
      </c>
      <c r="T57" s="187">
        <v>-0.21764741604421</v>
      </c>
      <c r="U57" s="188" t="s">
        <v>35</v>
      </c>
      <c r="V57" s="187">
        <v>0.0154819014391627</v>
      </c>
      <c r="W57" s="188" t="s">
        <v>35</v>
      </c>
      <c r="X57" s="187">
        <v>-0.138507590765714</v>
      </c>
      <c r="Y57" s="188" t="s">
        <v>35</v>
      </c>
      <c r="Z57" s="187">
        <v>-0.02596826969456</v>
      </c>
      <c r="AA57" s="188" t="s">
        <v>35</v>
      </c>
      <c r="AB57" s="187" t="s">
        <v>220</v>
      </c>
      <c r="AC57" s="188" t="s">
        <v>35</v>
      </c>
      <c r="AD57" s="187">
        <v>-0.100876883542593</v>
      </c>
      <c r="AE57" s="164" t="s">
        <v>35</v>
      </c>
      <c r="AF57" s="284"/>
      <c r="AG57" s="162" t="s">
        <v>79</v>
      </c>
      <c r="AH57" s="200">
        <v>0.0696017679417949</v>
      </c>
      <c r="AI57" s="164" t="s">
        <v>35</v>
      </c>
      <c r="AJ57" s="201">
        <v>0.184683974368164</v>
      </c>
      <c r="AK57" s="205" t="s">
        <v>35</v>
      </c>
      <c r="AL57" s="187">
        <v>0.495431886481115</v>
      </c>
      <c r="AM57" s="164" t="s">
        <v>35</v>
      </c>
      <c r="AN57" s="187">
        <v>0.193908477775858</v>
      </c>
      <c r="AO57" s="163" t="s">
        <v>35</v>
      </c>
      <c r="AP57" s="187">
        <v>0.056373893433068</v>
      </c>
      <c r="AQ57" s="164" t="s">
        <v>35</v>
      </c>
      <c r="AR57" s="187">
        <v>0</v>
      </c>
      <c r="AS57" s="164" t="s">
        <v>35</v>
      </c>
      <c r="AT57" s="187">
        <v>1</v>
      </c>
      <c r="AU57" s="164" t="s">
        <v>35</v>
      </c>
    </row>
    <row r="58" s="131" customFormat="1" ht="12.75" customHeight="1" spans="1:47">
      <c r="A58" s="162" t="s">
        <v>80</v>
      </c>
      <c r="B58" s="163">
        <v>80.015</v>
      </c>
      <c r="C58" s="164" t="s">
        <v>35</v>
      </c>
      <c r="D58" s="163">
        <v>196.485</v>
      </c>
      <c r="E58" s="164" t="s">
        <v>35</v>
      </c>
      <c r="F58" s="163">
        <v>541.565</v>
      </c>
      <c r="G58" s="272" t="s">
        <v>35</v>
      </c>
      <c r="H58" s="163">
        <v>205.477</v>
      </c>
      <c r="I58" s="164" t="s">
        <v>35</v>
      </c>
      <c r="J58" s="163">
        <v>61.492</v>
      </c>
      <c r="K58" s="164" t="s">
        <v>35</v>
      </c>
      <c r="L58" s="163">
        <v>-0.002</v>
      </c>
      <c r="M58" s="164" t="s">
        <v>35</v>
      </c>
      <c r="N58" s="163">
        <v>1085.032</v>
      </c>
      <c r="O58" s="164" t="s">
        <v>35</v>
      </c>
      <c r="P58" s="280"/>
      <c r="Q58" s="162" t="s">
        <v>80</v>
      </c>
      <c r="R58" s="187">
        <v>-0.391210730942762</v>
      </c>
      <c r="S58" s="188" t="s">
        <v>35</v>
      </c>
      <c r="T58" s="187">
        <v>-0.386101399420735</v>
      </c>
      <c r="U58" s="188" t="s">
        <v>35</v>
      </c>
      <c r="V58" s="187">
        <v>-0.0133972407586547</v>
      </c>
      <c r="W58" s="188" t="s">
        <v>35</v>
      </c>
      <c r="X58" s="187">
        <v>0.328520812589709</v>
      </c>
      <c r="Y58" s="188" t="s">
        <v>35</v>
      </c>
      <c r="Z58" s="187">
        <v>0.193162194151774</v>
      </c>
      <c r="AA58" s="188" t="s">
        <v>35</v>
      </c>
      <c r="AB58" s="187" t="s">
        <v>220</v>
      </c>
      <c r="AC58" s="188" t="s">
        <v>35</v>
      </c>
      <c r="AD58" s="187">
        <v>-0.100764451988039</v>
      </c>
      <c r="AE58" s="164" t="s">
        <v>35</v>
      </c>
      <c r="AF58" s="284"/>
      <c r="AG58" s="162" t="s">
        <v>80</v>
      </c>
      <c r="AH58" s="200">
        <v>0.0737443688296751</v>
      </c>
      <c r="AI58" s="164" t="s">
        <v>35</v>
      </c>
      <c r="AJ58" s="201">
        <v>0.18108682508903</v>
      </c>
      <c r="AK58" s="205" t="s">
        <v>35</v>
      </c>
      <c r="AL58" s="187">
        <v>0.499123528154008</v>
      </c>
      <c r="AM58" s="164" t="s">
        <v>35</v>
      </c>
      <c r="AN58" s="187">
        <v>0.189374138274263</v>
      </c>
      <c r="AO58" s="163" t="s">
        <v>35</v>
      </c>
      <c r="AP58" s="187">
        <v>0.0566729829166329</v>
      </c>
      <c r="AQ58" s="164" t="s">
        <v>35</v>
      </c>
      <c r="AR58" s="187">
        <v>-1.84326360881522e-6</v>
      </c>
      <c r="AS58" s="164" t="s">
        <v>35</v>
      </c>
      <c r="AT58" s="187">
        <v>1</v>
      </c>
      <c r="AU58" s="164" t="s">
        <v>35</v>
      </c>
    </row>
    <row r="59" s="131" customFormat="1" ht="12.75" customHeight="1" spans="1:47">
      <c r="A59" s="162" t="s">
        <v>81</v>
      </c>
      <c r="B59" s="163">
        <v>68.8</v>
      </c>
      <c r="C59" s="164" t="s">
        <v>35</v>
      </c>
      <c r="D59" s="163">
        <v>174.029</v>
      </c>
      <c r="E59" s="164" t="s">
        <v>35</v>
      </c>
      <c r="F59" s="163">
        <v>324.616</v>
      </c>
      <c r="G59" s="272" t="s">
        <v>35</v>
      </c>
      <c r="H59" s="163">
        <v>104.132</v>
      </c>
      <c r="I59" s="164" t="s">
        <v>35</v>
      </c>
      <c r="J59" s="163">
        <v>43.726</v>
      </c>
      <c r="K59" s="164" t="s">
        <v>35</v>
      </c>
      <c r="L59" s="163">
        <v>4.571</v>
      </c>
      <c r="M59" s="164" t="s">
        <v>35</v>
      </c>
      <c r="N59" s="163">
        <v>719.874</v>
      </c>
      <c r="O59" s="164" t="s">
        <v>35</v>
      </c>
      <c r="P59" s="280"/>
      <c r="Q59" s="162" t="s">
        <v>81</v>
      </c>
      <c r="R59" s="187">
        <v>-0.432418162618796</v>
      </c>
      <c r="S59" s="188" t="s">
        <v>35</v>
      </c>
      <c r="T59" s="187">
        <v>-0.398250376030843</v>
      </c>
      <c r="U59" s="188" t="s">
        <v>35</v>
      </c>
      <c r="V59" s="187">
        <v>0.201124842744024</v>
      </c>
      <c r="W59" s="188" t="s">
        <v>35</v>
      </c>
      <c r="X59" s="187">
        <v>0.368249546684887</v>
      </c>
      <c r="Y59" s="188" t="s">
        <v>35</v>
      </c>
      <c r="Z59" s="187">
        <v>-0.057548064488318</v>
      </c>
      <c r="AA59" s="188" t="s">
        <v>35</v>
      </c>
      <c r="AB59" s="187" t="s">
        <v>220</v>
      </c>
      <c r="AC59" s="188" t="s">
        <v>35</v>
      </c>
      <c r="AD59" s="187">
        <v>-0.103722443979073</v>
      </c>
      <c r="AE59" s="164" t="s">
        <v>35</v>
      </c>
      <c r="AF59" s="284"/>
      <c r="AG59" s="162" t="s">
        <v>81</v>
      </c>
      <c r="AH59" s="200">
        <v>0.0955722807046789</v>
      </c>
      <c r="AI59" s="164" t="s">
        <v>35</v>
      </c>
      <c r="AJ59" s="201">
        <v>0.241749250563293</v>
      </c>
      <c r="AK59" s="205" t="s">
        <v>35</v>
      </c>
      <c r="AL59" s="187">
        <v>0.450934469087646</v>
      </c>
      <c r="AM59" s="164" t="s">
        <v>35</v>
      </c>
      <c r="AN59" s="187">
        <v>0.14465309206889</v>
      </c>
      <c r="AO59" s="163" t="s">
        <v>35</v>
      </c>
      <c r="AP59" s="187">
        <v>0.0607411852629766</v>
      </c>
      <c r="AQ59" s="164" t="s">
        <v>35</v>
      </c>
      <c r="AR59" s="187">
        <v>0.0063497223125158</v>
      </c>
      <c r="AS59" s="164" t="s">
        <v>35</v>
      </c>
      <c r="AT59" s="187">
        <v>1</v>
      </c>
      <c r="AU59" s="164" t="s">
        <v>35</v>
      </c>
    </row>
    <row r="60" s="131" customFormat="1" ht="12.75" customHeight="1" spans="1:47">
      <c r="A60" s="165" t="s">
        <v>82</v>
      </c>
      <c r="B60" s="166">
        <v>75.781</v>
      </c>
      <c r="C60" s="167" t="s">
        <v>35</v>
      </c>
      <c r="D60" s="166">
        <v>179.636</v>
      </c>
      <c r="E60" s="167" t="s">
        <v>35</v>
      </c>
      <c r="F60" s="166">
        <v>321.816</v>
      </c>
      <c r="G60" s="273" t="s">
        <v>35</v>
      </c>
      <c r="H60" s="166">
        <v>103.823</v>
      </c>
      <c r="I60" s="167" t="s">
        <v>35</v>
      </c>
      <c r="J60" s="166">
        <v>46.608</v>
      </c>
      <c r="K60" s="167" t="s">
        <v>35</v>
      </c>
      <c r="L60" s="166">
        <v>5.763</v>
      </c>
      <c r="M60" s="167" t="s">
        <v>35</v>
      </c>
      <c r="N60" s="166">
        <v>733.427</v>
      </c>
      <c r="O60" s="167" t="s">
        <v>35</v>
      </c>
      <c r="P60" s="280"/>
      <c r="Q60" s="165" t="s">
        <v>82</v>
      </c>
      <c r="R60" s="189">
        <v>-0.421858907359796</v>
      </c>
      <c r="S60" s="190" t="s">
        <v>35</v>
      </c>
      <c r="T60" s="189">
        <v>-0.37207774049217</v>
      </c>
      <c r="U60" s="190" t="s">
        <v>35</v>
      </c>
      <c r="V60" s="189">
        <v>0.129064060148266</v>
      </c>
      <c r="W60" s="190" t="s">
        <v>35</v>
      </c>
      <c r="X60" s="189">
        <v>0.0534310094666031</v>
      </c>
      <c r="Y60" s="190" t="s">
        <v>35</v>
      </c>
      <c r="Z60" s="189">
        <v>-0.126241985677327</v>
      </c>
      <c r="AA60" s="190" t="s">
        <v>35</v>
      </c>
      <c r="AB60" s="189" t="s">
        <v>220</v>
      </c>
      <c r="AC60" s="190" t="s">
        <v>35</v>
      </c>
      <c r="AD60" s="189">
        <v>-0.141271653289778</v>
      </c>
      <c r="AE60" s="167" t="s">
        <v>35</v>
      </c>
      <c r="AF60" s="284"/>
      <c r="AG60" s="165" t="s">
        <v>82</v>
      </c>
      <c r="AH60" s="202">
        <v>0.103324529912316</v>
      </c>
      <c r="AI60" s="167" t="s">
        <v>35</v>
      </c>
      <c r="AJ60" s="203">
        <v>0.244926897973486</v>
      </c>
      <c r="AK60" s="207" t="s">
        <v>35</v>
      </c>
      <c r="AL60" s="189">
        <v>0.43878395532207</v>
      </c>
      <c r="AM60" s="167" t="s">
        <v>35</v>
      </c>
      <c r="AN60" s="189">
        <v>0.141558737270376</v>
      </c>
      <c r="AO60" s="166" t="s">
        <v>35</v>
      </c>
      <c r="AP60" s="189">
        <v>0.0635482467921143</v>
      </c>
      <c r="AQ60" s="167" t="s">
        <v>35</v>
      </c>
      <c r="AR60" s="189">
        <v>0.00785763272963771</v>
      </c>
      <c r="AS60" s="167" t="s">
        <v>35</v>
      </c>
      <c r="AT60" s="189">
        <v>1</v>
      </c>
      <c r="AU60" s="167" t="s">
        <v>35</v>
      </c>
    </row>
    <row r="61" s="131" customFormat="1" ht="12.75" customHeight="1" spans="1:47">
      <c r="A61" s="162" t="s">
        <v>83</v>
      </c>
      <c r="B61" s="163">
        <v>72.656</v>
      </c>
      <c r="C61" s="164" t="s">
        <v>35</v>
      </c>
      <c r="D61" s="163">
        <v>128.666</v>
      </c>
      <c r="E61" s="164" t="s">
        <v>35</v>
      </c>
      <c r="F61" s="163">
        <v>229.787</v>
      </c>
      <c r="G61" s="272" t="s">
        <v>35</v>
      </c>
      <c r="H61" s="163">
        <v>89.804</v>
      </c>
      <c r="I61" s="164" t="s">
        <v>35</v>
      </c>
      <c r="J61" s="163">
        <v>40.413</v>
      </c>
      <c r="K61" s="164" t="s">
        <v>35</v>
      </c>
      <c r="L61" s="163">
        <v>4.451</v>
      </c>
      <c r="M61" s="164" t="s">
        <v>35</v>
      </c>
      <c r="N61" s="163">
        <v>565.777</v>
      </c>
      <c r="O61" s="164" t="s">
        <v>35</v>
      </c>
      <c r="P61" s="280"/>
      <c r="Q61" s="162" t="s">
        <v>83</v>
      </c>
      <c r="R61" s="187">
        <v>-0.319164886240114</v>
      </c>
      <c r="S61" s="188" t="s">
        <v>35</v>
      </c>
      <c r="T61" s="187">
        <v>-0.401853952433196</v>
      </c>
      <c r="U61" s="188" t="s">
        <v>35</v>
      </c>
      <c r="V61" s="187">
        <v>0.0888779373646526</v>
      </c>
      <c r="W61" s="188" t="s">
        <v>35</v>
      </c>
      <c r="X61" s="187">
        <v>0.432006633499171</v>
      </c>
      <c r="Y61" s="188" t="s">
        <v>35</v>
      </c>
      <c r="Z61" s="187">
        <v>-0.0393410668441571</v>
      </c>
      <c r="AA61" s="188" t="s">
        <v>35</v>
      </c>
      <c r="AB61" s="187" t="s">
        <v>220</v>
      </c>
      <c r="AC61" s="188" t="s">
        <v>35</v>
      </c>
      <c r="AD61" s="187">
        <v>-0.11269456664079</v>
      </c>
      <c r="AE61" s="164" t="s">
        <v>35</v>
      </c>
      <c r="AF61" s="284"/>
      <c r="AG61" s="162" t="s">
        <v>83</v>
      </c>
      <c r="AH61" s="200">
        <v>0.128418086984801</v>
      </c>
      <c r="AI61" s="164" t="s">
        <v>35</v>
      </c>
      <c r="AJ61" s="201">
        <v>0.227414688119171</v>
      </c>
      <c r="AK61" s="205" t="s">
        <v>35</v>
      </c>
      <c r="AL61" s="187">
        <v>0.406144116851692</v>
      </c>
      <c r="AM61" s="164" t="s">
        <v>35</v>
      </c>
      <c r="AN61" s="187">
        <v>0.158726848210514</v>
      </c>
      <c r="AO61" s="163" t="s">
        <v>35</v>
      </c>
      <c r="AP61" s="187">
        <v>0.071429202671724</v>
      </c>
      <c r="AQ61" s="164" t="s">
        <v>35</v>
      </c>
      <c r="AR61" s="187">
        <v>0.00786705716209743</v>
      </c>
      <c r="AS61" s="164" t="s">
        <v>35</v>
      </c>
      <c r="AT61" s="187">
        <v>1</v>
      </c>
      <c r="AU61" s="164" t="s">
        <v>35</v>
      </c>
    </row>
    <row r="62" s="131" customFormat="1" ht="12.75" customHeight="1" spans="1:47">
      <c r="A62" s="162" t="s">
        <v>84</v>
      </c>
      <c r="B62" s="163">
        <v>62.374</v>
      </c>
      <c r="C62" s="164" t="s">
        <v>35</v>
      </c>
      <c r="D62" s="163">
        <v>233.654</v>
      </c>
      <c r="E62" s="164" t="s">
        <v>35</v>
      </c>
      <c r="F62" s="163">
        <v>305.299</v>
      </c>
      <c r="G62" s="272" t="s">
        <v>35</v>
      </c>
      <c r="H62" s="163">
        <v>81.269</v>
      </c>
      <c r="I62" s="164" t="s">
        <v>35</v>
      </c>
      <c r="J62" s="163">
        <v>39.925</v>
      </c>
      <c r="K62" s="164" t="s">
        <v>35</v>
      </c>
      <c r="L62" s="163">
        <v>4.059</v>
      </c>
      <c r="M62" s="164" t="s">
        <v>35</v>
      </c>
      <c r="N62" s="163">
        <v>726.58</v>
      </c>
      <c r="O62" s="164" t="s">
        <v>35</v>
      </c>
      <c r="P62" s="280"/>
      <c r="Q62" s="162" t="s">
        <v>84</v>
      </c>
      <c r="R62" s="187">
        <v>-0.338396427548607</v>
      </c>
      <c r="S62" s="188" t="s">
        <v>35</v>
      </c>
      <c r="T62" s="187">
        <v>-0.267319529762969</v>
      </c>
      <c r="U62" s="188" t="s">
        <v>35</v>
      </c>
      <c r="V62" s="187">
        <v>-0.0255222713417067</v>
      </c>
      <c r="W62" s="188" t="s">
        <v>35</v>
      </c>
      <c r="X62" s="187">
        <v>0.277212006914977</v>
      </c>
      <c r="Y62" s="188" t="s">
        <v>35</v>
      </c>
      <c r="Z62" s="187">
        <v>-0.0251733567731224</v>
      </c>
      <c r="AA62" s="188" t="s">
        <v>35</v>
      </c>
      <c r="AB62" s="187" t="s">
        <v>220</v>
      </c>
      <c r="AC62" s="188" t="s">
        <v>35</v>
      </c>
      <c r="AD62" s="187">
        <v>-0.125720013332355</v>
      </c>
      <c r="AE62" s="164" t="s">
        <v>35</v>
      </c>
      <c r="AF62" s="284"/>
      <c r="AG62" s="162" t="s">
        <v>84</v>
      </c>
      <c r="AH62" s="200">
        <v>0.0858460183324617</v>
      </c>
      <c r="AI62" s="164" t="s">
        <v>35</v>
      </c>
      <c r="AJ62" s="201">
        <v>0.321580555479094</v>
      </c>
      <c r="AK62" s="205" t="s">
        <v>35</v>
      </c>
      <c r="AL62" s="187">
        <v>0.420186352500757</v>
      </c>
      <c r="AM62" s="164" t="s">
        <v>35</v>
      </c>
      <c r="AN62" s="187">
        <v>0.111851413471331</v>
      </c>
      <c r="AO62" s="163" t="s">
        <v>35</v>
      </c>
      <c r="AP62" s="187">
        <v>0.0549492141264554</v>
      </c>
      <c r="AQ62" s="164" t="s">
        <v>35</v>
      </c>
      <c r="AR62" s="187">
        <v>0.00558644608990063</v>
      </c>
      <c r="AS62" s="164" t="s">
        <v>35</v>
      </c>
      <c r="AT62" s="187">
        <v>1</v>
      </c>
      <c r="AU62" s="164" t="s">
        <v>35</v>
      </c>
    </row>
    <row r="63" s="131" customFormat="1" ht="12.75" customHeight="1" spans="1:47">
      <c r="A63" s="162" t="s">
        <v>85</v>
      </c>
      <c r="B63" s="163">
        <v>78.697</v>
      </c>
      <c r="C63" s="164" t="s">
        <v>35</v>
      </c>
      <c r="D63" s="163">
        <v>274.831</v>
      </c>
      <c r="E63" s="164" t="s">
        <v>35</v>
      </c>
      <c r="F63" s="163">
        <v>329.231</v>
      </c>
      <c r="G63" s="272" t="s">
        <v>35</v>
      </c>
      <c r="H63" s="163">
        <v>96.459</v>
      </c>
      <c r="I63" s="164" t="s">
        <v>35</v>
      </c>
      <c r="J63" s="163">
        <v>43.323</v>
      </c>
      <c r="K63" s="164" t="s">
        <v>35</v>
      </c>
      <c r="L63" s="163">
        <v>4.758</v>
      </c>
      <c r="M63" s="164" t="s">
        <v>35</v>
      </c>
      <c r="N63" s="163">
        <v>827.299</v>
      </c>
      <c r="O63" s="164" t="s">
        <v>35</v>
      </c>
      <c r="P63" s="280"/>
      <c r="Q63" s="162" t="s">
        <v>85</v>
      </c>
      <c r="R63" s="187">
        <v>-0.383580850330545</v>
      </c>
      <c r="S63" s="188" t="s">
        <v>35</v>
      </c>
      <c r="T63" s="187">
        <v>-0.198736432097074</v>
      </c>
      <c r="U63" s="188" t="s">
        <v>35</v>
      </c>
      <c r="V63" s="187">
        <v>-0.190388365510644</v>
      </c>
      <c r="W63" s="188" t="s">
        <v>35</v>
      </c>
      <c r="X63" s="187">
        <v>-0.195034632395894</v>
      </c>
      <c r="Y63" s="188" t="s">
        <v>35</v>
      </c>
      <c r="Z63" s="187">
        <v>-0.247027947719689</v>
      </c>
      <c r="AA63" s="188" t="s">
        <v>35</v>
      </c>
      <c r="AB63" s="187" t="s">
        <v>220</v>
      </c>
      <c r="AC63" s="188" t="s">
        <v>35</v>
      </c>
      <c r="AD63" s="187">
        <v>-0.215596125857484</v>
      </c>
      <c r="AE63" s="164" t="s">
        <v>35</v>
      </c>
      <c r="AF63" s="284"/>
      <c r="AG63" s="162" t="s">
        <v>85</v>
      </c>
      <c r="AH63" s="200">
        <v>0.0951252207484839</v>
      </c>
      <c r="AI63" s="164" t="s">
        <v>35</v>
      </c>
      <c r="AJ63" s="201">
        <v>0.33220274652816</v>
      </c>
      <c r="AK63" s="205" t="s">
        <v>35</v>
      </c>
      <c r="AL63" s="187">
        <v>0.397958899986583</v>
      </c>
      <c r="AM63" s="164" t="s">
        <v>35</v>
      </c>
      <c r="AN63" s="187">
        <v>0.116595088353787</v>
      </c>
      <c r="AO63" s="163" t="s">
        <v>35</v>
      </c>
      <c r="AP63" s="187">
        <v>0.0523667984610159</v>
      </c>
      <c r="AQ63" s="164" t="s">
        <v>35</v>
      </c>
      <c r="AR63" s="187">
        <v>0.00575124592197017</v>
      </c>
      <c r="AS63" s="164" t="s">
        <v>35</v>
      </c>
      <c r="AT63" s="187">
        <v>1</v>
      </c>
      <c r="AU63" s="164" t="s">
        <v>35</v>
      </c>
    </row>
    <row r="64" s="132" customFormat="1" ht="12.75" customHeight="1" spans="1:47">
      <c r="A64" s="162" t="s">
        <v>86</v>
      </c>
      <c r="B64" s="163">
        <v>90.773</v>
      </c>
      <c r="C64" s="164" t="s">
        <v>35</v>
      </c>
      <c r="D64" s="163">
        <v>304.61</v>
      </c>
      <c r="E64" s="164" t="s">
        <v>35</v>
      </c>
      <c r="F64" s="163">
        <v>585.802</v>
      </c>
      <c r="G64" s="272" t="s">
        <v>35</v>
      </c>
      <c r="H64" s="163">
        <v>180.291</v>
      </c>
      <c r="I64" s="164" t="s">
        <v>35</v>
      </c>
      <c r="J64" s="163">
        <v>56.313</v>
      </c>
      <c r="K64" s="164" t="s">
        <v>35</v>
      </c>
      <c r="L64" s="163">
        <v>7.144</v>
      </c>
      <c r="M64" s="164" t="s">
        <v>35</v>
      </c>
      <c r="N64" s="163">
        <v>1224.933</v>
      </c>
      <c r="O64" s="164" t="s">
        <v>35</v>
      </c>
      <c r="P64" s="281"/>
      <c r="Q64" s="162" t="s">
        <v>86</v>
      </c>
      <c r="R64" s="187">
        <v>-0.119461042992395</v>
      </c>
      <c r="S64" s="188" t="s">
        <v>35</v>
      </c>
      <c r="T64" s="187">
        <v>-0.120430126156094</v>
      </c>
      <c r="U64" s="188" t="s">
        <v>35</v>
      </c>
      <c r="V64" s="187">
        <v>-0.0753015756756842</v>
      </c>
      <c r="W64" s="188" t="s">
        <v>35</v>
      </c>
      <c r="X64" s="187">
        <v>0.496315046891858</v>
      </c>
      <c r="Y64" s="188" t="s">
        <v>35</v>
      </c>
      <c r="Z64" s="187">
        <v>0.043200385320761</v>
      </c>
      <c r="AA64" s="188" t="s">
        <v>35</v>
      </c>
      <c r="AB64" s="187" t="s">
        <v>220</v>
      </c>
      <c r="AC64" s="188" t="s">
        <v>35</v>
      </c>
      <c r="AD64" s="187">
        <v>-0.0258067953891498</v>
      </c>
      <c r="AE64" s="164" t="s">
        <v>35</v>
      </c>
      <c r="AF64" s="284"/>
      <c r="AG64" s="162" t="s">
        <v>86</v>
      </c>
      <c r="AH64" s="200">
        <v>0.0741044612235934</v>
      </c>
      <c r="AI64" s="164" t="s">
        <v>35</v>
      </c>
      <c r="AJ64" s="201">
        <v>0.248674825480251</v>
      </c>
      <c r="AK64" s="205" t="s">
        <v>35</v>
      </c>
      <c r="AL64" s="187">
        <v>0.478231870641088</v>
      </c>
      <c r="AM64" s="164" t="s">
        <v>35</v>
      </c>
      <c r="AN64" s="187">
        <v>0.147184376614884</v>
      </c>
      <c r="AO64" s="163" t="s">
        <v>35</v>
      </c>
      <c r="AP64" s="187">
        <v>0.0459723103222789</v>
      </c>
      <c r="AQ64" s="164" t="s">
        <v>35</v>
      </c>
      <c r="AR64" s="187">
        <v>0.00583215571790457</v>
      </c>
      <c r="AS64" s="164" t="s">
        <v>35</v>
      </c>
      <c r="AT64" s="187">
        <v>1</v>
      </c>
      <c r="AU64" s="164" t="s">
        <v>35</v>
      </c>
    </row>
    <row r="65" s="133" customFormat="1" ht="12.75" customHeight="1" spans="1:47">
      <c r="A65" s="162" t="s">
        <v>87</v>
      </c>
      <c r="B65" s="163">
        <v>87.158</v>
      </c>
      <c r="C65" s="164" t="s">
        <v>35</v>
      </c>
      <c r="D65" s="163">
        <v>330.588</v>
      </c>
      <c r="E65" s="164" t="s">
        <v>35</v>
      </c>
      <c r="F65" s="163">
        <v>634.567</v>
      </c>
      <c r="G65" s="272" t="s">
        <v>35</v>
      </c>
      <c r="H65" s="163">
        <v>146.636</v>
      </c>
      <c r="I65" s="164" t="s">
        <v>35</v>
      </c>
      <c r="J65" s="163">
        <v>56.695</v>
      </c>
      <c r="K65" s="164" t="s">
        <v>35</v>
      </c>
      <c r="L65" s="163">
        <v>6.782</v>
      </c>
      <c r="M65" s="164" t="s">
        <v>35</v>
      </c>
      <c r="N65" s="163">
        <v>1262.426</v>
      </c>
      <c r="O65" s="164" t="s">
        <v>35</v>
      </c>
      <c r="P65" s="181"/>
      <c r="Q65" s="162" t="s">
        <v>87</v>
      </c>
      <c r="R65" s="187">
        <v>-0.472868685891233</v>
      </c>
      <c r="S65" s="188" t="s">
        <v>35</v>
      </c>
      <c r="T65" s="187">
        <v>-0.0733446576632638</v>
      </c>
      <c r="U65" s="188" t="s">
        <v>35</v>
      </c>
      <c r="V65" s="187">
        <v>-0.105792780021476</v>
      </c>
      <c r="W65" s="188" t="s">
        <v>35</v>
      </c>
      <c r="X65" s="187">
        <v>-0.101467569472104</v>
      </c>
      <c r="Y65" s="188" t="s">
        <v>35</v>
      </c>
      <c r="Z65" s="187">
        <v>-0.0463254217901058</v>
      </c>
      <c r="AA65" s="188" t="s">
        <v>35</v>
      </c>
      <c r="AB65" s="187">
        <v>-0.181807214380504</v>
      </c>
      <c r="AC65" s="188" t="s">
        <v>35</v>
      </c>
      <c r="AD65" s="187">
        <v>-0.136905421166986</v>
      </c>
      <c r="AE65" s="164" t="s">
        <v>35</v>
      </c>
      <c r="AF65" s="286"/>
      <c r="AG65" s="162" t="s">
        <v>87</v>
      </c>
      <c r="AH65" s="200">
        <v>0.0690400863100095</v>
      </c>
      <c r="AI65" s="164" t="s">
        <v>35</v>
      </c>
      <c r="AJ65" s="201">
        <v>0.261867230237654</v>
      </c>
      <c r="AK65" s="205" t="s">
        <v>35</v>
      </c>
      <c r="AL65" s="187">
        <v>0.502656789388051</v>
      </c>
      <c r="AM65" s="164" t="s">
        <v>35</v>
      </c>
      <c r="AN65" s="187">
        <v>0.11615413497504</v>
      </c>
      <c r="AO65" s="163" t="s">
        <v>35</v>
      </c>
      <c r="AP65" s="187">
        <v>0.0449095630159708</v>
      </c>
      <c r="AQ65" s="164" t="s">
        <v>35</v>
      </c>
      <c r="AR65" s="187">
        <v>0.00537219607327479</v>
      </c>
      <c r="AS65" s="164" t="s">
        <v>35</v>
      </c>
      <c r="AT65" s="187">
        <v>1</v>
      </c>
      <c r="AU65" s="164" t="s">
        <v>35</v>
      </c>
    </row>
    <row r="66" s="131" customFormat="1" ht="12.75" customHeight="1" spans="1:47">
      <c r="A66" s="162" t="s">
        <v>88</v>
      </c>
      <c r="B66" s="163">
        <v>110.979</v>
      </c>
      <c r="C66" s="164" t="s">
        <v>35</v>
      </c>
      <c r="D66" s="163">
        <v>322.97</v>
      </c>
      <c r="E66" s="164" t="s">
        <v>35</v>
      </c>
      <c r="F66" s="163">
        <v>501.22</v>
      </c>
      <c r="G66" s="272" t="s">
        <v>35</v>
      </c>
      <c r="H66" s="163">
        <v>241.872</v>
      </c>
      <c r="I66" s="164" t="s">
        <v>35</v>
      </c>
      <c r="J66" s="163">
        <v>84.484</v>
      </c>
      <c r="K66" s="164" t="s">
        <v>35</v>
      </c>
      <c r="L66" s="163">
        <v>7.784</v>
      </c>
      <c r="M66" s="164" t="s">
        <v>35</v>
      </c>
      <c r="N66" s="163">
        <v>1269.309</v>
      </c>
      <c r="O66" s="164" t="s">
        <v>35</v>
      </c>
      <c r="P66" s="280"/>
      <c r="Q66" s="162" t="s">
        <v>88</v>
      </c>
      <c r="R66" s="187">
        <v>-0.0978710605678798</v>
      </c>
      <c r="S66" s="188" t="s">
        <v>35</v>
      </c>
      <c r="T66" s="187">
        <v>-0.13205305986434</v>
      </c>
      <c r="U66" s="188" t="s">
        <v>35</v>
      </c>
      <c r="V66" s="187">
        <v>-0.248412762677655</v>
      </c>
      <c r="W66" s="188" t="s">
        <v>35</v>
      </c>
      <c r="X66" s="187">
        <v>-0.00251565064623353</v>
      </c>
      <c r="Y66" s="188" t="s">
        <v>35</v>
      </c>
      <c r="Z66" s="187">
        <v>-0.151843708901806</v>
      </c>
      <c r="AA66" s="188" t="s">
        <v>35</v>
      </c>
      <c r="AB66" s="187" t="s">
        <v>220</v>
      </c>
      <c r="AC66" s="188" t="s">
        <v>35</v>
      </c>
      <c r="AD66" s="187">
        <v>-0.156100658200917</v>
      </c>
      <c r="AE66" s="164" t="s">
        <v>35</v>
      </c>
      <c r="AF66" s="284"/>
      <c r="AG66" s="162" t="s">
        <v>88</v>
      </c>
      <c r="AH66" s="200">
        <v>0.0874326109717965</v>
      </c>
      <c r="AI66" s="164" t="s">
        <v>35</v>
      </c>
      <c r="AJ66" s="201">
        <v>0.25444552902406</v>
      </c>
      <c r="AK66" s="205" t="s">
        <v>35</v>
      </c>
      <c r="AL66" s="187">
        <v>0.394876267323402</v>
      </c>
      <c r="AM66" s="164" t="s">
        <v>35</v>
      </c>
      <c r="AN66" s="187">
        <v>0.190554073121675</v>
      </c>
      <c r="AO66" s="163" t="s">
        <v>35</v>
      </c>
      <c r="AP66" s="187">
        <v>0.0665590490574005</v>
      </c>
      <c r="AQ66" s="164" t="s">
        <v>35</v>
      </c>
      <c r="AR66" s="187">
        <v>0.00613247050166665</v>
      </c>
      <c r="AS66" s="164" t="s">
        <v>35</v>
      </c>
      <c r="AT66" s="187">
        <v>1</v>
      </c>
      <c r="AU66" s="164" t="s">
        <v>35</v>
      </c>
    </row>
    <row r="67" s="131" customFormat="1" ht="12.75" customHeight="1" spans="1:47">
      <c r="A67" s="162" t="s">
        <v>89</v>
      </c>
      <c r="B67" s="163">
        <v>137.914</v>
      </c>
      <c r="C67" s="164" t="s">
        <v>35</v>
      </c>
      <c r="D67" s="163">
        <v>274.263</v>
      </c>
      <c r="E67" s="164" t="s">
        <v>35</v>
      </c>
      <c r="F67" s="163">
        <v>553.468</v>
      </c>
      <c r="G67" s="272" t="s">
        <v>35</v>
      </c>
      <c r="H67" s="163">
        <v>443.225</v>
      </c>
      <c r="I67" s="164" t="s">
        <v>35</v>
      </c>
      <c r="J67" s="163">
        <v>216.877</v>
      </c>
      <c r="K67" s="164" t="s">
        <v>35</v>
      </c>
      <c r="L67" s="163">
        <v>23.625</v>
      </c>
      <c r="M67" s="164" t="s">
        <v>35</v>
      </c>
      <c r="N67" s="163">
        <v>1649.372</v>
      </c>
      <c r="O67" s="164" t="s">
        <v>35</v>
      </c>
      <c r="P67" s="280"/>
      <c r="Q67" s="162" t="s">
        <v>89</v>
      </c>
      <c r="R67" s="187">
        <v>0.213198684002182</v>
      </c>
      <c r="S67" s="188" t="s">
        <v>35</v>
      </c>
      <c r="T67" s="187">
        <v>-0.116252767117461</v>
      </c>
      <c r="U67" s="188" t="s">
        <v>35</v>
      </c>
      <c r="V67" s="187">
        <v>-0.231428944379178</v>
      </c>
      <c r="W67" s="188" t="s">
        <v>35</v>
      </c>
      <c r="X67" s="187">
        <v>-0.100987195063822</v>
      </c>
      <c r="Y67" s="188" t="s">
        <v>35</v>
      </c>
      <c r="Z67" s="187">
        <v>0.101110874178776</v>
      </c>
      <c r="AA67" s="188" t="s">
        <v>35</v>
      </c>
      <c r="AB67" s="187" t="s">
        <v>220</v>
      </c>
      <c r="AC67" s="188" t="s">
        <v>35</v>
      </c>
      <c r="AD67" s="187">
        <v>-0.100728414716594</v>
      </c>
      <c r="AE67" s="164" t="s">
        <v>35</v>
      </c>
      <c r="AF67" s="284"/>
      <c r="AG67" s="162" t="s">
        <v>89</v>
      </c>
      <c r="AH67" s="200">
        <v>0.0836160672061851</v>
      </c>
      <c r="AI67" s="164" t="s">
        <v>35</v>
      </c>
      <c r="AJ67" s="201">
        <v>0.166283288427353</v>
      </c>
      <c r="AK67" s="205" t="s">
        <v>35</v>
      </c>
      <c r="AL67" s="187">
        <v>0.335562868776722</v>
      </c>
      <c r="AM67" s="164" t="s">
        <v>35</v>
      </c>
      <c r="AN67" s="187">
        <v>0.268723489910099</v>
      </c>
      <c r="AO67" s="163" t="s">
        <v>35</v>
      </c>
      <c r="AP67" s="187">
        <v>0.131490652199746</v>
      </c>
      <c r="AQ67" s="164" t="s">
        <v>35</v>
      </c>
      <c r="AR67" s="187">
        <v>0.0143236334798942</v>
      </c>
      <c r="AS67" s="164" t="s">
        <v>35</v>
      </c>
      <c r="AT67" s="187">
        <v>1</v>
      </c>
      <c r="AU67" s="164" t="s">
        <v>35</v>
      </c>
    </row>
    <row r="68" s="131" customFormat="1" ht="12.75" customHeight="1" spans="1:47">
      <c r="A68" s="162" t="s">
        <v>90</v>
      </c>
      <c r="B68" s="163">
        <v>114.674</v>
      </c>
      <c r="C68" s="164" t="s">
        <v>35</v>
      </c>
      <c r="D68" s="163">
        <v>251.212</v>
      </c>
      <c r="E68" s="164" t="s">
        <v>35</v>
      </c>
      <c r="F68" s="163">
        <v>662.597</v>
      </c>
      <c r="G68" s="272" t="s">
        <v>35</v>
      </c>
      <c r="H68" s="163">
        <v>490.873</v>
      </c>
      <c r="I68" s="164" t="s">
        <v>35</v>
      </c>
      <c r="J68" s="163">
        <v>137.708</v>
      </c>
      <c r="K68" s="164" t="s">
        <v>35</v>
      </c>
      <c r="L68" s="163">
        <v>28.152</v>
      </c>
      <c r="M68" s="164" t="s">
        <v>35</v>
      </c>
      <c r="N68" s="163">
        <v>1685.216</v>
      </c>
      <c r="O68" s="164" t="s">
        <v>35</v>
      </c>
      <c r="P68" s="280"/>
      <c r="Q68" s="162" t="s">
        <v>90</v>
      </c>
      <c r="R68" s="187">
        <v>0.0197323373793962</v>
      </c>
      <c r="S68" s="188" t="s">
        <v>35</v>
      </c>
      <c r="T68" s="187">
        <v>-0.124327678219737</v>
      </c>
      <c r="U68" s="188" t="s">
        <v>35</v>
      </c>
      <c r="V68" s="187">
        <v>-0.215793790469473</v>
      </c>
      <c r="W68" s="188" t="s">
        <v>35</v>
      </c>
      <c r="X68" s="187">
        <v>-0.0189819154187593</v>
      </c>
      <c r="Y68" s="188" t="s">
        <v>35</v>
      </c>
      <c r="Z68" s="187">
        <v>-0.107692706443419</v>
      </c>
      <c r="AA68" s="188" t="s">
        <v>35</v>
      </c>
      <c r="AB68" s="187" t="s">
        <v>220</v>
      </c>
      <c r="AC68" s="188" t="s">
        <v>35</v>
      </c>
      <c r="AD68" s="187">
        <v>-0.112558453047984</v>
      </c>
      <c r="AE68" s="164" t="s">
        <v>35</v>
      </c>
      <c r="AF68" s="284"/>
      <c r="AG68" s="162" t="s">
        <v>90</v>
      </c>
      <c r="AH68" s="200">
        <v>0.0680470634031483</v>
      </c>
      <c r="AI68" s="164" t="s">
        <v>35</v>
      </c>
      <c r="AJ68" s="201">
        <v>0.149068131325599</v>
      </c>
      <c r="AK68" s="205" t="s">
        <v>35</v>
      </c>
      <c r="AL68" s="187">
        <v>0.393182238953345</v>
      </c>
      <c r="AM68" s="164" t="s">
        <v>35</v>
      </c>
      <c r="AN68" s="187">
        <v>0.291281948426789</v>
      </c>
      <c r="AO68" s="163" t="s">
        <v>35</v>
      </c>
      <c r="AP68" s="187">
        <v>0.081715340941458</v>
      </c>
      <c r="AQ68" s="164" t="s">
        <v>35</v>
      </c>
      <c r="AR68" s="187">
        <v>0.0167052769496611</v>
      </c>
      <c r="AS68" s="164" t="s">
        <v>35</v>
      </c>
      <c r="AT68" s="187">
        <v>1</v>
      </c>
      <c r="AU68" s="164" t="s">
        <v>35</v>
      </c>
    </row>
    <row r="69" s="131" customFormat="1" ht="12.75" customHeight="1" spans="1:47">
      <c r="A69" s="162" t="s">
        <v>91</v>
      </c>
      <c r="B69" s="163">
        <v>88.59</v>
      </c>
      <c r="C69" s="164" t="s">
        <v>35</v>
      </c>
      <c r="D69" s="163">
        <v>271.733</v>
      </c>
      <c r="E69" s="164" t="s">
        <v>35</v>
      </c>
      <c r="F69" s="163">
        <v>453.006</v>
      </c>
      <c r="G69" s="272" t="s">
        <v>35</v>
      </c>
      <c r="H69" s="163">
        <v>267.066</v>
      </c>
      <c r="I69" s="164" t="s">
        <v>35</v>
      </c>
      <c r="J69" s="163">
        <v>78.216</v>
      </c>
      <c r="K69" s="164" t="s">
        <v>35</v>
      </c>
      <c r="L69" s="163">
        <v>20.834</v>
      </c>
      <c r="M69" s="164" t="s">
        <v>35</v>
      </c>
      <c r="N69" s="163">
        <v>1179.445</v>
      </c>
      <c r="O69" s="164" t="s">
        <v>35</v>
      </c>
      <c r="P69" s="280"/>
      <c r="Q69" s="162" t="s">
        <v>91</v>
      </c>
      <c r="R69" s="187">
        <v>-0.0396643866058169</v>
      </c>
      <c r="S69" s="188" t="s">
        <v>35</v>
      </c>
      <c r="T69" s="187">
        <v>0.110124725770804</v>
      </c>
      <c r="U69" s="188" t="s">
        <v>35</v>
      </c>
      <c r="V69" s="187">
        <v>-0.31011197967827</v>
      </c>
      <c r="W69" s="188" t="s">
        <v>35</v>
      </c>
      <c r="X69" s="187">
        <v>0.0391551849589304</v>
      </c>
      <c r="Y69" s="188" t="s">
        <v>35</v>
      </c>
      <c r="Z69" s="187">
        <v>0.0468300386792832</v>
      </c>
      <c r="AA69" s="188" t="s">
        <v>35</v>
      </c>
      <c r="AB69" s="187" t="s">
        <v>220</v>
      </c>
      <c r="AC69" s="188" t="s">
        <v>35</v>
      </c>
      <c r="AD69" s="187">
        <v>-0.110110058752828</v>
      </c>
      <c r="AE69" s="164" t="s">
        <v>35</v>
      </c>
      <c r="AF69" s="284"/>
      <c r="AG69" s="162" t="s">
        <v>91</v>
      </c>
      <c r="AH69" s="200">
        <v>0.0751115990995765</v>
      </c>
      <c r="AI69" s="164" t="s">
        <v>35</v>
      </c>
      <c r="AJ69" s="201">
        <v>0.230390565053902</v>
      </c>
      <c r="AK69" s="205" t="s">
        <v>35</v>
      </c>
      <c r="AL69" s="187">
        <v>0.384084039527066</v>
      </c>
      <c r="AM69" s="164" t="s">
        <v>35</v>
      </c>
      <c r="AN69" s="187">
        <v>0.226433619202252</v>
      </c>
      <c r="AO69" s="163" t="s">
        <v>35</v>
      </c>
      <c r="AP69" s="187">
        <v>0.0663159367329549</v>
      </c>
      <c r="AQ69" s="164" t="s">
        <v>35</v>
      </c>
      <c r="AR69" s="187">
        <v>0.0176642403842485</v>
      </c>
      <c r="AS69" s="164" t="s">
        <v>35</v>
      </c>
      <c r="AT69" s="187">
        <v>1</v>
      </c>
      <c r="AU69" s="164" t="s">
        <v>35</v>
      </c>
    </row>
    <row r="70" s="131" customFormat="1" ht="12.75" customHeight="1" spans="1:47">
      <c r="A70" s="162" t="s">
        <v>92</v>
      </c>
      <c r="B70" s="163">
        <v>86.74</v>
      </c>
      <c r="C70" s="164" t="s">
        <v>35</v>
      </c>
      <c r="D70" s="163">
        <v>268.592</v>
      </c>
      <c r="E70" s="164" t="s">
        <v>35</v>
      </c>
      <c r="F70" s="163">
        <v>470.639</v>
      </c>
      <c r="G70" s="272" t="s">
        <v>35</v>
      </c>
      <c r="H70" s="163">
        <v>135.18</v>
      </c>
      <c r="I70" s="164" t="s">
        <v>35</v>
      </c>
      <c r="J70" s="163">
        <v>57.976</v>
      </c>
      <c r="K70" s="164" t="s">
        <v>35</v>
      </c>
      <c r="L70" s="163">
        <v>18.5409999999999</v>
      </c>
      <c r="M70" s="164" t="s">
        <v>35</v>
      </c>
      <c r="N70" s="163">
        <v>1037.668</v>
      </c>
      <c r="O70" s="164" t="s">
        <v>35</v>
      </c>
      <c r="P70" s="280"/>
      <c r="Q70" s="162" t="s">
        <v>92</v>
      </c>
      <c r="R70" s="187">
        <v>0.0840467412360182</v>
      </c>
      <c r="S70" s="188" t="s">
        <v>35</v>
      </c>
      <c r="T70" s="187">
        <v>0.36698475710614</v>
      </c>
      <c r="U70" s="188" t="s">
        <v>35</v>
      </c>
      <c r="V70" s="187">
        <v>-0.130964888794512</v>
      </c>
      <c r="W70" s="188" t="s">
        <v>35</v>
      </c>
      <c r="X70" s="187">
        <v>-0.342116149252714</v>
      </c>
      <c r="Y70" s="188" t="s">
        <v>35</v>
      </c>
      <c r="Z70" s="187">
        <v>-0.0571781695179861</v>
      </c>
      <c r="AA70" s="188" t="s">
        <v>35</v>
      </c>
      <c r="AB70" s="187" t="s">
        <v>220</v>
      </c>
      <c r="AC70" s="188" t="s">
        <v>35</v>
      </c>
      <c r="AD70" s="187">
        <v>-0.0436521687839621</v>
      </c>
      <c r="AE70" s="164" t="s">
        <v>35</v>
      </c>
      <c r="AF70" s="284"/>
      <c r="AG70" s="162" t="s">
        <v>92</v>
      </c>
      <c r="AH70" s="200">
        <v>0.0835912835319196</v>
      </c>
      <c r="AI70" s="164" t="s">
        <v>35</v>
      </c>
      <c r="AJ70" s="201">
        <v>0.258841941738591</v>
      </c>
      <c r="AK70" s="205" t="s">
        <v>35</v>
      </c>
      <c r="AL70" s="187">
        <v>0.453554508763882</v>
      </c>
      <c r="AM70" s="164" t="s">
        <v>35</v>
      </c>
      <c r="AN70" s="187">
        <v>0.130272881114191</v>
      </c>
      <c r="AO70" s="163" t="s">
        <v>35</v>
      </c>
      <c r="AP70" s="187">
        <v>0.0558714347941731</v>
      </c>
      <c r="AQ70" s="164" t="s">
        <v>35</v>
      </c>
      <c r="AR70" s="187">
        <v>0.0178679500572436</v>
      </c>
      <c r="AS70" s="164" t="s">
        <v>35</v>
      </c>
      <c r="AT70" s="187">
        <v>1</v>
      </c>
      <c r="AU70" s="164" t="s">
        <v>35</v>
      </c>
    </row>
    <row r="71" s="131" customFormat="1" ht="12.75" customHeight="1" spans="1:47">
      <c r="A71" s="162" t="s">
        <v>93</v>
      </c>
      <c r="B71" s="163">
        <v>79.354</v>
      </c>
      <c r="C71" s="164" t="s">
        <v>35</v>
      </c>
      <c r="D71" s="163">
        <v>201.443</v>
      </c>
      <c r="E71" s="164" t="s">
        <v>35</v>
      </c>
      <c r="F71" s="163">
        <v>248.228</v>
      </c>
      <c r="G71" s="272" t="s">
        <v>35</v>
      </c>
      <c r="H71" s="163">
        <v>81.06</v>
      </c>
      <c r="I71" s="164" t="s">
        <v>35</v>
      </c>
      <c r="J71" s="163">
        <v>29.955</v>
      </c>
      <c r="K71" s="164" t="s">
        <v>35</v>
      </c>
      <c r="L71" s="163">
        <v>18.219</v>
      </c>
      <c r="M71" s="164" t="s">
        <v>35</v>
      </c>
      <c r="N71" s="163">
        <v>658.259</v>
      </c>
      <c r="O71" s="164" t="s">
        <v>35</v>
      </c>
      <c r="P71" s="280"/>
      <c r="Q71" s="162" t="s">
        <v>93</v>
      </c>
      <c r="R71" s="187">
        <v>0.153401162790698</v>
      </c>
      <c r="S71" s="188" t="s">
        <v>35</v>
      </c>
      <c r="T71" s="187">
        <v>0.157525469892949</v>
      </c>
      <c r="U71" s="188" t="s">
        <v>35</v>
      </c>
      <c r="V71" s="187">
        <v>-0.235318037311778</v>
      </c>
      <c r="W71" s="188" t="s">
        <v>35</v>
      </c>
      <c r="X71" s="187">
        <v>-0.221564936810971</v>
      </c>
      <c r="Y71" s="188" t="s">
        <v>35</v>
      </c>
      <c r="Z71" s="187">
        <v>-0.314938480537895</v>
      </c>
      <c r="AA71" s="188" t="s">
        <v>35</v>
      </c>
      <c r="AB71" s="187">
        <v>2.98577991686721</v>
      </c>
      <c r="AC71" s="188" t="s">
        <v>35</v>
      </c>
      <c r="AD71" s="187">
        <v>-0.0855913673781801</v>
      </c>
      <c r="AE71" s="164" t="s">
        <v>35</v>
      </c>
      <c r="AF71" s="284"/>
      <c r="AG71" s="162" t="s">
        <v>93</v>
      </c>
      <c r="AH71" s="200">
        <v>0.120551333137868</v>
      </c>
      <c r="AI71" s="164" t="s">
        <v>35</v>
      </c>
      <c r="AJ71" s="201">
        <v>0.3060239206756</v>
      </c>
      <c r="AK71" s="205" t="s">
        <v>35</v>
      </c>
      <c r="AL71" s="187">
        <v>0.377097768507533</v>
      </c>
      <c r="AM71" s="164" t="s">
        <v>35</v>
      </c>
      <c r="AN71" s="187">
        <v>0.123143018173698</v>
      </c>
      <c r="AO71" s="163" t="s">
        <v>35</v>
      </c>
      <c r="AP71" s="187">
        <v>0.0455064040142254</v>
      </c>
      <c r="AQ71" s="164" t="s">
        <v>35</v>
      </c>
      <c r="AR71" s="187">
        <v>0.0276775554910757</v>
      </c>
      <c r="AS71" s="164" t="s">
        <v>35</v>
      </c>
      <c r="AT71" s="187">
        <v>1</v>
      </c>
      <c r="AU71" s="164" t="s">
        <v>35</v>
      </c>
    </row>
    <row r="72" s="131" customFormat="1" ht="12.75" customHeight="1" spans="1:47">
      <c r="A72" s="165" t="s">
        <v>94</v>
      </c>
      <c r="B72" s="166">
        <v>83.909</v>
      </c>
      <c r="C72" s="167" t="s">
        <v>35</v>
      </c>
      <c r="D72" s="166">
        <v>200.81</v>
      </c>
      <c r="E72" s="167" t="s">
        <v>35</v>
      </c>
      <c r="F72" s="166">
        <v>202.652</v>
      </c>
      <c r="G72" s="273" t="s">
        <v>35</v>
      </c>
      <c r="H72" s="166">
        <v>58.308</v>
      </c>
      <c r="I72" s="167" t="s">
        <v>35</v>
      </c>
      <c r="J72" s="166">
        <v>39.695</v>
      </c>
      <c r="K72" s="167" t="s">
        <v>35</v>
      </c>
      <c r="L72" s="166">
        <v>32.927</v>
      </c>
      <c r="M72" s="167" t="s">
        <v>35</v>
      </c>
      <c r="N72" s="166">
        <v>618.301</v>
      </c>
      <c r="O72" s="167" t="s">
        <v>35</v>
      </c>
      <c r="P72" s="280"/>
      <c r="Q72" s="165" t="s">
        <v>94</v>
      </c>
      <c r="R72" s="189">
        <v>0.107256436309893</v>
      </c>
      <c r="S72" s="190" t="s">
        <v>35</v>
      </c>
      <c r="T72" s="189">
        <v>0.117871696096551</v>
      </c>
      <c r="U72" s="190" t="s">
        <v>35</v>
      </c>
      <c r="V72" s="189">
        <v>-0.370286126233624</v>
      </c>
      <c r="W72" s="190" t="s">
        <v>35</v>
      </c>
      <c r="X72" s="189">
        <v>-0.438390337401154</v>
      </c>
      <c r="Y72" s="190" t="s">
        <v>35</v>
      </c>
      <c r="Z72" s="189">
        <v>-0.148322176450395</v>
      </c>
      <c r="AA72" s="190" t="s">
        <v>35</v>
      </c>
      <c r="AB72" s="189">
        <v>4.7135172653132</v>
      </c>
      <c r="AC72" s="190" t="s">
        <v>35</v>
      </c>
      <c r="AD72" s="189">
        <v>-0.156969950656303</v>
      </c>
      <c r="AE72" s="167" t="s">
        <v>35</v>
      </c>
      <c r="AF72" s="284"/>
      <c r="AG72" s="165" t="s">
        <v>94</v>
      </c>
      <c r="AH72" s="202">
        <v>0.135708983165157</v>
      </c>
      <c r="AI72" s="167" t="s">
        <v>35</v>
      </c>
      <c r="AJ72" s="203">
        <v>0.324777090769706</v>
      </c>
      <c r="AK72" s="207" t="s">
        <v>35</v>
      </c>
      <c r="AL72" s="189">
        <v>0.327756222293026</v>
      </c>
      <c r="AM72" s="167" t="s">
        <v>35</v>
      </c>
      <c r="AN72" s="189">
        <v>0.0943035835297048</v>
      </c>
      <c r="AO72" s="166" t="s">
        <v>35</v>
      </c>
      <c r="AP72" s="189">
        <v>0.0642001225940116</v>
      </c>
      <c r="AQ72" s="167" t="s">
        <v>35</v>
      </c>
      <c r="AR72" s="189">
        <v>0.0532539976483946</v>
      </c>
      <c r="AS72" s="167" t="s">
        <v>35</v>
      </c>
      <c r="AT72" s="189">
        <v>1</v>
      </c>
      <c r="AU72" s="167" t="s">
        <v>35</v>
      </c>
    </row>
    <row r="73" s="131" customFormat="1" ht="12.75" customHeight="1" spans="1:47">
      <c r="A73" s="162" t="s">
        <v>95</v>
      </c>
      <c r="B73" s="163">
        <v>67.095</v>
      </c>
      <c r="C73" s="164" t="s">
        <v>35</v>
      </c>
      <c r="D73" s="163">
        <v>175.629</v>
      </c>
      <c r="E73" s="164" t="s">
        <v>35</v>
      </c>
      <c r="F73" s="163">
        <v>199.457</v>
      </c>
      <c r="G73" s="272" t="s">
        <v>35</v>
      </c>
      <c r="H73" s="163">
        <v>63.178</v>
      </c>
      <c r="I73" s="164" t="s">
        <v>35</v>
      </c>
      <c r="J73" s="163">
        <v>50.789</v>
      </c>
      <c r="K73" s="164" t="s">
        <v>35</v>
      </c>
      <c r="L73" s="163">
        <v>9.784</v>
      </c>
      <c r="M73" s="164" t="s">
        <v>35</v>
      </c>
      <c r="N73" s="163">
        <v>565.932</v>
      </c>
      <c r="O73" s="164" t="s">
        <v>35</v>
      </c>
      <c r="P73" s="280"/>
      <c r="Q73" s="162" t="s">
        <v>95</v>
      </c>
      <c r="R73" s="187">
        <v>-0.0765387579828232</v>
      </c>
      <c r="S73" s="188" t="s">
        <v>35</v>
      </c>
      <c r="T73" s="187">
        <v>0.36499930051451</v>
      </c>
      <c r="U73" s="188" t="s">
        <v>35</v>
      </c>
      <c r="V73" s="187">
        <v>-0.13199180110276</v>
      </c>
      <c r="W73" s="188" t="s">
        <v>35</v>
      </c>
      <c r="X73" s="187">
        <v>-0.296490134069752</v>
      </c>
      <c r="Y73" s="188" t="s">
        <v>35</v>
      </c>
      <c r="Z73" s="187">
        <v>0.256749065894638</v>
      </c>
      <c r="AA73" s="188" t="s">
        <v>35</v>
      </c>
      <c r="AB73" s="187">
        <v>1.19838238598068</v>
      </c>
      <c r="AC73" s="188" t="s">
        <v>35</v>
      </c>
      <c r="AD73" s="187">
        <v>0.000273959528224018</v>
      </c>
      <c r="AE73" s="164" t="s">
        <v>35</v>
      </c>
      <c r="AF73" s="284"/>
      <c r="AG73" s="162" t="s">
        <v>95</v>
      </c>
      <c r="AH73" s="200">
        <v>0.118556646381544</v>
      </c>
      <c r="AI73" s="164" t="s">
        <v>35</v>
      </c>
      <c r="AJ73" s="201">
        <v>0.310335870740654</v>
      </c>
      <c r="AK73" s="205" t="s">
        <v>35</v>
      </c>
      <c r="AL73" s="187">
        <v>0.352439869100881</v>
      </c>
      <c r="AM73" s="164" t="s">
        <v>35</v>
      </c>
      <c r="AN73" s="187">
        <v>0.11163532014447</v>
      </c>
      <c r="AO73" s="163" t="s">
        <v>35</v>
      </c>
      <c r="AP73" s="187">
        <v>0.0897439975120686</v>
      </c>
      <c r="AQ73" s="164" t="s">
        <v>35</v>
      </c>
      <c r="AR73" s="187">
        <v>0.017288296120382</v>
      </c>
      <c r="AS73" s="164" t="s">
        <v>35</v>
      </c>
      <c r="AT73" s="187">
        <v>1</v>
      </c>
      <c r="AU73" s="164" t="s">
        <v>35</v>
      </c>
    </row>
    <row r="74" s="131" customFormat="1" ht="12.75" customHeight="1" spans="1:47">
      <c r="A74" s="162" t="s">
        <v>96</v>
      </c>
      <c r="B74" s="163">
        <v>77.307</v>
      </c>
      <c r="C74" s="164" t="s">
        <v>35</v>
      </c>
      <c r="D74" s="163">
        <v>231.092</v>
      </c>
      <c r="E74" s="164" t="s">
        <v>35</v>
      </c>
      <c r="F74" s="163">
        <v>247.385</v>
      </c>
      <c r="G74" s="272" t="s">
        <v>35</v>
      </c>
      <c r="H74" s="163">
        <v>52.856</v>
      </c>
      <c r="I74" s="164" t="s">
        <v>35</v>
      </c>
      <c r="J74" s="163">
        <v>38.798</v>
      </c>
      <c r="K74" s="164" t="s">
        <v>35</v>
      </c>
      <c r="L74" s="163">
        <v>21.651</v>
      </c>
      <c r="M74" s="164" t="s">
        <v>35</v>
      </c>
      <c r="N74" s="163">
        <v>669.089</v>
      </c>
      <c r="O74" s="164" t="s">
        <v>35</v>
      </c>
      <c r="P74" s="280"/>
      <c r="Q74" s="162" t="s">
        <v>96</v>
      </c>
      <c r="R74" s="187">
        <v>0.239410651874178</v>
      </c>
      <c r="S74" s="188" t="s">
        <v>35</v>
      </c>
      <c r="T74" s="187">
        <v>-0.0109649310518972</v>
      </c>
      <c r="U74" s="188" t="s">
        <v>35</v>
      </c>
      <c r="V74" s="187">
        <v>-0.189696002934828</v>
      </c>
      <c r="W74" s="188" t="s">
        <v>35</v>
      </c>
      <c r="X74" s="187">
        <v>-0.349616705016673</v>
      </c>
      <c r="Y74" s="188" t="s">
        <v>35</v>
      </c>
      <c r="Z74" s="187">
        <v>-0.0282279273638071</v>
      </c>
      <c r="AA74" s="188" t="s">
        <v>35</v>
      </c>
      <c r="AB74" s="187">
        <v>4.33538689009364</v>
      </c>
      <c r="AC74" s="188" t="s">
        <v>35</v>
      </c>
      <c r="AD74" s="187">
        <v>-0.0791254920311597</v>
      </c>
      <c r="AE74" s="164" t="s">
        <v>35</v>
      </c>
      <c r="AF74" s="284"/>
      <c r="AG74" s="162" t="s">
        <v>96</v>
      </c>
      <c r="AH74" s="200">
        <v>0.115540682928579</v>
      </c>
      <c r="AI74" s="164" t="s">
        <v>35</v>
      </c>
      <c r="AJ74" s="201">
        <v>0.345383050685335</v>
      </c>
      <c r="AK74" s="205" t="s">
        <v>35</v>
      </c>
      <c r="AL74" s="187">
        <v>0.369734071252105</v>
      </c>
      <c r="AM74" s="164" t="s">
        <v>35</v>
      </c>
      <c r="AN74" s="187">
        <v>0.0789969645293825</v>
      </c>
      <c r="AO74" s="163" t="s">
        <v>35</v>
      </c>
      <c r="AP74" s="187">
        <v>0.0579863067544079</v>
      </c>
      <c r="AQ74" s="164" t="s">
        <v>35</v>
      </c>
      <c r="AR74" s="187">
        <v>0.0323589238501903</v>
      </c>
      <c r="AS74" s="164" t="s">
        <v>35</v>
      </c>
      <c r="AT74" s="187">
        <v>1</v>
      </c>
      <c r="AU74" s="164" t="s">
        <v>35</v>
      </c>
    </row>
    <row r="75" s="131" customFormat="1" ht="12.75" customHeight="1" spans="1:47">
      <c r="A75" s="162" t="s">
        <v>97</v>
      </c>
      <c r="B75" s="163">
        <v>88.294</v>
      </c>
      <c r="C75" s="164" t="s">
        <v>35</v>
      </c>
      <c r="D75" s="163">
        <v>310.36</v>
      </c>
      <c r="E75" s="164" t="s">
        <v>35</v>
      </c>
      <c r="F75" s="163">
        <v>334.75</v>
      </c>
      <c r="G75" s="272" t="s">
        <v>35</v>
      </c>
      <c r="H75" s="163">
        <v>65.177</v>
      </c>
      <c r="I75" s="164" t="s">
        <v>35</v>
      </c>
      <c r="J75" s="163">
        <v>41.084</v>
      </c>
      <c r="K75" s="164" t="s">
        <v>35</v>
      </c>
      <c r="L75" s="163">
        <v>21.117</v>
      </c>
      <c r="M75" s="164" t="s">
        <v>35</v>
      </c>
      <c r="N75" s="163">
        <v>860.782</v>
      </c>
      <c r="O75" s="164" t="s">
        <v>35</v>
      </c>
      <c r="P75" s="280"/>
      <c r="Q75" s="162" t="s">
        <v>97</v>
      </c>
      <c r="R75" s="187">
        <v>0.121948740104451</v>
      </c>
      <c r="S75" s="188" t="s">
        <v>35</v>
      </c>
      <c r="T75" s="187">
        <v>0.129275809497473</v>
      </c>
      <c r="U75" s="188" t="s">
        <v>35</v>
      </c>
      <c r="V75" s="187">
        <v>0.0167633060070285</v>
      </c>
      <c r="W75" s="188" t="s">
        <v>35</v>
      </c>
      <c r="X75" s="187">
        <v>-0.324303590126375</v>
      </c>
      <c r="Y75" s="188" t="s">
        <v>35</v>
      </c>
      <c r="Z75" s="187">
        <v>-0.0516815548323062</v>
      </c>
      <c r="AA75" s="188" t="s">
        <v>35</v>
      </c>
      <c r="AB75" s="187">
        <v>3.43820933165195</v>
      </c>
      <c r="AC75" s="188" t="s">
        <v>35</v>
      </c>
      <c r="AD75" s="187">
        <v>0.0404726707030953</v>
      </c>
      <c r="AE75" s="164" t="s">
        <v>35</v>
      </c>
      <c r="AF75" s="284"/>
      <c r="AG75" s="162" t="s">
        <v>97</v>
      </c>
      <c r="AH75" s="200">
        <v>0.102574170928295</v>
      </c>
      <c r="AI75" s="164" t="s">
        <v>35</v>
      </c>
      <c r="AJ75" s="201">
        <v>0.360555866642193</v>
      </c>
      <c r="AK75" s="205" t="s">
        <v>35</v>
      </c>
      <c r="AL75" s="187">
        <v>0.388890566949588</v>
      </c>
      <c r="AM75" s="164" t="s">
        <v>35</v>
      </c>
      <c r="AN75" s="187">
        <v>0.0757183584229224</v>
      </c>
      <c r="AO75" s="163" t="s">
        <v>35</v>
      </c>
      <c r="AP75" s="187">
        <v>0.0477286932115216</v>
      </c>
      <c r="AQ75" s="164" t="s">
        <v>35</v>
      </c>
      <c r="AR75" s="187">
        <v>0.02453234384548</v>
      </c>
      <c r="AS75" s="164" t="s">
        <v>35</v>
      </c>
      <c r="AT75" s="187">
        <v>1</v>
      </c>
      <c r="AU75" s="164" t="s">
        <v>35</v>
      </c>
    </row>
    <row r="76" s="131" customFormat="1" ht="12.75" customHeight="1" spans="1:47">
      <c r="A76" s="162" t="s">
        <v>98</v>
      </c>
      <c r="B76" s="163">
        <v>105.852</v>
      </c>
      <c r="C76" s="164" t="s">
        <v>35</v>
      </c>
      <c r="D76" s="163">
        <v>355.236</v>
      </c>
      <c r="E76" s="164" t="s">
        <v>35</v>
      </c>
      <c r="F76" s="163">
        <v>484.923</v>
      </c>
      <c r="G76" s="272" t="s">
        <v>35</v>
      </c>
      <c r="H76" s="163">
        <v>128.734</v>
      </c>
      <c r="I76" s="164" t="s">
        <v>35</v>
      </c>
      <c r="J76" s="163">
        <v>46.924</v>
      </c>
      <c r="K76" s="164" t="s">
        <v>35</v>
      </c>
      <c r="L76" s="163">
        <v>14.202</v>
      </c>
      <c r="M76" s="164" t="s">
        <v>35</v>
      </c>
      <c r="N76" s="163">
        <v>1135.871</v>
      </c>
      <c r="O76" s="164" t="s">
        <v>35</v>
      </c>
      <c r="P76" s="280"/>
      <c r="Q76" s="162" t="s">
        <v>98</v>
      </c>
      <c r="R76" s="187">
        <v>0.166117678164212</v>
      </c>
      <c r="S76" s="188" t="s">
        <v>35</v>
      </c>
      <c r="T76" s="187">
        <v>0.166199402514691</v>
      </c>
      <c r="U76" s="188" t="s">
        <v>35</v>
      </c>
      <c r="V76" s="187">
        <v>-0.172206650028508</v>
      </c>
      <c r="W76" s="188" t="s">
        <v>35</v>
      </c>
      <c r="X76" s="187">
        <v>-0.285965466939559</v>
      </c>
      <c r="Y76" s="188" t="s">
        <v>35</v>
      </c>
      <c r="Z76" s="187">
        <v>-0.166728819277964</v>
      </c>
      <c r="AA76" s="188" t="s">
        <v>35</v>
      </c>
      <c r="AB76" s="187">
        <v>0.987543736878936</v>
      </c>
      <c r="AC76" s="188" t="s">
        <v>35</v>
      </c>
      <c r="AD76" s="187">
        <v>-0.0727076501327011</v>
      </c>
      <c r="AE76" s="164" t="s">
        <v>35</v>
      </c>
      <c r="AF76" s="284"/>
      <c r="AG76" s="162" t="s">
        <v>98</v>
      </c>
      <c r="AH76" s="200">
        <v>0.0931901597980757</v>
      </c>
      <c r="AI76" s="164" t="s">
        <v>35</v>
      </c>
      <c r="AJ76" s="201">
        <v>0.312743260458274</v>
      </c>
      <c r="AK76" s="205" t="s">
        <v>35</v>
      </c>
      <c r="AL76" s="187">
        <v>0.42691731719535</v>
      </c>
      <c r="AM76" s="164" t="s">
        <v>35</v>
      </c>
      <c r="AN76" s="187">
        <v>0.113335053012182</v>
      </c>
      <c r="AO76" s="163" t="s">
        <v>35</v>
      </c>
      <c r="AP76" s="187">
        <v>0.0413110291573603</v>
      </c>
      <c r="AQ76" s="164" t="s">
        <v>35</v>
      </c>
      <c r="AR76" s="187">
        <v>0.0125031803787578</v>
      </c>
      <c r="AS76" s="164" t="s">
        <v>35</v>
      </c>
      <c r="AT76" s="187">
        <v>1</v>
      </c>
      <c r="AU76" s="164" t="s">
        <v>35</v>
      </c>
    </row>
    <row r="77" s="131" customFormat="1" ht="12.75" customHeight="1" spans="1:47">
      <c r="A77" s="162" t="s">
        <v>99</v>
      </c>
      <c r="B77" s="163">
        <v>126.857</v>
      </c>
      <c r="C77" s="164" t="s">
        <v>35</v>
      </c>
      <c r="D77" s="163">
        <v>367.447</v>
      </c>
      <c r="E77" s="164" t="s">
        <v>35</v>
      </c>
      <c r="F77" s="163">
        <v>573.021</v>
      </c>
      <c r="G77" s="272" t="s">
        <v>35</v>
      </c>
      <c r="H77" s="163">
        <v>153.345</v>
      </c>
      <c r="I77" s="164" t="s">
        <v>35</v>
      </c>
      <c r="J77" s="163">
        <v>53.66</v>
      </c>
      <c r="K77" s="164" t="s">
        <v>35</v>
      </c>
      <c r="L77" s="163">
        <v>17.91</v>
      </c>
      <c r="M77" s="164" t="s">
        <v>35</v>
      </c>
      <c r="N77" s="163">
        <v>1292.24</v>
      </c>
      <c r="O77" s="164" t="s">
        <v>35</v>
      </c>
      <c r="P77" s="280"/>
      <c r="Q77" s="162" t="s">
        <v>99</v>
      </c>
      <c r="R77" s="187">
        <v>0.455483145551757</v>
      </c>
      <c r="S77" s="188" t="s">
        <v>35</v>
      </c>
      <c r="T77" s="187">
        <v>0.111495275085605</v>
      </c>
      <c r="U77" s="188" t="s">
        <v>35</v>
      </c>
      <c r="V77" s="187">
        <v>-0.0969889704318063</v>
      </c>
      <c r="W77" s="188" t="s">
        <v>35</v>
      </c>
      <c r="X77" s="187">
        <v>0.0457527483019177</v>
      </c>
      <c r="Y77" s="188" t="s">
        <v>35</v>
      </c>
      <c r="Z77" s="187">
        <v>-0.0535320575006614</v>
      </c>
      <c r="AA77" s="188" t="s">
        <v>35</v>
      </c>
      <c r="AB77" s="187">
        <v>1.64110881745798</v>
      </c>
      <c r="AC77" s="188" t="s">
        <v>35</v>
      </c>
      <c r="AD77" s="187">
        <v>0.0236164337553251</v>
      </c>
      <c r="AE77" s="164" t="s">
        <v>35</v>
      </c>
      <c r="AF77" s="284"/>
      <c r="AG77" s="162" t="s">
        <v>99</v>
      </c>
      <c r="AH77" s="200">
        <v>0.0981682969107906</v>
      </c>
      <c r="AI77" s="164" t="s">
        <v>35</v>
      </c>
      <c r="AJ77" s="201">
        <v>0.284348882560515</v>
      </c>
      <c r="AK77" s="205" t="s">
        <v>35</v>
      </c>
      <c r="AL77" s="187">
        <v>0.443432334550857</v>
      </c>
      <c r="AM77" s="164" t="s">
        <v>35</v>
      </c>
      <c r="AN77" s="187">
        <v>0.118666037268619</v>
      </c>
      <c r="AO77" s="163" t="s">
        <v>35</v>
      </c>
      <c r="AP77" s="187">
        <v>0.0415247941558844</v>
      </c>
      <c r="AQ77" s="164" t="s">
        <v>35</v>
      </c>
      <c r="AR77" s="187">
        <v>0.0138596545533337</v>
      </c>
      <c r="AS77" s="164" t="s">
        <v>35</v>
      </c>
      <c r="AT77" s="187">
        <v>1</v>
      </c>
      <c r="AU77" s="164" t="s">
        <v>35</v>
      </c>
    </row>
    <row r="78" s="131" customFormat="1" ht="12.75" customHeight="1" spans="1:47">
      <c r="A78" s="162" t="s">
        <v>100</v>
      </c>
      <c r="B78" s="163">
        <v>101.426</v>
      </c>
      <c r="C78" s="164" t="s">
        <v>35</v>
      </c>
      <c r="D78" s="163">
        <v>317.162</v>
      </c>
      <c r="E78" s="164" t="s">
        <v>35</v>
      </c>
      <c r="F78" s="163">
        <v>585.01</v>
      </c>
      <c r="G78" s="272" t="s">
        <v>35</v>
      </c>
      <c r="H78" s="163">
        <v>214.276</v>
      </c>
      <c r="I78" s="164" t="s">
        <v>35</v>
      </c>
      <c r="J78" s="163">
        <v>67.512</v>
      </c>
      <c r="K78" s="164" t="s">
        <v>35</v>
      </c>
      <c r="L78" s="163">
        <v>15.677</v>
      </c>
      <c r="M78" s="164" t="s">
        <v>35</v>
      </c>
      <c r="N78" s="163">
        <v>1301.063</v>
      </c>
      <c r="O78" s="164" t="s">
        <v>35</v>
      </c>
      <c r="P78" s="280"/>
      <c r="Q78" s="162" t="s">
        <v>100</v>
      </c>
      <c r="R78" s="187">
        <v>-0.0860793483451824</v>
      </c>
      <c r="S78" s="188" t="s">
        <v>35</v>
      </c>
      <c r="T78" s="187">
        <v>-0.0179830944050531</v>
      </c>
      <c r="U78" s="188" t="s">
        <v>35</v>
      </c>
      <c r="V78" s="187">
        <v>0.167172100075815</v>
      </c>
      <c r="W78" s="188" t="s">
        <v>35</v>
      </c>
      <c r="X78" s="187">
        <v>-0.11409340477608</v>
      </c>
      <c r="Y78" s="188" t="s">
        <v>35</v>
      </c>
      <c r="Z78" s="187">
        <v>-0.200890109369822</v>
      </c>
      <c r="AA78" s="188" t="s">
        <v>35</v>
      </c>
      <c r="AB78" s="187">
        <v>1.01400308324769</v>
      </c>
      <c r="AC78" s="188" t="s">
        <v>35</v>
      </c>
      <c r="AD78" s="187">
        <v>0.0250167610881196</v>
      </c>
      <c r="AE78" s="164" t="s">
        <v>35</v>
      </c>
      <c r="AF78" s="284"/>
      <c r="AG78" s="162" t="s">
        <v>100</v>
      </c>
      <c r="AH78" s="200">
        <v>0.0779562557693209</v>
      </c>
      <c r="AI78" s="164" t="s">
        <v>35</v>
      </c>
      <c r="AJ78" s="201">
        <v>0.2437714392001</v>
      </c>
      <c r="AK78" s="205" t="s">
        <v>35</v>
      </c>
      <c r="AL78" s="187">
        <v>0.449640025117923</v>
      </c>
      <c r="AM78" s="164" t="s">
        <v>35</v>
      </c>
      <c r="AN78" s="187">
        <v>0.164693024088764</v>
      </c>
      <c r="AO78" s="163" t="s">
        <v>35</v>
      </c>
      <c r="AP78" s="187">
        <v>0.0518898777384339</v>
      </c>
      <c r="AQ78" s="164" t="s">
        <v>35</v>
      </c>
      <c r="AR78" s="187">
        <v>0.0120493780854578</v>
      </c>
      <c r="AS78" s="164" t="s">
        <v>35</v>
      </c>
      <c r="AT78" s="187">
        <v>1</v>
      </c>
      <c r="AU78" s="164" t="s">
        <v>35</v>
      </c>
    </row>
    <row r="79" s="131" customFormat="1" ht="12.75" customHeight="1" spans="1:47">
      <c r="A79" s="162" t="s">
        <v>101</v>
      </c>
      <c r="B79" s="163">
        <v>119.905</v>
      </c>
      <c r="C79" s="164" t="s">
        <v>35</v>
      </c>
      <c r="D79" s="163">
        <v>300.352</v>
      </c>
      <c r="E79" s="164" t="s">
        <v>35</v>
      </c>
      <c r="F79" s="163">
        <v>749.468</v>
      </c>
      <c r="G79" s="272" t="s">
        <v>35</v>
      </c>
      <c r="H79" s="163">
        <v>496.217</v>
      </c>
      <c r="I79" s="164" t="s">
        <v>35</v>
      </c>
      <c r="J79" s="163">
        <v>167.217</v>
      </c>
      <c r="K79" s="164" t="s">
        <v>35</v>
      </c>
      <c r="L79" s="163">
        <v>17.567</v>
      </c>
      <c r="M79" s="164" t="s">
        <v>35</v>
      </c>
      <c r="N79" s="163">
        <v>1850.726</v>
      </c>
      <c r="O79" s="164" t="s">
        <v>35</v>
      </c>
      <c r="P79" s="280"/>
      <c r="Q79" s="162" t="s">
        <v>101</v>
      </c>
      <c r="R79" s="187">
        <v>-0.130581376800035</v>
      </c>
      <c r="S79" s="188" t="s">
        <v>35</v>
      </c>
      <c r="T79" s="187">
        <v>0.0951240232915122</v>
      </c>
      <c r="U79" s="188" t="s">
        <v>35</v>
      </c>
      <c r="V79" s="187">
        <v>0.354130681448611</v>
      </c>
      <c r="W79" s="188" t="s">
        <v>35</v>
      </c>
      <c r="X79" s="187">
        <v>0.119560042867618</v>
      </c>
      <c r="Y79" s="188" t="s">
        <v>35</v>
      </c>
      <c r="Z79" s="187">
        <v>-0.228977715479281</v>
      </c>
      <c r="AA79" s="188" t="s">
        <v>35</v>
      </c>
      <c r="AB79" s="187">
        <v>-0.256380952380952</v>
      </c>
      <c r="AC79" s="188" t="s">
        <v>35</v>
      </c>
      <c r="AD79" s="187">
        <v>0.12207919135283</v>
      </c>
      <c r="AE79" s="164" t="s">
        <v>35</v>
      </c>
      <c r="AF79" s="284"/>
      <c r="AG79" s="162" t="s">
        <v>101</v>
      </c>
      <c r="AH79" s="200">
        <v>0.0647880885663248</v>
      </c>
      <c r="AI79" s="164" t="s">
        <v>35</v>
      </c>
      <c r="AJ79" s="201">
        <v>0.16228874506545</v>
      </c>
      <c r="AK79" s="205" t="s">
        <v>35</v>
      </c>
      <c r="AL79" s="187">
        <v>0.404958918824288</v>
      </c>
      <c r="AM79" s="164" t="s">
        <v>35</v>
      </c>
      <c r="AN79" s="187">
        <v>0.268120186348492</v>
      </c>
      <c r="AO79" s="163" t="s">
        <v>35</v>
      </c>
      <c r="AP79" s="187">
        <v>0.0903521104690808</v>
      </c>
      <c r="AQ79" s="164" t="s">
        <v>35</v>
      </c>
      <c r="AR79" s="187">
        <v>0.0094919507263636</v>
      </c>
      <c r="AS79" s="164" t="s">
        <v>35</v>
      </c>
      <c r="AT79" s="187">
        <v>1</v>
      </c>
      <c r="AU79" s="164" t="s">
        <v>35</v>
      </c>
    </row>
    <row r="80" s="131" customFormat="1" ht="12.75" customHeight="1" spans="1:47">
      <c r="A80" s="162" t="s">
        <v>102</v>
      </c>
      <c r="B80" s="163">
        <v>98.174</v>
      </c>
      <c r="C80" s="164" t="s">
        <v>35</v>
      </c>
      <c r="D80" s="163">
        <v>259.507</v>
      </c>
      <c r="E80" s="164" t="s">
        <v>35</v>
      </c>
      <c r="F80" s="163">
        <v>778.187</v>
      </c>
      <c r="G80" s="272" t="s">
        <v>35</v>
      </c>
      <c r="H80" s="163">
        <v>509.198</v>
      </c>
      <c r="I80" s="164" t="s">
        <v>35</v>
      </c>
      <c r="J80" s="163">
        <v>135.168</v>
      </c>
      <c r="K80" s="164" t="s">
        <v>35</v>
      </c>
      <c r="L80" s="163">
        <v>15.552</v>
      </c>
      <c r="M80" s="164" t="s">
        <v>35</v>
      </c>
      <c r="N80" s="163">
        <v>1795.786</v>
      </c>
      <c r="O80" s="164" t="s">
        <v>35</v>
      </c>
      <c r="P80" s="280"/>
      <c r="Q80" s="162" t="s">
        <v>102</v>
      </c>
      <c r="R80" s="187">
        <v>-0.143886146816192</v>
      </c>
      <c r="S80" s="188" t="s">
        <v>35</v>
      </c>
      <c r="T80" s="187">
        <v>0.0330199194306004</v>
      </c>
      <c r="U80" s="188" t="s">
        <v>35</v>
      </c>
      <c r="V80" s="187">
        <v>0.174449929595214</v>
      </c>
      <c r="W80" s="188" t="s">
        <v>35</v>
      </c>
      <c r="X80" s="187">
        <v>0.0373314482564737</v>
      </c>
      <c r="Y80" s="188" t="s">
        <v>35</v>
      </c>
      <c r="Z80" s="187">
        <v>-0.0184448252824818</v>
      </c>
      <c r="AA80" s="188" t="s">
        <v>35</v>
      </c>
      <c r="AB80" s="187">
        <v>-0.4475507086782</v>
      </c>
      <c r="AC80" s="188" t="s">
        <v>35</v>
      </c>
      <c r="AD80" s="187">
        <v>0.0656117672749369</v>
      </c>
      <c r="AE80" s="164" t="s">
        <v>35</v>
      </c>
      <c r="AF80" s="284"/>
      <c r="AG80" s="162" t="s">
        <v>102</v>
      </c>
      <c r="AH80" s="200">
        <v>0.054669097542803</v>
      </c>
      <c r="AI80" s="164" t="s">
        <v>35</v>
      </c>
      <c r="AJ80" s="201">
        <v>0.144508866869438</v>
      </c>
      <c r="AK80" s="205" t="s">
        <v>35</v>
      </c>
      <c r="AL80" s="187">
        <v>0.433340609627205</v>
      </c>
      <c r="AM80" s="164" t="s">
        <v>35</v>
      </c>
      <c r="AN80" s="187">
        <v>0.28355160358751</v>
      </c>
      <c r="AO80" s="163" t="s">
        <v>35</v>
      </c>
      <c r="AP80" s="187">
        <v>0.0752695477078004</v>
      </c>
      <c r="AQ80" s="164" t="s">
        <v>35</v>
      </c>
      <c r="AR80" s="187">
        <v>0.00866027466524408</v>
      </c>
      <c r="AS80" s="164" t="s">
        <v>35</v>
      </c>
      <c r="AT80" s="187">
        <v>1</v>
      </c>
      <c r="AU80" s="164" t="s">
        <v>35</v>
      </c>
    </row>
    <row r="81" s="131" customFormat="1" ht="12.75" customHeight="1" spans="1:47">
      <c r="A81" s="162" t="s">
        <v>103</v>
      </c>
      <c r="B81" s="163">
        <v>71.77</v>
      </c>
      <c r="C81" s="164" t="s">
        <v>35</v>
      </c>
      <c r="D81" s="163">
        <v>298.198</v>
      </c>
      <c r="E81" s="164" t="s">
        <v>35</v>
      </c>
      <c r="F81" s="163">
        <v>572.471</v>
      </c>
      <c r="G81" s="272" t="s">
        <v>35</v>
      </c>
      <c r="H81" s="163">
        <v>262.684</v>
      </c>
      <c r="I81" s="164" t="s">
        <v>35</v>
      </c>
      <c r="J81" s="163">
        <v>64.208</v>
      </c>
      <c r="K81" s="164" t="s">
        <v>35</v>
      </c>
      <c r="L81" s="163">
        <v>13.29</v>
      </c>
      <c r="M81" s="164" t="s">
        <v>35</v>
      </c>
      <c r="N81" s="163">
        <v>1282.621</v>
      </c>
      <c r="O81" s="164" t="s">
        <v>35</v>
      </c>
      <c r="P81" s="280"/>
      <c r="Q81" s="162" t="s">
        <v>103</v>
      </c>
      <c r="R81" s="187">
        <v>-0.18986341573541</v>
      </c>
      <c r="S81" s="188" t="s">
        <v>35</v>
      </c>
      <c r="T81" s="187">
        <v>0.0973933971950407</v>
      </c>
      <c r="U81" s="188" t="s">
        <v>35</v>
      </c>
      <c r="V81" s="187">
        <v>0.263716153869927</v>
      </c>
      <c r="W81" s="188" t="s">
        <v>35</v>
      </c>
      <c r="X81" s="187">
        <v>-0.0164079291261336</v>
      </c>
      <c r="Y81" s="188" t="s">
        <v>35</v>
      </c>
      <c r="Z81" s="187">
        <v>-0.179093791551601</v>
      </c>
      <c r="AA81" s="188" t="s">
        <v>35</v>
      </c>
      <c r="AB81" s="187">
        <v>-0.362100412786791</v>
      </c>
      <c r="AC81" s="188" t="s">
        <v>35</v>
      </c>
      <c r="AD81" s="187">
        <v>0.0874784326526459</v>
      </c>
      <c r="AE81" s="164" t="s">
        <v>35</v>
      </c>
      <c r="AF81" s="284"/>
      <c r="AG81" s="162" t="s">
        <v>103</v>
      </c>
      <c r="AH81" s="200">
        <v>0.0559557343907514</v>
      </c>
      <c r="AI81" s="164" t="s">
        <v>35</v>
      </c>
      <c r="AJ81" s="201">
        <v>0.232491125593609</v>
      </c>
      <c r="AK81" s="205" t="s">
        <v>35</v>
      </c>
      <c r="AL81" s="187">
        <v>0.446329040301071</v>
      </c>
      <c r="AM81" s="164" t="s">
        <v>35</v>
      </c>
      <c r="AN81" s="187">
        <v>0.204802509860668</v>
      </c>
      <c r="AO81" s="163" t="s">
        <v>35</v>
      </c>
      <c r="AP81" s="187">
        <v>0.0500599943397153</v>
      </c>
      <c r="AQ81" s="164" t="s">
        <v>35</v>
      </c>
      <c r="AR81" s="187">
        <v>0.0103615955141854</v>
      </c>
      <c r="AS81" s="164" t="s">
        <v>35</v>
      </c>
      <c r="AT81" s="187">
        <v>1</v>
      </c>
      <c r="AU81" s="164" t="s">
        <v>35</v>
      </c>
    </row>
    <row r="82" s="132" customFormat="1" ht="12.75" customHeight="1" spans="1:47">
      <c r="A82" s="162" t="s">
        <v>104</v>
      </c>
      <c r="B82" s="163">
        <v>74.122</v>
      </c>
      <c r="C82" s="164" t="s">
        <v>35</v>
      </c>
      <c r="D82" s="163">
        <v>313.002</v>
      </c>
      <c r="E82" s="164" t="s">
        <v>35</v>
      </c>
      <c r="F82" s="163">
        <v>498.905</v>
      </c>
      <c r="G82" s="272" t="s">
        <v>35</v>
      </c>
      <c r="H82" s="163">
        <v>149.326</v>
      </c>
      <c r="I82" s="164" t="s">
        <v>35</v>
      </c>
      <c r="J82" s="163">
        <v>41.83</v>
      </c>
      <c r="K82" s="164" t="s">
        <v>35</v>
      </c>
      <c r="L82" s="163">
        <v>15.085</v>
      </c>
      <c r="M82" s="164" t="s">
        <v>35</v>
      </c>
      <c r="N82" s="163">
        <v>1092.27</v>
      </c>
      <c r="O82" s="164" t="s">
        <v>35</v>
      </c>
      <c r="P82" s="281"/>
      <c r="Q82" s="162" t="s">
        <v>104</v>
      </c>
      <c r="R82" s="187">
        <v>-0.145469218353701</v>
      </c>
      <c r="S82" s="188" t="s">
        <v>35</v>
      </c>
      <c r="T82" s="187">
        <v>0.165343718353488</v>
      </c>
      <c r="U82" s="188" t="s">
        <v>35</v>
      </c>
      <c r="V82" s="187">
        <v>0.0600587711600611</v>
      </c>
      <c r="W82" s="188" t="s">
        <v>35</v>
      </c>
      <c r="X82" s="187">
        <v>0.104645657641663</v>
      </c>
      <c r="Y82" s="188" t="s">
        <v>35</v>
      </c>
      <c r="Z82" s="187">
        <v>-0.278494549468746</v>
      </c>
      <c r="AA82" s="188" t="s">
        <v>35</v>
      </c>
      <c r="AB82" s="187">
        <v>-0.186441592061266</v>
      </c>
      <c r="AC82" s="188" t="s">
        <v>35</v>
      </c>
      <c r="AD82" s="187">
        <v>0.0526199131128646</v>
      </c>
      <c r="AE82" s="164" t="s">
        <v>35</v>
      </c>
      <c r="AF82" s="284"/>
      <c r="AG82" s="162" t="s">
        <v>104</v>
      </c>
      <c r="AH82" s="200">
        <v>0.0678605106795939</v>
      </c>
      <c r="AI82" s="164" t="s">
        <v>35</v>
      </c>
      <c r="AJ82" s="201">
        <v>0.286561015133621</v>
      </c>
      <c r="AK82" s="205" t="s">
        <v>35</v>
      </c>
      <c r="AL82" s="187">
        <v>0.45675977551338</v>
      </c>
      <c r="AM82" s="164" t="s">
        <v>35</v>
      </c>
      <c r="AN82" s="187">
        <v>0.136711618922061</v>
      </c>
      <c r="AO82" s="163" t="s">
        <v>35</v>
      </c>
      <c r="AP82" s="187">
        <v>0.0382963919177493</v>
      </c>
      <c r="AQ82" s="164" t="s">
        <v>35</v>
      </c>
      <c r="AR82" s="187">
        <v>0.0138106878335943</v>
      </c>
      <c r="AS82" s="164" t="s">
        <v>35</v>
      </c>
      <c r="AT82" s="187">
        <v>1</v>
      </c>
      <c r="AU82" s="164" t="s">
        <v>35</v>
      </c>
    </row>
    <row r="83" s="133" customFormat="1" ht="12.75" customHeight="1" spans="1:47">
      <c r="A83" s="162" t="s">
        <v>105</v>
      </c>
      <c r="B83" s="163">
        <v>76.777</v>
      </c>
      <c r="C83" s="164" t="s">
        <v>35</v>
      </c>
      <c r="D83" s="163">
        <v>242.154</v>
      </c>
      <c r="E83" s="164" t="s">
        <v>35</v>
      </c>
      <c r="F83" s="163">
        <v>294.5</v>
      </c>
      <c r="G83" s="272" t="s">
        <v>35</v>
      </c>
      <c r="H83" s="163">
        <v>69.093</v>
      </c>
      <c r="I83" s="164" t="s">
        <v>35</v>
      </c>
      <c r="J83" s="163">
        <v>21.292</v>
      </c>
      <c r="K83" s="164" t="s">
        <v>35</v>
      </c>
      <c r="L83" s="163">
        <v>9.47</v>
      </c>
      <c r="M83" s="164" t="s">
        <v>35</v>
      </c>
      <c r="N83" s="163">
        <v>713.286</v>
      </c>
      <c r="O83" s="164" t="s">
        <v>35</v>
      </c>
      <c r="P83" s="181"/>
      <c r="Q83" s="162" t="s">
        <v>105</v>
      </c>
      <c r="R83" s="187">
        <v>-0.0324747334727928</v>
      </c>
      <c r="S83" s="188" t="s">
        <v>35</v>
      </c>
      <c r="T83" s="187">
        <v>0.202096871075192</v>
      </c>
      <c r="U83" s="188" t="s">
        <v>35</v>
      </c>
      <c r="V83" s="187">
        <v>0.186409268897949</v>
      </c>
      <c r="W83" s="188" t="s">
        <v>35</v>
      </c>
      <c r="X83" s="187">
        <v>-0.147631384159882</v>
      </c>
      <c r="Y83" s="188" t="s">
        <v>35</v>
      </c>
      <c r="Z83" s="187">
        <v>-0.289200467367718</v>
      </c>
      <c r="AA83" s="188" t="s">
        <v>35</v>
      </c>
      <c r="AB83" s="187">
        <v>-0.480267852242165</v>
      </c>
      <c r="AC83" s="188" t="s">
        <v>35</v>
      </c>
      <c r="AD83" s="187">
        <v>0.0835947552559099</v>
      </c>
      <c r="AE83" s="164" t="s">
        <v>35</v>
      </c>
      <c r="AF83" s="286"/>
      <c r="AG83" s="162" t="s">
        <v>105</v>
      </c>
      <c r="AH83" s="200">
        <v>0.107638450775706</v>
      </c>
      <c r="AI83" s="164" t="s">
        <v>35</v>
      </c>
      <c r="AJ83" s="201">
        <v>0.339490751255457</v>
      </c>
      <c r="AK83" s="205" t="s">
        <v>35</v>
      </c>
      <c r="AL83" s="187">
        <v>0.412877863858256</v>
      </c>
      <c r="AM83" s="164" t="s">
        <v>35</v>
      </c>
      <c r="AN83" s="187">
        <v>0.0968657733363616</v>
      </c>
      <c r="AO83" s="163" t="s">
        <v>35</v>
      </c>
      <c r="AP83" s="187">
        <v>0.0298505788701867</v>
      </c>
      <c r="AQ83" s="164" t="s">
        <v>35</v>
      </c>
      <c r="AR83" s="187">
        <v>0.0132765819040329</v>
      </c>
      <c r="AS83" s="164" t="s">
        <v>35</v>
      </c>
      <c r="AT83" s="187">
        <v>1</v>
      </c>
      <c r="AU83" s="164" t="s">
        <v>35</v>
      </c>
    </row>
    <row r="84" s="131" customFormat="1" ht="12.75" customHeight="1" spans="1:47">
      <c r="A84" s="165" t="s">
        <v>106</v>
      </c>
      <c r="B84" s="166">
        <v>80.783</v>
      </c>
      <c r="C84" s="167" t="s">
        <v>35</v>
      </c>
      <c r="D84" s="166">
        <v>189.53</v>
      </c>
      <c r="E84" s="167" t="s">
        <v>35</v>
      </c>
      <c r="F84" s="166">
        <v>217.297</v>
      </c>
      <c r="G84" s="273" t="s">
        <v>35</v>
      </c>
      <c r="H84" s="166">
        <v>49.489</v>
      </c>
      <c r="I84" s="167" t="s">
        <v>35</v>
      </c>
      <c r="J84" s="166">
        <v>37.653</v>
      </c>
      <c r="K84" s="167" t="s">
        <v>35</v>
      </c>
      <c r="L84" s="166">
        <v>20.11</v>
      </c>
      <c r="M84" s="167" t="s">
        <v>35</v>
      </c>
      <c r="N84" s="166">
        <v>594.862</v>
      </c>
      <c r="O84" s="167" t="s">
        <v>35</v>
      </c>
      <c r="P84" s="280"/>
      <c r="Q84" s="165" t="s">
        <v>106</v>
      </c>
      <c r="R84" s="189">
        <v>-0.0372546449129414</v>
      </c>
      <c r="S84" s="190" t="s">
        <v>35</v>
      </c>
      <c r="T84" s="189">
        <v>-0.0561725013694537</v>
      </c>
      <c r="U84" s="190" t="s">
        <v>35</v>
      </c>
      <c r="V84" s="189">
        <v>0.0722667429879794</v>
      </c>
      <c r="W84" s="190" t="s">
        <v>35</v>
      </c>
      <c r="X84" s="189">
        <v>-0.151248542224052</v>
      </c>
      <c r="Y84" s="190" t="s">
        <v>35</v>
      </c>
      <c r="Z84" s="189">
        <v>-0.0514422471343998</v>
      </c>
      <c r="AA84" s="190" t="s">
        <v>35</v>
      </c>
      <c r="AB84" s="189">
        <v>-0.389224648464786</v>
      </c>
      <c r="AC84" s="190" t="s">
        <v>35</v>
      </c>
      <c r="AD84" s="189">
        <v>-0.0379087208333805</v>
      </c>
      <c r="AE84" s="167" t="s">
        <v>35</v>
      </c>
      <c r="AF84" s="284"/>
      <c r="AG84" s="165" t="s">
        <v>106</v>
      </c>
      <c r="AH84" s="202">
        <v>0.135801244658425</v>
      </c>
      <c r="AI84" s="167" t="s">
        <v>35</v>
      </c>
      <c r="AJ84" s="203">
        <v>0.318611711623872</v>
      </c>
      <c r="AK84" s="207" t="s">
        <v>35</v>
      </c>
      <c r="AL84" s="189">
        <v>0.365289764684919</v>
      </c>
      <c r="AM84" s="167" t="s">
        <v>35</v>
      </c>
      <c r="AN84" s="189">
        <v>0.0831940853508881</v>
      </c>
      <c r="AO84" s="166" t="s">
        <v>35</v>
      </c>
      <c r="AP84" s="189">
        <v>0.0632970335977084</v>
      </c>
      <c r="AQ84" s="167" t="s">
        <v>35</v>
      </c>
      <c r="AR84" s="189">
        <v>0.0338061600841876</v>
      </c>
      <c r="AS84" s="167" t="s">
        <v>35</v>
      </c>
      <c r="AT84" s="189">
        <v>1</v>
      </c>
      <c r="AU84" s="167" t="s">
        <v>35</v>
      </c>
    </row>
    <row r="85" s="131" customFormat="1" ht="12.75" customHeight="1" spans="1:47">
      <c r="A85" s="162" t="s">
        <v>107</v>
      </c>
      <c r="B85" s="163">
        <v>48.843</v>
      </c>
      <c r="C85" s="164" t="s">
        <v>35</v>
      </c>
      <c r="D85" s="163">
        <v>170.779</v>
      </c>
      <c r="E85" s="164" t="s">
        <v>35</v>
      </c>
      <c r="F85" s="163">
        <v>210.528</v>
      </c>
      <c r="G85" s="272" t="s">
        <v>35</v>
      </c>
      <c r="H85" s="163">
        <v>91.486</v>
      </c>
      <c r="I85" s="164" t="s">
        <v>35</v>
      </c>
      <c r="J85" s="163">
        <v>43.787</v>
      </c>
      <c r="K85" s="164" t="s">
        <v>35</v>
      </c>
      <c r="L85" s="163">
        <v>6.387</v>
      </c>
      <c r="M85" s="164" t="s">
        <v>35</v>
      </c>
      <c r="N85" s="163">
        <v>571.81</v>
      </c>
      <c r="O85" s="164" t="s">
        <v>35</v>
      </c>
      <c r="P85" s="280"/>
      <c r="Q85" s="162" t="s">
        <v>107</v>
      </c>
      <c r="R85" s="187">
        <v>-0.272032193158954</v>
      </c>
      <c r="S85" s="188" t="s">
        <v>35</v>
      </c>
      <c r="T85" s="187">
        <v>-0.0276150294085829</v>
      </c>
      <c r="U85" s="188" t="s">
        <v>35</v>
      </c>
      <c r="V85" s="187">
        <v>0.0555056979699885</v>
      </c>
      <c r="W85" s="188" t="s">
        <v>35</v>
      </c>
      <c r="X85" s="187">
        <v>0.448067365222071</v>
      </c>
      <c r="Y85" s="188" t="s">
        <v>35</v>
      </c>
      <c r="Z85" s="187">
        <v>-0.137864498218118</v>
      </c>
      <c r="AA85" s="188" t="s">
        <v>35</v>
      </c>
      <c r="AB85" s="187">
        <v>-0.347368421052632</v>
      </c>
      <c r="AC85" s="188" t="s">
        <v>35</v>
      </c>
      <c r="AD85" s="187">
        <v>0.0103864068474658</v>
      </c>
      <c r="AE85" s="164" t="s">
        <v>35</v>
      </c>
      <c r="AF85" s="284"/>
      <c r="AG85" s="162" t="s">
        <v>107</v>
      </c>
      <c r="AH85" s="200">
        <v>0.0854182333292527</v>
      </c>
      <c r="AI85" s="164" t="s">
        <v>35</v>
      </c>
      <c r="AJ85" s="201">
        <v>0.298663891852189</v>
      </c>
      <c r="AK85" s="205" t="s">
        <v>35</v>
      </c>
      <c r="AL85" s="187">
        <v>0.368178241024116</v>
      </c>
      <c r="AM85" s="164" t="s">
        <v>35</v>
      </c>
      <c r="AN85" s="187">
        <v>0.159993704202445</v>
      </c>
      <c r="AO85" s="163" t="s">
        <v>35</v>
      </c>
      <c r="AP85" s="187">
        <v>0.0765761354296007</v>
      </c>
      <c r="AQ85" s="164" t="s">
        <v>35</v>
      </c>
      <c r="AR85" s="187">
        <v>0.0111697941623966</v>
      </c>
      <c r="AS85" s="164" t="s">
        <v>35</v>
      </c>
      <c r="AT85" s="187">
        <v>1</v>
      </c>
      <c r="AU85" s="164" t="s">
        <v>35</v>
      </c>
    </row>
    <row r="86" s="131" customFormat="1" ht="12.75" customHeight="1" spans="1:47">
      <c r="A86" s="162" t="s">
        <v>108</v>
      </c>
      <c r="B86" s="163">
        <v>62.492</v>
      </c>
      <c r="C86" s="164" t="s">
        <v>35</v>
      </c>
      <c r="D86" s="163">
        <v>257.387</v>
      </c>
      <c r="E86" s="164" t="s">
        <v>35</v>
      </c>
      <c r="F86" s="163">
        <v>224.822</v>
      </c>
      <c r="G86" s="272" t="s">
        <v>35</v>
      </c>
      <c r="H86" s="163">
        <v>46.909</v>
      </c>
      <c r="I86" s="164" t="s">
        <v>35</v>
      </c>
      <c r="J86" s="163">
        <v>32.904</v>
      </c>
      <c r="K86" s="164" t="s">
        <v>35</v>
      </c>
      <c r="L86" s="163">
        <v>6.17</v>
      </c>
      <c r="M86" s="164" t="s">
        <v>35</v>
      </c>
      <c r="N86" s="163">
        <v>630.684</v>
      </c>
      <c r="O86" s="164" t="s">
        <v>35</v>
      </c>
      <c r="P86" s="280"/>
      <c r="Q86" s="162" t="s">
        <v>108</v>
      </c>
      <c r="R86" s="187">
        <v>-0.191638532086357</v>
      </c>
      <c r="S86" s="188" t="s">
        <v>35</v>
      </c>
      <c r="T86" s="187">
        <v>0.113785851522337</v>
      </c>
      <c r="U86" s="188" t="s">
        <v>35</v>
      </c>
      <c r="V86" s="187">
        <v>-0.0912060149160216</v>
      </c>
      <c r="W86" s="188" t="s">
        <v>35</v>
      </c>
      <c r="X86" s="187">
        <v>-0.11251324352959</v>
      </c>
      <c r="Y86" s="188" t="s">
        <v>35</v>
      </c>
      <c r="Z86" s="187">
        <v>-0.15191504716738</v>
      </c>
      <c r="AA86" s="188" t="s">
        <v>35</v>
      </c>
      <c r="AB86" s="187">
        <v>-0.715070897418133</v>
      </c>
      <c r="AC86" s="188" t="s">
        <v>35</v>
      </c>
      <c r="AD86" s="187">
        <v>-0.0573989409480652</v>
      </c>
      <c r="AE86" s="164" t="s">
        <v>35</v>
      </c>
      <c r="AF86" s="284"/>
      <c r="AG86" s="162" t="s">
        <v>108</v>
      </c>
      <c r="AH86" s="200">
        <v>0.0990860716301666</v>
      </c>
      <c r="AI86" s="164" t="s">
        <v>35</v>
      </c>
      <c r="AJ86" s="201">
        <v>0.408107705285056</v>
      </c>
      <c r="AK86" s="205" t="s">
        <v>35</v>
      </c>
      <c r="AL86" s="187">
        <v>0.35647328931763</v>
      </c>
      <c r="AM86" s="164" t="s">
        <v>35</v>
      </c>
      <c r="AN86" s="187">
        <v>0.0743779769266384</v>
      </c>
      <c r="AO86" s="163" t="s">
        <v>35</v>
      </c>
      <c r="AP86" s="187">
        <v>0.0521719276214396</v>
      </c>
      <c r="AQ86" s="164" t="s">
        <v>35</v>
      </c>
      <c r="AR86" s="187">
        <v>0.00978302921907009</v>
      </c>
      <c r="AS86" s="164" t="s">
        <v>35</v>
      </c>
      <c r="AT86" s="187">
        <v>1</v>
      </c>
      <c r="AU86" s="164" t="s">
        <v>35</v>
      </c>
    </row>
    <row r="87" s="131" customFormat="1" ht="12.75" customHeight="1" spans="1:47">
      <c r="A87" s="162" t="s">
        <v>109</v>
      </c>
      <c r="B87" s="163">
        <v>83.773</v>
      </c>
      <c r="C87" s="164" t="s">
        <v>35</v>
      </c>
      <c r="D87" s="163">
        <v>235.849</v>
      </c>
      <c r="E87" s="164" t="s">
        <v>35</v>
      </c>
      <c r="F87" s="163">
        <v>339.881</v>
      </c>
      <c r="G87" s="272" t="s">
        <v>35</v>
      </c>
      <c r="H87" s="163">
        <v>65.083</v>
      </c>
      <c r="I87" s="164" t="s">
        <v>35</v>
      </c>
      <c r="J87" s="163">
        <v>34.573</v>
      </c>
      <c r="K87" s="164" t="s">
        <v>35</v>
      </c>
      <c r="L87" s="163">
        <v>6.518</v>
      </c>
      <c r="M87" s="164" t="s">
        <v>35</v>
      </c>
      <c r="N87" s="163">
        <v>765.677</v>
      </c>
      <c r="O87" s="164" t="s">
        <v>35</v>
      </c>
      <c r="P87" s="280"/>
      <c r="Q87" s="162" t="s">
        <v>109</v>
      </c>
      <c r="R87" s="187">
        <v>-0.0512039323170317</v>
      </c>
      <c r="S87" s="188" t="s">
        <v>35</v>
      </c>
      <c r="T87" s="187">
        <v>-0.240079262791597</v>
      </c>
      <c r="U87" s="188" t="s">
        <v>35</v>
      </c>
      <c r="V87" s="187">
        <v>0.01532785660941</v>
      </c>
      <c r="W87" s="188" t="s">
        <v>35</v>
      </c>
      <c r="X87" s="187">
        <v>-0.0014422265523114</v>
      </c>
      <c r="Y87" s="188" t="s">
        <v>35</v>
      </c>
      <c r="Z87" s="187">
        <v>-0.158480186934086</v>
      </c>
      <c r="AA87" s="188" t="s">
        <v>35</v>
      </c>
      <c r="AB87" s="187">
        <v>-0.691291376615997</v>
      </c>
      <c r="AC87" s="188" t="s">
        <v>35</v>
      </c>
      <c r="AD87" s="187">
        <v>-0.110486743449561</v>
      </c>
      <c r="AE87" s="164" t="s">
        <v>35</v>
      </c>
      <c r="AF87" s="284"/>
      <c r="AG87" s="162" t="s">
        <v>109</v>
      </c>
      <c r="AH87" s="200">
        <v>0.109410364945009</v>
      </c>
      <c r="AI87" s="164" t="s">
        <v>35</v>
      </c>
      <c r="AJ87" s="201">
        <v>0.308026752795239</v>
      </c>
      <c r="AK87" s="205" t="s">
        <v>35</v>
      </c>
      <c r="AL87" s="187">
        <v>0.443896055386279</v>
      </c>
      <c r="AM87" s="164" t="s">
        <v>35</v>
      </c>
      <c r="AN87" s="187">
        <v>0.0850005942453541</v>
      </c>
      <c r="AO87" s="163" t="s">
        <v>35</v>
      </c>
      <c r="AP87" s="187">
        <v>0.0451535046762538</v>
      </c>
      <c r="AQ87" s="164" t="s">
        <v>35</v>
      </c>
      <c r="AR87" s="187">
        <v>0.00851272795186482</v>
      </c>
      <c r="AS87" s="164" t="s">
        <v>35</v>
      </c>
      <c r="AT87" s="187">
        <v>1</v>
      </c>
      <c r="AU87" s="164" t="s">
        <v>35</v>
      </c>
    </row>
    <row r="88" s="131" customFormat="1" ht="12.75" customHeight="1" spans="1:47">
      <c r="A88" s="162" t="s">
        <v>110</v>
      </c>
      <c r="B88" s="163">
        <v>79.183</v>
      </c>
      <c r="C88" s="164" t="s">
        <v>35</v>
      </c>
      <c r="D88" s="163">
        <v>340.591</v>
      </c>
      <c r="E88" s="164" t="s">
        <v>35</v>
      </c>
      <c r="F88" s="163">
        <v>512.878</v>
      </c>
      <c r="G88" s="272" t="s">
        <v>35</v>
      </c>
      <c r="H88" s="163">
        <v>89.511</v>
      </c>
      <c r="I88" s="164" t="s">
        <v>35</v>
      </c>
      <c r="J88" s="163">
        <v>46.067</v>
      </c>
      <c r="K88" s="164" t="s">
        <v>35</v>
      </c>
      <c r="L88" s="163">
        <v>1.056</v>
      </c>
      <c r="M88" s="164" t="s">
        <v>35</v>
      </c>
      <c r="N88" s="163">
        <v>1069.286</v>
      </c>
      <c r="O88" s="164" t="s">
        <v>35</v>
      </c>
      <c r="P88" s="280"/>
      <c r="Q88" s="162" t="s">
        <v>110</v>
      </c>
      <c r="R88" s="187">
        <v>-0.251946113441409</v>
      </c>
      <c r="S88" s="188" t="s">
        <v>35</v>
      </c>
      <c r="T88" s="187">
        <v>-0.0412261144703803</v>
      </c>
      <c r="U88" s="188" t="s">
        <v>35</v>
      </c>
      <c r="V88" s="187">
        <v>0.0576483276726408</v>
      </c>
      <c r="W88" s="188" t="s">
        <v>35</v>
      </c>
      <c r="X88" s="187">
        <v>-0.304682523653425</v>
      </c>
      <c r="Y88" s="188" t="s">
        <v>35</v>
      </c>
      <c r="Z88" s="187">
        <v>-0.0182635751427841</v>
      </c>
      <c r="AA88" s="188" t="s">
        <v>35</v>
      </c>
      <c r="AB88" s="187">
        <v>-0.925709457080487</v>
      </c>
      <c r="AC88" s="188" t="s">
        <v>35</v>
      </c>
      <c r="AD88" s="187">
        <v>-0.0586202130347548</v>
      </c>
      <c r="AE88" s="164" t="s">
        <v>35</v>
      </c>
      <c r="AF88" s="284"/>
      <c r="AG88" s="162" t="s">
        <v>110</v>
      </c>
      <c r="AH88" s="200">
        <v>0.0740522180221194</v>
      </c>
      <c r="AI88" s="164" t="s">
        <v>35</v>
      </c>
      <c r="AJ88" s="201">
        <v>0.318521892178519</v>
      </c>
      <c r="AK88" s="205" t="s">
        <v>35</v>
      </c>
      <c r="AL88" s="187">
        <v>0.479645296019961</v>
      </c>
      <c r="AM88" s="164" t="s">
        <v>35</v>
      </c>
      <c r="AN88" s="187">
        <v>0.0837109996764196</v>
      </c>
      <c r="AO88" s="163" t="s">
        <v>35</v>
      </c>
      <c r="AP88" s="187">
        <v>0.0430820192165613</v>
      </c>
      <c r="AQ88" s="164" t="s">
        <v>35</v>
      </c>
      <c r="AR88" s="187">
        <v>0.000987574886419536</v>
      </c>
      <c r="AS88" s="164" t="s">
        <v>35</v>
      </c>
      <c r="AT88" s="187">
        <v>1</v>
      </c>
      <c r="AU88" s="164" t="s">
        <v>35</v>
      </c>
    </row>
    <row r="89" s="131" customFormat="1" ht="12.75" customHeight="1" spans="1:47">
      <c r="A89" s="162" t="s">
        <v>111</v>
      </c>
      <c r="B89" s="163">
        <v>93.153</v>
      </c>
      <c r="C89" s="164" t="s">
        <v>35</v>
      </c>
      <c r="D89" s="163">
        <v>334.672</v>
      </c>
      <c r="E89" s="164" t="s">
        <v>35</v>
      </c>
      <c r="F89" s="163">
        <v>611.115</v>
      </c>
      <c r="G89" s="272" t="s">
        <v>35</v>
      </c>
      <c r="H89" s="163">
        <v>161.875</v>
      </c>
      <c r="I89" s="164" t="s">
        <v>35</v>
      </c>
      <c r="J89" s="163">
        <v>56.96</v>
      </c>
      <c r="K89" s="164" t="s">
        <v>35</v>
      </c>
      <c r="L89" s="163">
        <v>1.048</v>
      </c>
      <c r="M89" s="164" t="s">
        <v>35</v>
      </c>
      <c r="N89" s="163">
        <v>1258.823</v>
      </c>
      <c r="O89" s="164" t="s">
        <v>35</v>
      </c>
      <c r="P89" s="280"/>
      <c r="Q89" s="162" t="s">
        <v>111</v>
      </c>
      <c r="R89" s="187">
        <v>-0.265684983879486</v>
      </c>
      <c r="S89" s="188" t="s">
        <v>35</v>
      </c>
      <c r="T89" s="187">
        <v>-0.089196537187676</v>
      </c>
      <c r="U89" s="188" t="s">
        <v>35</v>
      </c>
      <c r="V89" s="187">
        <v>0.0664792389807703</v>
      </c>
      <c r="W89" s="188" t="s">
        <v>35</v>
      </c>
      <c r="X89" s="187">
        <v>0.0556262023541687</v>
      </c>
      <c r="Y89" s="188" t="s">
        <v>35</v>
      </c>
      <c r="Z89" s="187">
        <v>0.0614983227730153</v>
      </c>
      <c r="AA89" s="188" t="s">
        <v>35</v>
      </c>
      <c r="AB89" s="187">
        <v>-0.941547565877624</v>
      </c>
      <c r="AC89" s="188" t="s">
        <v>35</v>
      </c>
      <c r="AD89" s="187">
        <v>-0.0258597474153408</v>
      </c>
      <c r="AE89" s="164" t="s">
        <v>35</v>
      </c>
      <c r="AF89" s="284"/>
      <c r="AG89" s="162" t="s">
        <v>111</v>
      </c>
      <c r="AH89" s="200">
        <v>0.0740000778505</v>
      </c>
      <c r="AI89" s="164" t="s">
        <v>35</v>
      </c>
      <c r="AJ89" s="201">
        <v>0.26586104639016</v>
      </c>
      <c r="AK89" s="205" t="s">
        <v>35</v>
      </c>
      <c r="AL89" s="187">
        <v>0.485465391083576</v>
      </c>
      <c r="AM89" s="164" t="s">
        <v>35</v>
      </c>
      <c r="AN89" s="187">
        <v>0.128592343800518</v>
      </c>
      <c r="AO89" s="163" t="s">
        <v>35</v>
      </c>
      <c r="AP89" s="187">
        <v>0.0452486171606334</v>
      </c>
      <c r="AQ89" s="164" t="s">
        <v>35</v>
      </c>
      <c r="AR89" s="187">
        <v>0.000832523714612777</v>
      </c>
      <c r="AS89" s="164" t="s">
        <v>35</v>
      </c>
      <c r="AT89" s="187">
        <v>1</v>
      </c>
      <c r="AU89" s="164" t="s">
        <v>35</v>
      </c>
    </row>
    <row r="90" s="131" customFormat="1" ht="12.75" customHeight="1" spans="1:47">
      <c r="A90" s="162" t="s">
        <v>112</v>
      </c>
      <c r="B90" s="163">
        <v>95.999</v>
      </c>
      <c r="C90" s="164" t="s">
        <v>35</v>
      </c>
      <c r="D90" s="163">
        <v>380.755</v>
      </c>
      <c r="E90" s="164" t="s">
        <v>35</v>
      </c>
      <c r="F90" s="163">
        <v>586.028</v>
      </c>
      <c r="G90" s="272" t="s">
        <v>35</v>
      </c>
      <c r="H90" s="163">
        <v>246.789</v>
      </c>
      <c r="I90" s="164" t="s">
        <v>35</v>
      </c>
      <c r="J90" s="163">
        <v>68.399</v>
      </c>
      <c r="K90" s="164" t="s">
        <v>35</v>
      </c>
      <c r="L90" s="163">
        <v>0.679</v>
      </c>
      <c r="M90" s="164" t="s">
        <v>35</v>
      </c>
      <c r="N90" s="163">
        <v>1378.649</v>
      </c>
      <c r="O90" s="164" t="s">
        <v>35</v>
      </c>
      <c r="P90" s="280"/>
      <c r="Q90" s="162" t="s">
        <v>112</v>
      </c>
      <c r="R90" s="187">
        <v>-0.0535069903180644</v>
      </c>
      <c r="S90" s="188" t="s">
        <v>35</v>
      </c>
      <c r="T90" s="187">
        <v>0.200506365831972</v>
      </c>
      <c r="U90" s="188" t="s">
        <v>35</v>
      </c>
      <c r="V90" s="187">
        <v>0.00174014119416762</v>
      </c>
      <c r="W90" s="188" t="s">
        <v>35</v>
      </c>
      <c r="X90" s="187">
        <v>0.151734211950942</v>
      </c>
      <c r="Y90" s="188" t="s">
        <v>35</v>
      </c>
      <c r="Z90" s="187">
        <v>0.013138405024292</v>
      </c>
      <c r="AA90" s="188" t="s">
        <v>35</v>
      </c>
      <c r="AB90" s="187">
        <v>-0.956688141863877</v>
      </c>
      <c r="AC90" s="188" t="s">
        <v>35</v>
      </c>
      <c r="AD90" s="187">
        <v>0.0596327771983371</v>
      </c>
      <c r="AE90" s="164" t="s">
        <v>35</v>
      </c>
      <c r="AF90" s="284"/>
      <c r="AG90" s="162" t="s">
        <v>112</v>
      </c>
      <c r="AH90" s="200">
        <v>0.0696326621206703</v>
      </c>
      <c r="AI90" s="164" t="s">
        <v>35</v>
      </c>
      <c r="AJ90" s="201">
        <v>0.276179796307835</v>
      </c>
      <c r="AK90" s="205" t="s">
        <v>35</v>
      </c>
      <c r="AL90" s="187">
        <v>0.425074112410048</v>
      </c>
      <c r="AM90" s="164" t="s">
        <v>35</v>
      </c>
      <c r="AN90" s="187">
        <v>0.179007854791176</v>
      </c>
      <c r="AO90" s="163" t="s">
        <v>35</v>
      </c>
      <c r="AP90" s="187">
        <v>0.0496130632234891</v>
      </c>
      <c r="AQ90" s="164" t="s">
        <v>35</v>
      </c>
      <c r="AR90" s="187">
        <v>0.000492511146782103</v>
      </c>
      <c r="AS90" s="164" t="s">
        <v>35</v>
      </c>
      <c r="AT90" s="187">
        <v>1</v>
      </c>
      <c r="AU90" s="164" t="s">
        <v>35</v>
      </c>
    </row>
    <row r="91" s="131" customFormat="1" ht="12.75" customHeight="1" spans="1:47">
      <c r="A91" s="162" t="s">
        <v>113</v>
      </c>
      <c r="B91" s="163">
        <v>116.676</v>
      </c>
      <c r="C91" s="164" t="s">
        <v>35</v>
      </c>
      <c r="D91" s="163">
        <v>309.979</v>
      </c>
      <c r="E91" s="164" t="s">
        <v>35</v>
      </c>
      <c r="F91" s="163">
        <v>760.062</v>
      </c>
      <c r="G91" s="272" t="s">
        <v>35</v>
      </c>
      <c r="H91" s="163">
        <v>514.824</v>
      </c>
      <c r="I91" s="164" t="s">
        <v>35</v>
      </c>
      <c r="J91" s="163">
        <v>157.028</v>
      </c>
      <c r="K91" s="164" t="s">
        <v>35</v>
      </c>
      <c r="L91" s="163">
        <v>0.495</v>
      </c>
      <c r="M91" s="164" t="s">
        <v>35</v>
      </c>
      <c r="N91" s="163">
        <v>1859.064</v>
      </c>
      <c r="O91" s="164" t="s">
        <v>35</v>
      </c>
      <c r="P91" s="280"/>
      <c r="Q91" s="162" t="s">
        <v>113</v>
      </c>
      <c r="R91" s="187">
        <v>-0.0269296526416747</v>
      </c>
      <c r="S91" s="188" t="s">
        <v>35</v>
      </c>
      <c r="T91" s="187">
        <v>0.0320523918602173</v>
      </c>
      <c r="U91" s="188" t="s">
        <v>35</v>
      </c>
      <c r="V91" s="187">
        <v>0.0141353600153709</v>
      </c>
      <c r="W91" s="188" t="s">
        <v>35</v>
      </c>
      <c r="X91" s="187">
        <v>0.0374977076561262</v>
      </c>
      <c r="Y91" s="188" t="s">
        <v>35</v>
      </c>
      <c r="Z91" s="187">
        <v>-0.0609327998947475</v>
      </c>
      <c r="AA91" s="188" t="s">
        <v>35</v>
      </c>
      <c r="AB91" s="187">
        <v>-0.971823770491803</v>
      </c>
      <c r="AC91" s="188" t="s">
        <v>35</v>
      </c>
      <c r="AD91" s="187">
        <v>0.00450525901727214</v>
      </c>
      <c r="AE91" s="164" t="s">
        <v>35</v>
      </c>
      <c r="AF91" s="284"/>
      <c r="AG91" s="162" t="s">
        <v>113</v>
      </c>
      <c r="AH91" s="200">
        <v>0.0627606150191709</v>
      </c>
      <c r="AI91" s="164" t="s">
        <v>35</v>
      </c>
      <c r="AJ91" s="201">
        <v>0.166739283854671</v>
      </c>
      <c r="AK91" s="205" t="s">
        <v>35</v>
      </c>
      <c r="AL91" s="187">
        <v>0.408841223325286</v>
      </c>
      <c r="AM91" s="164" t="s">
        <v>35</v>
      </c>
      <c r="AN91" s="187">
        <v>0.276926453311989</v>
      </c>
      <c r="AO91" s="163" t="s">
        <v>35</v>
      </c>
      <c r="AP91" s="187">
        <v>0.0844661614662002</v>
      </c>
      <c r="AQ91" s="164" t="s">
        <v>35</v>
      </c>
      <c r="AR91" s="187">
        <v>0.000266263022682382</v>
      </c>
      <c r="AS91" s="164" t="s">
        <v>35</v>
      </c>
      <c r="AT91" s="187">
        <v>1</v>
      </c>
      <c r="AU91" s="164" t="s">
        <v>35</v>
      </c>
    </row>
    <row r="92" s="131" customFormat="1" ht="12.75" customHeight="1" spans="1:47">
      <c r="A92" s="162" t="s">
        <v>114</v>
      </c>
      <c r="B92" s="163">
        <v>67.309</v>
      </c>
      <c r="C92" s="164" t="s">
        <v>35</v>
      </c>
      <c r="D92" s="163">
        <v>224.642</v>
      </c>
      <c r="E92" s="164" t="s">
        <v>35</v>
      </c>
      <c r="F92" s="163">
        <v>745.445</v>
      </c>
      <c r="G92" s="272" t="s">
        <v>35</v>
      </c>
      <c r="H92" s="163">
        <v>561.174</v>
      </c>
      <c r="I92" s="164" t="s">
        <v>35</v>
      </c>
      <c r="J92" s="163">
        <v>141.024</v>
      </c>
      <c r="K92" s="164" t="s">
        <v>35</v>
      </c>
      <c r="L92" s="163">
        <v>-0.001</v>
      </c>
      <c r="M92" s="164" t="s">
        <v>35</v>
      </c>
      <c r="N92" s="163">
        <v>1739.593</v>
      </c>
      <c r="O92" s="164" t="s">
        <v>35</v>
      </c>
      <c r="P92" s="280"/>
      <c r="Q92" s="162" t="s">
        <v>114</v>
      </c>
      <c r="R92" s="187">
        <v>-0.314390775561758</v>
      </c>
      <c r="S92" s="188" t="s">
        <v>35</v>
      </c>
      <c r="T92" s="187">
        <v>-0.134350903829184</v>
      </c>
      <c r="U92" s="188" t="s">
        <v>35</v>
      </c>
      <c r="V92" s="187">
        <v>-0.0420747198295525</v>
      </c>
      <c r="W92" s="188" t="s">
        <v>35</v>
      </c>
      <c r="X92" s="187">
        <v>0.102074242239757</v>
      </c>
      <c r="Y92" s="188" t="s">
        <v>35</v>
      </c>
      <c r="Z92" s="187">
        <v>0.0433238636363636</v>
      </c>
      <c r="AA92" s="188" t="s">
        <v>35</v>
      </c>
      <c r="AB92" s="187" t="s">
        <v>220</v>
      </c>
      <c r="AC92" s="188" t="s">
        <v>35</v>
      </c>
      <c r="AD92" s="187">
        <v>-0.0312915904233578</v>
      </c>
      <c r="AE92" s="164" t="s">
        <v>35</v>
      </c>
      <c r="AF92" s="284"/>
      <c r="AG92" s="162" t="s">
        <v>114</v>
      </c>
      <c r="AH92" s="200">
        <v>0.0386923837932206</v>
      </c>
      <c r="AI92" s="164" t="s">
        <v>35</v>
      </c>
      <c r="AJ92" s="201">
        <v>0.129134803370673</v>
      </c>
      <c r="AK92" s="205" t="s">
        <v>35</v>
      </c>
      <c r="AL92" s="187">
        <v>0.428516900217465</v>
      </c>
      <c r="AM92" s="164" t="s">
        <v>35</v>
      </c>
      <c r="AN92" s="187">
        <v>0.322589249324411</v>
      </c>
      <c r="AO92" s="163" t="s">
        <v>35</v>
      </c>
      <c r="AP92" s="187">
        <v>0.0810672381413354</v>
      </c>
      <c r="AQ92" s="164" t="s">
        <v>35</v>
      </c>
      <c r="AR92" s="187">
        <v>-5.74847105041237e-7</v>
      </c>
      <c r="AS92" s="164" t="s">
        <v>35</v>
      </c>
      <c r="AT92" s="187">
        <v>1</v>
      </c>
      <c r="AU92" s="164" t="s">
        <v>35</v>
      </c>
    </row>
    <row r="93" s="131" customFormat="1" ht="12.75" customHeight="1" spans="1:47">
      <c r="A93" s="162" t="s">
        <v>115</v>
      </c>
      <c r="B93" s="163">
        <v>73.839</v>
      </c>
      <c r="C93" s="164" t="s">
        <v>35</v>
      </c>
      <c r="D93" s="163">
        <v>322.305</v>
      </c>
      <c r="E93" s="164" t="s">
        <v>35</v>
      </c>
      <c r="F93" s="163">
        <v>609.762</v>
      </c>
      <c r="G93" s="272" t="s">
        <v>35</v>
      </c>
      <c r="H93" s="163">
        <v>319.384</v>
      </c>
      <c r="I93" s="164" t="s">
        <v>35</v>
      </c>
      <c r="J93" s="163">
        <v>77.429</v>
      </c>
      <c r="K93" s="164" t="s">
        <v>35</v>
      </c>
      <c r="L93" s="163">
        <v>0</v>
      </c>
      <c r="M93" s="164" t="s">
        <v>35</v>
      </c>
      <c r="N93" s="163">
        <v>1402.719</v>
      </c>
      <c r="O93" s="164" t="s">
        <v>35</v>
      </c>
      <c r="P93" s="280"/>
      <c r="Q93" s="162" t="s">
        <v>115</v>
      </c>
      <c r="R93" s="187">
        <v>0.0288282011982723</v>
      </c>
      <c r="S93" s="188" t="s">
        <v>35</v>
      </c>
      <c r="T93" s="187">
        <v>0.0808422591700816</v>
      </c>
      <c r="U93" s="188" t="s">
        <v>35</v>
      </c>
      <c r="V93" s="187">
        <v>0.0651404175932056</v>
      </c>
      <c r="W93" s="188" t="s">
        <v>35</v>
      </c>
      <c r="X93" s="187">
        <v>0.215848700339571</v>
      </c>
      <c r="Y93" s="188" t="s">
        <v>35</v>
      </c>
      <c r="Z93" s="187">
        <v>0.205908921006728</v>
      </c>
      <c r="AA93" s="188" t="s">
        <v>35</v>
      </c>
      <c r="AB93" s="187" t="s">
        <v>220</v>
      </c>
      <c r="AC93" s="188" t="s">
        <v>35</v>
      </c>
      <c r="AD93" s="187">
        <v>0.0936348305539984</v>
      </c>
      <c r="AE93" s="164" t="s">
        <v>35</v>
      </c>
      <c r="AF93" s="284"/>
      <c r="AG93" s="162" t="s">
        <v>115</v>
      </c>
      <c r="AH93" s="200">
        <v>0.0526399086345875</v>
      </c>
      <c r="AI93" s="164" t="s">
        <v>35</v>
      </c>
      <c r="AJ93" s="201">
        <v>0.229771607855886</v>
      </c>
      <c r="AK93" s="205" t="s">
        <v>35</v>
      </c>
      <c r="AL93" s="187">
        <v>0.434700036144089</v>
      </c>
      <c r="AM93" s="164" t="s">
        <v>35</v>
      </c>
      <c r="AN93" s="187">
        <v>0.227689223572219</v>
      </c>
      <c r="AO93" s="163" t="s">
        <v>35</v>
      </c>
      <c r="AP93" s="187">
        <v>0.0551992237932187</v>
      </c>
      <c r="AQ93" s="164" t="s">
        <v>35</v>
      </c>
      <c r="AR93" s="187">
        <v>0</v>
      </c>
      <c r="AS93" s="164" t="s">
        <v>35</v>
      </c>
      <c r="AT93" s="187">
        <v>1</v>
      </c>
      <c r="AU93" s="164" t="s">
        <v>35</v>
      </c>
    </row>
    <row r="94" s="131" customFormat="1" ht="12.75" customHeight="1" spans="1:47">
      <c r="A94" s="162" t="s">
        <v>116</v>
      </c>
      <c r="B94" s="163">
        <v>62.016</v>
      </c>
      <c r="C94" s="164" t="s">
        <v>35</v>
      </c>
      <c r="D94" s="163">
        <v>345.19</v>
      </c>
      <c r="E94" s="164" t="s">
        <v>35</v>
      </c>
      <c r="F94" s="163">
        <v>566.839</v>
      </c>
      <c r="G94" s="272" t="s">
        <v>35</v>
      </c>
      <c r="H94" s="163">
        <v>141.282</v>
      </c>
      <c r="I94" s="164" t="s">
        <v>35</v>
      </c>
      <c r="J94" s="163">
        <v>57.563</v>
      </c>
      <c r="K94" s="164" t="s">
        <v>35</v>
      </c>
      <c r="L94" s="163">
        <v>1.808</v>
      </c>
      <c r="M94" s="164" t="s">
        <v>35</v>
      </c>
      <c r="N94" s="163">
        <v>1174.698</v>
      </c>
      <c r="O94" s="164" t="s">
        <v>35</v>
      </c>
      <c r="P94" s="280"/>
      <c r="Q94" s="162" t="s">
        <v>116</v>
      </c>
      <c r="R94" s="187">
        <v>-0.163325328512452</v>
      </c>
      <c r="S94" s="188" t="s">
        <v>35</v>
      </c>
      <c r="T94" s="187">
        <v>0.102836403601255</v>
      </c>
      <c r="U94" s="188" t="s">
        <v>35</v>
      </c>
      <c r="V94" s="187">
        <v>0.136166203986731</v>
      </c>
      <c r="W94" s="188" t="s">
        <v>35</v>
      </c>
      <c r="X94" s="187">
        <v>-0.0538687167673413</v>
      </c>
      <c r="Y94" s="188" t="s">
        <v>35</v>
      </c>
      <c r="Z94" s="187">
        <v>0.37611761893378</v>
      </c>
      <c r="AA94" s="188" t="s">
        <v>35</v>
      </c>
      <c r="AB94" s="187">
        <v>-0.880145840238648</v>
      </c>
      <c r="AC94" s="188" t="s">
        <v>35</v>
      </c>
      <c r="AD94" s="187">
        <v>0.0754648575901563</v>
      </c>
      <c r="AE94" s="164" t="s">
        <v>35</v>
      </c>
      <c r="AF94" s="284"/>
      <c r="AG94" s="162" t="s">
        <v>116</v>
      </c>
      <c r="AH94" s="200">
        <v>0.0527931434292048</v>
      </c>
      <c r="AI94" s="164" t="s">
        <v>35</v>
      </c>
      <c r="AJ94" s="201">
        <v>0.293854250198774</v>
      </c>
      <c r="AK94" s="205" t="s">
        <v>35</v>
      </c>
      <c r="AL94" s="187">
        <v>0.482540193309259</v>
      </c>
      <c r="AM94" s="164" t="s">
        <v>35</v>
      </c>
      <c r="AN94" s="187">
        <v>0.120270912183387</v>
      </c>
      <c r="AO94" s="163" t="s">
        <v>35</v>
      </c>
      <c r="AP94" s="187">
        <v>0.0490023818887918</v>
      </c>
      <c r="AQ94" s="164" t="s">
        <v>35</v>
      </c>
      <c r="AR94" s="187">
        <v>0.00153911899058311</v>
      </c>
      <c r="AS94" s="164" t="s">
        <v>35</v>
      </c>
      <c r="AT94" s="187">
        <v>1</v>
      </c>
      <c r="AU94" s="164" t="s">
        <v>35</v>
      </c>
    </row>
    <row r="95" s="131" customFormat="1" ht="12.75" customHeight="1" spans="1:47">
      <c r="A95" s="162" t="s">
        <v>117</v>
      </c>
      <c r="B95" s="163">
        <v>62.765</v>
      </c>
      <c r="C95" s="164" t="s">
        <v>35</v>
      </c>
      <c r="D95" s="163">
        <v>224.244</v>
      </c>
      <c r="E95" s="164" t="s">
        <v>35</v>
      </c>
      <c r="F95" s="163">
        <v>319.634</v>
      </c>
      <c r="G95" s="272" t="s">
        <v>35</v>
      </c>
      <c r="H95" s="163">
        <v>62.752</v>
      </c>
      <c r="I95" s="164" t="s">
        <v>35</v>
      </c>
      <c r="J95" s="163">
        <v>32.738</v>
      </c>
      <c r="K95" s="164" t="s">
        <v>35</v>
      </c>
      <c r="L95" s="163">
        <v>8.572</v>
      </c>
      <c r="M95" s="164" t="s">
        <v>35</v>
      </c>
      <c r="N95" s="163">
        <v>710.705</v>
      </c>
      <c r="O95" s="164" t="s">
        <v>35</v>
      </c>
      <c r="P95" s="280"/>
      <c r="Q95" s="162" t="s">
        <v>117</v>
      </c>
      <c r="R95" s="187">
        <v>-0.182502572384959</v>
      </c>
      <c r="S95" s="188" t="s">
        <v>35</v>
      </c>
      <c r="T95" s="187">
        <v>-0.0739611982457444</v>
      </c>
      <c r="U95" s="188" t="s">
        <v>35</v>
      </c>
      <c r="V95" s="187">
        <v>0.0853446519524618</v>
      </c>
      <c r="W95" s="188" t="s">
        <v>35</v>
      </c>
      <c r="X95" s="187">
        <v>-0.0917748541820445</v>
      </c>
      <c r="Y95" s="188" t="s">
        <v>35</v>
      </c>
      <c r="Z95" s="187">
        <v>0.537572797294759</v>
      </c>
      <c r="AA95" s="188" t="s">
        <v>35</v>
      </c>
      <c r="AB95" s="187">
        <v>-0.0947301721406695</v>
      </c>
      <c r="AC95" s="188" t="s">
        <v>35</v>
      </c>
      <c r="AD95" s="187">
        <v>-0.00361846440277813</v>
      </c>
      <c r="AE95" s="164" t="s">
        <v>35</v>
      </c>
      <c r="AF95" s="284"/>
      <c r="AG95" s="162" t="s">
        <v>117</v>
      </c>
      <c r="AH95" s="200">
        <v>0.0883137166616247</v>
      </c>
      <c r="AI95" s="164" t="s">
        <v>35</v>
      </c>
      <c r="AJ95" s="201">
        <v>0.315523318395115</v>
      </c>
      <c r="AK95" s="205" t="s">
        <v>35</v>
      </c>
      <c r="AL95" s="187">
        <v>0.449742157435223</v>
      </c>
      <c r="AM95" s="164" t="s">
        <v>35</v>
      </c>
      <c r="AN95" s="187">
        <v>0.0882954249653513</v>
      </c>
      <c r="AO95" s="163" t="s">
        <v>35</v>
      </c>
      <c r="AP95" s="187">
        <v>0.0460641194307061</v>
      </c>
      <c r="AQ95" s="164" t="s">
        <v>35</v>
      </c>
      <c r="AR95" s="187">
        <v>0.0120612631119804</v>
      </c>
      <c r="AS95" s="164" t="s">
        <v>35</v>
      </c>
      <c r="AT95" s="187">
        <v>1</v>
      </c>
      <c r="AU95" s="164" t="s">
        <v>35</v>
      </c>
    </row>
    <row r="96" s="131" customFormat="1" ht="12.75" customHeight="1" spans="1:47">
      <c r="A96" s="165" t="s">
        <v>118</v>
      </c>
      <c r="B96" s="166">
        <v>56.131</v>
      </c>
      <c r="C96" s="167" t="s">
        <v>35</v>
      </c>
      <c r="D96" s="166">
        <v>209.651</v>
      </c>
      <c r="E96" s="167" t="s">
        <v>35</v>
      </c>
      <c r="F96" s="166">
        <v>212.407</v>
      </c>
      <c r="G96" s="273" t="s">
        <v>35</v>
      </c>
      <c r="H96" s="166">
        <v>64.947</v>
      </c>
      <c r="I96" s="167" t="s">
        <v>35</v>
      </c>
      <c r="J96" s="166">
        <v>34.454</v>
      </c>
      <c r="K96" s="167" t="s">
        <v>35</v>
      </c>
      <c r="L96" s="166">
        <v>3.872</v>
      </c>
      <c r="M96" s="167" t="s">
        <v>35</v>
      </c>
      <c r="N96" s="166">
        <v>581.462</v>
      </c>
      <c r="O96" s="167" t="s">
        <v>35</v>
      </c>
      <c r="P96" s="280"/>
      <c r="Q96" s="165" t="s">
        <v>118</v>
      </c>
      <c r="R96" s="189">
        <v>-0.305163215032866</v>
      </c>
      <c r="S96" s="190" t="s">
        <v>35</v>
      </c>
      <c r="T96" s="189">
        <v>0.10616261277898</v>
      </c>
      <c r="U96" s="190" t="s">
        <v>35</v>
      </c>
      <c r="V96" s="189">
        <v>-0.0225037621320129</v>
      </c>
      <c r="W96" s="190" t="s">
        <v>35</v>
      </c>
      <c r="X96" s="189">
        <v>0.312352239891693</v>
      </c>
      <c r="Y96" s="190" t="s">
        <v>35</v>
      </c>
      <c r="Z96" s="189">
        <v>-0.0849600297453058</v>
      </c>
      <c r="AA96" s="190" t="s">
        <v>35</v>
      </c>
      <c r="AB96" s="189">
        <v>-0.807418825518373</v>
      </c>
      <c r="AC96" s="190" t="s">
        <v>35</v>
      </c>
      <c r="AD96" s="189">
        <v>-0.022526232975043</v>
      </c>
      <c r="AE96" s="167" t="s">
        <v>35</v>
      </c>
      <c r="AF96" s="284"/>
      <c r="AG96" s="165" t="s">
        <v>118</v>
      </c>
      <c r="AH96" s="202">
        <v>0.0965342533132002</v>
      </c>
      <c r="AI96" s="167" t="s">
        <v>35</v>
      </c>
      <c r="AJ96" s="203">
        <v>0.360558385586676</v>
      </c>
      <c r="AK96" s="207" t="s">
        <v>35</v>
      </c>
      <c r="AL96" s="189">
        <v>0.365298162218683</v>
      </c>
      <c r="AM96" s="167" t="s">
        <v>35</v>
      </c>
      <c r="AN96" s="189">
        <v>0.111696035166529</v>
      </c>
      <c r="AO96" s="166" t="s">
        <v>35</v>
      </c>
      <c r="AP96" s="189">
        <v>0.0592540871114535</v>
      </c>
      <c r="AQ96" s="167" t="s">
        <v>35</v>
      </c>
      <c r="AR96" s="189">
        <v>0.00665907660345818</v>
      </c>
      <c r="AS96" s="167" t="s">
        <v>35</v>
      </c>
      <c r="AT96" s="189">
        <v>1</v>
      </c>
      <c r="AU96" s="167" t="s">
        <v>35</v>
      </c>
    </row>
    <row r="97" s="131" customFormat="1" ht="12.75" customHeight="1" spans="1:47">
      <c r="A97" s="162" t="s">
        <v>119</v>
      </c>
      <c r="B97" s="163">
        <v>51.219</v>
      </c>
      <c r="C97" s="164" t="s">
        <v>35</v>
      </c>
      <c r="D97" s="163">
        <v>199.811</v>
      </c>
      <c r="E97" s="164" t="s">
        <v>35</v>
      </c>
      <c r="F97" s="163">
        <v>236.395</v>
      </c>
      <c r="G97" s="272" t="s">
        <v>35</v>
      </c>
      <c r="H97" s="163">
        <v>104.017</v>
      </c>
      <c r="I97" s="164" t="s">
        <v>35</v>
      </c>
      <c r="J97" s="163">
        <v>47.917</v>
      </c>
      <c r="K97" s="164" t="s">
        <v>35</v>
      </c>
      <c r="L97" s="163">
        <v>0.351</v>
      </c>
      <c r="M97" s="164" t="s">
        <v>35</v>
      </c>
      <c r="N97" s="163">
        <v>639.71</v>
      </c>
      <c r="O97" s="164" t="s">
        <v>35</v>
      </c>
      <c r="P97" s="280"/>
      <c r="Q97" s="162" t="s">
        <v>119</v>
      </c>
      <c r="R97" s="187">
        <v>0.0486456605859591</v>
      </c>
      <c r="S97" s="188" t="s">
        <v>35</v>
      </c>
      <c r="T97" s="187">
        <v>0.169997482126023</v>
      </c>
      <c r="U97" s="188" t="s">
        <v>35</v>
      </c>
      <c r="V97" s="187">
        <v>0.122867267061864</v>
      </c>
      <c r="W97" s="188" t="s">
        <v>35</v>
      </c>
      <c r="X97" s="187">
        <v>0.136971777102507</v>
      </c>
      <c r="Y97" s="188" t="s">
        <v>35</v>
      </c>
      <c r="Z97" s="187">
        <v>0.0943202320323384</v>
      </c>
      <c r="AA97" s="188" t="s">
        <v>35</v>
      </c>
      <c r="AB97" s="187">
        <v>-0.945036016285625</v>
      </c>
      <c r="AC97" s="188" t="s">
        <v>35</v>
      </c>
      <c r="AD97" s="187">
        <v>0.118745737220405</v>
      </c>
      <c r="AE97" s="164" t="s">
        <v>35</v>
      </c>
      <c r="AF97" s="284"/>
      <c r="AG97" s="162" t="s">
        <v>119</v>
      </c>
      <c r="AH97" s="200">
        <v>0.0800659673914743</v>
      </c>
      <c r="AI97" s="164" t="s">
        <v>35</v>
      </c>
      <c r="AJ97" s="201">
        <v>0.312346219380657</v>
      </c>
      <c r="AK97" s="205" t="s">
        <v>35</v>
      </c>
      <c r="AL97" s="187">
        <v>0.369534632880524</v>
      </c>
      <c r="AM97" s="164" t="s">
        <v>35</v>
      </c>
      <c r="AN97" s="187">
        <v>0.162600240734083</v>
      </c>
      <c r="AO97" s="163" t="s">
        <v>35</v>
      </c>
      <c r="AP97" s="187">
        <v>0.0749042534898626</v>
      </c>
      <c r="AQ97" s="164" t="s">
        <v>35</v>
      </c>
      <c r="AR97" s="187">
        <v>0.000548686123399665</v>
      </c>
      <c r="AS97" s="164" t="s">
        <v>35</v>
      </c>
      <c r="AT97" s="187">
        <v>1</v>
      </c>
      <c r="AU97" s="164" t="s">
        <v>35</v>
      </c>
    </row>
    <row r="98" s="131" customFormat="1" ht="12.75" customHeight="1" spans="1:47">
      <c r="A98" s="162" t="s">
        <v>120</v>
      </c>
      <c r="B98" s="163">
        <v>59.51</v>
      </c>
      <c r="C98" s="164" t="s">
        <v>35</v>
      </c>
      <c r="D98" s="163">
        <v>233.078</v>
      </c>
      <c r="E98" s="164" t="s">
        <v>35</v>
      </c>
      <c r="F98" s="163">
        <v>288.829</v>
      </c>
      <c r="G98" s="272" t="s">
        <v>35</v>
      </c>
      <c r="H98" s="163">
        <v>56.561</v>
      </c>
      <c r="I98" s="164" t="s">
        <v>35</v>
      </c>
      <c r="J98" s="163">
        <v>24.3</v>
      </c>
      <c r="K98" s="164" t="s">
        <v>35</v>
      </c>
      <c r="L98" s="163">
        <v>1.099</v>
      </c>
      <c r="M98" s="164" t="s">
        <v>35</v>
      </c>
      <c r="N98" s="163">
        <v>663.377</v>
      </c>
      <c r="O98" s="164" t="s">
        <v>35</v>
      </c>
      <c r="P98" s="280"/>
      <c r="Q98" s="162" t="s">
        <v>120</v>
      </c>
      <c r="R98" s="187">
        <v>-0.0477181079178135</v>
      </c>
      <c r="S98" s="188" t="s">
        <v>35</v>
      </c>
      <c r="T98" s="187">
        <v>-0.0944453294066911</v>
      </c>
      <c r="U98" s="188" t="s">
        <v>35</v>
      </c>
      <c r="V98" s="187">
        <v>0.284700785510315</v>
      </c>
      <c r="W98" s="188" t="s">
        <v>35</v>
      </c>
      <c r="X98" s="187">
        <v>0.205760088682342</v>
      </c>
      <c r="Y98" s="188" t="s">
        <v>35</v>
      </c>
      <c r="Z98" s="187">
        <v>-0.261487964989059</v>
      </c>
      <c r="AA98" s="188" t="s">
        <v>35</v>
      </c>
      <c r="AB98" s="187">
        <v>-0.821851191441076</v>
      </c>
      <c r="AC98" s="188" t="s">
        <v>35</v>
      </c>
      <c r="AD98" s="187">
        <v>0.0518373702202688</v>
      </c>
      <c r="AE98" s="164" t="s">
        <v>35</v>
      </c>
      <c r="AF98" s="284"/>
      <c r="AG98" s="162" t="s">
        <v>120</v>
      </c>
      <c r="AH98" s="200">
        <v>0.0897076624604109</v>
      </c>
      <c r="AI98" s="164" t="s">
        <v>35</v>
      </c>
      <c r="AJ98" s="201">
        <v>0.351350740227653</v>
      </c>
      <c r="AK98" s="205" t="s">
        <v>35</v>
      </c>
      <c r="AL98" s="187">
        <v>0.435391941535507</v>
      </c>
      <c r="AM98" s="164" t="s">
        <v>35</v>
      </c>
      <c r="AN98" s="187">
        <v>0.0852622264564494</v>
      </c>
      <c r="AO98" s="163" t="s">
        <v>35</v>
      </c>
      <c r="AP98" s="187">
        <v>0.0366307544578724</v>
      </c>
      <c r="AQ98" s="164" t="s">
        <v>35</v>
      </c>
      <c r="AR98" s="187">
        <v>0.00165667486210707</v>
      </c>
      <c r="AS98" s="164" t="s">
        <v>35</v>
      </c>
      <c r="AT98" s="187">
        <v>1</v>
      </c>
      <c r="AU98" s="164" t="s">
        <v>35</v>
      </c>
    </row>
    <row r="99" s="131" customFormat="1" ht="12.75" customHeight="1" spans="1:47">
      <c r="A99" s="162" t="s">
        <v>121</v>
      </c>
      <c r="B99" s="163">
        <v>83.111</v>
      </c>
      <c r="C99" s="164" t="s">
        <v>35</v>
      </c>
      <c r="D99" s="163">
        <v>277.18</v>
      </c>
      <c r="E99" s="164" t="s">
        <v>35</v>
      </c>
      <c r="F99" s="163">
        <v>381.443</v>
      </c>
      <c r="G99" s="272" t="s">
        <v>35</v>
      </c>
      <c r="H99" s="163">
        <v>79.697</v>
      </c>
      <c r="I99" s="164" t="s">
        <v>35</v>
      </c>
      <c r="J99" s="163">
        <v>39.544</v>
      </c>
      <c r="K99" s="164" t="s">
        <v>35</v>
      </c>
      <c r="L99" s="163">
        <v>0.364</v>
      </c>
      <c r="M99" s="164" t="s">
        <v>35</v>
      </c>
      <c r="N99" s="163">
        <v>861.339</v>
      </c>
      <c r="O99" s="164" t="s">
        <v>35</v>
      </c>
      <c r="P99" s="280"/>
      <c r="Q99" s="162" t="s">
        <v>121</v>
      </c>
      <c r="R99" s="187">
        <v>-0.00790230742602032</v>
      </c>
      <c r="S99" s="188" t="s">
        <v>35</v>
      </c>
      <c r="T99" s="187">
        <v>0.175243482058436</v>
      </c>
      <c r="U99" s="188" t="s">
        <v>35</v>
      </c>
      <c r="V99" s="187">
        <v>0.12228397586214</v>
      </c>
      <c r="W99" s="188" t="s">
        <v>35</v>
      </c>
      <c r="X99" s="187">
        <v>0.224544043759507</v>
      </c>
      <c r="Y99" s="188" t="s">
        <v>35</v>
      </c>
      <c r="Z99" s="187">
        <v>0.143782720620137</v>
      </c>
      <c r="AA99" s="188" t="s">
        <v>35</v>
      </c>
      <c r="AB99" s="187">
        <v>-0.944316612977451</v>
      </c>
      <c r="AC99" s="188" t="s">
        <v>35</v>
      </c>
      <c r="AD99" s="187">
        <v>0.12493780014288</v>
      </c>
      <c r="AE99" s="164" t="s">
        <v>35</v>
      </c>
      <c r="AF99" s="284"/>
      <c r="AG99" s="162" t="s">
        <v>121</v>
      </c>
      <c r="AH99" s="200">
        <v>0.0964904642655215</v>
      </c>
      <c r="AI99" s="164" t="s">
        <v>35</v>
      </c>
      <c r="AJ99" s="201">
        <v>0.321801288459016</v>
      </c>
      <c r="AK99" s="205" t="s">
        <v>35</v>
      </c>
      <c r="AL99" s="187">
        <v>0.442848866706372</v>
      </c>
      <c r="AM99" s="164" t="s">
        <v>35</v>
      </c>
      <c r="AN99" s="187">
        <v>0.0925268680507907</v>
      </c>
      <c r="AO99" s="163" t="s">
        <v>35</v>
      </c>
      <c r="AP99" s="187">
        <v>0.0459099146793539</v>
      </c>
      <c r="AQ99" s="164" t="s">
        <v>35</v>
      </c>
      <c r="AR99" s="187">
        <v>0.000422597838946106</v>
      </c>
      <c r="AS99" s="164" t="s">
        <v>35</v>
      </c>
      <c r="AT99" s="187">
        <v>1</v>
      </c>
      <c r="AU99" s="164" t="s">
        <v>35</v>
      </c>
    </row>
    <row r="100" s="132" customFormat="1" ht="12.75" customHeight="1" spans="1:47">
      <c r="A100" s="162" t="s">
        <v>122</v>
      </c>
      <c r="B100" s="163">
        <v>79.579</v>
      </c>
      <c r="C100" s="164" t="s">
        <v>35</v>
      </c>
      <c r="D100" s="163">
        <v>331.784</v>
      </c>
      <c r="E100" s="164" t="s">
        <v>35</v>
      </c>
      <c r="F100" s="163">
        <v>640.925</v>
      </c>
      <c r="G100" s="272" t="s">
        <v>35</v>
      </c>
      <c r="H100" s="163">
        <v>131.946</v>
      </c>
      <c r="I100" s="164" t="s">
        <v>35</v>
      </c>
      <c r="J100" s="163">
        <v>43.946</v>
      </c>
      <c r="K100" s="164" t="s">
        <v>35</v>
      </c>
      <c r="L100" s="163">
        <v>1.296</v>
      </c>
      <c r="M100" s="164" t="s">
        <v>35</v>
      </c>
      <c r="N100" s="163">
        <v>1229.476</v>
      </c>
      <c r="O100" s="164" t="s">
        <v>35</v>
      </c>
      <c r="P100" s="281"/>
      <c r="Q100" s="162" t="s">
        <v>122</v>
      </c>
      <c r="R100" s="187">
        <v>0.00500107346273821</v>
      </c>
      <c r="S100" s="188" t="s">
        <v>35</v>
      </c>
      <c r="T100" s="187">
        <v>-0.0258579938988405</v>
      </c>
      <c r="U100" s="188" t="s">
        <v>35</v>
      </c>
      <c r="V100" s="187">
        <v>0.249663662703411</v>
      </c>
      <c r="W100" s="188" t="s">
        <v>35</v>
      </c>
      <c r="X100" s="187">
        <v>0.474075811911385</v>
      </c>
      <c r="Y100" s="188" t="s">
        <v>35</v>
      </c>
      <c r="Z100" s="187">
        <v>-0.0460416350098769</v>
      </c>
      <c r="AA100" s="188" t="s">
        <v>35</v>
      </c>
      <c r="AB100" s="187">
        <v>0.229383886255924</v>
      </c>
      <c r="AC100" s="188" t="s">
        <v>35</v>
      </c>
      <c r="AD100" s="187">
        <v>0.149810247211691</v>
      </c>
      <c r="AE100" s="164" t="s">
        <v>35</v>
      </c>
      <c r="AF100" s="284"/>
      <c r="AG100" s="162" t="s">
        <v>122</v>
      </c>
      <c r="AH100" s="200">
        <v>0.0647259482901659</v>
      </c>
      <c r="AI100" s="164" t="s">
        <v>35</v>
      </c>
      <c r="AJ100" s="201">
        <v>0.269858053349557</v>
      </c>
      <c r="AK100" s="205" t="s">
        <v>35</v>
      </c>
      <c r="AL100" s="187">
        <v>0.521299317758134</v>
      </c>
      <c r="AM100" s="164" t="s">
        <v>35</v>
      </c>
      <c r="AN100" s="187">
        <v>0.107318890324008</v>
      </c>
      <c r="AO100" s="163" t="s">
        <v>35</v>
      </c>
      <c r="AP100" s="187">
        <v>0.0357436826745703</v>
      </c>
      <c r="AQ100" s="164" t="s">
        <v>35</v>
      </c>
      <c r="AR100" s="187">
        <v>0.00105410760356445</v>
      </c>
      <c r="AS100" s="164" t="s">
        <v>35</v>
      </c>
      <c r="AT100" s="187">
        <v>1</v>
      </c>
      <c r="AU100" s="164" t="s">
        <v>35</v>
      </c>
    </row>
    <row r="101" s="133" customFormat="1" ht="12.75" customHeight="1" spans="1:47">
      <c r="A101" s="162" t="s">
        <v>123</v>
      </c>
      <c r="B101" s="163">
        <v>70.863</v>
      </c>
      <c r="C101" s="164" t="s">
        <v>35</v>
      </c>
      <c r="D101" s="163">
        <v>371.02</v>
      </c>
      <c r="E101" s="164" t="s">
        <v>35</v>
      </c>
      <c r="F101" s="163">
        <v>679.599</v>
      </c>
      <c r="G101" s="272" t="s">
        <v>35</v>
      </c>
      <c r="H101" s="163">
        <v>215.252</v>
      </c>
      <c r="I101" s="164" t="s">
        <v>35</v>
      </c>
      <c r="J101" s="163">
        <v>59.351</v>
      </c>
      <c r="K101" s="164" t="s">
        <v>35</v>
      </c>
      <c r="L101" s="163">
        <v>3.103</v>
      </c>
      <c r="M101" s="164" t="s">
        <v>35</v>
      </c>
      <c r="N101" s="163">
        <v>1399.188</v>
      </c>
      <c r="O101" s="164" t="s">
        <v>35</v>
      </c>
      <c r="P101" s="181"/>
      <c r="Q101" s="162" t="s">
        <v>123</v>
      </c>
      <c r="R101" s="187">
        <v>-0.239283758977167</v>
      </c>
      <c r="S101" s="188" t="s">
        <v>35</v>
      </c>
      <c r="T101" s="187">
        <v>0.108607830950901</v>
      </c>
      <c r="U101" s="188" t="s">
        <v>35</v>
      </c>
      <c r="V101" s="187">
        <v>0.112064014138092</v>
      </c>
      <c r="W101" s="188" t="s">
        <v>35</v>
      </c>
      <c r="X101" s="187">
        <v>0.329742084942085</v>
      </c>
      <c r="Y101" s="188" t="s">
        <v>35</v>
      </c>
      <c r="Z101" s="187">
        <v>0.0419768258426966</v>
      </c>
      <c r="AA101" s="188" t="s">
        <v>35</v>
      </c>
      <c r="AB101" s="187">
        <v>1.96275071633238</v>
      </c>
      <c r="AC101" s="188" t="s">
        <v>35</v>
      </c>
      <c r="AD101" s="187">
        <v>0.111504953436663</v>
      </c>
      <c r="AE101" s="164" t="s">
        <v>35</v>
      </c>
      <c r="AF101" s="286"/>
      <c r="AG101" s="162" t="s">
        <v>123</v>
      </c>
      <c r="AH101" s="200">
        <v>0.0506458031372482</v>
      </c>
      <c r="AI101" s="164" t="s">
        <v>35</v>
      </c>
      <c r="AJ101" s="201">
        <v>0.265168083202543</v>
      </c>
      <c r="AK101" s="205" t="s">
        <v>35</v>
      </c>
      <c r="AL101" s="187">
        <v>0.485709568692699</v>
      </c>
      <c r="AM101" s="164" t="s">
        <v>35</v>
      </c>
      <c r="AN101" s="187">
        <v>0.153840656151997</v>
      </c>
      <c r="AO101" s="163" t="s">
        <v>35</v>
      </c>
      <c r="AP101" s="187">
        <v>0.0424181739694737</v>
      </c>
      <c r="AQ101" s="164" t="s">
        <v>35</v>
      </c>
      <c r="AR101" s="187">
        <v>0.00221771484603927</v>
      </c>
      <c r="AS101" s="164" t="s">
        <v>35</v>
      </c>
      <c r="AT101" s="187">
        <v>1</v>
      </c>
      <c r="AU101" s="164" t="s">
        <v>35</v>
      </c>
    </row>
    <row r="102" s="131" customFormat="1" ht="12.75" customHeight="1" spans="1:47">
      <c r="A102" s="162" t="s">
        <v>124</v>
      </c>
      <c r="B102" s="163">
        <v>86.053</v>
      </c>
      <c r="C102" s="164" t="s">
        <v>35</v>
      </c>
      <c r="D102" s="163">
        <v>357.048</v>
      </c>
      <c r="E102" s="164" t="s">
        <v>35</v>
      </c>
      <c r="F102" s="163">
        <v>672.176</v>
      </c>
      <c r="G102" s="272" t="s">
        <v>35</v>
      </c>
      <c r="H102" s="163">
        <v>333.925</v>
      </c>
      <c r="I102" s="164" t="s">
        <v>35</v>
      </c>
      <c r="J102" s="163">
        <v>83.374</v>
      </c>
      <c r="K102" s="164" t="s">
        <v>35</v>
      </c>
      <c r="L102" s="163">
        <v>0.318</v>
      </c>
      <c r="M102" s="164" t="s">
        <v>35</v>
      </c>
      <c r="N102" s="163">
        <v>1532.894</v>
      </c>
      <c r="O102" s="164" t="s">
        <v>35</v>
      </c>
      <c r="P102" s="280"/>
      <c r="Q102" s="162" t="s">
        <v>124</v>
      </c>
      <c r="R102" s="187">
        <v>-0.103605245887978</v>
      </c>
      <c r="S102" s="188" t="s">
        <v>35</v>
      </c>
      <c r="T102" s="187">
        <v>-0.0622631350868669</v>
      </c>
      <c r="U102" s="188" t="s">
        <v>35</v>
      </c>
      <c r="V102" s="187">
        <v>0.147003214863454</v>
      </c>
      <c r="W102" s="188" t="s">
        <v>35</v>
      </c>
      <c r="X102" s="187">
        <v>0.353078945982195</v>
      </c>
      <c r="Y102" s="188" t="s">
        <v>35</v>
      </c>
      <c r="Z102" s="187">
        <v>0.218935949355985</v>
      </c>
      <c r="AA102" s="188" t="s">
        <v>35</v>
      </c>
      <c r="AB102" s="187">
        <v>-0.533136966126657</v>
      </c>
      <c r="AC102" s="188" t="s">
        <v>35</v>
      </c>
      <c r="AD102" s="187">
        <v>0.111881269271584</v>
      </c>
      <c r="AE102" s="164" t="s">
        <v>35</v>
      </c>
      <c r="AF102" s="284"/>
      <c r="AG102" s="162" t="s">
        <v>124</v>
      </c>
      <c r="AH102" s="200">
        <v>0.0561376063837421</v>
      </c>
      <c r="AI102" s="164" t="s">
        <v>35</v>
      </c>
      <c r="AJ102" s="201">
        <v>0.232924129130912</v>
      </c>
      <c r="AK102" s="205" t="s">
        <v>35</v>
      </c>
      <c r="AL102" s="187">
        <v>0.438501292326801</v>
      </c>
      <c r="AM102" s="164" t="s">
        <v>35</v>
      </c>
      <c r="AN102" s="187">
        <v>0.217839589691133</v>
      </c>
      <c r="AO102" s="163" t="s">
        <v>35</v>
      </c>
      <c r="AP102" s="187">
        <v>0.0543899317239157</v>
      </c>
      <c r="AQ102" s="164" t="s">
        <v>35</v>
      </c>
      <c r="AR102" s="187">
        <v>0.000207450743495636</v>
      </c>
      <c r="AS102" s="164" t="s">
        <v>35</v>
      </c>
      <c r="AT102" s="187">
        <v>1</v>
      </c>
      <c r="AU102" s="164" t="s">
        <v>35</v>
      </c>
    </row>
    <row r="103" s="131" customFormat="1" ht="12.75" customHeight="1" spans="1:47">
      <c r="A103" s="162" t="s">
        <v>125</v>
      </c>
      <c r="B103" s="163">
        <v>103.085</v>
      </c>
      <c r="C103" s="164" t="s">
        <v>35</v>
      </c>
      <c r="D103" s="163">
        <v>316.802</v>
      </c>
      <c r="E103" s="164" t="s">
        <v>35</v>
      </c>
      <c r="F103" s="163">
        <v>872.482</v>
      </c>
      <c r="G103" s="272" t="s">
        <v>35</v>
      </c>
      <c r="H103" s="163">
        <v>587.747</v>
      </c>
      <c r="I103" s="164" t="s">
        <v>35</v>
      </c>
      <c r="J103" s="163">
        <v>159.256</v>
      </c>
      <c r="K103" s="164" t="s">
        <v>35</v>
      </c>
      <c r="L103" s="163">
        <v>-0.001</v>
      </c>
      <c r="M103" s="164" t="s">
        <v>35</v>
      </c>
      <c r="N103" s="163">
        <v>2039.371</v>
      </c>
      <c r="O103" s="164" t="s">
        <v>35</v>
      </c>
      <c r="P103" s="280"/>
      <c r="Q103" s="162" t="s">
        <v>125</v>
      </c>
      <c r="R103" s="187">
        <v>-0.116484966916932</v>
      </c>
      <c r="S103" s="188" t="s">
        <v>35</v>
      </c>
      <c r="T103" s="187">
        <v>0.0220111684985112</v>
      </c>
      <c r="U103" s="188" t="s">
        <v>35</v>
      </c>
      <c r="V103" s="187">
        <v>0.147908986372164</v>
      </c>
      <c r="W103" s="188" t="s">
        <v>35</v>
      </c>
      <c r="X103" s="187">
        <v>0.14164646558824</v>
      </c>
      <c r="Y103" s="188" t="s">
        <v>35</v>
      </c>
      <c r="Z103" s="187">
        <v>0.0141885523600886</v>
      </c>
      <c r="AA103" s="188" t="s">
        <v>35</v>
      </c>
      <c r="AB103" s="187" t="s">
        <v>220</v>
      </c>
      <c r="AC103" s="188" t="s">
        <v>35</v>
      </c>
      <c r="AD103" s="187">
        <v>0.0969880542036207</v>
      </c>
      <c r="AE103" s="164" t="s">
        <v>35</v>
      </c>
      <c r="AF103" s="284"/>
      <c r="AG103" s="162" t="s">
        <v>125</v>
      </c>
      <c r="AH103" s="200">
        <v>0.0505474482082956</v>
      </c>
      <c r="AI103" s="164" t="s">
        <v>35</v>
      </c>
      <c r="AJ103" s="201">
        <v>0.155342995462817</v>
      </c>
      <c r="AK103" s="205" t="s">
        <v>35</v>
      </c>
      <c r="AL103" s="187">
        <v>0.427819165811419</v>
      </c>
      <c r="AM103" s="164" t="s">
        <v>35</v>
      </c>
      <c r="AN103" s="187">
        <v>0.288200136218471</v>
      </c>
      <c r="AO103" s="163" t="s">
        <v>35</v>
      </c>
      <c r="AP103" s="187">
        <v>0.0780907446462659</v>
      </c>
      <c r="AQ103" s="164" t="s">
        <v>35</v>
      </c>
      <c r="AR103" s="187">
        <v>-4.90347268839265e-7</v>
      </c>
      <c r="AS103" s="164" t="s">
        <v>35</v>
      </c>
      <c r="AT103" s="187">
        <v>1</v>
      </c>
      <c r="AU103" s="164" t="s">
        <v>35</v>
      </c>
    </row>
    <row r="104" s="131" customFormat="1" ht="12.75" customHeight="1" spans="1:47">
      <c r="A104" s="162" t="s">
        <v>126</v>
      </c>
      <c r="B104" s="163">
        <v>75.011</v>
      </c>
      <c r="C104" s="164" t="s">
        <v>35</v>
      </c>
      <c r="D104" s="163">
        <v>275.71</v>
      </c>
      <c r="E104" s="164" t="s">
        <v>35</v>
      </c>
      <c r="F104" s="163">
        <v>876.752</v>
      </c>
      <c r="G104" s="272" t="s">
        <v>35</v>
      </c>
      <c r="H104" s="163">
        <v>615.945</v>
      </c>
      <c r="I104" s="164" t="s">
        <v>35</v>
      </c>
      <c r="J104" s="163">
        <v>159.966</v>
      </c>
      <c r="K104" s="164" t="s">
        <v>35</v>
      </c>
      <c r="L104" s="163">
        <v>0.001</v>
      </c>
      <c r="M104" s="164" t="s">
        <v>35</v>
      </c>
      <c r="N104" s="163">
        <v>2003.385</v>
      </c>
      <c r="O104" s="164" t="s">
        <v>35</v>
      </c>
      <c r="P104" s="280"/>
      <c r="Q104" s="162" t="s">
        <v>126</v>
      </c>
      <c r="R104" s="187">
        <v>0.11442749112303</v>
      </c>
      <c r="S104" s="188" t="s">
        <v>35</v>
      </c>
      <c r="T104" s="187">
        <v>0.227330597127875</v>
      </c>
      <c r="U104" s="188" t="s">
        <v>35</v>
      </c>
      <c r="V104" s="187">
        <v>0.176145792110753</v>
      </c>
      <c r="W104" s="188" t="s">
        <v>35</v>
      </c>
      <c r="X104" s="187">
        <v>0.0976007441542195</v>
      </c>
      <c r="Y104" s="188" t="s">
        <v>35</v>
      </c>
      <c r="Z104" s="187">
        <v>0.134317562968005</v>
      </c>
      <c r="AA104" s="188" t="s">
        <v>35</v>
      </c>
      <c r="AB104" s="187" t="s">
        <v>220</v>
      </c>
      <c r="AC104" s="188" t="s">
        <v>35</v>
      </c>
      <c r="AD104" s="187">
        <v>0.151640067533038</v>
      </c>
      <c r="AE104" s="164" t="s">
        <v>35</v>
      </c>
      <c r="AF104" s="284"/>
      <c r="AG104" s="162" t="s">
        <v>126</v>
      </c>
      <c r="AH104" s="200">
        <v>0.0374421291963352</v>
      </c>
      <c r="AI104" s="164" t="s">
        <v>35</v>
      </c>
      <c r="AJ104" s="201">
        <v>0.137622074638674</v>
      </c>
      <c r="AK104" s="205" t="s">
        <v>35</v>
      </c>
      <c r="AL104" s="187">
        <v>0.43763530225094</v>
      </c>
      <c r="AM104" s="164" t="s">
        <v>35</v>
      </c>
      <c r="AN104" s="187">
        <v>0.307452137257691</v>
      </c>
      <c r="AO104" s="163" t="s">
        <v>35</v>
      </c>
      <c r="AP104" s="187">
        <v>0.0798478575011793</v>
      </c>
      <c r="AQ104" s="164" t="s">
        <v>35</v>
      </c>
      <c r="AR104" s="187">
        <v>4.9915517985809e-7</v>
      </c>
      <c r="AS104" s="164" t="s">
        <v>35</v>
      </c>
      <c r="AT104" s="187">
        <v>1</v>
      </c>
      <c r="AU104" s="164" t="s">
        <v>35</v>
      </c>
    </row>
    <row r="105" s="131" customFormat="1" ht="12.75" customHeight="1" spans="1:47">
      <c r="A105" s="162" t="s">
        <v>127</v>
      </c>
      <c r="B105" s="163">
        <v>102.786</v>
      </c>
      <c r="C105" s="164" t="s">
        <v>35</v>
      </c>
      <c r="D105" s="163">
        <v>359.767</v>
      </c>
      <c r="E105" s="164" t="s">
        <v>35</v>
      </c>
      <c r="F105" s="163">
        <v>611.545</v>
      </c>
      <c r="G105" s="272" t="s">
        <v>35</v>
      </c>
      <c r="H105" s="163">
        <v>354.363</v>
      </c>
      <c r="I105" s="164" t="s">
        <v>35</v>
      </c>
      <c r="J105" s="163">
        <v>84.206</v>
      </c>
      <c r="K105" s="164" t="s">
        <v>35</v>
      </c>
      <c r="L105" s="163">
        <v>-0.001</v>
      </c>
      <c r="M105" s="164" t="s">
        <v>35</v>
      </c>
      <c r="N105" s="163">
        <v>1512.666</v>
      </c>
      <c r="O105" s="164" t="s">
        <v>35</v>
      </c>
      <c r="P105" s="280"/>
      <c r="Q105" s="162" t="s">
        <v>127</v>
      </c>
      <c r="R105" s="187">
        <v>0.392028602770893</v>
      </c>
      <c r="S105" s="188" t="s">
        <v>35</v>
      </c>
      <c r="T105" s="187">
        <v>0.116231519833698</v>
      </c>
      <c r="U105" s="188" t="s">
        <v>35</v>
      </c>
      <c r="V105" s="187">
        <v>0.00292409169479239</v>
      </c>
      <c r="W105" s="188" t="s">
        <v>35</v>
      </c>
      <c r="X105" s="187">
        <v>0.109520201387671</v>
      </c>
      <c r="Y105" s="188" t="s">
        <v>35</v>
      </c>
      <c r="Z105" s="187">
        <v>0.087525345800669</v>
      </c>
      <c r="AA105" s="188" t="s">
        <v>35</v>
      </c>
      <c r="AB105" s="187" t="s">
        <v>220</v>
      </c>
      <c r="AC105" s="188" t="s">
        <v>35</v>
      </c>
      <c r="AD105" s="187">
        <v>0.0783813436618453</v>
      </c>
      <c r="AE105" s="164" t="s">
        <v>35</v>
      </c>
      <c r="AF105" s="284"/>
      <c r="AG105" s="162" t="s">
        <v>127</v>
      </c>
      <c r="AH105" s="200">
        <v>0.0679502282724673</v>
      </c>
      <c r="AI105" s="164" t="s">
        <v>35</v>
      </c>
      <c r="AJ105" s="201">
        <v>0.237836376305146</v>
      </c>
      <c r="AK105" s="205" t="s">
        <v>35</v>
      </c>
      <c r="AL105" s="187">
        <v>0.4042829018435</v>
      </c>
      <c r="AM105" s="164" t="s">
        <v>35</v>
      </c>
      <c r="AN105" s="187">
        <v>0.234263875832471</v>
      </c>
      <c r="AO105" s="163" t="s">
        <v>35</v>
      </c>
      <c r="AP105" s="187">
        <v>0.0556672788308853</v>
      </c>
      <c r="AQ105" s="164" t="s">
        <v>35</v>
      </c>
      <c r="AR105" s="187">
        <v>-6.61084469406994e-7</v>
      </c>
      <c r="AS105" s="164" t="s">
        <v>35</v>
      </c>
      <c r="AT105" s="187">
        <v>1</v>
      </c>
      <c r="AU105" s="164" t="s">
        <v>35</v>
      </c>
    </row>
    <row r="106" s="131" customFormat="1" ht="12.75" customHeight="1" spans="1:47">
      <c r="A106" s="162" t="s">
        <v>128</v>
      </c>
      <c r="B106" s="163">
        <v>90.816</v>
      </c>
      <c r="C106" s="164" t="s">
        <v>35</v>
      </c>
      <c r="D106" s="163">
        <v>338.172</v>
      </c>
      <c r="E106" s="164" t="s">
        <v>35</v>
      </c>
      <c r="F106" s="163">
        <v>561.993</v>
      </c>
      <c r="G106" s="272" t="s">
        <v>35</v>
      </c>
      <c r="H106" s="163">
        <v>161.058</v>
      </c>
      <c r="I106" s="164" t="s">
        <v>35</v>
      </c>
      <c r="J106" s="163">
        <v>51.715</v>
      </c>
      <c r="K106" s="164" t="s">
        <v>35</v>
      </c>
      <c r="L106" s="163">
        <v>-0.001</v>
      </c>
      <c r="M106" s="164" t="s">
        <v>35</v>
      </c>
      <c r="N106" s="163">
        <v>1203.753</v>
      </c>
      <c r="O106" s="164" t="s">
        <v>35</v>
      </c>
      <c r="P106" s="280"/>
      <c r="Q106" s="162" t="s">
        <v>128</v>
      </c>
      <c r="R106" s="187">
        <v>0.464396284829721</v>
      </c>
      <c r="S106" s="188" t="s">
        <v>35</v>
      </c>
      <c r="T106" s="187">
        <v>-0.0203308322952577</v>
      </c>
      <c r="U106" s="188" t="s">
        <v>35</v>
      </c>
      <c r="V106" s="187">
        <v>-0.00854916475401304</v>
      </c>
      <c r="W106" s="188" t="s">
        <v>35</v>
      </c>
      <c r="X106" s="187">
        <v>0.139975368412112</v>
      </c>
      <c r="Y106" s="188" t="s">
        <v>35</v>
      </c>
      <c r="Z106" s="187">
        <v>-0.101593037194031</v>
      </c>
      <c r="AA106" s="188" t="s">
        <v>35</v>
      </c>
      <c r="AB106" s="187" t="s">
        <v>220</v>
      </c>
      <c r="AC106" s="188" t="s">
        <v>35</v>
      </c>
      <c r="AD106" s="187">
        <v>0.0247340167430267</v>
      </c>
      <c r="AE106" s="164" t="s">
        <v>35</v>
      </c>
      <c r="AF106" s="284"/>
      <c r="AG106" s="162" t="s">
        <v>128</v>
      </c>
      <c r="AH106" s="200">
        <v>0.0754440487375733</v>
      </c>
      <c r="AI106" s="164" t="s">
        <v>35</v>
      </c>
      <c r="AJ106" s="201">
        <v>0.280931387086886</v>
      </c>
      <c r="AK106" s="205" t="s">
        <v>35</v>
      </c>
      <c r="AL106" s="187">
        <v>0.466867372293153</v>
      </c>
      <c r="AM106" s="164" t="s">
        <v>35</v>
      </c>
      <c r="AN106" s="187">
        <v>0.133796551285853</v>
      </c>
      <c r="AO106" s="163" t="s">
        <v>35</v>
      </c>
      <c r="AP106" s="187">
        <v>0.0429614713317433</v>
      </c>
      <c r="AQ106" s="164" t="s">
        <v>35</v>
      </c>
      <c r="AR106" s="187">
        <v>-8.30735208967288e-7</v>
      </c>
      <c r="AS106" s="164" t="s">
        <v>35</v>
      </c>
      <c r="AT106" s="187">
        <v>1</v>
      </c>
      <c r="AU106" s="164" t="s">
        <v>35</v>
      </c>
    </row>
    <row r="107" s="131" customFormat="1" ht="12.75" customHeight="1" spans="1:47">
      <c r="A107" s="162" t="s">
        <v>129</v>
      </c>
      <c r="B107" s="163">
        <v>53.369</v>
      </c>
      <c r="C107" s="164" t="s">
        <v>35</v>
      </c>
      <c r="D107" s="163">
        <v>240.939</v>
      </c>
      <c r="E107" s="164" t="s">
        <v>35</v>
      </c>
      <c r="F107" s="163">
        <v>344.569</v>
      </c>
      <c r="G107" s="272" t="s">
        <v>35</v>
      </c>
      <c r="H107" s="163">
        <v>59.812</v>
      </c>
      <c r="I107" s="164" t="s">
        <v>35</v>
      </c>
      <c r="J107" s="163">
        <v>31.658</v>
      </c>
      <c r="K107" s="164" t="s">
        <v>35</v>
      </c>
      <c r="L107" s="163">
        <v>0</v>
      </c>
      <c r="M107" s="164" t="s">
        <v>35</v>
      </c>
      <c r="N107" s="163">
        <v>730.347</v>
      </c>
      <c r="O107" s="164" t="s">
        <v>35</v>
      </c>
      <c r="P107" s="280"/>
      <c r="Q107" s="162" t="s">
        <v>129</v>
      </c>
      <c r="R107" s="187">
        <v>-0.149701266629491</v>
      </c>
      <c r="S107" s="188" t="s">
        <v>35</v>
      </c>
      <c r="T107" s="187">
        <v>0.0744501525124418</v>
      </c>
      <c r="U107" s="188" t="s">
        <v>35</v>
      </c>
      <c r="V107" s="187">
        <v>0.078011100195849</v>
      </c>
      <c r="W107" s="188" t="s">
        <v>35</v>
      </c>
      <c r="X107" s="187">
        <v>-0.0468510963793983</v>
      </c>
      <c r="Y107" s="188" t="s">
        <v>35</v>
      </c>
      <c r="Z107" s="187">
        <v>-0.0329891868776346</v>
      </c>
      <c r="AA107" s="188" t="s">
        <v>35</v>
      </c>
      <c r="AB107" s="187" t="s">
        <v>220</v>
      </c>
      <c r="AC107" s="188" t="s">
        <v>35</v>
      </c>
      <c r="AD107" s="187">
        <v>0.0276373460155761</v>
      </c>
      <c r="AE107" s="164" t="s">
        <v>35</v>
      </c>
      <c r="AF107" s="284"/>
      <c r="AG107" s="162" t="s">
        <v>129</v>
      </c>
      <c r="AH107" s="200">
        <v>0.0730734842478986</v>
      </c>
      <c r="AI107" s="164" t="s">
        <v>35</v>
      </c>
      <c r="AJ107" s="201">
        <v>0.329896610789118</v>
      </c>
      <c r="AK107" s="205" t="s">
        <v>35</v>
      </c>
      <c r="AL107" s="187">
        <v>0.471788067863632</v>
      </c>
      <c r="AM107" s="164" t="s">
        <v>35</v>
      </c>
      <c r="AN107" s="187">
        <v>0.0818953182528305</v>
      </c>
      <c r="AO107" s="163" t="s">
        <v>35</v>
      </c>
      <c r="AP107" s="187">
        <v>0.0433465188465209</v>
      </c>
      <c r="AQ107" s="164" t="s">
        <v>35</v>
      </c>
      <c r="AR107" s="187">
        <v>0</v>
      </c>
      <c r="AS107" s="164" t="s">
        <v>35</v>
      </c>
      <c r="AT107" s="187">
        <v>1</v>
      </c>
      <c r="AU107" s="164" t="s">
        <v>35</v>
      </c>
    </row>
    <row r="108" s="131" customFormat="1" ht="12.75" customHeight="1" spans="1:47">
      <c r="A108" s="165" t="s">
        <v>130</v>
      </c>
      <c r="B108" s="166">
        <v>48.422</v>
      </c>
      <c r="C108" s="167" t="s">
        <v>35</v>
      </c>
      <c r="D108" s="166">
        <v>175.017</v>
      </c>
      <c r="E108" s="167" t="s">
        <v>35</v>
      </c>
      <c r="F108" s="166">
        <v>294.253</v>
      </c>
      <c r="G108" s="273" t="s">
        <v>35</v>
      </c>
      <c r="H108" s="166">
        <v>67.689</v>
      </c>
      <c r="I108" s="167" t="s">
        <v>35</v>
      </c>
      <c r="J108" s="166">
        <v>38.868</v>
      </c>
      <c r="K108" s="167" t="s">
        <v>35</v>
      </c>
      <c r="L108" s="166">
        <v>0</v>
      </c>
      <c r="M108" s="167" t="s">
        <v>35</v>
      </c>
      <c r="N108" s="166">
        <v>624.249</v>
      </c>
      <c r="O108" s="167" t="s">
        <v>35</v>
      </c>
      <c r="P108" s="280"/>
      <c r="Q108" s="165" t="s">
        <v>130</v>
      </c>
      <c r="R108" s="189">
        <v>-0.137339438100159</v>
      </c>
      <c r="S108" s="190" t="s">
        <v>35</v>
      </c>
      <c r="T108" s="189">
        <v>-0.165198353454074</v>
      </c>
      <c r="U108" s="190" t="s">
        <v>35</v>
      </c>
      <c r="V108" s="189">
        <v>0.385326283973692</v>
      </c>
      <c r="W108" s="190" t="s">
        <v>35</v>
      </c>
      <c r="X108" s="189">
        <v>0.0422190401404222</v>
      </c>
      <c r="Y108" s="190" t="s">
        <v>35</v>
      </c>
      <c r="Z108" s="189">
        <v>0.128112846113659</v>
      </c>
      <c r="AA108" s="190" t="s">
        <v>35</v>
      </c>
      <c r="AB108" s="189" t="s">
        <v>220</v>
      </c>
      <c r="AC108" s="190" t="s">
        <v>35</v>
      </c>
      <c r="AD108" s="189">
        <v>0.0735852041921914</v>
      </c>
      <c r="AE108" s="167" t="s">
        <v>35</v>
      </c>
      <c r="AF108" s="284"/>
      <c r="AG108" s="165" t="s">
        <v>130</v>
      </c>
      <c r="AH108" s="202">
        <v>0.0775684061968862</v>
      </c>
      <c r="AI108" s="167" t="s">
        <v>35</v>
      </c>
      <c r="AJ108" s="203">
        <v>0.280364085485119</v>
      </c>
      <c r="AK108" s="207" t="s">
        <v>35</v>
      </c>
      <c r="AL108" s="189">
        <v>0.47137119963348</v>
      </c>
      <c r="AM108" s="167" t="s">
        <v>35</v>
      </c>
      <c r="AN108" s="189">
        <v>0.108432692723577</v>
      </c>
      <c r="AO108" s="166" t="s">
        <v>35</v>
      </c>
      <c r="AP108" s="189">
        <v>0.0622636159609387</v>
      </c>
      <c r="AQ108" s="167" t="s">
        <v>35</v>
      </c>
      <c r="AR108" s="189">
        <v>0</v>
      </c>
      <c r="AS108" s="167" t="s">
        <v>35</v>
      </c>
      <c r="AT108" s="189">
        <v>1</v>
      </c>
      <c r="AU108" s="167" t="s">
        <v>35</v>
      </c>
    </row>
    <row r="109" s="131" customFormat="1" ht="12.75" customHeight="1" spans="1:47">
      <c r="A109" s="162" t="s">
        <v>131</v>
      </c>
      <c r="B109" s="163">
        <v>46.975</v>
      </c>
      <c r="C109" s="164" t="s">
        <v>35</v>
      </c>
      <c r="D109" s="163">
        <v>202.532</v>
      </c>
      <c r="E109" s="164" t="s">
        <v>35</v>
      </c>
      <c r="F109" s="163">
        <v>268.418</v>
      </c>
      <c r="G109" s="272" t="s">
        <v>35</v>
      </c>
      <c r="H109" s="163">
        <v>87.931</v>
      </c>
      <c r="I109" s="164" t="s">
        <v>35</v>
      </c>
      <c r="J109" s="163">
        <v>42.191</v>
      </c>
      <c r="K109" s="164" t="s">
        <v>35</v>
      </c>
      <c r="L109" s="163">
        <v>0</v>
      </c>
      <c r="M109" s="164" t="s">
        <v>35</v>
      </c>
      <c r="N109" s="163">
        <v>648.047</v>
      </c>
      <c r="O109" s="164" t="s">
        <v>35</v>
      </c>
      <c r="P109" s="280"/>
      <c r="Q109" s="162" t="s">
        <v>131</v>
      </c>
      <c r="R109" s="187">
        <v>-0.0828598762178098</v>
      </c>
      <c r="S109" s="188" t="s">
        <v>35</v>
      </c>
      <c r="T109" s="187">
        <v>0.0136178688860974</v>
      </c>
      <c r="U109" s="188" t="s">
        <v>35</v>
      </c>
      <c r="V109" s="187">
        <v>0.135463948053047</v>
      </c>
      <c r="W109" s="188" t="s">
        <v>35</v>
      </c>
      <c r="X109" s="187">
        <v>-0.154647797956103</v>
      </c>
      <c r="Y109" s="188" t="s">
        <v>35</v>
      </c>
      <c r="Z109" s="187">
        <v>-0.119498299142267</v>
      </c>
      <c r="AA109" s="188" t="s">
        <v>35</v>
      </c>
      <c r="AB109" s="187" t="s">
        <v>220</v>
      </c>
      <c r="AC109" s="188" t="s">
        <v>35</v>
      </c>
      <c r="AD109" s="187">
        <v>0.0130324678369886</v>
      </c>
      <c r="AE109" s="164" t="s">
        <v>35</v>
      </c>
      <c r="AF109" s="284"/>
      <c r="AG109" s="162" t="s">
        <v>131</v>
      </c>
      <c r="AH109" s="200">
        <v>0.0724870264039491</v>
      </c>
      <c r="AI109" s="164" t="s">
        <v>35</v>
      </c>
      <c r="AJ109" s="201">
        <v>0.312526714883334</v>
      </c>
      <c r="AK109" s="205" t="s">
        <v>35</v>
      </c>
      <c r="AL109" s="187">
        <v>0.414195266701335</v>
      </c>
      <c r="AM109" s="164" t="s">
        <v>35</v>
      </c>
      <c r="AN109" s="187">
        <v>0.135686146220876</v>
      </c>
      <c r="AO109" s="163" t="s">
        <v>35</v>
      </c>
      <c r="AP109" s="187">
        <v>0.0651048457905059</v>
      </c>
      <c r="AQ109" s="164" t="s">
        <v>35</v>
      </c>
      <c r="AR109" s="187">
        <v>0</v>
      </c>
      <c r="AS109" s="164" t="s">
        <v>35</v>
      </c>
      <c r="AT109" s="187">
        <v>1</v>
      </c>
      <c r="AU109" s="164" t="s">
        <v>35</v>
      </c>
    </row>
    <row r="110" s="131" customFormat="1" ht="12.75" customHeight="1" spans="1:47">
      <c r="A110" s="162" t="s">
        <v>132</v>
      </c>
      <c r="B110" s="163">
        <v>57.635</v>
      </c>
      <c r="C110" s="164" t="s">
        <v>35</v>
      </c>
      <c r="D110" s="163">
        <v>255.958</v>
      </c>
      <c r="E110" s="164" t="s">
        <v>35</v>
      </c>
      <c r="F110" s="163">
        <v>295.023</v>
      </c>
      <c r="G110" s="272" t="s">
        <v>35</v>
      </c>
      <c r="H110" s="163">
        <v>72.869</v>
      </c>
      <c r="I110" s="164" t="s">
        <v>35</v>
      </c>
      <c r="J110" s="163">
        <v>32.627</v>
      </c>
      <c r="K110" s="164" t="s">
        <v>35</v>
      </c>
      <c r="L110" s="163">
        <v>0</v>
      </c>
      <c r="M110" s="164" t="s">
        <v>35</v>
      </c>
      <c r="N110" s="163">
        <v>714.112</v>
      </c>
      <c r="O110" s="164" t="s">
        <v>35</v>
      </c>
      <c r="P110" s="280"/>
      <c r="Q110" s="162" t="s">
        <v>132</v>
      </c>
      <c r="R110" s="187">
        <v>-0.0315073096958494</v>
      </c>
      <c r="S110" s="188" t="s">
        <v>35</v>
      </c>
      <c r="T110" s="187">
        <v>0.0981645629360128</v>
      </c>
      <c r="U110" s="188" t="s">
        <v>35</v>
      </c>
      <c r="V110" s="187">
        <v>0.0214452149887996</v>
      </c>
      <c r="W110" s="188" t="s">
        <v>35</v>
      </c>
      <c r="X110" s="187">
        <v>0.288325878255335</v>
      </c>
      <c r="Y110" s="188" t="s">
        <v>35</v>
      </c>
      <c r="Z110" s="187">
        <v>0.342674897119342</v>
      </c>
      <c r="AA110" s="188" t="s">
        <v>35</v>
      </c>
      <c r="AB110" s="187" t="s">
        <v>220</v>
      </c>
      <c r="AC110" s="188" t="s">
        <v>35</v>
      </c>
      <c r="AD110" s="187">
        <v>0.0764798900172903</v>
      </c>
      <c r="AE110" s="164" t="s">
        <v>35</v>
      </c>
      <c r="AF110" s="284"/>
      <c r="AG110" s="162" t="s">
        <v>132</v>
      </c>
      <c r="AH110" s="200">
        <v>0.0807086283384119</v>
      </c>
      <c r="AI110" s="164" t="s">
        <v>35</v>
      </c>
      <c r="AJ110" s="201">
        <v>0.35842836977953</v>
      </c>
      <c r="AK110" s="205" t="s">
        <v>35</v>
      </c>
      <c r="AL110" s="187">
        <v>0.413132673866284</v>
      </c>
      <c r="AM110" s="164" t="s">
        <v>35</v>
      </c>
      <c r="AN110" s="187">
        <v>0.102041416472486</v>
      </c>
      <c r="AO110" s="163" t="s">
        <v>35</v>
      </c>
      <c r="AP110" s="187">
        <v>0.0456889115432873</v>
      </c>
      <c r="AQ110" s="164" t="s">
        <v>35</v>
      </c>
      <c r="AR110" s="187">
        <v>0</v>
      </c>
      <c r="AS110" s="164" t="s">
        <v>35</v>
      </c>
      <c r="AT110" s="187">
        <v>1</v>
      </c>
      <c r="AU110" s="164" t="s">
        <v>35</v>
      </c>
    </row>
    <row r="111" s="131" customFormat="1" ht="12.75" customHeight="1" spans="1:47">
      <c r="A111" s="162" t="s">
        <v>133</v>
      </c>
      <c r="B111" s="163">
        <v>72.652</v>
      </c>
      <c r="C111" s="164" t="s">
        <v>35</v>
      </c>
      <c r="D111" s="163">
        <v>301.52</v>
      </c>
      <c r="E111" s="164" t="s">
        <v>35</v>
      </c>
      <c r="F111" s="163">
        <v>459.977</v>
      </c>
      <c r="G111" s="272" t="s">
        <v>35</v>
      </c>
      <c r="H111" s="163">
        <v>88.299</v>
      </c>
      <c r="I111" s="164" t="s">
        <v>35</v>
      </c>
      <c r="J111" s="163">
        <v>35.354</v>
      </c>
      <c r="K111" s="164" t="s">
        <v>35</v>
      </c>
      <c r="L111" s="163">
        <v>-0.001</v>
      </c>
      <c r="M111" s="164" t="s">
        <v>35</v>
      </c>
      <c r="N111" s="163">
        <v>957.801</v>
      </c>
      <c r="O111" s="164" t="s">
        <v>35</v>
      </c>
      <c r="P111" s="280"/>
      <c r="Q111" s="162" t="s">
        <v>133</v>
      </c>
      <c r="R111" s="187">
        <v>-0.12584375112801</v>
      </c>
      <c r="S111" s="188" t="s">
        <v>35</v>
      </c>
      <c r="T111" s="187">
        <v>0.0878129735190129</v>
      </c>
      <c r="U111" s="188" t="s">
        <v>35</v>
      </c>
      <c r="V111" s="187">
        <v>0.205886593803006</v>
      </c>
      <c r="W111" s="188" t="s">
        <v>35</v>
      </c>
      <c r="X111" s="187">
        <v>0.107933799264715</v>
      </c>
      <c r="Y111" s="188" t="s">
        <v>35</v>
      </c>
      <c r="Z111" s="187">
        <v>-0.105957920291321</v>
      </c>
      <c r="AA111" s="188" t="s">
        <v>35</v>
      </c>
      <c r="AB111" s="187" t="s">
        <v>220</v>
      </c>
      <c r="AC111" s="188" t="s">
        <v>35</v>
      </c>
      <c r="AD111" s="187">
        <v>0.111990749286866</v>
      </c>
      <c r="AE111" s="164" t="s">
        <v>35</v>
      </c>
      <c r="AF111" s="284"/>
      <c r="AG111" s="162" t="s">
        <v>133</v>
      </c>
      <c r="AH111" s="200">
        <v>0.0758529172552545</v>
      </c>
      <c r="AI111" s="164" t="s">
        <v>35</v>
      </c>
      <c r="AJ111" s="201">
        <v>0.314804432235924</v>
      </c>
      <c r="AK111" s="205" t="s">
        <v>35</v>
      </c>
      <c r="AL111" s="187">
        <v>0.480242764415573</v>
      </c>
      <c r="AM111" s="164" t="s">
        <v>35</v>
      </c>
      <c r="AN111" s="187">
        <v>0.0921892961063937</v>
      </c>
      <c r="AO111" s="163" t="s">
        <v>35</v>
      </c>
      <c r="AP111" s="187">
        <v>0.0369116340450678</v>
      </c>
      <c r="AQ111" s="164" t="s">
        <v>35</v>
      </c>
      <c r="AR111" s="187">
        <v>-1.0440582125097e-6</v>
      </c>
      <c r="AS111" s="164" t="s">
        <v>35</v>
      </c>
      <c r="AT111" s="187">
        <v>1</v>
      </c>
      <c r="AU111" s="164" t="s">
        <v>35</v>
      </c>
    </row>
    <row r="112" s="131" customFormat="1" ht="12.75" customHeight="1" spans="1:47">
      <c r="A112" s="162" t="s">
        <v>134</v>
      </c>
      <c r="B112" s="163">
        <v>76.043</v>
      </c>
      <c r="C112" s="164" t="s">
        <v>35</v>
      </c>
      <c r="D112" s="163">
        <v>394.671</v>
      </c>
      <c r="E112" s="164" t="s">
        <v>35</v>
      </c>
      <c r="F112" s="163">
        <v>605.519</v>
      </c>
      <c r="G112" s="272" t="s">
        <v>35</v>
      </c>
      <c r="H112" s="163">
        <v>117.733</v>
      </c>
      <c r="I112" s="164" t="s">
        <v>35</v>
      </c>
      <c r="J112" s="163">
        <v>44.036</v>
      </c>
      <c r="K112" s="164" t="s">
        <v>35</v>
      </c>
      <c r="L112" s="163">
        <v>-0.001</v>
      </c>
      <c r="M112" s="164" t="s">
        <v>35</v>
      </c>
      <c r="N112" s="163">
        <v>1238.001</v>
      </c>
      <c r="O112" s="164" t="s">
        <v>35</v>
      </c>
      <c r="P112" s="280"/>
      <c r="Q112" s="162" t="s">
        <v>134</v>
      </c>
      <c r="R112" s="187">
        <v>-0.0444338330464067</v>
      </c>
      <c r="S112" s="188" t="s">
        <v>35</v>
      </c>
      <c r="T112" s="187">
        <v>0.189541991174981</v>
      </c>
      <c r="U112" s="188" t="s">
        <v>35</v>
      </c>
      <c r="V112" s="187">
        <v>-0.0552420329991809</v>
      </c>
      <c r="W112" s="188" t="s">
        <v>35</v>
      </c>
      <c r="X112" s="187">
        <v>-0.107718309005199</v>
      </c>
      <c r="Y112" s="188" t="s">
        <v>35</v>
      </c>
      <c r="Z112" s="187">
        <v>0.00204796796067902</v>
      </c>
      <c r="AA112" s="188" t="s">
        <v>35</v>
      </c>
      <c r="AB112" s="187" t="s">
        <v>220</v>
      </c>
      <c r="AC112" s="188" t="s">
        <v>35</v>
      </c>
      <c r="AD112" s="187">
        <v>0.00693384824103927</v>
      </c>
      <c r="AE112" s="164" t="s">
        <v>35</v>
      </c>
      <c r="AF112" s="284"/>
      <c r="AG112" s="162" t="s">
        <v>134</v>
      </c>
      <c r="AH112" s="200">
        <v>0.0614240214668647</v>
      </c>
      <c r="AI112" s="164" t="s">
        <v>35</v>
      </c>
      <c r="AJ112" s="201">
        <v>0.318796996125205</v>
      </c>
      <c r="AK112" s="205" t="s">
        <v>35</v>
      </c>
      <c r="AL112" s="187">
        <v>0.489110267277652</v>
      </c>
      <c r="AM112" s="164" t="s">
        <v>35</v>
      </c>
      <c r="AN112" s="187">
        <v>0.0950992769795824</v>
      </c>
      <c r="AO112" s="163" t="s">
        <v>35</v>
      </c>
      <c r="AP112" s="187">
        <v>0.0355702459044863</v>
      </c>
      <c r="AQ112" s="164" t="s">
        <v>35</v>
      </c>
      <c r="AR112" s="187">
        <v>-8.07753790182722e-7</v>
      </c>
      <c r="AS112" s="164" t="s">
        <v>35</v>
      </c>
      <c r="AT112" s="187">
        <v>1</v>
      </c>
      <c r="AU112" s="164" t="s">
        <v>35</v>
      </c>
    </row>
    <row r="113" s="131" customFormat="1" ht="12.75" customHeight="1" spans="1:47">
      <c r="A113" s="162" t="s">
        <v>135</v>
      </c>
      <c r="B113" s="163">
        <v>79.21</v>
      </c>
      <c r="C113" s="164" t="s">
        <v>35</v>
      </c>
      <c r="D113" s="163">
        <v>429.006</v>
      </c>
      <c r="E113" s="164" t="s">
        <v>35</v>
      </c>
      <c r="F113" s="163">
        <v>720.124</v>
      </c>
      <c r="G113" s="272" t="s">
        <v>35</v>
      </c>
      <c r="H113" s="163">
        <v>200.79</v>
      </c>
      <c r="I113" s="164" t="s">
        <v>35</v>
      </c>
      <c r="J113" s="163">
        <v>58.421</v>
      </c>
      <c r="K113" s="164" t="s">
        <v>35</v>
      </c>
      <c r="L113" s="163">
        <v>0</v>
      </c>
      <c r="M113" s="164" t="s">
        <v>35</v>
      </c>
      <c r="N113" s="163">
        <v>1487.551</v>
      </c>
      <c r="O113" s="164" t="s">
        <v>35</v>
      </c>
      <c r="P113" s="280"/>
      <c r="Q113" s="162" t="s">
        <v>135</v>
      </c>
      <c r="R113" s="187">
        <v>0.117790666497326</v>
      </c>
      <c r="S113" s="188" t="s">
        <v>35</v>
      </c>
      <c r="T113" s="187">
        <v>0.15628807072395</v>
      </c>
      <c r="U113" s="188" t="s">
        <v>35</v>
      </c>
      <c r="V113" s="187">
        <v>0.0596307528410136</v>
      </c>
      <c r="W113" s="188" t="s">
        <v>35</v>
      </c>
      <c r="X113" s="187">
        <v>-0.0671863676063405</v>
      </c>
      <c r="Y113" s="188" t="s">
        <v>35</v>
      </c>
      <c r="Z113" s="187">
        <v>-0.0156694916682112</v>
      </c>
      <c r="AA113" s="188" t="s">
        <v>35</v>
      </c>
      <c r="AB113" s="187" t="s">
        <v>220</v>
      </c>
      <c r="AC113" s="188" t="s">
        <v>35</v>
      </c>
      <c r="AD113" s="187">
        <v>0.0631530573446885</v>
      </c>
      <c r="AE113" s="164" t="s">
        <v>35</v>
      </c>
      <c r="AF113" s="284"/>
      <c r="AG113" s="162" t="s">
        <v>135</v>
      </c>
      <c r="AH113" s="200">
        <v>0.05324859450197</v>
      </c>
      <c r="AI113" s="164" t="s">
        <v>35</v>
      </c>
      <c r="AJ113" s="201">
        <v>0.288397507043456</v>
      </c>
      <c r="AK113" s="205" t="s">
        <v>35</v>
      </c>
      <c r="AL113" s="187">
        <v>0.484100377062702</v>
      </c>
      <c r="AM113" s="164" t="s">
        <v>35</v>
      </c>
      <c r="AN113" s="187">
        <v>0.134980246055429</v>
      </c>
      <c r="AO113" s="163" t="s">
        <v>35</v>
      </c>
      <c r="AP113" s="187">
        <v>0.0392732753364422</v>
      </c>
      <c r="AQ113" s="164" t="s">
        <v>35</v>
      </c>
      <c r="AR113" s="187">
        <v>0</v>
      </c>
      <c r="AS113" s="164" t="s">
        <v>35</v>
      </c>
      <c r="AT113" s="187">
        <v>1</v>
      </c>
      <c r="AU113" s="164" t="s">
        <v>35</v>
      </c>
    </row>
    <row r="114" s="131" customFormat="1" ht="12.75" customHeight="1" spans="1:47">
      <c r="A114" s="162" t="s">
        <v>136</v>
      </c>
      <c r="B114" s="163">
        <v>69.933</v>
      </c>
      <c r="C114" s="164" t="s">
        <v>35</v>
      </c>
      <c r="D114" s="163">
        <v>347.491</v>
      </c>
      <c r="E114" s="164" t="s">
        <v>35</v>
      </c>
      <c r="F114" s="163">
        <v>727.749</v>
      </c>
      <c r="G114" s="272" t="s">
        <v>35</v>
      </c>
      <c r="H114" s="163">
        <v>394.847</v>
      </c>
      <c r="I114" s="164" t="s">
        <v>35</v>
      </c>
      <c r="J114" s="163">
        <v>97.918</v>
      </c>
      <c r="K114" s="164" t="s">
        <v>35</v>
      </c>
      <c r="L114" s="163">
        <v>0.001</v>
      </c>
      <c r="M114" s="164" t="s">
        <v>35</v>
      </c>
      <c r="N114" s="163">
        <v>1637.939</v>
      </c>
      <c r="O114" s="164" t="s">
        <v>35</v>
      </c>
      <c r="P114" s="280"/>
      <c r="Q114" s="162" t="s">
        <v>136</v>
      </c>
      <c r="R114" s="187">
        <v>-0.187326415116266</v>
      </c>
      <c r="S114" s="188" t="s">
        <v>35</v>
      </c>
      <c r="T114" s="187">
        <v>-0.0267667092379736</v>
      </c>
      <c r="U114" s="188" t="s">
        <v>35</v>
      </c>
      <c r="V114" s="187">
        <v>0.0826762633595963</v>
      </c>
      <c r="W114" s="188" t="s">
        <v>35</v>
      </c>
      <c r="X114" s="187">
        <v>0.182442165156847</v>
      </c>
      <c r="Y114" s="188" t="s">
        <v>35</v>
      </c>
      <c r="Z114" s="187">
        <v>0.174442871878523</v>
      </c>
      <c r="AA114" s="188" t="s">
        <v>35</v>
      </c>
      <c r="AB114" s="187" t="s">
        <v>220</v>
      </c>
      <c r="AC114" s="188" t="s">
        <v>35</v>
      </c>
      <c r="AD114" s="187">
        <v>0.0685272432405633</v>
      </c>
      <c r="AE114" s="164" t="s">
        <v>35</v>
      </c>
      <c r="AF114" s="284"/>
      <c r="AG114" s="162" t="s">
        <v>136</v>
      </c>
      <c r="AH114" s="200">
        <v>0.0426957292060327</v>
      </c>
      <c r="AI114" s="164" t="s">
        <v>35</v>
      </c>
      <c r="AJ114" s="201">
        <v>0.212151368274398</v>
      </c>
      <c r="AK114" s="205" t="s">
        <v>35</v>
      </c>
      <c r="AL114" s="187">
        <v>0.444307755050707</v>
      </c>
      <c r="AM114" s="164" t="s">
        <v>35</v>
      </c>
      <c r="AN114" s="187">
        <v>0.241063311881578</v>
      </c>
      <c r="AO114" s="163" t="s">
        <v>35</v>
      </c>
      <c r="AP114" s="187">
        <v>0.0597812250639371</v>
      </c>
      <c r="AQ114" s="164" t="s">
        <v>35</v>
      </c>
      <c r="AR114" s="187">
        <v>6.1052334671804e-7</v>
      </c>
      <c r="AS114" s="164" t="s">
        <v>35</v>
      </c>
      <c r="AT114" s="187">
        <v>1</v>
      </c>
      <c r="AU114" s="164" t="s">
        <v>35</v>
      </c>
    </row>
    <row r="115" s="131" customFormat="1" ht="12.75" customHeight="1" spans="1:47">
      <c r="A115" s="162" t="s">
        <v>137</v>
      </c>
      <c r="B115" s="163">
        <v>98.126</v>
      </c>
      <c r="C115" s="164" t="s">
        <v>35</v>
      </c>
      <c r="D115" s="163">
        <v>333.014</v>
      </c>
      <c r="E115" s="164" t="s">
        <v>35</v>
      </c>
      <c r="F115" s="163">
        <v>889.836</v>
      </c>
      <c r="G115" s="272" t="s">
        <v>35</v>
      </c>
      <c r="H115" s="163">
        <v>601.404</v>
      </c>
      <c r="I115" s="164" t="s">
        <v>35</v>
      </c>
      <c r="J115" s="163">
        <v>175.045</v>
      </c>
      <c r="K115" s="164" t="s">
        <v>35</v>
      </c>
      <c r="L115" s="163">
        <v>-0.001</v>
      </c>
      <c r="M115" s="164" t="s">
        <v>35</v>
      </c>
      <c r="N115" s="163">
        <v>2097.424</v>
      </c>
      <c r="O115" s="164" t="s">
        <v>35</v>
      </c>
      <c r="P115" s="280"/>
      <c r="Q115" s="162" t="s">
        <v>137</v>
      </c>
      <c r="R115" s="187">
        <v>-0.0481059319978658</v>
      </c>
      <c r="S115" s="188" t="s">
        <v>35</v>
      </c>
      <c r="T115" s="187">
        <v>0.0511739193565697</v>
      </c>
      <c r="U115" s="188" t="s">
        <v>35</v>
      </c>
      <c r="V115" s="187">
        <v>0.0198903816926882</v>
      </c>
      <c r="W115" s="188" t="s">
        <v>35</v>
      </c>
      <c r="X115" s="187">
        <v>0.0232361883599576</v>
      </c>
      <c r="Y115" s="188" t="s">
        <v>35</v>
      </c>
      <c r="Z115" s="187">
        <v>0.0991422615160496</v>
      </c>
      <c r="AA115" s="188" t="s">
        <v>35</v>
      </c>
      <c r="AB115" s="187" t="s">
        <v>220</v>
      </c>
      <c r="AC115" s="188" t="s">
        <v>35</v>
      </c>
      <c r="AD115" s="187">
        <v>0.0284661299979258</v>
      </c>
      <c r="AE115" s="164" t="s">
        <v>35</v>
      </c>
      <c r="AF115" s="284"/>
      <c r="AG115" s="162" t="s">
        <v>137</v>
      </c>
      <c r="AH115" s="200">
        <v>0.0467840551075987</v>
      </c>
      <c r="AI115" s="164" t="s">
        <v>35</v>
      </c>
      <c r="AJ115" s="201">
        <v>0.158772856608869</v>
      </c>
      <c r="AK115" s="205" t="s">
        <v>35</v>
      </c>
      <c r="AL115" s="187">
        <v>0.42425184416694</v>
      </c>
      <c r="AM115" s="164" t="s">
        <v>35</v>
      </c>
      <c r="AN115" s="187">
        <v>0.286734584900335</v>
      </c>
      <c r="AO115" s="163" t="s">
        <v>35</v>
      </c>
      <c r="AP115" s="187">
        <v>0.0834571359915782</v>
      </c>
      <c r="AQ115" s="164" t="s">
        <v>35</v>
      </c>
      <c r="AR115" s="187">
        <v>-4.76775320583726e-7</v>
      </c>
      <c r="AS115" s="164" t="s">
        <v>35</v>
      </c>
      <c r="AT115" s="187">
        <v>1</v>
      </c>
      <c r="AU115" s="164" t="s">
        <v>35</v>
      </c>
    </row>
    <row r="116" s="131" customFormat="1" ht="12.75" customHeight="1" spans="1:47">
      <c r="A116" s="162" t="s">
        <v>138</v>
      </c>
      <c r="B116" s="163">
        <v>112.322</v>
      </c>
      <c r="C116" s="164" t="s">
        <v>35</v>
      </c>
      <c r="D116" s="163">
        <v>335.959</v>
      </c>
      <c r="E116" s="164" t="s">
        <v>35</v>
      </c>
      <c r="F116" s="163">
        <v>946.13</v>
      </c>
      <c r="G116" s="272" t="s">
        <v>35</v>
      </c>
      <c r="H116" s="163">
        <v>645.445</v>
      </c>
      <c r="I116" s="164" t="s">
        <v>35</v>
      </c>
      <c r="J116" s="163">
        <v>204.227</v>
      </c>
      <c r="K116" s="164" t="s">
        <v>35</v>
      </c>
      <c r="L116" s="163">
        <v>-0.001</v>
      </c>
      <c r="M116" s="164" t="s">
        <v>35</v>
      </c>
      <c r="N116" s="163">
        <v>2244.082</v>
      </c>
      <c r="O116" s="164" t="s">
        <v>35</v>
      </c>
      <c r="P116" s="280"/>
      <c r="Q116" s="162" t="s">
        <v>138</v>
      </c>
      <c r="R116" s="187">
        <v>0.497407046966445</v>
      </c>
      <c r="S116" s="188" t="s">
        <v>35</v>
      </c>
      <c r="T116" s="187">
        <v>0.218523085851075</v>
      </c>
      <c r="U116" s="188" t="s">
        <v>35</v>
      </c>
      <c r="V116" s="187">
        <v>0.0791307005857985</v>
      </c>
      <c r="W116" s="188" t="s">
        <v>35</v>
      </c>
      <c r="X116" s="187">
        <v>0.047893886629488</v>
      </c>
      <c r="Y116" s="188" t="s">
        <v>35</v>
      </c>
      <c r="Z116" s="187">
        <v>0.27669004663491</v>
      </c>
      <c r="AA116" s="188" t="s">
        <v>35</v>
      </c>
      <c r="AB116" s="187" t="s">
        <v>220</v>
      </c>
      <c r="AC116" s="188" t="s">
        <v>35</v>
      </c>
      <c r="AD116" s="187">
        <v>0.120145154326303</v>
      </c>
      <c r="AE116" s="164" t="s">
        <v>35</v>
      </c>
      <c r="AF116" s="284"/>
      <c r="AG116" s="162" t="s">
        <v>138</v>
      </c>
      <c r="AH116" s="200">
        <v>0.0500525381871072</v>
      </c>
      <c r="AI116" s="164" t="s">
        <v>35</v>
      </c>
      <c r="AJ116" s="201">
        <v>0.149708878730813</v>
      </c>
      <c r="AK116" s="205" t="s">
        <v>35</v>
      </c>
      <c r="AL116" s="187">
        <v>0.421611153246628</v>
      </c>
      <c r="AM116" s="164" t="s">
        <v>35</v>
      </c>
      <c r="AN116" s="187">
        <v>0.287620951462558</v>
      </c>
      <c r="AO116" s="163" t="s">
        <v>35</v>
      </c>
      <c r="AP116" s="187">
        <v>0.0910069239894086</v>
      </c>
      <c r="AQ116" s="164" t="s">
        <v>35</v>
      </c>
      <c r="AR116" s="187">
        <v>-4.45616514904536e-7</v>
      </c>
      <c r="AS116" s="164" t="s">
        <v>35</v>
      </c>
      <c r="AT116" s="187">
        <v>1</v>
      </c>
      <c r="AU116" s="164" t="s">
        <v>35</v>
      </c>
    </row>
    <row r="117" s="131" customFormat="1" ht="12.75" customHeight="1" spans="1:47">
      <c r="A117" s="162" t="s">
        <v>139</v>
      </c>
      <c r="B117" s="163">
        <v>80.547</v>
      </c>
      <c r="C117" s="164" t="s">
        <v>35</v>
      </c>
      <c r="D117" s="163">
        <v>375.257</v>
      </c>
      <c r="E117" s="164" t="s">
        <v>35</v>
      </c>
      <c r="F117" s="163">
        <v>723.02</v>
      </c>
      <c r="G117" s="272" t="s">
        <v>35</v>
      </c>
      <c r="H117" s="163">
        <v>364.26</v>
      </c>
      <c r="I117" s="164" t="s">
        <v>35</v>
      </c>
      <c r="J117" s="163">
        <v>85.712</v>
      </c>
      <c r="K117" s="164" t="s">
        <v>35</v>
      </c>
      <c r="L117" s="163">
        <v>0</v>
      </c>
      <c r="M117" s="164" t="s">
        <v>35</v>
      </c>
      <c r="N117" s="163">
        <v>1628.796</v>
      </c>
      <c r="O117" s="164" t="s">
        <v>35</v>
      </c>
      <c r="P117" s="280"/>
      <c r="Q117" s="162" t="s">
        <v>139</v>
      </c>
      <c r="R117" s="187">
        <v>-0.21636215048742</v>
      </c>
      <c r="S117" s="188" t="s">
        <v>35</v>
      </c>
      <c r="T117" s="187">
        <v>0.0430556443475916</v>
      </c>
      <c r="U117" s="188" t="s">
        <v>35</v>
      </c>
      <c r="V117" s="187">
        <v>0.182284214571291</v>
      </c>
      <c r="W117" s="188" t="s">
        <v>35</v>
      </c>
      <c r="X117" s="187">
        <v>0.0279289880715537</v>
      </c>
      <c r="Y117" s="188" t="s">
        <v>35</v>
      </c>
      <c r="Z117" s="187">
        <v>0.0178847113032325</v>
      </c>
      <c r="AA117" s="188" t="s">
        <v>35</v>
      </c>
      <c r="AB117" s="187" t="s">
        <v>220</v>
      </c>
      <c r="AC117" s="188" t="s">
        <v>35</v>
      </c>
      <c r="AD117" s="187">
        <v>0.0767717394322342</v>
      </c>
      <c r="AE117" s="164" t="s">
        <v>35</v>
      </c>
      <c r="AF117" s="284"/>
      <c r="AG117" s="162" t="s">
        <v>139</v>
      </c>
      <c r="AH117" s="200">
        <v>0.0494518650586077</v>
      </c>
      <c r="AI117" s="164" t="s">
        <v>35</v>
      </c>
      <c r="AJ117" s="201">
        <v>0.230389195454802</v>
      </c>
      <c r="AK117" s="205" t="s">
        <v>35</v>
      </c>
      <c r="AL117" s="187">
        <v>0.443898437864533</v>
      </c>
      <c r="AM117" s="164" t="s">
        <v>35</v>
      </c>
      <c r="AN117" s="187">
        <v>0.22363758260703</v>
      </c>
      <c r="AO117" s="163" t="s">
        <v>35</v>
      </c>
      <c r="AP117" s="187">
        <v>0.0526229190150271</v>
      </c>
      <c r="AQ117" s="164" t="s">
        <v>35</v>
      </c>
      <c r="AR117" s="187">
        <v>0</v>
      </c>
      <c r="AS117" s="164" t="s">
        <v>35</v>
      </c>
      <c r="AT117" s="187">
        <v>1</v>
      </c>
      <c r="AU117" s="164" t="s">
        <v>35</v>
      </c>
    </row>
    <row r="118" s="132" customFormat="1" ht="12.75" customHeight="1" spans="1:47">
      <c r="A118" s="162" t="s">
        <v>140</v>
      </c>
      <c r="B118" s="163">
        <v>89.747</v>
      </c>
      <c r="C118" s="164" t="s">
        <v>35</v>
      </c>
      <c r="D118" s="163">
        <v>402.476</v>
      </c>
      <c r="E118" s="164" t="s">
        <v>35</v>
      </c>
      <c r="F118" s="163">
        <v>617.318</v>
      </c>
      <c r="G118" s="272" t="s">
        <v>35</v>
      </c>
      <c r="H118" s="163">
        <v>173.156</v>
      </c>
      <c r="I118" s="164" t="s">
        <v>35</v>
      </c>
      <c r="J118" s="163">
        <v>57.14</v>
      </c>
      <c r="K118" s="164" t="s">
        <v>35</v>
      </c>
      <c r="L118" s="163">
        <v>0.001</v>
      </c>
      <c r="M118" s="164" t="s">
        <v>35</v>
      </c>
      <c r="N118" s="163">
        <v>1339.838</v>
      </c>
      <c r="O118" s="164" t="s">
        <v>35</v>
      </c>
      <c r="P118" s="281"/>
      <c r="Q118" s="162" t="s">
        <v>140</v>
      </c>
      <c r="R118" s="187">
        <v>-0.0117710535588443</v>
      </c>
      <c r="S118" s="188" t="s">
        <v>35</v>
      </c>
      <c r="T118" s="187">
        <v>0.190151757094023</v>
      </c>
      <c r="U118" s="188" t="s">
        <v>35</v>
      </c>
      <c r="V118" s="187">
        <v>0.0984442866726098</v>
      </c>
      <c r="W118" s="188" t="s">
        <v>35</v>
      </c>
      <c r="X118" s="187">
        <v>0.0751157967937016</v>
      </c>
      <c r="Y118" s="188" t="s">
        <v>35</v>
      </c>
      <c r="Z118" s="187">
        <v>0.104901865996326</v>
      </c>
      <c r="AA118" s="188" t="s">
        <v>35</v>
      </c>
      <c r="AB118" s="187" t="s">
        <v>220</v>
      </c>
      <c r="AC118" s="188" t="s">
        <v>35</v>
      </c>
      <c r="AD118" s="187">
        <v>0.113050600912313</v>
      </c>
      <c r="AE118" s="164" t="s">
        <v>35</v>
      </c>
      <c r="AF118" s="284"/>
      <c r="AG118" s="162" t="s">
        <v>140</v>
      </c>
      <c r="AH118" s="200">
        <v>0.0669834711360627</v>
      </c>
      <c r="AI118" s="164" t="s">
        <v>35</v>
      </c>
      <c r="AJ118" s="201">
        <v>0.300391539872731</v>
      </c>
      <c r="AK118" s="205" t="s">
        <v>35</v>
      </c>
      <c r="AL118" s="187">
        <v>0.460740776123681</v>
      </c>
      <c r="AM118" s="164" t="s">
        <v>35</v>
      </c>
      <c r="AN118" s="187">
        <v>0.129236519638941</v>
      </c>
      <c r="AO118" s="163" t="s">
        <v>35</v>
      </c>
      <c r="AP118" s="187">
        <v>0.0426469468696962</v>
      </c>
      <c r="AQ118" s="164" t="s">
        <v>35</v>
      </c>
      <c r="AR118" s="187">
        <v>7.46358888164091e-7</v>
      </c>
      <c r="AS118" s="164" t="s">
        <v>35</v>
      </c>
      <c r="AT118" s="187">
        <v>1</v>
      </c>
      <c r="AU118" s="164" t="s">
        <v>35</v>
      </c>
    </row>
    <row r="119" s="133" customFormat="1" ht="12.75" customHeight="1" spans="1:47">
      <c r="A119" s="162" t="s">
        <v>141</v>
      </c>
      <c r="B119" s="163">
        <v>75.156</v>
      </c>
      <c r="C119" s="164" t="s">
        <v>35</v>
      </c>
      <c r="D119" s="163">
        <v>303.094</v>
      </c>
      <c r="E119" s="164" t="s">
        <v>35</v>
      </c>
      <c r="F119" s="163">
        <v>375.356</v>
      </c>
      <c r="G119" s="272" t="s">
        <v>35</v>
      </c>
      <c r="H119" s="163">
        <v>83.165</v>
      </c>
      <c r="I119" s="164" t="s">
        <v>35</v>
      </c>
      <c r="J119" s="163">
        <v>36.684</v>
      </c>
      <c r="K119" s="164" t="s">
        <v>35</v>
      </c>
      <c r="L119" s="163">
        <v>0.001</v>
      </c>
      <c r="M119" s="164" t="s">
        <v>35</v>
      </c>
      <c r="N119" s="163">
        <v>873.456</v>
      </c>
      <c r="O119" s="164" t="s">
        <v>35</v>
      </c>
      <c r="P119" s="181"/>
      <c r="Q119" s="162" t="s">
        <v>141</v>
      </c>
      <c r="R119" s="187">
        <v>0.408233244018063</v>
      </c>
      <c r="S119" s="188" t="s">
        <v>35</v>
      </c>
      <c r="T119" s="187">
        <v>0.257969859591017</v>
      </c>
      <c r="U119" s="188" t="s">
        <v>35</v>
      </c>
      <c r="V119" s="187">
        <v>0.0893493030423515</v>
      </c>
      <c r="W119" s="188" t="s">
        <v>35</v>
      </c>
      <c r="X119" s="187">
        <v>0.390440045475824</v>
      </c>
      <c r="Y119" s="188" t="s">
        <v>35</v>
      </c>
      <c r="Z119" s="187">
        <v>0.158759239370775</v>
      </c>
      <c r="AA119" s="188" t="s">
        <v>35</v>
      </c>
      <c r="AB119" s="187" t="s">
        <v>220</v>
      </c>
      <c r="AC119" s="188" t="s">
        <v>35</v>
      </c>
      <c r="AD119" s="187">
        <v>0.195946584294863</v>
      </c>
      <c r="AE119" s="164" t="s">
        <v>35</v>
      </c>
      <c r="AF119" s="286"/>
      <c r="AG119" s="162" t="s">
        <v>141</v>
      </c>
      <c r="AH119" s="200">
        <v>0.0860444029235588</v>
      </c>
      <c r="AI119" s="164" t="s">
        <v>35</v>
      </c>
      <c r="AJ119" s="201">
        <v>0.347005458775256</v>
      </c>
      <c r="AK119" s="205" t="s">
        <v>35</v>
      </c>
      <c r="AL119" s="187">
        <v>0.429736586616842</v>
      </c>
      <c r="AM119" s="164" t="s">
        <v>35</v>
      </c>
      <c r="AN119" s="187">
        <v>0.0952137257057024</v>
      </c>
      <c r="AO119" s="163" t="s">
        <v>35</v>
      </c>
      <c r="AP119" s="187">
        <v>0.0419986811012804</v>
      </c>
      <c r="AQ119" s="164" t="s">
        <v>35</v>
      </c>
      <c r="AR119" s="187">
        <v>1.14487736073712e-6</v>
      </c>
      <c r="AS119" s="164" t="s">
        <v>35</v>
      </c>
      <c r="AT119" s="187">
        <v>1</v>
      </c>
      <c r="AU119" s="164" t="s">
        <v>35</v>
      </c>
    </row>
    <row r="120" s="131" customFormat="1" ht="12.75" customHeight="1" spans="1:47">
      <c r="A120" s="165" t="s">
        <v>142</v>
      </c>
      <c r="B120" s="166">
        <v>59.728</v>
      </c>
      <c r="C120" s="167" t="s">
        <v>35</v>
      </c>
      <c r="D120" s="166">
        <v>265.646</v>
      </c>
      <c r="E120" s="167" t="s">
        <v>35</v>
      </c>
      <c r="F120" s="166">
        <v>320.83</v>
      </c>
      <c r="G120" s="273" t="s">
        <v>35</v>
      </c>
      <c r="H120" s="166">
        <v>78.946</v>
      </c>
      <c r="I120" s="167" t="s">
        <v>35</v>
      </c>
      <c r="J120" s="166">
        <v>39.319</v>
      </c>
      <c r="K120" s="167" t="s">
        <v>35</v>
      </c>
      <c r="L120" s="166">
        <v>0</v>
      </c>
      <c r="M120" s="167" t="s">
        <v>35</v>
      </c>
      <c r="N120" s="166">
        <v>764.469</v>
      </c>
      <c r="O120" s="167" t="s">
        <v>35</v>
      </c>
      <c r="P120" s="280"/>
      <c r="Q120" s="165" t="s">
        <v>142</v>
      </c>
      <c r="R120" s="189">
        <v>0.233488909999587</v>
      </c>
      <c r="S120" s="190" t="s">
        <v>35</v>
      </c>
      <c r="T120" s="189">
        <v>0.517829696543764</v>
      </c>
      <c r="U120" s="190" t="s">
        <v>35</v>
      </c>
      <c r="V120" s="189">
        <v>0.0903202346280242</v>
      </c>
      <c r="W120" s="190" t="s">
        <v>35</v>
      </c>
      <c r="X120" s="189">
        <v>0.166304717162316</v>
      </c>
      <c r="Y120" s="190" t="s">
        <v>35</v>
      </c>
      <c r="Z120" s="189">
        <v>0.0116033755274262</v>
      </c>
      <c r="AA120" s="190" t="s">
        <v>35</v>
      </c>
      <c r="AB120" s="189" t="s">
        <v>220</v>
      </c>
      <c r="AC120" s="190" t="s">
        <v>35</v>
      </c>
      <c r="AD120" s="189">
        <v>0.224621905681867</v>
      </c>
      <c r="AE120" s="167" t="s">
        <v>35</v>
      </c>
      <c r="AF120" s="284"/>
      <c r="AG120" s="165" t="s">
        <v>142</v>
      </c>
      <c r="AH120" s="202">
        <v>0.078130048438851</v>
      </c>
      <c r="AI120" s="167" t="s">
        <v>35</v>
      </c>
      <c r="AJ120" s="203">
        <v>0.347490872749582</v>
      </c>
      <c r="AK120" s="207" t="s">
        <v>35</v>
      </c>
      <c r="AL120" s="203">
        <v>0.419676926075485</v>
      </c>
      <c r="AM120" s="167" t="s">
        <v>35</v>
      </c>
      <c r="AN120" s="203">
        <v>0.10326906650237</v>
      </c>
      <c r="AO120" s="166" t="s">
        <v>35</v>
      </c>
      <c r="AP120" s="203">
        <v>0.0514330862337126</v>
      </c>
      <c r="AQ120" s="167" t="s">
        <v>35</v>
      </c>
      <c r="AR120" s="203">
        <v>0</v>
      </c>
      <c r="AS120" s="167" t="s">
        <v>35</v>
      </c>
      <c r="AT120" s="203">
        <v>1</v>
      </c>
      <c r="AU120" s="167" t="s">
        <v>35</v>
      </c>
    </row>
    <row r="121" s="131" customFormat="1" ht="12.75" customHeight="1" spans="1:47">
      <c r="A121" s="162" t="s">
        <v>143</v>
      </c>
      <c r="B121" s="163">
        <v>54.468</v>
      </c>
      <c r="C121" s="164" t="s">
        <v>35</v>
      </c>
      <c r="D121" s="163">
        <v>247.136</v>
      </c>
      <c r="E121" s="164" t="s">
        <v>35</v>
      </c>
      <c r="F121" s="163">
        <v>302.301</v>
      </c>
      <c r="G121" s="272" t="s">
        <v>35</v>
      </c>
      <c r="H121" s="163">
        <v>85.837</v>
      </c>
      <c r="I121" s="164" t="s">
        <v>35</v>
      </c>
      <c r="J121" s="163">
        <v>46.142</v>
      </c>
      <c r="K121" s="164" t="s">
        <v>35</v>
      </c>
      <c r="L121" s="163">
        <v>-0.001</v>
      </c>
      <c r="M121" s="164" t="s">
        <v>35</v>
      </c>
      <c r="N121" s="163">
        <v>735.883</v>
      </c>
      <c r="O121" s="164" t="s">
        <v>35</v>
      </c>
      <c r="P121" s="280"/>
      <c r="Q121" s="162" t="s">
        <v>143</v>
      </c>
      <c r="R121" s="187">
        <v>0.159510377860564</v>
      </c>
      <c r="S121" s="188" t="s">
        <v>35</v>
      </c>
      <c r="T121" s="187">
        <v>0.220231864594237</v>
      </c>
      <c r="U121" s="188" t="s">
        <v>35</v>
      </c>
      <c r="V121" s="187">
        <v>0.126232219895834</v>
      </c>
      <c r="W121" s="188" t="s">
        <v>35</v>
      </c>
      <c r="X121" s="187">
        <v>-0.0238141269859321</v>
      </c>
      <c r="Y121" s="188" t="s">
        <v>35</v>
      </c>
      <c r="Z121" s="187">
        <v>0.0936455642198573</v>
      </c>
      <c r="AA121" s="188" t="s">
        <v>35</v>
      </c>
      <c r="AB121" s="187" t="s">
        <v>220</v>
      </c>
      <c r="AC121" s="188" t="s">
        <v>35</v>
      </c>
      <c r="AD121" s="187">
        <v>0.135539551915216</v>
      </c>
      <c r="AE121" s="164" t="s">
        <v>35</v>
      </c>
      <c r="AF121" s="284"/>
      <c r="AG121" s="162" t="s">
        <v>143</v>
      </c>
      <c r="AH121" s="200">
        <v>0.0740172011039798</v>
      </c>
      <c r="AI121" s="164" t="s">
        <v>35</v>
      </c>
      <c r="AJ121" s="201">
        <v>0.33583599566779</v>
      </c>
      <c r="AK121" s="205" t="s">
        <v>35</v>
      </c>
      <c r="AL121" s="187">
        <v>0.410800358209117</v>
      </c>
      <c r="AM121" s="164" t="s">
        <v>35</v>
      </c>
      <c r="AN121" s="187">
        <v>0.116644901431342</v>
      </c>
      <c r="AO121" s="163" t="s">
        <v>35</v>
      </c>
      <c r="AP121" s="187">
        <v>0.0627029024994462</v>
      </c>
      <c r="AQ121" s="164" t="s">
        <v>35</v>
      </c>
      <c r="AR121" s="187">
        <v>-1.35891167481787e-6</v>
      </c>
      <c r="AS121" s="164" t="s">
        <v>35</v>
      </c>
      <c r="AT121" s="187">
        <v>1</v>
      </c>
      <c r="AU121" s="164" t="s">
        <v>35</v>
      </c>
    </row>
    <row r="122" s="131" customFormat="1" ht="12.75" customHeight="1" spans="1:47">
      <c r="A122" s="162" t="s">
        <v>144</v>
      </c>
      <c r="B122" s="163">
        <v>58.146</v>
      </c>
      <c r="C122" s="164" t="s">
        <v>35</v>
      </c>
      <c r="D122" s="163">
        <v>322.387</v>
      </c>
      <c r="E122" s="164" t="s">
        <v>35</v>
      </c>
      <c r="F122" s="163">
        <v>326.901</v>
      </c>
      <c r="G122" s="272" t="s">
        <v>35</v>
      </c>
      <c r="H122" s="163">
        <v>68.124</v>
      </c>
      <c r="I122" s="164" t="s">
        <v>35</v>
      </c>
      <c r="J122" s="163">
        <v>31.872</v>
      </c>
      <c r="K122" s="164" t="s">
        <v>35</v>
      </c>
      <c r="L122" s="163">
        <v>0</v>
      </c>
      <c r="M122" s="164" t="s">
        <v>35</v>
      </c>
      <c r="N122" s="163">
        <v>807.43</v>
      </c>
      <c r="O122" s="164" t="s">
        <v>35</v>
      </c>
      <c r="P122" s="280"/>
      <c r="Q122" s="162" t="s">
        <v>144</v>
      </c>
      <c r="R122" s="187">
        <v>0.00886614036609699</v>
      </c>
      <c r="S122" s="188" t="s">
        <v>35</v>
      </c>
      <c r="T122" s="187">
        <v>0.259530860531806</v>
      </c>
      <c r="U122" s="188" t="s">
        <v>35</v>
      </c>
      <c r="V122" s="187">
        <v>0.108052592509737</v>
      </c>
      <c r="W122" s="188" t="s">
        <v>35</v>
      </c>
      <c r="X122" s="187">
        <v>-0.0651168535316801</v>
      </c>
      <c r="Y122" s="188" t="s">
        <v>35</v>
      </c>
      <c r="Z122" s="187">
        <v>-0.0231403438869648</v>
      </c>
      <c r="AA122" s="188" t="s">
        <v>35</v>
      </c>
      <c r="AB122" s="187" t="s">
        <v>220</v>
      </c>
      <c r="AC122" s="188" t="s">
        <v>35</v>
      </c>
      <c r="AD122" s="187">
        <v>0.130676980641692</v>
      </c>
      <c r="AE122" s="164" t="s">
        <v>35</v>
      </c>
      <c r="AF122" s="284"/>
      <c r="AG122" s="162" t="s">
        <v>144</v>
      </c>
      <c r="AH122" s="200">
        <v>0.072013673011902</v>
      </c>
      <c r="AI122" s="164" t="s">
        <v>35</v>
      </c>
      <c r="AJ122" s="201">
        <v>0.399275478988891</v>
      </c>
      <c r="AK122" s="205" t="s">
        <v>35</v>
      </c>
      <c r="AL122" s="187">
        <v>0.404866056500254</v>
      </c>
      <c r="AM122" s="164" t="s">
        <v>35</v>
      </c>
      <c r="AN122" s="187">
        <v>0.0843714006167717</v>
      </c>
      <c r="AO122" s="163" t="s">
        <v>35</v>
      </c>
      <c r="AP122" s="187">
        <v>0.0394733908821817</v>
      </c>
      <c r="AQ122" s="164" t="s">
        <v>35</v>
      </c>
      <c r="AR122" s="187">
        <v>0</v>
      </c>
      <c r="AS122" s="164" t="s">
        <v>35</v>
      </c>
      <c r="AT122" s="187">
        <v>1</v>
      </c>
      <c r="AU122" s="164" t="s">
        <v>35</v>
      </c>
    </row>
    <row r="123" s="131" customFormat="1" ht="12.75" customHeight="1" spans="1:47">
      <c r="A123" s="162" t="s">
        <v>145</v>
      </c>
      <c r="B123" s="163">
        <v>70.564</v>
      </c>
      <c r="C123" s="164" t="s">
        <v>35</v>
      </c>
      <c r="D123" s="163">
        <v>391.07</v>
      </c>
      <c r="E123" s="164" t="s">
        <v>35</v>
      </c>
      <c r="F123" s="163">
        <v>427.218</v>
      </c>
      <c r="G123" s="272" t="s">
        <v>35</v>
      </c>
      <c r="H123" s="163">
        <v>83.633</v>
      </c>
      <c r="I123" s="164" t="s">
        <v>35</v>
      </c>
      <c r="J123" s="163">
        <v>31.954</v>
      </c>
      <c r="K123" s="164" t="s">
        <v>35</v>
      </c>
      <c r="L123" s="163">
        <v>0</v>
      </c>
      <c r="M123" s="164" t="s">
        <v>35</v>
      </c>
      <c r="N123" s="163">
        <v>1004.439</v>
      </c>
      <c r="O123" s="164" t="s">
        <v>35</v>
      </c>
      <c r="P123" s="280"/>
      <c r="Q123" s="162" t="s">
        <v>145</v>
      </c>
      <c r="R123" s="187">
        <v>-0.028739745636734</v>
      </c>
      <c r="S123" s="188" t="s">
        <v>35</v>
      </c>
      <c r="T123" s="187">
        <v>0.2969952241974</v>
      </c>
      <c r="U123" s="188" t="s">
        <v>35</v>
      </c>
      <c r="V123" s="187">
        <v>-0.0712187783302209</v>
      </c>
      <c r="W123" s="188" t="s">
        <v>35</v>
      </c>
      <c r="X123" s="187">
        <v>-0.0528431805569712</v>
      </c>
      <c r="Y123" s="188" t="s">
        <v>35</v>
      </c>
      <c r="Z123" s="187">
        <v>-0.0961701646206936</v>
      </c>
      <c r="AA123" s="188" t="s">
        <v>35</v>
      </c>
      <c r="AB123" s="187" t="s">
        <v>220</v>
      </c>
      <c r="AC123" s="188" t="s">
        <v>35</v>
      </c>
      <c r="AD123" s="187">
        <v>0.0486927869150272</v>
      </c>
      <c r="AE123" s="164" t="s">
        <v>35</v>
      </c>
      <c r="AF123" s="284"/>
      <c r="AG123" s="162" t="s">
        <v>145</v>
      </c>
      <c r="AH123" s="200">
        <v>0.0702521507030292</v>
      </c>
      <c r="AI123" s="164" t="s">
        <v>35</v>
      </c>
      <c r="AJ123" s="201">
        <v>0.389341712139811</v>
      </c>
      <c r="AK123" s="205" t="s">
        <v>35</v>
      </c>
      <c r="AL123" s="187">
        <v>0.425329960306201</v>
      </c>
      <c r="AM123" s="164" t="s">
        <v>35</v>
      </c>
      <c r="AN123" s="187">
        <v>0.0832633937949442</v>
      </c>
      <c r="AO123" s="163" t="s">
        <v>35</v>
      </c>
      <c r="AP123" s="187">
        <v>0.0318127830560144</v>
      </c>
      <c r="AQ123" s="164" t="s">
        <v>35</v>
      </c>
      <c r="AR123" s="187">
        <v>0</v>
      </c>
      <c r="AS123" s="164" t="s">
        <v>35</v>
      </c>
      <c r="AT123" s="187">
        <v>1</v>
      </c>
      <c r="AU123" s="164" t="s">
        <v>35</v>
      </c>
    </row>
    <row r="124" s="131" customFormat="1" ht="12.75" customHeight="1" spans="1:47">
      <c r="A124" s="162" t="s">
        <v>146</v>
      </c>
      <c r="B124" s="163">
        <v>78.396</v>
      </c>
      <c r="C124" s="164" t="s">
        <v>35</v>
      </c>
      <c r="D124" s="163">
        <v>386.664</v>
      </c>
      <c r="E124" s="164" t="s">
        <v>35</v>
      </c>
      <c r="F124" s="163">
        <v>732.521</v>
      </c>
      <c r="G124" s="272" t="s">
        <v>35</v>
      </c>
      <c r="H124" s="163">
        <v>133.554</v>
      </c>
      <c r="I124" s="164" t="s">
        <v>35</v>
      </c>
      <c r="J124" s="163">
        <v>48.971</v>
      </c>
      <c r="K124" s="164" t="s">
        <v>35</v>
      </c>
      <c r="L124" s="163">
        <v>0</v>
      </c>
      <c r="M124" s="164" t="s">
        <v>35</v>
      </c>
      <c r="N124" s="163">
        <v>1380.106</v>
      </c>
      <c r="O124" s="164" t="s">
        <v>35</v>
      </c>
      <c r="P124" s="280"/>
      <c r="Q124" s="162" t="s">
        <v>146</v>
      </c>
      <c r="R124" s="187">
        <v>0.0309430190813093</v>
      </c>
      <c r="S124" s="188" t="s">
        <v>35</v>
      </c>
      <c r="T124" s="187">
        <v>-0.0202877840023716</v>
      </c>
      <c r="U124" s="188" t="s">
        <v>35</v>
      </c>
      <c r="V124" s="187">
        <v>0.209740734807661</v>
      </c>
      <c r="W124" s="188" t="s">
        <v>35</v>
      </c>
      <c r="X124" s="187">
        <v>0.134380335165162</v>
      </c>
      <c r="Y124" s="188" t="s">
        <v>35</v>
      </c>
      <c r="Z124" s="187">
        <v>0.112067399400491</v>
      </c>
      <c r="AA124" s="188" t="s">
        <v>35</v>
      </c>
      <c r="AB124" s="187" t="s">
        <v>220</v>
      </c>
      <c r="AC124" s="188" t="s">
        <v>35</v>
      </c>
      <c r="AD124" s="187">
        <v>0.114785852353916</v>
      </c>
      <c r="AE124" s="164" t="s">
        <v>35</v>
      </c>
      <c r="AF124" s="284"/>
      <c r="AG124" s="162" t="s">
        <v>146</v>
      </c>
      <c r="AH124" s="200">
        <v>0.056804332420843</v>
      </c>
      <c r="AI124" s="164" t="s">
        <v>35</v>
      </c>
      <c r="AJ124" s="201">
        <v>0.280169784060065</v>
      </c>
      <c r="AK124" s="205" t="s">
        <v>35</v>
      </c>
      <c r="AL124" s="187">
        <v>0.53077154943171</v>
      </c>
      <c r="AM124" s="164" t="s">
        <v>35</v>
      </c>
      <c r="AN124" s="187">
        <v>0.0967708277480136</v>
      </c>
      <c r="AO124" s="163" t="s">
        <v>35</v>
      </c>
      <c r="AP124" s="187">
        <v>0.0354835063393681</v>
      </c>
      <c r="AQ124" s="164" t="s">
        <v>35</v>
      </c>
      <c r="AR124" s="187">
        <v>0</v>
      </c>
      <c r="AS124" s="164" t="s">
        <v>35</v>
      </c>
      <c r="AT124" s="187">
        <v>1</v>
      </c>
      <c r="AU124" s="164" t="s">
        <v>35</v>
      </c>
    </row>
    <row r="125" s="131" customFormat="1" ht="12.75" customHeight="1" spans="1:47">
      <c r="A125" s="162" t="s">
        <v>147</v>
      </c>
      <c r="B125" s="163">
        <v>96.447</v>
      </c>
      <c r="C125" s="164" t="s">
        <v>35</v>
      </c>
      <c r="D125" s="163">
        <v>397.969</v>
      </c>
      <c r="E125" s="164" t="s">
        <v>35</v>
      </c>
      <c r="F125" s="163">
        <v>756.258</v>
      </c>
      <c r="G125" s="272" t="s">
        <v>35</v>
      </c>
      <c r="H125" s="163">
        <v>206.817</v>
      </c>
      <c r="I125" s="164" t="s">
        <v>35</v>
      </c>
      <c r="J125" s="163">
        <v>61.762</v>
      </c>
      <c r="K125" s="164" t="s">
        <v>35</v>
      </c>
      <c r="L125" s="163">
        <v>-0.001</v>
      </c>
      <c r="M125" s="164" t="s">
        <v>35</v>
      </c>
      <c r="N125" s="163">
        <v>1519.252</v>
      </c>
      <c r="O125" s="164" t="s">
        <v>35</v>
      </c>
      <c r="P125" s="280"/>
      <c r="Q125" s="162" t="s">
        <v>147</v>
      </c>
      <c r="R125" s="187">
        <v>0.217611412700417</v>
      </c>
      <c r="S125" s="188" t="s">
        <v>35</v>
      </c>
      <c r="T125" s="187">
        <v>-0.0723463075108507</v>
      </c>
      <c r="U125" s="188" t="s">
        <v>35</v>
      </c>
      <c r="V125" s="187">
        <v>0.0501774694358194</v>
      </c>
      <c r="W125" s="188" t="s">
        <v>35</v>
      </c>
      <c r="X125" s="187">
        <v>0.0300164350814284</v>
      </c>
      <c r="Y125" s="188" t="s">
        <v>35</v>
      </c>
      <c r="Z125" s="187">
        <v>0.0571883398093151</v>
      </c>
      <c r="AA125" s="188" t="s">
        <v>35</v>
      </c>
      <c r="AB125" s="187" t="s">
        <v>220</v>
      </c>
      <c r="AC125" s="188" t="s">
        <v>35</v>
      </c>
      <c r="AD125" s="187">
        <v>0.0213108659803933</v>
      </c>
      <c r="AE125" s="164" t="s">
        <v>35</v>
      </c>
      <c r="AF125" s="284"/>
      <c r="AG125" s="162" t="s">
        <v>147</v>
      </c>
      <c r="AH125" s="200">
        <v>0.0634832141079952</v>
      </c>
      <c r="AI125" s="164" t="s">
        <v>35</v>
      </c>
      <c r="AJ125" s="201">
        <v>0.261950617804025</v>
      </c>
      <c r="AK125" s="205" t="s">
        <v>35</v>
      </c>
      <c r="AL125" s="187">
        <v>0.497783119587797</v>
      </c>
      <c r="AM125" s="164" t="s">
        <v>35</v>
      </c>
      <c r="AN125" s="187">
        <v>0.136130806475818</v>
      </c>
      <c r="AO125" s="163" t="s">
        <v>35</v>
      </c>
      <c r="AP125" s="187">
        <v>0.0406529002430143</v>
      </c>
      <c r="AQ125" s="164" t="s">
        <v>35</v>
      </c>
      <c r="AR125" s="187">
        <v>-6.58218649703933e-7</v>
      </c>
      <c r="AS125" s="164" t="s">
        <v>35</v>
      </c>
      <c r="AT125" s="187">
        <v>1</v>
      </c>
      <c r="AU125" s="164" t="s">
        <v>35</v>
      </c>
    </row>
    <row r="126" s="131" customFormat="1" ht="12.75" customHeight="1" spans="1:47">
      <c r="A126" s="162" t="s">
        <v>148</v>
      </c>
      <c r="B126" s="163">
        <v>68.462</v>
      </c>
      <c r="C126" s="164" t="s">
        <v>35</v>
      </c>
      <c r="D126" s="163">
        <v>439.731</v>
      </c>
      <c r="E126" s="164" t="s">
        <v>35</v>
      </c>
      <c r="F126" s="163">
        <v>720.267</v>
      </c>
      <c r="G126" s="272" t="s">
        <v>35</v>
      </c>
      <c r="H126" s="163">
        <v>357.262</v>
      </c>
      <c r="I126" s="164" t="s">
        <v>35</v>
      </c>
      <c r="J126" s="163">
        <v>91.085</v>
      </c>
      <c r="K126" s="164" t="s">
        <v>35</v>
      </c>
      <c r="L126" s="163">
        <v>0</v>
      </c>
      <c r="M126" s="164" t="s">
        <v>35</v>
      </c>
      <c r="N126" s="163">
        <v>1676.807</v>
      </c>
      <c r="O126" s="164" t="s">
        <v>35</v>
      </c>
      <c r="P126" s="280"/>
      <c r="Q126" s="162" t="s">
        <v>148</v>
      </c>
      <c r="R126" s="187">
        <v>-0.0210344186578582</v>
      </c>
      <c r="S126" s="188" t="s">
        <v>35</v>
      </c>
      <c r="T126" s="187">
        <v>0.265445723774141</v>
      </c>
      <c r="U126" s="188" t="s">
        <v>35</v>
      </c>
      <c r="V126" s="187">
        <v>-0.0102810172188488</v>
      </c>
      <c r="W126" s="188" t="s">
        <v>35</v>
      </c>
      <c r="X126" s="187">
        <v>-0.0951887693207749</v>
      </c>
      <c r="Y126" s="188" t="s">
        <v>35</v>
      </c>
      <c r="Z126" s="187">
        <v>-0.0697828795522784</v>
      </c>
      <c r="AA126" s="188" t="s">
        <v>35</v>
      </c>
      <c r="AB126" s="187" t="s">
        <v>220</v>
      </c>
      <c r="AC126" s="188" t="s">
        <v>35</v>
      </c>
      <c r="AD126" s="187">
        <v>0.0237298214402368</v>
      </c>
      <c r="AE126" s="164" t="s">
        <v>35</v>
      </c>
      <c r="AF126" s="284"/>
      <c r="AG126" s="162" t="s">
        <v>148</v>
      </c>
      <c r="AH126" s="200">
        <v>0.0408287894790516</v>
      </c>
      <c r="AI126" s="164" t="s">
        <v>35</v>
      </c>
      <c r="AJ126" s="201">
        <v>0.262243060769665</v>
      </c>
      <c r="AK126" s="205" t="s">
        <v>35</v>
      </c>
      <c r="AL126" s="187">
        <v>0.429546751653589</v>
      </c>
      <c r="AM126" s="164" t="s">
        <v>35</v>
      </c>
      <c r="AN126" s="187">
        <v>0.21306089490323</v>
      </c>
      <c r="AO126" s="163" t="s">
        <v>35</v>
      </c>
      <c r="AP126" s="187">
        <v>0.0543205031944642</v>
      </c>
      <c r="AQ126" s="164" t="s">
        <v>35</v>
      </c>
      <c r="AR126" s="187">
        <v>0</v>
      </c>
      <c r="AS126" s="164" t="s">
        <v>35</v>
      </c>
      <c r="AT126" s="187">
        <v>1</v>
      </c>
      <c r="AU126" s="164" t="s">
        <v>35</v>
      </c>
    </row>
    <row r="127" s="131" customFormat="1" ht="12.75" customHeight="1" spans="1:47">
      <c r="A127" s="162" t="s">
        <v>149</v>
      </c>
      <c r="B127" s="163">
        <v>92.18</v>
      </c>
      <c r="C127" s="164" t="s">
        <v>35</v>
      </c>
      <c r="D127" s="163">
        <v>390.932</v>
      </c>
      <c r="E127" s="164" t="s">
        <v>35</v>
      </c>
      <c r="F127" s="163">
        <v>849.286</v>
      </c>
      <c r="G127" s="272" t="s">
        <v>35</v>
      </c>
      <c r="H127" s="163">
        <v>633.959</v>
      </c>
      <c r="I127" s="164" t="s">
        <v>35</v>
      </c>
      <c r="J127" s="163">
        <v>178.356</v>
      </c>
      <c r="K127" s="164" t="s">
        <v>35</v>
      </c>
      <c r="L127" s="163">
        <v>-0.001</v>
      </c>
      <c r="M127" s="164" t="s">
        <v>35</v>
      </c>
      <c r="N127" s="163">
        <v>2144.712</v>
      </c>
      <c r="O127" s="164" t="s">
        <v>35</v>
      </c>
      <c r="P127" s="280"/>
      <c r="Q127" s="162" t="s">
        <v>149</v>
      </c>
      <c r="R127" s="187">
        <v>-0.0605955608095714</v>
      </c>
      <c r="S127" s="188" t="s">
        <v>35</v>
      </c>
      <c r="T127" s="187">
        <v>0.17392061595008</v>
      </c>
      <c r="U127" s="188" t="s">
        <v>35</v>
      </c>
      <c r="V127" s="187">
        <v>-0.045570194957273</v>
      </c>
      <c r="W127" s="188" t="s">
        <v>35</v>
      </c>
      <c r="X127" s="187">
        <v>0.0541316652366795</v>
      </c>
      <c r="Y127" s="188" t="s">
        <v>35</v>
      </c>
      <c r="Z127" s="187">
        <v>0.018915136107858</v>
      </c>
      <c r="AA127" s="188" t="s">
        <v>35</v>
      </c>
      <c r="AB127" s="187" t="s">
        <v>220</v>
      </c>
      <c r="AC127" s="188" t="s">
        <v>35</v>
      </c>
      <c r="AD127" s="187">
        <v>0.0225457513597632</v>
      </c>
      <c r="AE127" s="164" t="s">
        <v>35</v>
      </c>
      <c r="AF127" s="284"/>
      <c r="AG127" s="162" t="s">
        <v>149</v>
      </c>
      <c r="AH127" s="200">
        <v>0.0429801297330364</v>
      </c>
      <c r="AI127" s="164" t="s">
        <v>35</v>
      </c>
      <c r="AJ127" s="201">
        <v>0.182277154228633</v>
      </c>
      <c r="AK127" s="205" t="s">
        <v>35</v>
      </c>
      <c r="AL127" s="187">
        <v>0.39599069711924</v>
      </c>
      <c r="AM127" s="164" t="s">
        <v>35</v>
      </c>
      <c r="AN127" s="187">
        <v>0.295591669184487</v>
      </c>
      <c r="AO127" s="163" t="s">
        <v>35</v>
      </c>
      <c r="AP127" s="187">
        <v>0.0831608159976724</v>
      </c>
      <c r="AQ127" s="164" t="s">
        <v>35</v>
      </c>
      <c r="AR127" s="187">
        <v>-4.66263069353834e-7</v>
      </c>
      <c r="AS127" s="164" t="s">
        <v>35</v>
      </c>
      <c r="AT127" s="187">
        <v>1</v>
      </c>
      <c r="AU127" s="164" t="s">
        <v>35</v>
      </c>
    </row>
    <row r="128" s="131" customFormat="1" ht="12.75" customHeight="1" spans="1:47">
      <c r="A128" s="162" t="s">
        <v>150</v>
      </c>
      <c r="B128" s="163">
        <v>109.889</v>
      </c>
      <c r="C128" s="164" t="s">
        <v>35</v>
      </c>
      <c r="D128" s="163">
        <v>403.018</v>
      </c>
      <c r="E128" s="164" t="s">
        <v>35</v>
      </c>
      <c r="F128" s="163">
        <v>1018.752</v>
      </c>
      <c r="G128" s="272" t="s">
        <v>35</v>
      </c>
      <c r="H128" s="163">
        <v>644.5</v>
      </c>
      <c r="I128" s="164" t="s">
        <v>35</v>
      </c>
      <c r="J128" s="163">
        <v>235.207</v>
      </c>
      <c r="K128" s="164" t="s">
        <v>35</v>
      </c>
      <c r="L128" s="163">
        <v>0</v>
      </c>
      <c r="M128" s="164" t="s">
        <v>35</v>
      </c>
      <c r="N128" s="163">
        <v>2411.366</v>
      </c>
      <c r="O128" s="164" t="s">
        <v>35</v>
      </c>
      <c r="P128" s="280"/>
      <c r="Q128" s="162" t="s">
        <v>150</v>
      </c>
      <c r="R128" s="187">
        <v>-0.0216609390858425</v>
      </c>
      <c r="S128" s="188" t="s">
        <v>35</v>
      </c>
      <c r="T128" s="187">
        <v>0.199604713670418</v>
      </c>
      <c r="U128" s="188" t="s">
        <v>35</v>
      </c>
      <c r="V128" s="187">
        <v>0.076756893872935</v>
      </c>
      <c r="W128" s="188" t="s">
        <v>35</v>
      </c>
      <c r="X128" s="187">
        <v>-0.00146410615931644</v>
      </c>
      <c r="Y128" s="188" t="s">
        <v>35</v>
      </c>
      <c r="Z128" s="187">
        <v>0.151693948400554</v>
      </c>
      <c r="AA128" s="188" t="s">
        <v>35</v>
      </c>
      <c r="AB128" s="187" t="s">
        <v>220</v>
      </c>
      <c r="AC128" s="188" t="s">
        <v>35</v>
      </c>
      <c r="AD128" s="187">
        <v>0.0745445130792903</v>
      </c>
      <c r="AE128" s="164" t="s">
        <v>35</v>
      </c>
      <c r="AF128" s="284"/>
      <c r="AG128" s="162" t="s">
        <v>150</v>
      </c>
      <c r="AH128" s="200">
        <v>0.0455712654155363</v>
      </c>
      <c r="AI128" s="164" t="s">
        <v>35</v>
      </c>
      <c r="AJ128" s="201">
        <v>0.167132654271479</v>
      </c>
      <c r="AK128" s="205" t="s">
        <v>35</v>
      </c>
      <c r="AL128" s="187">
        <v>0.422479208879946</v>
      </c>
      <c r="AM128" s="164" t="s">
        <v>35</v>
      </c>
      <c r="AN128" s="187">
        <v>0.267275892585364</v>
      </c>
      <c r="AO128" s="163" t="s">
        <v>35</v>
      </c>
      <c r="AP128" s="187">
        <v>0.0975409788476739</v>
      </c>
      <c r="AQ128" s="164" t="s">
        <v>35</v>
      </c>
      <c r="AR128" s="187">
        <v>0</v>
      </c>
      <c r="AS128" s="164" t="s">
        <v>35</v>
      </c>
      <c r="AT128" s="187">
        <v>1</v>
      </c>
      <c r="AU128" s="164" t="s">
        <v>35</v>
      </c>
    </row>
    <row r="129" s="131" customFormat="1" ht="12.75" customHeight="1" spans="1:47">
      <c r="A129" s="162" t="s">
        <v>151</v>
      </c>
      <c r="B129" s="163">
        <v>96.759</v>
      </c>
      <c r="C129" s="164" t="s">
        <v>35</v>
      </c>
      <c r="D129" s="163">
        <v>368.616</v>
      </c>
      <c r="E129" s="164" t="s">
        <v>35</v>
      </c>
      <c r="F129" s="163">
        <v>860.25</v>
      </c>
      <c r="G129" s="272" t="s">
        <v>35</v>
      </c>
      <c r="H129" s="163">
        <v>370.373</v>
      </c>
      <c r="I129" s="164" t="s">
        <v>35</v>
      </c>
      <c r="J129" s="163">
        <v>103.819</v>
      </c>
      <c r="K129" s="164" t="s">
        <v>35</v>
      </c>
      <c r="L129" s="163">
        <v>0</v>
      </c>
      <c r="M129" s="164" t="s">
        <v>35</v>
      </c>
      <c r="N129" s="163">
        <v>1799.817</v>
      </c>
      <c r="O129" s="164" t="s">
        <v>35</v>
      </c>
      <c r="P129" s="280"/>
      <c r="Q129" s="162" t="s">
        <v>151</v>
      </c>
      <c r="R129" s="187">
        <v>0.201273790457745</v>
      </c>
      <c r="S129" s="188" t="s">
        <v>35</v>
      </c>
      <c r="T129" s="187">
        <v>-0.0176972048489435</v>
      </c>
      <c r="U129" s="188" t="s">
        <v>35</v>
      </c>
      <c r="V129" s="187">
        <v>0.189801112002434</v>
      </c>
      <c r="W129" s="188" t="s">
        <v>35</v>
      </c>
      <c r="X129" s="187">
        <v>0.0167819689232965</v>
      </c>
      <c r="Y129" s="188" t="s">
        <v>35</v>
      </c>
      <c r="Z129" s="187">
        <v>0.211253966772447</v>
      </c>
      <c r="AA129" s="188" t="s">
        <v>35</v>
      </c>
      <c r="AB129" s="187" t="s">
        <v>220</v>
      </c>
      <c r="AC129" s="188" t="s">
        <v>35</v>
      </c>
      <c r="AD129" s="187">
        <v>0.104998416007898</v>
      </c>
      <c r="AE129" s="164" t="s">
        <v>35</v>
      </c>
      <c r="AF129" s="284"/>
      <c r="AG129" s="162" t="s">
        <v>151</v>
      </c>
      <c r="AH129" s="200">
        <v>0.0537604656473408</v>
      </c>
      <c r="AI129" s="164" t="s">
        <v>35</v>
      </c>
      <c r="AJ129" s="201">
        <v>0.204807488761357</v>
      </c>
      <c r="AK129" s="205" t="s">
        <v>35</v>
      </c>
      <c r="AL129" s="187">
        <v>0.477965259801413</v>
      </c>
      <c r="AM129" s="164" t="s">
        <v>35</v>
      </c>
      <c r="AN129" s="187">
        <v>0.205783699120522</v>
      </c>
      <c r="AO129" s="163" t="s">
        <v>35</v>
      </c>
      <c r="AP129" s="187">
        <v>0.0576830866693669</v>
      </c>
      <c r="AQ129" s="164" t="s">
        <v>35</v>
      </c>
      <c r="AR129" s="187">
        <v>0</v>
      </c>
      <c r="AS129" s="164" t="s">
        <v>35</v>
      </c>
      <c r="AT129" s="187">
        <v>1</v>
      </c>
      <c r="AU129" s="164" t="s">
        <v>35</v>
      </c>
    </row>
    <row r="130" s="131" customFormat="1" ht="12.75" customHeight="1" spans="1:47">
      <c r="A130" s="162" t="s">
        <v>152</v>
      </c>
      <c r="B130" s="163">
        <v>94.563</v>
      </c>
      <c r="C130" s="164" t="s">
        <v>35</v>
      </c>
      <c r="D130" s="163">
        <v>450.812</v>
      </c>
      <c r="E130" s="164" t="s">
        <v>35</v>
      </c>
      <c r="F130" s="163">
        <v>706.789</v>
      </c>
      <c r="G130" s="272" t="s">
        <v>35</v>
      </c>
      <c r="H130" s="163">
        <v>174.386</v>
      </c>
      <c r="I130" s="164" t="s">
        <v>35</v>
      </c>
      <c r="J130" s="163">
        <v>58.19</v>
      </c>
      <c r="K130" s="164" t="s">
        <v>35</v>
      </c>
      <c r="L130" s="163">
        <v>0.001</v>
      </c>
      <c r="M130" s="164" t="s">
        <v>35</v>
      </c>
      <c r="N130" s="163">
        <v>1484.741</v>
      </c>
      <c r="O130" s="164" t="s">
        <v>35</v>
      </c>
      <c r="P130" s="280"/>
      <c r="Q130" s="162" t="s">
        <v>152</v>
      </c>
      <c r="R130" s="187">
        <v>0.0536619608454879</v>
      </c>
      <c r="S130" s="188" t="s">
        <v>35</v>
      </c>
      <c r="T130" s="187">
        <v>0.120096602033413</v>
      </c>
      <c r="U130" s="188" t="s">
        <v>35</v>
      </c>
      <c r="V130" s="187">
        <v>0.144935025384</v>
      </c>
      <c r="W130" s="188" t="s">
        <v>35</v>
      </c>
      <c r="X130" s="187">
        <v>0.00710342119245074</v>
      </c>
      <c r="Y130" s="188" t="s">
        <v>35</v>
      </c>
      <c r="Z130" s="187">
        <v>0.0183759187959398</v>
      </c>
      <c r="AA130" s="188" t="s">
        <v>35</v>
      </c>
      <c r="AB130" s="187" t="s">
        <v>220</v>
      </c>
      <c r="AC130" s="188" t="s">
        <v>35</v>
      </c>
      <c r="AD130" s="187">
        <v>0.108149641971641</v>
      </c>
      <c r="AE130" s="164" t="s">
        <v>35</v>
      </c>
      <c r="AF130" s="284"/>
      <c r="AG130" s="162" t="s">
        <v>152</v>
      </c>
      <c r="AH130" s="200">
        <v>0.0636898960828858</v>
      </c>
      <c r="AI130" s="164" t="s">
        <v>35</v>
      </c>
      <c r="AJ130" s="201">
        <v>0.303630060731131</v>
      </c>
      <c r="AK130" s="205" t="s">
        <v>35</v>
      </c>
      <c r="AL130" s="187">
        <v>0.476035214222548</v>
      </c>
      <c r="AM130" s="164" t="s">
        <v>35</v>
      </c>
      <c r="AN130" s="187">
        <v>0.117452134749428</v>
      </c>
      <c r="AO130" s="163" t="s">
        <v>35</v>
      </c>
      <c r="AP130" s="187">
        <v>0.0391920206958655</v>
      </c>
      <c r="AQ130" s="164" t="s">
        <v>35</v>
      </c>
      <c r="AR130" s="187">
        <v>6.73518142221438e-7</v>
      </c>
      <c r="AS130" s="164" t="s">
        <v>35</v>
      </c>
      <c r="AT130" s="187">
        <v>1</v>
      </c>
      <c r="AU130" s="164" t="s">
        <v>35</v>
      </c>
    </row>
    <row r="131" s="131" customFormat="1" ht="12.75" customHeight="1" spans="1:47">
      <c r="A131" s="162" t="s">
        <v>153</v>
      </c>
      <c r="B131" s="163">
        <v>65.971</v>
      </c>
      <c r="C131" s="164" t="s">
        <v>35</v>
      </c>
      <c r="D131" s="163">
        <v>351.752</v>
      </c>
      <c r="E131" s="164" t="s">
        <v>35</v>
      </c>
      <c r="F131" s="163">
        <v>430.784</v>
      </c>
      <c r="G131" s="272" t="s">
        <v>35</v>
      </c>
      <c r="H131" s="163">
        <v>79.518</v>
      </c>
      <c r="I131" s="164" t="s">
        <v>35</v>
      </c>
      <c r="J131" s="163">
        <v>37.406</v>
      </c>
      <c r="K131" s="164" t="s">
        <v>35</v>
      </c>
      <c r="L131" s="163">
        <v>0</v>
      </c>
      <c r="M131" s="164" t="s">
        <v>35</v>
      </c>
      <c r="N131" s="163">
        <v>965.431</v>
      </c>
      <c r="O131" s="164" t="s">
        <v>35</v>
      </c>
      <c r="P131" s="280"/>
      <c r="Q131" s="162" t="s">
        <v>153</v>
      </c>
      <c r="R131" s="187">
        <v>-0.122212464740007</v>
      </c>
      <c r="S131" s="188" t="s">
        <v>35</v>
      </c>
      <c r="T131" s="187">
        <v>0.160537654984922</v>
      </c>
      <c r="U131" s="188" t="s">
        <v>35</v>
      </c>
      <c r="V131" s="187">
        <v>0.147667814021889</v>
      </c>
      <c r="W131" s="188" t="s">
        <v>35</v>
      </c>
      <c r="X131" s="187">
        <v>-0.0438525822160765</v>
      </c>
      <c r="Y131" s="188" t="s">
        <v>35</v>
      </c>
      <c r="Z131" s="187">
        <v>0.0196816050594265</v>
      </c>
      <c r="AA131" s="188" t="s">
        <v>35</v>
      </c>
      <c r="AB131" s="187" t="s">
        <v>220</v>
      </c>
      <c r="AC131" s="188" t="s">
        <v>35</v>
      </c>
      <c r="AD131" s="187">
        <v>0.105300095253796</v>
      </c>
      <c r="AE131" s="164" t="s">
        <v>35</v>
      </c>
      <c r="AF131" s="284"/>
      <c r="AG131" s="162" t="s">
        <v>153</v>
      </c>
      <c r="AH131" s="200">
        <v>0.0683332107628613</v>
      </c>
      <c r="AI131" s="164" t="s">
        <v>35</v>
      </c>
      <c r="AJ131" s="201">
        <v>0.364347115433418</v>
      </c>
      <c r="AK131" s="205" t="s">
        <v>35</v>
      </c>
      <c r="AL131" s="187">
        <v>0.446208998882364</v>
      </c>
      <c r="AM131" s="164" t="s">
        <v>35</v>
      </c>
      <c r="AN131" s="187">
        <v>0.0823652855563992</v>
      </c>
      <c r="AO131" s="163" t="s">
        <v>35</v>
      </c>
      <c r="AP131" s="187">
        <v>0.0387453893649572</v>
      </c>
      <c r="AQ131" s="164" t="s">
        <v>35</v>
      </c>
      <c r="AR131" s="187">
        <v>0</v>
      </c>
      <c r="AS131" s="164" t="s">
        <v>35</v>
      </c>
      <c r="AT131" s="187">
        <v>1</v>
      </c>
      <c r="AU131" s="164" t="s">
        <v>35</v>
      </c>
    </row>
    <row r="132" s="131" customFormat="1" ht="12.75" customHeight="1" spans="1:47">
      <c r="A132" s="165" t="s">
        <v>154</v>
      </c>
      <c r="B132" s="166">
        <v>63.371</v>
      </c>
      <c r="C132" s="167" t="s">
        <v>35</v>
      </c>
      <c r="D132" s="166">
        <v>313.865</v>
      </c>
      <c r="E132" s="167" t="s">
        <v>35</v>
      </c>
      <c r="F132" s="166">
        <v>361.288</v>
      </c>
      <c r="G132" s="273" t="s">
        <v>35</v>
      </c>
      <c r="H132" s="166">
        <v>85.024</v>
      </c>
      <c r="I132" s="167" t="s">
        <v>35</v>
      </c>
      <c r="J132" s="166">
        <v>40.287</v>
      </c>
      <c r="K132" s="167" t="s">
        <v>35</v>
      </c>
      <c r="L132" s="166">
        <v>-0.001</v>
      </c>
      <c r="M132" s="167" t="s">
        <v>35</v>
      </c>
      <c r="N132" s="166">
        <v>863.834</v>
      </c>
      <c r="O132" s="167" t="s">
        <v>35</v>
      </c>
      <c r="P132" s="280"/>
      <c r="Q132" s="165" t="s">
        <v>154</v>
      </c>
      <c r="R132" s="189">
        <v>0.0609931690329494</v>
      </c>
      <c r="S132" s="190" t="s">
        <v>35</v>
      </c>
      <c r="T132" s="189">
        <v>0.181516002499567</v>
      </c>
      <c r="U132" s="190" t="s">
        <v>35</v>
      </c>
      <c r="V132" s="189">
        <v>0.126104167316024</v>
      </c>
      <c r="W132" s="190" t="s">
        <v>35</v>
      </c>
      <c r="X132" s="189">
        <v>0.0769893344817977</v>
      </c>
      <c r="Y132" s="190" t="s">
        <v>35</v>
      </c>
      <c r="Z132" s="189">
        <v>0.0246191408733691</v>
      </c>
      <c r="AA132" s="190" t="s">
        <v>35</v>
      </c>
      <c r="AB132" s="189" t="s">
        <v>220</v>
      </c>
      <c r="AC132" s="190" t="s">
        <v>35</v>
      </c>
      <c r="AD132" s="189">
        <v>0.129979109682669</v>
      </c>
      <c r="AE132" s="167" t="s">
        <v>35</v>
      </c>
      <c r="AF132" s="284"/>
      <c r="AG132" s="165" t="s">
        <v>154</v>
      </c>
      <c r="AH132" s="202">
        <v>0.0733601594750843</v>
      </c>
      <c r="AI132" s="167" t="s">
        <v>35</v>
      </c>
      <c r="AJ132" s="203">
        <v>0.363339484206456</v>
      </c>
      <c r="AK132" s="207" t="s">
        <v>35</v>
      </c>
      <c r="AL132" s="203">
        <v>0.418237763273962</v>
      </c>
      <c r="AM132" s="167" t="s">
        <v>35</v>
      </c>
      <c r="AN132" s="203">
        <v>0.0984263180194343</v>
      </c>
      <c r="AO132" s="166" t="s">
        <v>35</v>
      </c>
      <c r="AP132" s="203">
        <v>0.0466374326548851</v>
      </c>
      <c r="AQ132" s="167" t="s">
        <v>35</v>
      </c>
      <c r="AR132" s="203">
        <v>-1.15762982239643e-6</v>
      </c>
      <c r="AS132" s="167" t="s">
        <v>35</v>
      </c>
      <c r="AT132" s="203">
        <v>1</v>
      </c>
      <c r="AU132" s="167" t="s">
        <v>35</v>
      </c>
    </row>
    <row r="133" s="131" customFormat="1" ht="12.75" customHeight="1" spans="1:47">
      <c r="A133" s="162" t="s">
        <v>155</v>
      </c>
      <c r="B133" s="163">
        <v>75.216</v>
      </c>
      <c r="C133" s="164" t="s">
        <v>35</v>
      </c>
      <c r="D133" s="163">
        <v>250.456</v>
      </c>
      <c r="E133" s="164" t="s">
        <v>35</v>
      </c>
      <c r="F133" s="163">
        <v>308.433</v>
      </c>
      <c r="G133" s="272" t="s">
        <v>35</v>
      </c>
      <c r="H133" s="163">
        <v>74.851</v>
      </c>
      <c r="I133" s="164" t="s">
        <v>35</v>
      </c>
      <c r="J133" s="163">
        <v>38.232</v>
      </c>
      <c r="K133" s="164" t="s">
        <v>35</v>
      </c>
      <c r="L133" s="163">
        <v>0</v>
      </c>
      <c r="M133" s="164" t="s">
        <v>35</v>
      </c>
      <c r="N133" s="163">
        <v>747.188</v>
      </c>
      <c r="O133" s="164" t="s">
        <v>35</v>
      </c>
      <c r="P133" s="280"/>
      <c r="Q133" s="162" t="s">
        <v>155</v>
      </c>
      <c r="R133" s="187">
        <v>0.380920907688918</v>
      </c>
      <c r="S133" s="188" t="s">
        <v>35</v>
      </c>
      <c r="T133" s="187">
        <v>0.0134338987440114</v>
      </c>
      <c r="U133" s="188" t="s">
        <v>35</v>
      </c>
      <c r="V133" s="187">
        <v>0.0202844185100281</v>
      </c>
      <c r="W133" s="188" t="s">
        <v>35</v>
      </c>
      <c r="X133" s="187">
        <v>-0.127986765613896</v>
      </c>
      <c r="Y133" s="188" t="s">
        <v>35</v>
      </c>
      <c r="Z133" s="187">
        <v>-0.171427333015474</v>
      </c>
      <c r="AA133" s="188" t="s">
        <v>35</v>
      </c>
      <c r="AB133" s="187" t="s">
        <v>220</v>
      </c>
      <c r="AC133" s="188" t="s">
        <v>35</v>
      </c>
      <c r="AD133" s="187">
        <v>0.015362496483816</v>
      </c>
      <c r="AE133" s="164" t="s">
        <v>35</v>
      </c>
      <c r="AF133" s="284"/>
      <c r="AG133" s="162" t="s">
        <v>155</v>
      </c>
      <c r="AH133" s="200">
        <v>0.100665428245636</v>
      </c>
      <c r="AI133" s="164" t="s">
        <v>35</v>
      </c>
      <c r="AJ133" s="201">
        <v>0.335198102753256</v>
      </c>
      <c r="AK133" s="205" t="s">
        <v>35</v>
      </c>
      <c r="AL133" s="187">
        <v>0.41279169365675</v>
      </c>
      <c r="AM133" s="164" t="s">
        <v>35</v>
      </c>
      <c r="AN133" s="187">
        <v>0.10017693003635</v>
      </c>
      <c r="AO133" s="163" t="s">
        <v>35</v>
      </c>
      <c r="AP133" s="187">
        <v>0.0511678453080082</v>
      </c>
      <c r="AQ133" s="164" t="s">
        <v>35</v>
      </c>
      <c r="AR133" s="187">
        <v>0</v>
      </c>
      <c r="AS133" s="164" t="s">
        <v>35</v>
      </c>
      <c r="AT133" s="187">
        <v>1</v>
      </c>
      <c r="AU133" s="164" t="s">
        <v>35</v>
      </c>
    </row>
    <row r="134" s="131" customFormat="1" ht="12.75" customHeight="1" spans="1:47">
      <c r="A134" s="162" t="s">
        <v>156</v>
      </c>
      <c r="B134" s="163">
        <v>58.077</v>
      </c>
      <c r="C134" s="164" t="s">
        <v>35</v>
      </c>
      <c r="D134" s="163">
        <v>351.857</v>
      </c>
      <c r="E134" s="164" t="s">
        <v>35</v>
      </c>
      <c r="F134" s="163">
        <v>355.692</v>
      </c>
      <c r="G134" s="272" t="s">
        <v>35</v>
      </c>
      <c r="H134" s="163">
        <v>56.873</v>
      </c>
      <c r="I134" s="164" t="s">
        <v>35</v>
      </c>
      <c r="J134" s="163">
        <v>25.84</v>
      </c>
      <c r="K134" s="164" t="s">
        <v>35</v>
      </c>
      <c r="L134" s="163">
        <v>0.001</v>
      </c>
      <c r="M134" s="164" t="s">
        <v>35</v>
      </c>
      <c r="N134" s="163">
        <v>848.34</v>
      </c>
      <c r="O134" s="164" t="s">
        <v>35</v>
      </c>
      <c r="P134" s="280"/>
      <c r="Q134" s="162" t="s">
        <v>156</v>
      </c>
      <c r="R134" s="187">
        <v>-0.00118666804251367</v>
      </c>
      <c r="S134" s="188" t="s">
        <v>35</v>
      </c>
      <c r="T134" s="187">
        <v>0.0914118745482913</v>
      </c>
      <c r="U134" s="188" t="s">
        <v>35</v>
      </c>
      <c r="V134" s="187">
        <v>0.088072535721824</v>
      </c>
      <c r="W134" s="188" t="s">
        <v>35</v>
      </c>
      <c r="X134" s="187">
        <v>-0.165154717867418</v>
      </c>
      <c r="Y134" s="188" t="s">
        <v>35</v>
      </c>
      <c r="Z134" s="187">
        <v>-0.18925702811245</v>
      </c>
      <c r="AA134" s="188" t="s">
        <v>35</v>
      </c>
      <c r="AB134" s="187" t="s">
        <v>220</v>
      </c>
      <c r="AC134" s="188" t="s">
        <v>35</v>
      </c>
      <c r="AD134" s="187">
        <v>0.050666930879457</v>
      </c>
      <c r="AE134" s="164" t="s">
        <v>35</v>
      </c>
      <c r="AF134" s="284"/>
      <c r="AG134" s="162" t="s">
        <v>156</v>
      </c>
      <c r="AH134" s="200">
        <v>0.0684595798854233</v>
      </c>
      <c r="AI134" s="164" t="s">
        <v>35</v>
      </c>
      <c r="AJ134" s="201">
        <v>0.414759412499705</v>
      </c>
      <c r="AK134" s="205" t="s">
        <v>35</v>
      </c>
      <c r="AL134" s="187">
        <v>0.419280005658109</v>
      </c>
      <c r="AM134" s="164" t="s">
        <v>35</v>
      </c>
      <c r="AN134" s="187">
        <v>0.0670403376004904</v>
      </c>
      <c r="AO134" s="163" t="s">
        <v>35</v>
      </c>
      <c r="AP134" s="187">
        <v>0.0304594855836103</v>
      </c>
      <c r="AQ134" s="164" t="s">
        <v>35</v>
      </c>
      <c r="AR134" s="187">
        <v>1.17877266190443e-6</v>
      </c>
      <c r="AS134" s="164" t="s">
        <v>35</v>
      </c>
      <c r="AT134" s="187">
        <v>1</v>
      </c>
      <c r="AU134" s="164" t="s">
        <v>35</v>
      </c>
    </row>
    <row r="135" s="131" customFormat="1" ht="12.75" customHeight="1" spans="1:47">
      <c r="A135" s="162" t="s">
        <v>157</v>
      </c>
      <c r="B135" s="163">
        <v>85.19</v>
      </c>
      <c r="C135" s="164" t="s">
        <v>35</v>
      </c>
      <c r="D135" s="163">
        <v>451.469</v>
      </c>
      <c r="E135" s="164" t="s">
        <v>35</v>
      </c>
      <c r="F135" s="163">
        <v>438.707</v>
      </c>
      <c r="G135" s="272" t="s">
        <v>35</v>
      </c>
      <c r="H135" s="163">
        <v>76.549</v>
      </c>
      <c r="I135" s="164" t="s">
        <v>35</v>
      </c>
      <c r="J135" s="163">
        <v>33.445</v>
      </c>
      <c r="K135" s="164" t="s">
        <v>35</v>
      </c>
      <c r="L135" s="163">
        <v>0</v>
      </c>
      <c r="M135" s="164" t="s">
        <v>35</v>
      </c>
      <c r="N135" s="163">
        <v>1085.36</v>
      </c>
      <c r="O135" s="164" t="s">
        <v>35</v>
      </c>
      <c r="P135" s="280"/>
      <c r="Q135" s="162" t="s">
        <v>157</v>
      </c>
      <c r="R135" s="187">
        <v>0.207272830338416</v>
      </c>
      <c r="S135" s="188" t="s">
        <v>35</v>
      </c>
      <c r="T135" s="187">
        <v>0.154445495691308</v>
      </c>
      <c r="U135" s="188" t="s">
        <v>35</v>
      </c>
      <c r="V135" s="187">
        <v>0.0268925934768666</v>
      </c>
      <c r="W135" s="188" t="s">
        <v>35</v>
      </c>
      <c r="X135" s="187">
        <v>-0.084703406550046</v>
      </c>
      <c r="Y135" s="188" t="s">
        <v>35</v>
      </c>
      <c r="Z135" s="187">
        <v>0.0466608249358453</v>
      </c>
      <c r="AA135" s="188" t="s">
        <v>35</v>
      </c>
      <c r="AB135" s="187" t="s">
        <v>220</v>
      </c>
      <c r="AC135" s="188" t="s">
        <v>35</v>
      </c>
      <c r="AD135" s="187">
        <v>0.0805633791599092</v>
      </c>
      <c r="AE135" s="164" t="s">
        <v>35</v>
      </c>
      <c r="AF135" s="284"/>
      <c r="AG135" s="162" t="s">
        <v>157</v>
      </c>
      <c r="AH135" s="200">
        <v>0.0784900862386674</v>
      </c>
      <c r="AI135" s="164" t="s">
        <v>35</v>
      </c>
      <c r="AJ135" s="201">
        <v>0.415962445640156</v>
      </c>
      <c r="AK135" s="205" t="s">
        <v>35</v>
      </c>
      <c r="AL135" s="187">
        <v>0.404204135033537</v>
      </c>
      <c r="AM135" s="164" t="s">
        <v>35</v>
      </c>
      <c r="AN135" s="187">
        <v>0.0705286725141889</v>
      </c>
      <c r="AO135" s="163" t="s">
        <v>35</v>
      </c>
      <c r="AP135" s="187">
        <v>0.0308146605734503</v>
      </c>
      <c r="AQ135" s="164" t="s">
        <v>35</v>
      </c>
      <c r="AR135" s="187">
        <v>0</v>
      </c>
      <c r="AS135" s="164" t="s">
        <v>35</v>
      </c>
      <c r="AT135" s="187">
        <v>1</v>
      </c>
      <c r="AU135" s="164" t="s">
        <v>35</v>
      </c>
    </row>
    <row r="136" s="132" customFormat="1" ht="12.75" customHeight="1" spans="1:47">
      <c r="A136" s="162" t="s">
        <v>158</v>
      </c>
      <c r="B136" s="163">
        <v>89.527</v>
      </c>
      <c r="C136" s="164" t="s">
        <v>35</v>
      </c>
      <c r="D136" s="163">
        <v>405.073</v>
      </c>
      <c r="E136" s="164" t="s">
        <v>35</v>
      </c>
      <c r="F136" s="163">
        <v>741.805</v>
      </c>
      <c r="G136" s="272" t="s">
        <v>35</v>
      </c>
      <c r="H136" s="163">
        <v>136.059</v>
      </c>
      <c r="I136" s="164" t="s">
        <v>35</v>
      </c>
      <c r="J136" s="163">
        <v>52.23</v>
      </c>
      <c r="K136" s="164" t="s">
        <v>35</v>
      </c>
      <c r="L136" s="163">
        <v>0</v>
      </c>
      <c r="M136" s="164" t="s">
        <v>35</v>
      </c>
      <c r="N136" s="163">
        <v>1424.694</v>
      </c>
      <c r="O136" s="164" t="s">
        <v>35</v>
      </c>
      <c r="P136" s="281"/>
      <c r="Q136" s="162" t="s">
        <v>158</v>
      </c>
      <c r="R136" s="187">
        <v>0.141984284912496</v>
      </c>
      <c r="S136" s="188" t="s">
        <v>35</v>
      </c>
      <c r="T136" s="187">
        <v>0.0476098111021455</v>
      </c>
      <c r="U136" s="188" t="s">
        <v>35</v>
      </c>
      <c r="V136" s="187">
        <v>0.0126740393790758</v>
      </c>
      <c r="W136" s="188" t="s">
        <v>35</v>
      </c>
      <c r="X136" s="187">
        <v>0.0187564580619075</v>
      </c>
      <c r="Y136" s="188" t="s">
        <v>35</v>
      </c>
      <c r="Z136" s="187">
        <v>0.0665495905740132</v>
      </c>
      <c r="AA136" s="188" t="s">
        <v>35</v>
      </c>
      <c r="AB136" s="187" t="s">
        <v>220</v>
      </c>
      <c r="AC136" s="188" t="s">
        <v>35</v>
      </c>
      <c r="AD136" s="187">
        <v>0.0323076633244113</v>
      </c>
      <c r="AE136" s="164" t="s">
        <v>35</v>
      </c>
      <c r="AF136" s="284"/>
      <c r="AG136" s="162" t="s">
        <v>158</v>
      </c>
      <c r="AH136" s="200">
        <v>0.0628394588592357</v>
      </c>
      <c r="AI136" s="164" t="s">
        <v>35</v>
      </c>
      <c r="AJ136" s="201">
        <v>0.284322808968101</v>
      </c>
      <c r="AK136" s="205" t="s">
        <v>35</v>
      </c>
      <c r="AL136" s="187">
        <v>0.520676720755474</v>
      </c>
      <c r="AM136" s="164" t="s">
        <v>35</v>
      </c>
      <c r="AN136" s="187">
        <v>0.0955005074773951</v>
      </c>
      <c r="AO136" s="163" t="s">
        <v>35</v>
      </c>
      <c r="AP136" s="187">
        <v>0.0366605039397934</v>
      </c>
      <c r="AQ136" s="164" t="s">
        <v>35</v>
      </c>
      <c r="AR136" s="187">
        <v>0</v>
      </c>
      <c r="AS136" s="164" t="s">
        <v>35</v>
      </c>
      <c r="AT136" s="187">
        <v>1</v>
      </c>
      <c r="AU136" s="164" t="s">
        <v>35</v>
      </c>
    </row>
    <row r="137" s="133" customFormat="1" ht="12.75" customHeight="1" spans="1:47">
      <c r="A137" s="162" t="s">
        <v>159</v>
      </c>
      <c r="B137" s="163">
        <v>110.537</v>
      </c>
      <c r="C137" s="164" t="s">
        <v>35</v>
      </c>
      <c r="D137" s="163">
        <v>485.736</v>
      </c>
      <c r="E137" s="164" t="s">
        <v>35</v>
      </c>
      <c r="F137" s="163">
        <v>774.215</v>
      </c>
      <c r="G137" s="272" t="s">
        <v>35</v>
      </c>
      <c r="H137" s="163">
        <v>189.13</v>
      </c>
      <c r="I137" s="164" t="s">
        <v>35</v>
      </c>
      <c r="J137" s="163">
        <v>68.296</v>
      </c>
      <c r="K137" s="164" t="s">
        <v>35</v>
      </c>
      <c r="L137" s="163">
        <v>0</v>
      </c>
      <c r="M137" s="164" t="s">
        <v>35</v>
      </c>
      <c r="N137" s="163">
        <v>1627.914</v>
      </c>
      <c r="O137" s="164" t="s">
        <v>35</v>
      </c>
      <c r="P137" s="181"/>
      <c r="Q137" s="162" t="s">
        <v>159</v>
      </c>
      <c r="R137" s="187">
        <v>0.146090598981824</v>
      </c>
      <c r="S137" s="188" t="s">
        <v>35</v>
      </c>
      <c r="T137" s="187">
        <v>0.220537278029193</v>
      </c>
      <c r="U137" s="188" t="s">
        <v>35</v>
      </c>
      <c r="V137" s="187">
        <v>0.0237445422064957</v>
      </c>
      <c r="W137" s="188" t="s">
        <v>35</v>
      </c>
      <c r="X137" s="187">
        <v>-0.0855200491255554</v>
      </c>
      <c r="Y137" s="188" t="s">
        <v>35</v>
      </c>
      <c r="Z137" s="187">
        <v>0.105793206178556</v>
      </c>
      <c r="AA137" s="188" t="s">
        <v>35</v>
      </c>
      <c r="AB137" s="187" t="s">
        <v>220</v>
      </c>
      <c r="AC137" s="188" t="s">
        <v>35</v>
      </c>
      <c r="AD137" s="187">
        <v>0.0715233549141288</v>
      </c>
      <c r="AE137" s="164" t="s">
        <v>35</v>
      </c>
      <c r="AF137" s="286"/>
      <c r="AG137" s="162" t="s">
        <v>159</v>
      </c>
      <c r="AH137" s="200">
        <v>0.0679010070556553</v>
      </c>
      <c r="AI137" s="164" t="s">
        <v>35</v>
      </c>
      <c r="AJ137" s="201">
        <v>0.29837939842031</v>
      </c>
      <c r="AK137" s="205" t="s">
        <v>35</v>
      </c>
      <c r="AL137" s="187">
        <v>0.475587162466813</v>
      </c>
      <c r="AM137" s="164" t="s">
        <v>35</v>
      </c>
      <c r="AN137" s="187">
        <v>0.116179355911922</v>
      </c>
      <c r="AO137" s="163" t="s">
        <v>35</v>
      </c>
      <c r="AP137" s="187">
        <v>0.0419530761453001</v>
      </c>
      <c r="AQ137" s="164" t="s">
        <v>35</v>
      </c>
      <c r="AR137" s="187">
        <v>0</v>
      </c>
      <c r="AS137" s="164" t="s">
        <v>35</v>
      </c>
      <c r="AT137" s="187">
        <v>1</v>
      </c>
      <c r="AU137" s="164" t="s">
        <v>35</v>
      </c>
    </row>
    <row r="138" s="131" customFormat="1" ht="12.75" customHeight="1" spans="1:47">
      <c r="A138" s="162" t="s">
        <v>160</v>
      </c>
      <c r="B138" s="163">
        <v>84.618</v>
      </c>
      <c r="C138" s="164" t="s">
        <v>35</v>
      </c>
      <c r="D138" s="163">
        <v>478.467</v>
      </c>
      <c r="E138" s="164" t="s">
        <v>35</v>
      </c>
      <c r="F138" s="163">
        <v>763.575</v>
      </c>
      <c r="G138" s="272" t="s">
        <v>35</v>
      </c>
      <c r="H138" s="163">
        <v>281.764</v>
      </c>
      <c r="I138" s="164" t="s">
        <v>35</v>
      </c>
      <c r="J138" s="163">
        <v>98.456</v>
      </c>
      <c r="K138" s="164" t="s">
        <v>35</v>
      </c>
      <c r="L138" s="163">
        <v>0</v>
      </c>
      <c r="M138" s="164" t="s">
        <v>35</v>
      </c>
      <c r="N138" s="163">
        <v>1706.88</v>
      </c>
      <c r="O138" s="164" t="s">
        <v>35</v>
      </c>
      <c r="P138" s="280"/>
      <c r="Q138" s="162" t="s">
        <v>160</v>
      </c>
      <c r="R138" s="187">
        <v>0.235984925944319</v>
      </c>
      <c r="S138" s="188" t="s">
        <v>35</v>
      </c>
      <c r="T138" s="187">
        <v>0.0880902187928529</v>
      </c>
      <c r="U138" s="188" t="s">
        <v>35</v>
      </c>
      <c r="V138" s="187">
        <v>0.060127702643603</v>
      </c>
      <c r="W138" s="188" t="s">
        <v>35</v>
      </c>
      <c r="X138" s="187">
        <v>-0.211323902346177</v>
      </c>
      <c r="Y138" s="188" t="s">
        <v>35</v>
      </c>
      <c r="Z138" s="187">
        <v>0.0809244112642038</v>
      </c>
      <c r="AA138" s="188" t="s">
        <v>35</v>
      </c>
      <c r="AB138" s="187" t="s">
        <v>220</v>
      </c>
      <c r="AC138" s="188" t="s">
        <v>35</v>
      </c>
      <c r="AD138" s="187">
        <v>0.0179346818089381</v>
      </c>
      <c r="AE138" s="164" t="s">
        <v>35</v>
      </c>
      <c r="AF138" s="284"/>
      <c r="AG138" s="162" t="s">
        <v>160</v>
      </c>
      <c r="AH138" s="200">
        <v>0.0495746625421822</v>
      </c>
      <c r="AI138" s="164" t="s">
        <v>35</v>
      </c>
      <c r="AJ138" s="201">
        <v>0.280316718222722</v>
      </c>
      <c r="AK138" s="205" t="s">
        <v>35</v>
      </c>
      <c r="AL138" s="187">
        <v>0.447351307649044</v>
      </c>
      <c r="AM138" s="164" t="s">
        <v>35</v>
      </c>
      <c r="AN138" s="187">
        <v>0.165075459317585</v>
      </c>
      <c r="AO138" s="163" t="s">
        <v>35</v>
      </c>
      <c r="AP138" s="187">
        <v>0.0576818522684664</v>
      </c>
      <c r="AQ138" s="164" t="s">
        <v>35</v>
      </c>
      <c r="AR138" s="187">
        <v>0</v>
      </c>
      <c r="AS138" s="164" t="s">
        <v>35</v>
      </c>
      <c r="AT138" s="187">
        <v>1</v>
      </c>
      <c r="AU138" s="164" t="s">
        <v>35</v>
      </c>
    </row>
    <row r="139" s="131" customFormat="1" ht="12.75" customHeight="1" spans="1:47">
      <c r="A139" s="162" t="s">
        <v>161</v>
      </c>
      <c r="B139" s="163">
        <v>120.99</v>
      </c>
      <c r="C139" s="164" t="s">
        <v>35</v>
      </c>
      <c r="D139" s="163">
        <v>450.45</v>
      </c>
      <c r="E139" s="164" t="s">
        <v>35</v>
      </c>
      <c r="F139" s="163">
        <v>955.895</v>
      </c>
      <c r="G139" s="272" t="s">
        <v>35</v>
      </c>
      <c r="H139" s="163">
        <v>599.399</v>
      </c>
      <c r="I139" s="164" t="s">
        <v>35</v>
      </c>
      <c r="J139" s="163">
        <v>218.984</v>
      </c>
      <c r="K139" s="164" t="s">
        <v>35</v>
      </c>
      <c r="L139" s="163">
        <v>-0.001</v>
      </c>
      <c r="M139" s="164" t="s">
        <v>35</v>
      </c>
      <c r="N139" s="163">
        <v>2345.717</v>
      </c>
      <c r="O139" s="164" t="s">
        <v>35</v>
      </c>
      <c r="P139" s="280"/>
      <c r="Q139" s="162" t="s">
        <v>161</v>
      </c>
      <c r="R139" s="187">
        <v>0.312540681275765</v>
      </c>
      <c r="S139" s="188" t="s">
        <v>35</v>
      </c>
      <c r="T139" s="187">
        <v>0.152246426488494</v>
      </c>
      <c r="U139" s="188" t="s">
        <v>35</v>
      </c>
      <c r="V139" s="187">
        <v>0.12552779629006</v>
      </c>
      <c r="W139" s="188" t="s">
        <v>35</v>
      </c>
      <c r="X139" s="187">
        <v>-0.0545145663994044</v>
      </c>
      <c r="Y139" s="188" t="s">
        <v>35</v>
      </c>
      <c r="Z139" s="187">
        <v>0.227791607795645</v>
      </c>
      <c r="AA139" s="188" t="s">
        <v>35</v>
      </c>
      <c r="AB139" s="187" t="s">
        <v>220</v>
      </c>
      <c r="AC139" s="188" t="s">
        <v>35</v>
      </c>
      <c r="AD139" s="187">
        <v>0.0937212082554674</v>
      </c>
      <c r="AE139" s="164" t="s">
        <v>35</v>
      </c>
      <c r="AF139" s="284"/>
      <c r="AG139" s="162" t="s">
        <v>161</v>
      </c>
      <c r="AH139" s="200">
        <v>0.0515791120582747</v>
      </c>
      <c r="AI139" s="164" t="s">
        <v>35</v>
      </c>
      <c r="AJ139" s="201">
        <v>0.192030837479542</v>
      </c>
      <c r="AK139" s="205" t="s">
        <v>35</v>
      </c>
      <c r="AL139" s="187">
        <v>0.407506532117898</v>
      </c>
      <c r="AM139" s="164" t="s">
        <v>35</v>
      </c>
      <c r="AN139" s="187">
        <v>0.255529119667888</v>
      </c>
      <c r="AO139" s="163" t="s">
        <v>35</v>
      </c>
      <c r="AP139" s="187">
        <v>0.0933548249852817</v>
      </c>
      <c r="AQ139" s="164" t="s">
        <v>35</v>
      </c>
      <c r="AR139" s="187">
        <v>-4.2630888551347e-7</v>
      </c>
      <c r="AS139" s="164" t="s">
        <v>35</v>
      </c>
      <c r="AT139" s="187">
        <v>1</v>
      </c>
      <c r="AU139" s="164" t="s">
        <v>35</v>
      </c>
    </row>
    <row r="140" s="131" customFormat="1" ht="12.75" customHeight="1" spans="1:47">
      <c r="A140" s="162" t="s">
        <v>162</v>
      </c>
      <c r="B140" s="163">
        <v>139.325</v>
      </c>
      <c r="C140" s="164" t="s">
        <v>35</v>
      </c>
      <c r="D140" s="163">
        <v>410.315</v>
      </c>
      <c r="E140" s="164" t="s">
        <v>35</v>
      </c>
      <c r="F140" s="163">
        <v>957.768</v>
      </c>
      <c r="G140" s="272" t="s">
        <v>35</v>
      </c>
      <c r="H140" s="163">
        <v>643.206</v>
      </c>
      <c r="I140" s="164" t="s">
        <v>35</v>
      </c>
      <c r="J140" s="163">
        <v>201.102</v>
      </c>
      <c r="K140" s="164" t="s">
        <v>35</v>
      </c>
      <c r="L140" s="163">
        <v>0.001</v>
      </c>
      <c r="M140" s="164" t="s">
        <v>35</v>
      </c>
      <c r="N140" s="163">
        <v>2351.717</v>
      </c>
      <c r="O140" s="164" t="s">
        <v>35</v>
      </c>
      <c r="P140" s="280"/>
      <c r="Q140" s="162" t="s">
        <v>162</v>
      </c>
      <c r="R140" s="187">
        <v>0.267870305490085</v>
      </c>
      <c r="S140" s="188" t="s">
        <v>35</v>
      </c>
      <c r="T140" s="187">
        <v>0.0181058910520126</v>
      </c>
      <c r="U140" s="188" t="s">
        <v>35</v>
      </c>
      <c r="V140" s="187">
        <v>-0.0598614775725594</v>
      </c>
      <c r="W140" s="188" t="s">
        <v>35</v>
      </c>
      <c r="X140" s="187">
        <v>-0.0020077579519007</v>
      </c>
      <c r="Y140" s="188" t="s">
        <v>35</v>
      </c>
      <c r="Z140" s="187">
        <v>-0.144999936226388</v>
      </c>
      <c r="AA140" s="188" t="s">
        <v>35</v>
      </c>
      <c r="AB140" s="187" t="s">
        <v>220</v>
      </c>
      <c r="AC140" s="188" t="s">
        <v>35</v>
      </c>
      <c r="AD140" s="187">
        <v>-0.024736601577695</v>
      </c>
      <c r="AE140" s="164" t="s">
        <v>35</v>
      </c>
      <c r="AF140" s="284"/>
      <c r="AG140" s="162" t="s">
        <v>162</v>
      </c>
      <c r="AH140" s="200">
        <v>0.0592439481451212</v>
      </c>
      <c r="AI140" s="164" t="s">
        <v>35</v>
      </c>
      <c r="AJ140" s="201">
        <v>0.174474649798424</v>
      </c>
      <c r="AK140" s="205" t="s">
        <v>35</v>
      </c>
      <c r="AL140" s="187">
        <v>0.407263288907636</v>
      </c>
      <c r="AM140" s="164" t="s">
        <v>35</v>
      </c>
      <c r="AN140" s="187">
        <v>0.273504847734655</v>
      </c>
      <c r="AO140" s="163" t="s">
        <v>35</v>
      </c>
      <c r="AP140" s="187">
        <v>0.0855128401929314</v>
      </c>
      <c r="AQ140" s="164" t="s">
        <v>35</v>
      </c>
      <c r="AR140" s="187">
        <v>4.25221231976467e-7</v>
      </c>
      <c r="AS140" s="164" t="s">
        <v>35</v>
      </c>
      <c r="AT140" s="187">
        <v>1</v>
      </c>
      <c r="AU140" s="164" t="s">
        <v>35</v>
      </c>
    </row>
    <row r="141" s="131" customFormat="1" ht="12.75" customHeight="1" spans="1:47">
      <c r="A141" s="162" t="s">
        <v>163</v>
      </c>
      <c r="B141" s="163">
        <v>96.448</v>
      </c>
      <c r="C141" s="164" t="s">
        <v>35</v>
      </c>
      <c r="D141" s="163">
        <v>460.035</v>
      </c>
      <c r="E141" s="164" t="s">
        <v>35</v>
      </c>
      <c r="F141" s="163">
        <v>805.725</v>
      </c>
      <c r="G141" s="272" t="s">
        <v>35</v>
      </c>
      <c r="H141" s="163">
        <v>345.519</v>
      </c>
      <c r="I141" s="164" t="s">
        <v>35</v>
      </c>
      <c r="J141" s="163">
        <v>95.221</v>
      </c>
      <c r="K141" s="164" t="s">
        <v>35</v>
      </c>
      <c r="L141" s="163">
        <v>0.001</v>
      </c>
      <c r="M141" s="164" t="s">
        <v>35</v>
      </c>
      <c r="N141" s="163">
        <v>1802.949</v>
      </c>
      <c r="O141" s="164" t="s">
        <v>35</v>
      </c>
      <c r="P141" s="280"/>
      <c r="Q141" s="162" t="s">
        <v>163</v>
      </c>
      <c r="R141" s="187">
        <v>-0.00321417129155944</v>
      </c>
      <c r="S141" s="188" t="s">
        <v>35</v>
      </c>
      <c r="T141" s="187">
        <v>0.248006055081711</v>
      </c>
      <c r="U141" s="188" t="s">
        <v>35</v>
      </c>
      <c r="V141" s="187">
        <v>-0.063382737576286</v>
      </c>
      <c r="W141" s="188" t="s">
        <v>35</v>
      </c>
      <c r="X141" s="187">
        <v>-0.0671053235522028</v>
      </c>
      <c r="Y141" s="188" t="s">
        <v>35</v>
      </c>
      <c r="Z141" s="187">
        <v>-0.0828172107225074</v>
      </c>
      <c r="AA141" s="188" t="s">
        <v>35</v>
      </c>
      <c r="AB141" s="187" t="s">
        <v>220</v>
      </c>
      <c r="AC141" s="188" t="s">
        <v>35</v>
      </c>
      <c r="AD141" s="187">
        <v>0.00174017691798666</v>
      </c>
      <c r="AE141" s="164" t="s">
        <v>35</v>
      </c>
      <c r="AF141" s="284"/>
      <c r="AG141" s="162" t="s">
        <v>163</v>
      </c>
      <c r="AH141" s="200">
        <v>0.0534945802682161</v>
      </c>
      <c r="AI141" s="164" t="s">
        <v>35</v>
      </c>
      <c r="AJ141" s="201">
        <v>0.255156967834365</v>
      </c>
      <c r="AK141" s="205" t="s">
        <v>35</v>
      </c>
      <c r="AL141" s="187">
        <v>0.446892840562878</v>
      </c>
      <c r="AM141" s="164" t="s">
        <v>35</v>
      </c>
      <c r="AN141" s="187">
        <v>0.191641028115604</v>
      </c>
      <c r="AO141" s="163" t="s">
        <v>35</v>
      </c>
      <c r="AP141" s="187">
        <v>0.0528140285720783</v>
      </c>
      <c r="AQ141" s="164" t="s">
        <v>35</v>
      </c>
      <c r="AR141" s="187">
        <v>5.54646859118034e-7</v>
      </c>
      <c r="AS141" s="164" t="s">
        <v>35</v>
      </c>
      <c r="AT141" s="187">
        <v>1</v>
      </c>
      <c r="AU141" s="164" t="s">
        <v>35</v>
      </c>
    </row>
    <row r="142" s="131" customFormat="1" ht="12.75" customHeight="1" spans="1:47">
      <c r="A142" s="162" t="s">
        <v>164</v>
      </c>
      <c r="B142" s="163">
        <v>83.9050961076471</v>
      </c>
      <c r="C142" s="164" t="s">
        <v>35</v>
      </c>
      <c r="D142" s="163">
        <v>397.218252000866</v>
      </c>
      <c r="E142" s="164" t="s">
        <v>35</v>
      </c>
      <c r="F142" s="163">
        <v>759.774538896946</v>
      </c>
      <c r="G142" s="272" t="s">
        <v>35</v>
      </c>
      <c r="H142" s="163">
        <v>209.664021302938</v>
      </c>
      <c r="I142" s="164" t="s">
        <v>35</v>
      </c>
      <c r="J142" s="163">
        <v>71.363827035343</v>
      </c>
      <c r="K142" s="164" t="s">
        <v>35</v>
      </c>
      <c r="L142" s="163">
        <v>-2.56113708019257e-12</v>
      </c>
      <c r="M142" s="164" t="s">
        <v>35</v>
      </c>
      <c r="N142" s="163">
        <v>1521.92573534374</v>
      </c>
      <c r="O142" s="164" t="s">
        <v>35</v>
      </c>
      <c r="P142" s="280"/>
      <c r="Q142" s="162" t="s">
        <v>164</v>
      </c>
      <c r="R142" s="187" t="s">
        <v>220</v>
      </c>
      <c r="S142" s="188" t="s">
        <v>35</v>
      </c>
      <c r="T142" s="187" t="s">
        <v>220</v>
      </c>
      <c r="U142" s="188" t="s">
        <v>35</v>
      </c>
      <c r="V142" s="187" t="s">
        <v>220</v>
      </c>
      <c r="W142" s="188" t="s">
        <v>35</v>
      </c>
      <c r="X142" s="187" t="s">
        <v>220</v>
      </c>
      <c r="Y142" s="188" t="s">
        <v>35</v>
      </c>
      <c r="Z142" s="187" t="s">
        <v>220</v>
      </c>
      <c r="AA142" s="188" t="s">
        <v>35</v>
      </c>
      <c r="AB142" s="187" t="s">
        <v>220</v>
      </c>
      <c r="AC142" s="188" t="s">
        <v>35</v>
      </c>
      <c r="AD142" s="187">
        <v>0.0222712387061308</v>
      </c>
      <c r="AE142" s="164" t="s">
        <v>35</v>
      </c>
      <c r="AF142" s="284"/>
      <c r="AG142" s="162" t="s">
        <v>164</v>
      </c>
      <c r="AH142" s="200">
        <v>0.0551308741018802</v>
      </c>
      <c r="AI142" s="164" t="s">
        <v>35</v>
      </c>
      <c r="AJ142" s="201">
        <v>0.260997131973165</v>
      </c>
      <c r="AK142" s="205" t="s">
        <v>35</v>
      </c>
      <c r="AL142" s="187">
        <v>0.499219193980806</v>
      </c>
      <c r="AM142" s="164" t="s">
        <v>35</v>
      </c>
      <c r="AN142" s="187">
        <v>0.137762320745292</v>
      </c>
      <c r="AO142" s="163" t="s">
        <v>35</v>
      </c>
      <c r="AP142" s="187">
        <v>0.0468904791988585</v>
      </c>
      <c r="AQ142" s="164" t="s">
        <v>35</v>
      </c>
      <c r="AR142" s="187">
        <v>-1.68282657998034e-15</v>
      </c>
      <c r="AS142" s="164" t="s">
        <v>35</v>
      </c>
      <c r="AT142" s="187">
        <v>1</v>
      </c>
      <c r="AU142" s="164" t="s">
        <v>35</v>
      </c>
    </row>
    <row r="143" s="131" customFormat="1" ht="12.75" customHeight="1" spans="1:47">
      <c r="A143" s="162" t="s">
        <v>165</v>
      </c>
      <c r="B143" s="163">
        <v>68.2344097643446</v>
      </c>
      <c r="C143" s="164" t="s">
        <v>35</v>
      </c>
      <c r="D143" s="163">
        <v>401.52410686682</v>
      </c>
      <c r="E143" s="164" t="s">
        <v>35</v>
      </c>
      <c r="F143" s="163">
        <v>426.060700450427</v>
      </c>
      <c r="G143" s="272" t="s">
        <v>35</v>
      </c>
      <c r="H143" s="163">
        <v>87.872433406981</v>
      </c>
      <c r="I143" s="164" t="s">
        <v>35</v>
      </c>
      <c r="J143" s="163">
        <v>45.5784395110614</v>
      </c>
      <c r="K143" s="164" t="s">
        <v>35</v>
      </c>
      <c r="L143" s="163">
        <v>1.9674189388752e-11</v>
      </c>
      <c r="M143" s="164" t="s">
        <v>35</v>
      </c>
      <c r="N143" s="163">
        <v>1029.27008999965</v>
      </c>
      <c r="O143" s="164" t="s">
        <v>35</v>
      </c>
      <c r="P143" s="280"/>
      <c r="Q143" s="162" t="s">
        <v>165</v>
      </c>
      <c r="R143" s="187" t="s">
        <v>220</v>
      </c>
      <c r="S143" s="188" t="s">
        <v>35</v>
      </c>
      <c r="T143" s="187" t="s">
        <v>220</v>
      </c>
      <c r="U143" s="188" t="s">
        <v>35</v>
      </c>
      <c r="V143" s="187" t="s">
        <v>220</v>
      </c>
      <c r="W143" s="188" t="s">
        <v>35</v>
      </c>
      <c r="X143" s="187" t="s">
        <v>220</v>
      </c>
      <c r="Y143" s="188" t="s">
        <v>35</v>
      </c>
      <c r="Z143" s="187" t="s">
        <v>220</v>
      </c>
      <c r="AA143" s="188" t="s">
        <v>35</v>
      </c>
      <c r="AB143" s="187" t="s">
        <v>220</v>
      </c>
      <c r="AC143" s="188" t="s">
        <v>35</v>
      </c>
      <c r="AD143" s="187">
        <v>0.0751600160469136</v>
      </c>
      <c r="AE143" s="164" t="s">
        <v>35</v>
      </c>
      <c r="AF143" s="284"/>
      <c r="AG143" s="162" t="s">
        <v>165</v>
      </c>
      <c r="AH143" s="200">
        <v>0.0662939790316529</v>
      </c>
      <c r="AI143" s="164" t="s">
        <v>35</v>
      </c>
      <c r="AJ143" s="201">
        <v>0.390105678546391</v>
      </c>
      <c r="AK143" s="205" t="s">
        <v>35</v>
      </c>
      <c r="AL143" s="187">
        <v>0.413944507462148</v>
      </c>
      <c r="AM143" s="164" t="s">
        <v>35</v>
      </c>
      <c r="AN143" s="187">
        <v>0.0853735421448131</v>
      </c>
      <c r="AO143" s="163" t="s">
        <v>35</v>
      </c>
      <c r="AP143" s="187">
        <v>0.044282292814976</v>
      </c>
      <c r="AQ143" s="164" t="s">
        <v>35</v>
      </c>
      <c r="AR143" s="187">
        <v>1.91147003880766e-14</v>
      </c>
      <c r="AS143" s="164" t="s">
        <v>35</v>
      </c>
      <c r="AT143" s="187">
        <v>1</v>
      </c>
      <c r="AU143" s="164" t="s">
        <v>35</v>
      </c>
    </row>
    <row r="144" s="131" customFormat="1" ht="12.75" customHeight="1" spans="1:47">
      <c r="A144" s="165" t="s">
        <v>166</v>
      </c>
      <c r="B144" s="166">
        <v>79.4686970505282</v>
      </c>
      <c r="C144" s="167" t="s">
        <v>35</v>
      </c>
      <c r="D144" s="166">
        <v>280.881287247817</v>
      </c>
      <c r="E144" s="167" t="s">
        <v>35</v>
      </c>
      <c r="F144" s="166">
        <v>407.297770889662</v>
      </c>
      <c r="G144" s="273" t="s">
        <v>35</v>
      </c>
      <c r="H144" s="166">
        <v>68.5326740563351</v>
      </c>
      <c r="I144" s="167" t="s">
        <v>35</v>
      </c>
      <c r="J144" s="166">
        <v>53.9527923574377</v>
      </c>
      <c r="K144" s="167" t="s">
        <v>35</v>
      </c>
      <c r="L144" s="166">
        <v>-5.93718141317368e-12</v>
      </c>
      <c r="M144" s="167" t="s">
        <v>35</v>
      </c>
      <c r="N144" s="166">
        <v>890.133221601774</v>
      </c>
      <c r="O144" s="167" t="s">
        <v>35</v>
      </c>
      <c r="P144" s="280"/>
      <c r="Q144" s="165" t="s">
        <v>166</v>
      </c>
      <c r="R144" s="189" t="s">
        <v>220</v>
      </c>
      <c r="S144" s="190" t="s">
        <v>35</v>
      </c>
      <c r="T144" s="189" t="s">
        <v>220</v>
      </c>
      <c r="U144" s="190" t="s">
        <v>35</v>
      </c>
      <c r="V144" s="189" t="s">
        <v>220</v>
      </c>
      <c r="W144" s="190" t="s">
        <v>35</v>
      </c>
      <c r="X144" s="189" t="s">
        <v>220</v>
      </c>
      <c r="Y144" s="190" t="s">
        <v>35</v>
      </c>
      <c r="Z144" s="189" t="s">
        <v>220</v>
      </c>
      <c r="AA144" s="190" t="s">
        <v>35</v>
      </c>
      <c r="AB144" s="189" t="s">
        <v>220</v>
      </c>
      <c r="AC144" s="190" t="s">
        <v>35</v>
      </c>
      <c r="AD144" s="189">
        <v>0.0323696402751138</v>
      </c>
      <c r="AE144" s="167" t="s">
        <v>35</v>
      </c>
      <c r="AF144" s="284"/>
      <c r="AG144" s="165" t="s">
        <v>166</v>
      </c>
      <c r="AH144" s="202">
        <v>0.0892773071737802</v>
      </c>
      <c r="AI144" s="167" t="s">
        <v>35</v>
      </c>
      <c r="AJ144" s="203">
        <v>0.315549718212267</v>
      </c>
      <c r="AK144" s="207" t="s">
        <v>35</v>
      </c>
      <c r="AL144" s="203">
        <v>0.457569452532891</v>
      </c>
      <c r="AM144" s="167" t="s">
        <v>35</v>
      </c>
      <c r="AN144" s="203">
        <v>0.0769914799191655</v>
      </c>
      <c r="AO144" s="166" t="s">
        <v>35</v>
      </c>
      <c r="AP144" s="203">
        <v>0.0606120421619034</v>
      </c>
      <c r="AQ144" s="167" t="s">
        <v>35</v>
      </c>
      <c r="AR144" s="203">
        <v>-6.66999193950974e-15</v>
      </c>
      <c r="AS144" s="167" t="s">
        <v>35</v>
      </c>
      <c r="AT144" s="203">
        <v>1</v>
      </c>
      <c r="AU144" s="167" t="s">
        <v>35</v>
      </c>
    </row>
    <row r="145" s="131" customFormat="1" ht="12.75" customHeight="1" spans="1:47">
      <c r="A145" s="162" t="s">
        <v>167</v>
      </c>
      <c r="B145" s="163">
        <v>69.4740371394858</v>
      </c>
      <c r="C145" s="164" t="s">
        <v>35</v>
      </c>
      <c r="D145" s="163">
        <v>303.083338433938</v>
      </c>
      <c r="E145" s="164" t="s">
        <v>35</v>
      </c>
      <c r="F145" s="163">
        <v>299.661861414197</v>
      </c>
      <c r="G145" s="272" t="s">
        <v>35</v>
      </c>
      <c r="H145" s="163">
        <v>140.896591152789</v>
      </c>
      <c r="I145" s="164" t="s">
        <v>35</v>
      </c>
      <c r="J145" s="163">
        <v>52.7263418598412</v>
      </c>
      <c r="K145" s="164" t="s">
        <v>35</v>
      </c>
      <c r="L145" s="163" t="s">
        <v>220</v>
      </c>
      <c r="M145" s="164" t="s">
        <v>35</v>
      </c>
      <c r="N145" s="163">
        <v>865.842170000255</v>
      </c>
      <c r="O145" s="164" t="s">
        <v>35</v>
      </c>
      <c r="P145" s="280"/>
      <c r="Q145" s="162" t="s">
        <v>167</v>
      </c>
      <c r="R145" s="187" t="s">
        <v>220</v>
      </c>
      <c r="S145" s="188" t="s">
        <v>35</v>
      </c>
      <c r="T145" s="187" t="s">
        <v>220</v>
      </c>
      <c r="U145" s="188" t="s">
        <v>35</v>
      </c>
      <c r="V145" s="187" t="s">
        <v>220</v>
      </c>
      <c r="W145" s="188" t="s">
        <v>35</v>
      </c>
      <c r="X145" s="187" t="s">
        <v>220</v>
      </c>
      <c r="Y145" s="188" t="s">
        <v>35</v>
      </c>
      <c r="Z145" s="187" t="s">
        <v>220</v>
      </c>
      <c r="AA145" s="188" t="s">
        <v>35</v>
      </c>
      <c r="AB145" s="187" t="s">
        <v>220</v>
      </c>
      <c r="AC145" s="188" t="s">
        <v>35</v>
      </c>
      <c r="AD145" s="187">
        <v>0.157242558148673</v>
      </c>
      <c r="AE145" s="164" t="s">
        <v>35</v>
      </c>
      <c r="AF145" s="284"/>
      <c r="AG145" s="162" t="s">
        <v>167</v>
      </c>
      <c r="AH145" s="200">
        <v>0.0802386850012922</v>
      </c>
      <c r="AI145" s="164" t="s">
        <v>35</v>
      </c>
      <c r="AJ145" s="201">
        <v>0.350044556542965</v>
      </c>
      <c r="AK145" s="205" t="s">
        <v>35</v>
      </c>
      <c r="AL145" s="187">
        <v>0.34609293910241</v>
      </c>
      <c r="AM145" s="164" t="s">
        <v>35</v>
      </c>
      <c r="AN145" s="187">
        <v>0.16272779963206</v>
      </c>
      <c r="AO145" s="163" t="s">
        <v>35</v>
      </c>
      <c r="AP145" s="187">
        <v>0.0608960197212682</v>
      </c>
      <c r="AQ145" s="164" t="s">
        <v>35</v>
      </c>
      <c r="AR145" s="187" t="s">
        <v>220</v>
      </c>
      <c r="AS145" s="164" t="s">
        <v>35</v>
      </c>
      <c r="AT145" s="187">
        <v>1</v>
      </c>
      <c r="AU145" s="164" t="s">
        <v>35</v>
      </c>
    </row>
    <row r="146" s="131" customFormat="1" ht="12.75" customHeight="1" spans="1:47">
      <c r="A146" s="162" t="s">
        <v>168</v>
      </c>
      <c r="B146" s="163">
        <v>56.4673071897149</v>
      </c>
      <c r="C146" s="164" t="s">
        <v>35</v>
      </c>
      <c r="D146" s="163">
        <v>325.464965777806</v>
      </c>
      <c r="E146" s="164" t="s">
        <v>35</v>
      </c>
      <c r="F146" s="163">
        <v>418.039867637444</v>
      </c>
      <c r="G146" s="272" t="s">
        <v>35</v>
      </c>
      <c r="H146" s="163">
        <v>97.8958079288288</v>
      </c>
      <c r="I146" s="164" t="s">
        <v>35</v>
      </c>
      <c r="J146" s="163">
        <v>32.48569146676</v>
      </c>
      <c r="K146" s="164" t="s">
        <v>35</v>
      </c>
      <c r="L146" s="163" t="s">
        <v>220</v>
      </c>
      <c r="M146" s="164" t="s">
        <v>35</v>
      </c>
      <c r="N146" s="163">
        <v>930.353640000551</v>
      </c>
      <c r="O146" s="164" t="s">
        <v>35</v>
      </c>
      <c r="P146" s="280"/>
      <c r="Q146" s="162" t="s">
        <v>168</v>
      </c>
      <c r="R146" s="187" t="s">
        <v>220</v>
      </c>
      <c r="S146" s="188" t="s">
        <v>35</v>
      </c>
      <c r="T146" s="187" t="s">
        <v>220</v>
      </c>
      <c r="U146" s="188" t="s">
        <v>35</v>
      </c>
      <c r="V146" s="187" t="s">
        <v>220</v>
      </c>
      <c r="W146" s="188" t="s">
        <v>35</v>
      </c>
      <c r="X146" s="187" t="s">
        <v>220</v>
      </c>
      <c r="Y146" s="188" t="s">
        <v>35</v>
      </c>
      <c r="Z146" s="187" t="s">
        <v>220</v>
      </c>
      <c r="AA146" s="188" t="s">
        <v>35</v>
      </c>
      <c r="AB146" s="187" t="s">
        <v>220</v>
      </c>
      <c r="AC146" s="188" t="s">
        <v>35</v>
      </c>
      <c r="AD146" s="187">
        <v>0.115199695841216</v>
      </c>
      <c r="AE146" s="164" t="s">
        <v>35</v>
      </c>
      <c r="AF146" s="284"/>
      <c r="AG146" s="162" t="s">
        <v>168</v>
      </c>
      <c r="AH146" s="200">
        <v>0.0606944550565541</v>
      </c>
      <c r="AI146" s="164" t="s">
        <v>35</v>
      </c>
      <c r="AJ146" s="201">
        <v>0.349829303379319</v>
      </c>
      <c r="AK146" s="205" t="s">
        <v>35</v>
      </c>
      <c r="AL146" s="187">
        <v>0.449334371000253</v>
      </c>
      <c r="AM146" s="164" t="s">
        <v>35</v>
      </c>
      <c r="AN146" s="187">
        <v>0.10522429721323</v>
      </c>
      <c r="AO146" s="163" t="s">
        <v>35</v>
      </c>
      <c r="AP146" s="187">
        <v>0.0349175733506463</v>
      </c>
      <c r="AQ146" s="164" t="s">
        <v>35</v>
      </c>
      <c r="AR146" s="187" t="s">
        <v>220</v>
      </c>
      <c r="AS146" s="164" t="s">
        <v>35</v>
      </c>
      <c r="AT146" s="187">
        <v>1</v>
      </c>
      <c r="AU146" s="164" t="s">
        <v>35</v>
      </c>
    </row>
    <row r="147" s="131" customFormat="1" ht="12.75" customHeight="1" spans="1:47">
      <c r="A147" s="162" t="s">
        <v>169</v>
      </c>
      <c r="B147" s="163">
        <v>73.8193645731038</v>
      </c>
      <c r="C147" s="164" t="s">
        <v>35</v>
      </c>
      <c r="D147" s="163">
        <v>413.790685916058</v>
      </c>
      <c r="E147" s="164" t="s">
        <v>35</v>
      </c>
      <c r="F147" s="163">
        <v>462.029802325102</v>
      </c>
      <c r="G147" s="272" t="s">
        <v>35</v>
      </c>
      <c r="H147" s="163">
        <v>96.8814891716133</v>
      </c>
      <c r="I147" s="164" t="s">
        <v>35</v>
      </c>
      <c r="J147" s="163">
        <v>29.9131387374189</v>
      </c>
      <c r="K147" s="164" t="s">
        <v>35</v>
      </c>
      <c r="L147" s="163" t="s">
        <v>220</v>
      </c>
      <c r="M147" s="164" t="s">
        <v>35</v>
      </c>
      <c r="N147" s="163">
        <v>1076.43448072329</v>
      </c>
      <c r="O147" s="164" t="s">
        <v>35</v>
      </c>
      <c r="P147" s="280"/>
      <c r="Q147" s="162" t="s">
        <v>169</v>
      </c>
      <c r="R147" s="187" t="s">
        <v>220</v>
      </c>
      <c r="S147" s="188" t="s">
        <v>35</v>
      </c>
      <c r="T147" s="187" t="s">
        <v>220</v>
      </c>
      <c r="U147" s="188" t="s">
        <v>35</v>
      </c>
      <c r="V147" s="187" t="s">
        <v>220</v>
      </c>
      <c r="W147" s="188" t="s">
        <v>35</v>
      </c>
      <c r="X147" s="187" t="s">
        <v>220</v>
      </c>
      <c r="Y147" s="188" t="s">
        <v>35</v>
      </c>
      <c r="Z147" s="187" t="s">
        <v>220</v>
      </c>
      <c r="AA147" s="188" t="s">
        <v>35</v>
      </c>
      <c r="AB147" s="187" t="s">
        <v>220</v>
      </c>
      <c r="AC147" s="188" t="s">
        <v>35</v>
      </c>
      <c r="AD147" s="187">
        <v>0.0276203256980489</v>
      </c>
      <c r="AE147" s="164" t="s">
        <v>35</v>
      </c>
      <c r="AF147" s="284"/>
      <c r="AG147" s="162" t="s">
        <v>169</v>
      </c>
      <c r="AH147" s="200">
        <v>0.068577666263071</v>
      </c>
      <c r="AI147" s="164" t="s">
        <v>35</v>
      </c>
      <c r="AJ147" s="201">
        <v>0.384408613181937</v>
      </c>
      <c r="AK147" s="205" t="s">
        <v>35</v>
      </c>
      <c r="AL147" s="187">
        <v>0.429222410280513</v>
      </c>
      <c r="AM147" s="164" t="s">
        <v>35</v>
      </c>
      <c r="AN147" s="187">
        <v>0.090002216490237</v>
      </c>
      <c r="AO147" s="163" t="s">
        <v>35</v>
      </c>
      <c r="AP147" s="187">
        <v>0.0277890937842491</v>
      </c>
      <c r="AQ147" s="164" t="s">
        <v>35</v>
      </c>
      <c r="AR147" s="187" t="s">
        <v>220</v>
      </c>
      <c r="AS147" s="164" t="s">
        <v>35</v>
      </c>
      <c r="AT147" s="187">
        <v>1</v>
      </c>
      <c r="AU147" s="164" t="s">
        <v>35</v>
      </c>
    </row>
    <row r="148" s="131" customFormat="1" ht="12.75" customHeight="1" spans="1:47">
      <c r="A148" s="162" t="s">
        <v>170</v>
      </c>
      <c r="B148" s="163">
        <v>77.6887774449179</v>
      </c>
      <c r="C148" s="164" t="s">
        <v>35</v>
      </c>
      <c r="D148" s="163">
        <v>422.916090740414</v>
      </c>
      <c r="E148" s="164" t="s">
        <v>35</v>
      </c>
      <c r="F148" s="163">
        <v>792.379671054919</v>
      </c>
      <c r="G148" s="272" t="s">
        <v>35</v>
      </c>
      <c r="H148" s="163">
        <v>158.777865442294</v>
      </c>
      <c r="I148" s="164" t="s">
        <v>35</v>
      </c>
      <c r="J148" s="163">
        <v>31.258915318744</v>
      </c>
      <c r="K148" s="164" t="s">
        <v>35</v>
      </c>
      <c r="L148" s="163" t="s">
        <v>220</v>
      </c>
      <c r="M148" s="164" t="s">
        <v>35</v>
      </c>
      <c r="N148" s="163">
        <v>1483.02132000128</v>
      </c>
      <c r="O148" s="164" t="s">
        <v>35</v>
      </c>
      <c r="P148" s="280"/>
      <c r="Q148" s="162" t="s">
        <v>170</v>
      </c>
      <c r="R148" s="187" t="s">
        <v>220</v>
      </c>
      <c r="S148" s="188" t="s">
        <v>35</v>
      </c>
      <c r="T148" s="187" t="s">
        <v>220</v>
      </c>
      <c r="U148" s="188" t="s">
        <v>35</v>
      </c>
      <c r="V148" s="187" t="s">
        <v>220</v>
      </c>
      <c r="W148" s="188" t="s">
        <v>35</v>
      </c>
      <c r="X148" s="187" t="s">
        <v>220</v>
      </c>
      <c r="Y148" s="188" t="s">
        <v>35</v>
      </c>
      <c r="Z148" s="187" t="s">
        <v>220</v>
      </c>
      <c r="AA148" s="188" t="s">
        <v>35</v>
      </c>
      <c r="AB148" s="187" t="s">
        <v>220</v>
      </c>
      <c r="AC148" s="188" t="s">
        <v>35</v>
      </c>
      <c r="AD148" s="187">
        <v>0.0311973746189623</v>
      </c>
      <c r="AE148" s="164" t="s">
        <v>35</v>
      </c>
      <c r="AF148" s="284"/>
      <c r="AG148" s="162" t="s">
        <v>170</v>
      </c>
      <c r="AH148" s="200">
        <v>0.0523854757832144</v>
      </c>
      <c r="AI148" s="164" t="s">
        <v>35</v>
      </c>
      <c r="AJ148" s="201">
        <v>0.285171956084925</v>
      </c>
      <c r="AK148" s="205" t="s">
        <v>35</v>
      </c>
      <c r="AL148" s="187">
        <v>0.534300930383275</v>
      </c>
      <c r="AM148" s="164" t="s">
        <v>35</v>
      </c>
      <c r="AN148" s="187">
        <v>0.107063778046128</v>
      </c>
      <c r="AO148" s="163" t="s">
        <v>35</v>
      </c>
      <c r="AP148" s="187">
        <v>0.0210778597024599</v>
      </c>
      <c r="AQ148" s="164" t="s">
        <v>35</v>
      </c>
      <c r="AR148" s="187" t="s">
        <v>220</v>
      </c>
      <c r="AS148" s="164" t="s">
        <v>35</v>
      </c>
      <c r="AT148" s="187">
        <v>1</v>
      </c>
      <c r="AU148" s="164" t="s">
        <v>35</v>
      </c>
    </row>
    <row r="149" s="131" customFormat="1" ht="12.75" customHeight="1" spans="1:47">
      <c r="A149" s="162" t="s">
        <v>171</v>
      </c>
      <c r="B149" s="163">
        <v>94.7264131248323</v>
      </c>
      <c r="C149" s="164" t="s">
        <v>35</v>
      </c>
      <c r="D149" s="163">
        <v>515.341292624425</v>
      </c>
      <c r="E149" s="164" t="s">
        <v>35</v>
      </c>
      <c r="F149" s="163">
        <v>780.038199314366</v>
      </c>
      <c r="G149" s="272" t="s">
        <v>35</v>
      </c>
      <c r="H149" s="163">
        <v>201.719378655704</v>
      </c>
      <c r="I149" s="164" t="s">
        <v>35</v>
      </c>
      <c r="J149" s="163">
        <v>38.608106293034</v>
      </c>
      <c r="K149" s="164" t="s">
        <v>35</v>
      </c>
      <c r="L149" s="163" t="s">
        <v>220</v>
      </c>
      <c r="M149" s="164" t="s">
        <v>35</v>
      </c>
      <c r="N149" s="163">
        <v>1630.43339001231</v>
      </c>
      <c r="O149" s="164" t="s">
        <v>35</v>
      </c>
      <c r="P149" s="280"/>
      <c r="Q149" s="162" t="s">
        <v>171</v>
      </c>
      <c r="R149" s="187" t="s">
        <v>220</v>
      </c>
      <c r="S149" s="188" t="s">
        <v>35</v>
      </c>
      <c r="T149" s="187" t="s">
        <v>220</v>
      </c>
      <c r="U149" s="188" t="s">
        <v>35</v>
      </c>
      <c r="V149" s="187" t="s">
        <v>220</v>
      </c>
      <c r="W149" s="188" t="s">
        <v>35</v>
      </c>
      <c r="X149" s="187" t="s">
        <v>220</v>
      </c>
      <c r="Y149" s="188" t="s">
        <v>35</v>
      </c>
      <c r="Z149" s="187" t="s">
        <v>220</v>
      </c>
      <c r="AA149" s="188" t="s">
        <v>35</v>
      </c>
      <c r="AB149" s="187" t="s">
        <v>220</v>
      </c>
      <c r="AC149" s="188" t="s">
        <v>35</v>
      </c>
      <c r="AD149" s="187">
        <v>-0.00377332069158304</v>
      </c>
      <c r="AE149" s="164" t="s">
        <v>35</v>
      </c>
      <c r="AF149" s="284"/>
      <c r="AG149" s="162" t="s">
        <v>171</v>
      </c>
      <c r="AH149" s="200">
        <v>0.058098916340346</v>
      </c>
      <c r="AI149" s="164" t="s">
        <v>35</v>
      </c>
      <c r="AJ149" s="201">
        <v>0.316076262778532</v>
      </c>
      <c r="AK149" s="205" t="s">
        <v>35</v>
      </c>
      <c r="AL149" s="187">
        <v>0.478423837546945</v>
      </c>
      <c r="AM149" s="164" t="s">
        <v>35</v>
      </c>
      <c r="AN149" s="187">
        <v>0.123721324582405</v>
      </c>
      <c r="AO149" s="163" t="s">
        <v>35</v>
      </c>
      <c r="AP149" s="187">
        <v>0.0236796587518012</v>
      </c>
      <c r="AQ149" s="164" t="s">
        <v>35</v>
      </c>
      <c r="AR149" s="187" t="s">
        <v>220</v>
      </c>
      <c r="AS149" s="164" t="s">
        <v>35</v>
      </c>
      <c r="AT149" s="187">
        <v>1</v>
      </c>
      <c r="AU149" s="164" t="s">
        <v>35</v>
      </c>
    </row>
    <row r="150" s="131" customFormat="1" ht="12.75" customHeight="1" spans="1:47">
      <c r="A150" s="162" t="s">
        <v>172</v>
      </c>
      <c r="B150" s="163">
        <v>144.911986487645</v>
      </c>
      <c r="C150" s="164" t="s">
        <v>35</v>
      </c>
      <c r="D150" s="163">
        <v>448.139397663213</v>
      </c>
      <c r="E150" s="164" t="s">
        <v>35</v>
      </c>
      <c r="F150" s="163">
        <v>784.721785999581</v>
      </c>
      <c r="G150" s="272" t="s">
        <v>35</v>
      </c>
      <c r="H150" s="163">
        <v>394.003932512154</v>
      </c>
      <c r="I150" s="164" t="s">
        <v>35</v>
      </c>
      <c r="J150" s="163">
        <v>79.0456064312271</v>
      </c>
      <c r="K150" s="164" t="s">
        <v>35</v>
      </c>
      <c r="L150" s="163" t="s">
        <v>220</v>
      </c>
      <c r="M150" s="164" t="s">
        <v>35</v>
      </c>
      <c r="N150" s="163">
        <v>1850.82270909383</v>
      </c>
      <c r="O150" s="164" t="s">
        <v>35</v>
      </c>
      <c r="P150" s="280"/>
      <c r="Q150" s="162" t="s">
        <v>172</v>
      </c>
      <c r="R150" s="187" t="s">
        <v>220</v>
      </c>
      <c r="S150" s="188" t="s">
        <v>35</v>
      </c>
      <c r="T150" s="187" t="s">
        <v>220</v>
      </c>
      <c r="U150" s="188" t="s">
        <v>35</v>
      </c>
      <c r="V150" s="187" t="s">
        <v>220</v>
      </c>
      <c r="W150" s="188" t="s">
        <v>35</v>
      </c>
      <c r="X150" s="187" t="s">
        <v>220</v>
      </c>
      <c r="Y150" s="188" t="s">
        <v>35</v>
      </c>
      <c r="Z150" s="187" t="s">
        <v>220</v>
      </c>
      <c r="AA150" s="188" t="s">
        <v>35</v>
      </c>
      <c r="AB150" s="187" t="s">
        <v>220</v>
      </c>
      <c r="AC150" s="188" t="s">
        <v>35</v>
      </c>
      <c r="AD150" s="187">
        <v>0.0826700198685177</v>
      </c>
      <c r="AE150" s="164" t="s">
        <v>35</v>
      </c>
      <c r="AF150" s="284"/>
      <c r="AG150" s="162" t="s">
        <v>172</v>
      </c>
      <c r="AH150" s="200">
        <v>0.0782959846859641</v>
      </c>
      <c r="AI150" s="164" t="s">
        <v>35</v>
      </c>
      <c r="AJ150" s="201">
        <v>0.242129835268027</v>
      </c>
      <c r="AK150" s="205" t="s">
        <v>35</v>
      </c>
      <c r="AL150" s="187">
        <v>0.423985388845691</v>
      </c>
      <c r="AM150" s="164" t="s">
        <v>35</v>
      </c>
      <c r="AN150" s="187">
        <v>0.212880429106611</v>
      </c>
      <c r="AO150" s="163" t="s">
        <v>35</v>
      </c>
      <c r="AP150" s="187">
        <v>0.0427083620937028</v>
      </c>
      <c r="AQ150" s="164" t="s">
        <v>35</v>
      </c>
      <c r="AR150" s="187" t="s">
        <v>220</v>
      </c>
      <c r="AS150" s="164" t="s">
        <v>35</v>
      </c>
      <c r="AT150" s="187">
        <v>1</v>
      </c>
      <c r="AU150" s="164" t="s">
        <v>35</v>
      </c>
    </row>
    <row r="151" s="131" customFormat="1" ht="12.75" customHeight="1" spans="1:47">
      <c r="A151" s="162" t="s">
        <v>173</v>
      </c>
      <c r="B151" s="163">
        <v>134.424725754507</v>
      </c>
      <c r="C151" s="164" t="s">
        <v>35</v>
      </c>
      <c r="D151" s="163">
        <v>418.036736226141</v>
      </c>
      <c r="E151" s="164" t="s">
        <v>35</v>
      </c>
      <c r="F151" s="163">
        <v>1076.94875384149</v>
      </c>
      <c r="G151" s="272" t="s">
        <v>35</v>
      </c>
      <c r="H151" s="163">
        <v>611.829672518047</v>
      </c>
      <c r="I151" s="164" t="s">
        <v>35</v>
      </c>
      <c r="J151" s="163">
        <v>153.562731097643</v>
      </c>
      <c r="K151" s="164" t="s">
        <v>35</v>
      </c>
      <c r="L151" s="163" t="s">
        <v>220</v>
      </c>
      <c r="M151" s="164" t="s">
        <v>35</v>
      </c>
      <c r="N151" s="163">
        <v>2394.80261943788</v>
      </c>
      <c r="O151" s="164" t="s">
        <v>35</v>
      </c>
      <c r="P151" s="280"/>
      <c r="Q151" s="162" t="s">
        <v>173</v>
      </c>
      <c r="R151" s="187" t="s">
        <v>220</v>
      </c>
      <c r="S151" s="188" t="s">
        <v>35</v>
      </c>
      <c r="T151" s="187" t="s">
        <v>220</v>
      </c>
      <c r="U151" s="188" t="s">
        <v>35</v>
      </c>
      <c r="V151" s="187" t="s">
        <v>220</v>
      </c>
      <c r="W151" s="188" t="s">
        <v>35</v>
      </c>
      <c r="X151" s="187" t="s">
        <v>220</v>
      </c>
      <c r="Y151" s="188" t="s">
        <v>35</v>
      </c>
      <c r="Z151" s="187" t="s">
        <v>220</v>
      </c>
      <c r="AA151" s="188" t="s">
        <v>35</v>
      </c>
      <c r="AB151" s="187" t="s">
        <v>220</v>
      </c>
      <c r="AC151" s="188" t="s">
        <v>35</v>
      </c>
      <c r="AD151" s="187">
        <v>0.0353783304078349</v>
      </c>
      <c r="AE151" s="164" t="s">
        <v>35</v>
      </c>
      <c r="AF151" s="284"/>
      <c r="AG151" s="162" t="s">
        <v>173</v>
      </c>
      <c r="AH151" s="200">
        <v>0.0561318601639328</v>
      </c>
      <c r="AI151" s="164" t="s">
        <v>35</v>
      </c>
      <c r="AJ151" s="201">
        <v>0.174559996232284</v>
      </c>
      <c r="AK151" s="205" t="s">
        <v>35</v>
      </c>
      <c r="AL151" s="187">
        <v>0.44970251205683</v>
      </c>
      <c r="AM151" s="164" t="s">
        <v>35</v>
      </c>
      <c r="AN151" s="187">
        <v>0.255482296349608</v>
      </c>
      <c r="AO151" s="163" t="s">
        <v>35</v>
      </c>
      <c r="AP151" s="187">
        <v>0.0641233351973233</v>
      </c>
      <c r="AQ151" s="164" t="s">
        <v>35</v>
      </c>
      <c r="AR151" s="187" t="s">
        <v>220</v>
      </c>
      <c r="AS151" s="164" t="s">
        <v>35</v>
      </c>
      <c r="AT151" s="187">
        <v>1</v>
      </c>
      <c r="AU151" s="164" t="s">
        <v>35</v>
      </c>
    </row>
    <row r="152" s="131" customFormat="1" ht="12.75" customHeight="1" spans="1:47">
      <c r="A152" s="162" t="s">
        <v>174</v>
      </c>
      <c r="B152" s="163">
        <v>129.527444579045</v>
      </c>
      <c r="C152" s="164" t="s">
        <v>35</v>
      </c>
      <c r="D152" s="163">
        <v>444.789502603708</v>
      </c>
      <c r="E152" s="164" t="s">
        <v>35</v>
      </c>
      <c r="F152" s="163">
        <v>1007.74197512106</v>
      </c>
      <c r="G152" s="272" t="s">
        <v>35</v>
      </c>
      <c r="H152" s="163">
        <v>734.552065824204</v>
      </c>
      <c r="I152" s="164" t="s">
        <v>35</v>
      </c>
      <c r="J152" s="163">
        <v>184.58194032075</v>
      </c>
      <c r="K152" s="164" t="s">
        <v>35</v>
      </c>
      <c r="L152" s="163" t="s">
        <v>220</v>
      </c>
      <c r="M152" s="164" t="s">
        <v>35</v>
      </c>
      <c r="N152" s="163">
        <v>2501.19292844872</v>
      </c>
      <c r="O152" s="164" t="s">
        <v>35</v>
      </c>
      <c r="P152" s="280"/>
      <c r="Q152" s="162" t="s">
        <v>174</v>
      </c>
      <c r="R152" s="187" t="s">
        <v>220</v>
      </c>
      <c r="S152" s="188" t="s">
        <v>35</v>
      </c>
      <c r="T152" s="187" t="s">
        <v>220</v>
      </c>
      <c r="U152" s="188" t="s">
        <v>35</v>
      </c>
      <c r="V152" s="187" t="s">
        <v>220</v>
      </c>
      <c r="W152" s="188" t="s">
        <v>35</v>
      </c>
      <c r="X152" s="187" t="s">
        <v>220</v>
      </c>
      <c r="Y152" s="188" t="s">
        <v>35</v>
      </c>
      <c r="Z152" s="187" t="s">
        <v>220</v>
      </c>
      <c r="AA152" s="188" t="s">
        <v>35</v>
      </c>
      <c r="AB152" s="187" t="s">
        <v>220</v>
      </c>
      <c r="AC152" s="188" t="s">
        <v>35</v>
      </c>
      <c r="AD152" s="187">
        <v>0.045194707094304</v>
      </c>
      <c r="AE152" s="164" t="s">
        <v>35</v>
      </c>
      <c r="AF152" s="284"/>
      <c r="AG152" s="162" t="s">
        <v>174</v>
      </c>
      <c r="AH152" s="200">
        <v>0.0517862669071993</v>
      </c>
      <c r="AI152" s="164" t="s">
        <v>35</v>
      </c>
      <c r="AJ152" s="201">
        <v>0.177830945204045</v>
      </c>
      <c r="AK152" s="205" t="s">
        <v>35</v>
      </c>
      <c r="AL152" s="187">
        <v>0.402904535535399</v>
      </c>
      <c r="AM152" s="164" t="s">
        <v>35</v>
      </c>
      <c r="AN152" s="187">
        <v>0.293680690309558</v>
      </c>
      <c r="AO152" s="163" t="s">
        <v>35</v>
      </c>
      <c r="AP152" s="187">
        <v>0.0737975620438168</v>
      </c>
      <c r="AQ152" s="164" t="s">
        <v>35</v>
      </c>
      <c r="AR152" s="187" t="s">
        <v>220</v>
      </c>
      <c r="AS152" s="164" t="s">
        <v>35</v>
      </c>
      <c r="AT152" s="187">
        <v>1</v>
      </c>
      <c r="AU152" s="164" t="s">
        <v>35</v>
      </c>
    </row>
    <row r="153" s="131" customFormat="1" ht="12.75" customHeight="1" spans="1:47">
      <c r="A153" s="162" t="s">
        <v>175</v>
      </c>
      <c r="B153" s="163">
        <v>117.958731015371</v>
      </c>
      <c r="C153" s="164" t="s">
        <v>35</v>
      </c>
      <c r="D153" s="163">
        <v>509.716434849789</v>
      </c>
      <c r="E153" s="164" t="s">
        <v>35</v>
      </c>
      <c r="F153" s="163">
        <v>793.988859962649</v>
      </c>
      <c r="G153" s="272" t="s">
        <v>35</v>
      </c>
      <c r="H153" s="163">
        <v>353.14043399492</v>
      </c>
      <c r="I153" s="164" t="s">
        <v>35</v>
      </c>
      <c r="J153" s="163">
        <v>102.132744294798</v>
      </c>
      <c r="K153" s="164" t="s">
        <v>35</v>
      </c>
      <c r="L153" s="163" t="s">
        <v>220</v>
      </c>
      <c r="M153" s="164" t="s">
        <v>35</v>
      </c>
      <c r="N153" s="163">
        <v>1876.93720411756</v>
      </c>
      <c r="O153" s="164" t="s">
        <v>35</v>
      </c>
      <c r="P153" s="280"/>
      <c r="Q153" s="162" t="s">
        <v>175</v>
      </c>
      <c r="R153" s="187" t="s">
        <v>220</v>
      </c>
      <c r="S153" s="188" t="s">
        <v>35</v>
      </c>
      <c r="T153" s="187" t="s">
        <v>220</v>
      </c>
      <c r="U153" s="188" t="s">
        <v>35</v>
      </c>
      <c r="V153" s="187" t="s">
        <v>220</v>
      </c>
      <c r="W153" s="188" t="s">
        <v>35</v>
      </c>
      <c r="X153" s="187" t="s">
        <v>220</v>
      </c>
      <c r="Y153" s="188" t="s">
        <v>35</v>
      </c>
      <c r="Z153" s="187" t="s">
        <v>220</v>
      </c>
      <c r="AA153" s="188" t="s">
        <v>35</v>
      </c>
      <c r="AB153" s="187" t="s">
        <v>220</v>
      </c>
      <c r="AC153" s="188" t="s">
        <v>35</v>
      </c>
      <c r="AD153" s="187">
        <v>0.0326925471672519</v>
      </c>
      <c r="AE153" s="164" t="s">
        <v>35</v>
      </c>
      <c r="AF153" s="284"/>
      <c r="AG153" s="162" t="s">
        <v>175</v>
      </c>
      <c r="AH153" s="200">
        <v>0.0628463918540256</v>
      </c>
      <c r="AI153" s="164" t="s">
        <v>35</v>
      </c>
      <c r="AJ153" s="201">
        <v>0.27156818764719</v>
      </c>
      <c r="AK153" s="205" t="s">
        <v>35</v>
      </c>
      <c r="AL153" s="187">
        <v>0.423023667611695</v>
      </c>
      <c r="AM153" s="164" t="s">
        <v>35</v>
      </c>
      <c r="AN153" s="187">
        <v>0.188147175739398</v>
      </c>
      <c r="AO153" s="163" t="s">
        <v>35</v>
      </c>
      <c r="AP153" s="187">
        <v>0.0544145771476759</v>
      </c>
      <c r="AQ153" s="164" t="s">
        <v>35</v>
      </c>
      <c r="AR153" s="187" t="s">
        <v>220</v>
      </c>
      <c r="AS153" s="164" t="s">
        <v>35</v>
      </c>
      <c r="AT153" s="187">
        <v>1</v>
      </c>
      <c r="AU153" s="164" t="s">
        <v>35</v>
      </c>
    </row>
    <row r="154" s="132" customFormat="1" ht="12.75" customHeight="1" spans="1:47">
      <c r="A154" s="162" t="s">
        <v>176</v>
      </c>
      <c r="B154" s="163">
        <v>97.2862366220228</v>
      </c>
      <c r="C154" s="164" t="s">
        <v>35</v>
      </c>
      <c r="D154" s="163">
        <v>522.457895505724</v>
      </c>
      <c r="E154" s="164" t="s">
        <v>35</v>
      </c>
      <c r="F154" s="163">
        <v>692.719289978474</v>
      </c>
      <c r="G154" s="272" t="s">
        <v>35</v>
      </c>
      <c r="H154" s="163">
        <v>184.264798850283</v>
      </c>
      <c r="I154" s="164" t="s">
        <v>35</v>
      </c>
      <c r="J154" s="163">
        <v>66.168908161554</v>
      </c>
      <c r="K154" s="164" t="s">
        <v>35</v>
      </c>
      <c r="L154" s="163" t="s">
        <v>220</v>
      </c>
      <c r="M154" s="164" t="s">
        <v>35</v>
      </c>
      <c r="N154" s="163">
        <v>1562.89712911806</v>
      </c>
      <c r="O154" s="164" t="s">
        <v>35</v>
      </c>
      <c r="P154" s="281"/>
      <c r="Q154" s="162" t="s">
        <v>176</v>
      </c>
      <c r="R154" s="187">
        <v>0.159479473060947</v>
      </c>
      <c r="S154" s="188" t="s">
        <v>35</v>
      </c>
      <c r="T154" s="187">
        <v>0.315291764348695</v>
      </c>
      <c r="U154" s="188" t="s">
        <v>35</v>
      </c>
      <c r="V154" s="187">
        <v>-0.0882567728787328</v>
      </c>
      <c r="W154" s="188" t="s">
        <v>35</v>
      </c>
      <c r="X154" s="187">
        <v>-0.121142494047449</v>
      </c>
      <c r="Y154" s="188" t="s">
        <v>35</v>
      </c>
      <c r="Z154" s="187">
        <v>-0.0727948470478777</v>
      </c>
      <c r="AA154" s="188" t="s">
        <v>35</v>
      </c>
      <c r="AB154" s="187" t="s">
        <v>220</v>
      </c>
      <c r="AC154" s="188" t="s">
        <v>35</v>
      </c>
      <c r="AD154" s="187">
        <v>0.0269207550166016</v>
      </c>
      <c r="AE154" s="164" t="s">
        <v>35</v>
      </c>
      <c r="AF154" s="284"/>
      <c r="AG154" s="162" t="s">
        <v>176</v>
      </c>
      <c r="AH154" s="200">
        <v>0.0622473704823561</v>
      </c>
      <c r="AI154" s="164" t="s">
        <v>35</v>
      </c>
      <c r="AJ154" s="201">
        <v>0.334288089581779</v>
      </c>
      <c r="AK154" s="205" t="s">
        <v>35</v>
      </c>
      <c r="AL154" s="187">
        <v>0.443227693667448</v>
      </c>
      <c r="AM154" s="164" t="s">
        <v>35</v>
      </c>
      <c r="AN154" s="187">
        <v>0.117899505615103</v>
      </c>
      <c r="AO154" s="163" t="s">
        <v>35</v>
      </c>
      <c r="AP154" s="187">
        <v>0.0423373406533115</v>
      </c>
      <c r="AQ154" s="164" t="s">
        <v>35</v>
      </c>
      <c r="AR154" s="187" t="s">
        <v>220</v>
      </c>
      <c r="AS154" s="164" t="s">
        <v>35</v>
      </c>
      <c r="AT154" s="187">
        <v>1</v>
      </c>
      <c r="AU154" s="164" t="s">
        <v>35</v>
      </c>
    </row>
    <row r="155" s="133" customFormat="1" ht="12.75" customHeight="1" spans="1:47">
      <c r="A155" s="162" t="s">
        <v>177</v>
      </c>
      <c r="B155" s="163">
        <v>98.6422610611983</v>
      </c>
      <c r="C155" s="164" t="s">
        <v>35</v>
      </c>
      <c r="D155" s="163">
        <v>408.865277957743</v>
      </c>
      <c r="E155" s="164" t="s">
        <v>35</v>
      </c>
      <c r="F155" s="163">
        <v>365.300154565446</v>
      </c>
      <c r="G155" s="272" t="s">
        <v>35</v>
      </c>
      <c r="H155" s="163">
        <v>97.8179148903106</v>
      </c>
      <c r="I155" s="164" t="s">
        <v>35</v>
      </c>
      <c r="J155" s="163">
        <v>39.3455963367735</v>
      </c>
      <c r="K155" s="164" t="s">
        <v>35</v>
      </c>
      <c r="L155" s="163" t="s">
        <v>220</v>
      </c>
      <c r="M155" s="164" t="s">
        <v>35</v>
      </c>
      <c r="N155" s="163">
        <v>1009.97120481147</v>
      </c>
      <c r="O155" s="164" t="s">
        <v>35</v>
      </c>
      <c r="P155" s="181"/>
      <c r="Q155" s="162" t="s">
        <v>177</v>
      </c>
      <c r="R155" s="187">
        <v>0.445638079113906</v>
      </c>
      <c r="S155" s="188" t="s">
        <v>35</v>
      </c>
      <c r="T155" s="187">
        <v>0.0182832636082731</v>
      </c>
      <c r="U155" s="188" t="s">
        <v>35</v>
      </c>
      <c r="V155" s="187">
        <v>-0.142610068989573</v>
      </c>
      <c r="W155" s="188" t="s">
        <v>35</v>
      </c>
      <c r="X155" s="187">
        <v>0.113180904382915</v>
      </c>
      <c r="Y155" s="188" t="s">
        <v>35</v>
      </c>
      <c r="Z155" s="187">
        <v>-0.136749815069366</v>
      </c>
      <c r="AA155" s="188" t="s">
        <v>35</v>
      </c>
      <c r="AB155" s="187" t="s">
        <v>220</v>
      </c>
      <c r="AC155" s="188" t="s">
        <v>35</v>
      </c>
      <c r="AD155" s="187">
        <v>-0.0187500639409429</v>
      </c>
      <c r="AE155" s="164" t="s">
        <v>35</v>
      </c>
      <c r="AF155" s="286"/>
      <c r="AG155" s="162" t="s">
        <v>177</v>
      </c>
      <c r="AH155" s="200">
        <v>0.0976683895454339</v>
      </c>
      <c r="AI155" s="164" t="s">
        <v>35</v>
      </c>
      <c r="AJ155" s="201">
        <v>0.404828648589108</v>
      </c>
      <c r="AK155" s="205" t="s">
        <v>35</v>
      </c>
      <c r="AL155" s="187">
        <v>0.361693633269113</v>
      </c>
      <c r="AM155" s="164" t="s">
        <v>35</v>
      </c>
      <c r="AN155" s="187">
        <v>0.0968521819476722</v>
      </c>
      <c r="AO155" s="163" t="s">
        <v>35</v>
      </c>
      <c r="AP155" s="187">
        <v>0.038957146648669</v>
      </c>
      <c r="AQ155" s="164" t="s">
        <v>35</v>
      </c>
      <c r="AR155" s="187" t="s">
        <v>220</v>
      </c>
      <c r="AS155" s="164" t="s">
        <v>35</v>
      </c>
      <c r="AT155" s="187">
        <v>1</v>
      </c>
      <c r="AU155" s="164" t="s">
        <v>35</v>
      </c>
    </row>
    <row r="156" s="131" customFormat="1" ht="12.75" customHeight="1" spans="1:47">
      <c r="A156" s="165" t="s">
        <v>178</v>
      </c>
      <c r="B156" s="166">
        <v>85.8358906549692</v>
      </c>
      <c r="C156" s="167" t="s">
        <v>35</v>
      </c>
      <c r="D156" s="166">
        <v>381.051030625698</v>
      </c>
      <c r="E156" s="167" t="s">
        <v>35</v>
      </c>
      <c r="F156" s="166">
        <v>358.951956800891</v>
      </c>
      <c r="G156" s="273" t="s">
        <v>35</v>
      </c>
      <c r="H156" s="166">
        <v>83.3635111111041</v>
      </c>
      <c r="I156" s="167" t="s">
        <v>35</v>
      </c>
      <c r="J156" s="166">
        <v>47.2657508077439</v>
      </c>
      <c r="K156" s="167" t="s">
        <v>35</v>
      </c>
      <c r="L156" s="166" t="s">
        <v>220</v>
      </c>
      <c r="M156" s="167" t="s">
        <v>35</v>
      </c>
      <c r="N156" s="166">
        <v>956.468140000413</v>
      </c>
      <c r="O156" s="167" t="s">
        <v>35</v>
      </c>
      <c r="P156" s="280"/>
      <c r="Q156" s="165" t="s">
        <v>178</v>
      </c>
      <c r="R156" s="189">
        <v>0.0801220334642282</v>
      </c>
      <c r="S156" s="190" t="s">
        <v>35</v>
      </c>
      <c r="T156" s="189">
        <v>0.356626617456018</v>
      </c>
      <c r="U156" s="190" t="s">
        <v>35</v>
      </c>
      <c r="V156" s="189">
        <v>-0.11869894103071</v>
      </c>
      <c r="W156" s="190" t="s">
        <v>35</v>
      </c>
      <c r="X156" s="189">
        <v>0.216405346194105</v>
      </c>
      <c r="Y156" s="190" t="s">
        <v>35</v>
      </c>
      <c r="Z156" s="189">
        <v>-0.123942455200318</v>
      </c>
      <c r="AA156" s="190" t="s">
        <v>35</v>
      </c>
      <c r="AB156" s="189" t="s">
        <v>220</v>
      </c>
      <c r="AC156" s="190" t="s">
        <v>35</v>
      </c>
      <c r="AD156" s="189">
        <v>0.0745224630533394</v>
      </c>
      <c r="AE156" s="167" t="s">
        <v>35</v>
      </c>
      <c r="AF156" s="284"/>
      <c r="AG156" s="165" t="s">
        <v>178</v>
      </c>
      <c r="AH156" s="202">
        <v>0.089742550812965</v>
      </c>
      <c r="AI156" s="167" t="s">
        <v>35</v>
      </c>
      <c r="AJ156" s="203">
        <v>0.398393856198423</v>
      </c>
      <c r="AK156" s="207" t="s">
        <v>35</v>
      </c>
      <c r="AL156" s="203">
        <v>0.375288984325955</v>
      </c>
      <c r="AM156" s="167" t="s">
        <v>35</v>
      </c>
      <c r="AN156" s="203">
        <v>0.0871576455344013</v>
      </c>
      <c r="AO156" s="166" t="s">
        <v>35</v>
      </c>
      <c r="AP156" s="203">
        <v>0.0494169631282475</v>
      </c>
      <c r="AQ156" s="167" t="s">
        <v>35</v>
      </c>
      <c r="AR156" s="203" t="s">
        <v>220</v>
      </c>
      <c r="AS156" s="167" t="s">
        <v>35</v>
      </c>
      <c r="AT156" s="203">
        <v>1</v>
      </c>
      <c r="AU156" s="167" t="s">
        <v>35</v>
      </c>
    </row>
    <row r="157" s="131" customFormat="1" ht="12.75" customHeight="1" spans="1:47">
      <c r="A157" s="162" t="s">
        <v>179</v>
      </c>
      <c r="B157" s="163">
        <v>69.8083081100365</v>
      </c>
      <c r="C157" s="164" t="s">
        <v>35</v>
      </c>
      <c r="D157" s="163">
        <v>269.73194924587</v>
      </c>
      <c r="E157" s="164" t="s">
        <v>35</v>
      </c>
      <c r="F157" s="163">
        <v>306.441868923654</v>
      </c>
      <c r="G157" s="272" t="s">
        <v>35</v>
      </c>
      <c r="H157" s="163">
        <v>138.642914124538</v>
      </c>
      <c r="I157" s="164" t="s">
        <v>35</v>
      </c>
      <c r="J157" s="163">
        <v>61.5880884163108</v>
      </c>
      <c r="K157" s="164" t="s">
        <v>35</v>
      </c>
      <c r="L157" s="163" t="s">
        <v>220</v>
      </c>
      <c r="M157" s="164" t="s">
        <v>35</v>
      </c>
      <c r="N157" s="163">
        <v>846.213128820416</v>
      </c>
      <c r="O157" s="164" t="s">
        <v>35</v>
      </c>
      <c r="P157" s="280"/>
      <c r="Q157" s="162" t="s">
        <v>179</v>
      </c>
      <c r="R157" s="74">
        <v>0.00481145164890284</v>
      </c>
      <c r="S157" s="188" t="s">
        <v>35</v>
      </c>
      <c r="T157" s="187">
        <v>-0.110040325411479</v>
      </c>
      <c r="U157" s="188" t="s">
        <v>35</v>
      </c>
      <c r="V157" s="187">
        <v>0.0226255269104307</v>
      </c>
      <c r="W157" s="188" t="s">
        <v>35</v>
      </c>
      <c r="X157" s="187">
        <v>-0.0159952558810106</v>
      </c>
      <c r="Y157" s="188" t="s">
        <v>35</v>
      </c>
      <c r="Z157" s="187">
        <v>0.168070574287634</v>
      </c>
      <c r="AA157" s="188" t="s">
        <v>35</v>
      </c>
      <c r="AB157" s="187" t="s">
        <v>220</v>
      </c>
      <c r="AC157" s="188" t="s">
        <v>35</v>
      </c>
      <c r="AD157" s="187">
        <v>-0.0226704610377589</v>
      </c>
      <c r="AE157" s="164" t="s">
        <v>35</v>
      </c>
      <c r="AF157" s="284"/>
      <c r="AG157" s="162" t="s">
        <v>179</v>
      </c>
      <c r="AH157" s="200">
        <v>0.0824949480603618</v>
      </c>
      <c r="AI157" s="164" t="s">
        <v>35</v>
      </c>
      <c r="AJ157" s="201">
        <v>0.318751789660679</v>
      </c>
      <c r="AK157" s="205" t="s">
        <v>35</v>
      </c>
      <c r="AL157" s="74">
        <v>0.362133200829465</v>
      </c>
      <c r="AM157" s="164" t="s">
        <v>35</v>
      </c>
      <c r="AN157" s="74">
        <v>0.163839237897196</v>
      </c>
      <c r="AO157" s="163" t="s">
        <v>35</v>
      </c>
      <c r="AP157" s="74">
        <v>0.072780823552291</v>
      </c>
      <c r="AQ157" s="164" t="s">
        <v>35</v>
      </c>
      <c r="AR157" s="74" t="s">
        <v>220</v>
      </c>
      <c r="AS157" s="164" t="s">
        <v>35</v>
      </c>
      <c r="AT157" s="74">
        <v>1</v>
      </c>
      <c r="AU157" s="164" t="s">
        <v>35</v>
      </c>
    </row>
    <row r="158" s="131" customFormat="1" ht="12.75" customHeight="1" spans="1:47">
      <c r="A158" s="162" t="s">
        <v>180</v>
      </c>
      <c r="B158" s="163">
        <v>65.6691110901337</v>
      </c>
      <c r="C158" s="164" t="s">
        <v>35</v>
      </c>
      <c r="D158" s="163">
        <v>414.204230438039</v>
      </c>
      <c r="E158" s="164" t="s">
        <v>35</v>
      </c>
      <c r="F158" s="163">
        <v>382.994339768282</v>
      </c>
      <c r="G158" s="272" t="s">
        <v>35</v>
      </c>
      <c r="H158" s="163">
        <v>85.5359035155021</v>
      </c>
      <c r="I158" s="164" t="s">
        <v>35</v>
      </c>
      <c r="J158" s="163">
        <v>40.794656978436</v>
      </c>
      <c r="K158" s="164" t="s">
        <v>35</v>
      </c>
      <c r="L158" s="163" t="s">
        <v>220</v>
      </c>
      <c r="M158" s="164" t="s">
        <v>35</v>
      </c>
      <c r="N158" s="163">
        <v>989.198241790397</v>
      </c>
      <c r="O158" s="164" t="s">
        <v>35</v>
      </c>
      <c r="P158" s="280"/>
      <c r="Q158" s="162" t="s">
        <v>180</v>
      </c>
      <c r="R158" s="187">
        <v>0.162958078902243</v>
      </c>
      <c r="S158" s="188" t="s">
        <v>35</v>
      </c>
      <c r="T158" s="187">
        <v>0.272653815282886</v>
      </c>
      <c r="U158" s="188" t="s">
        <v>35</v>
      </c>
      <c r="V158" s="187">
        <v>-0.0838329800150913</v>
      </c>
      <c r="W158" s="188" t="s">
        <v>35</v>
      </c>
      <c r="X158" s="187">
        <v>-0.126255706703115</v>
      </c>
      <c r="Y158" s="188" t="s">
        <v>35</v>
      </c>
      <c r="Z158" s="187">
        <v>0.255773084595658</v>
      </c>
      <c r="AA158" s="188" t="s">
        <v>35</v>
      </c>
      <c r="AB158" s="187" t="s">
        <v>220</v>
      </c>
      <c r="AC158" s="188" t="s">
        <v>35</v>
      </c>
      <c r="AD158" s="187">
        <v>0.0632497141515038</v>
      </c>
      <c r="AE158" s="164" t="s">
        <v>35</v>
      </c>
      <c r="AF158" s="284"/>
      <c r="AG158" s="162" t="s">
        <v>180</v>
      </c>
      <c r="AH158" s="200">
        <v>0.0663861987575676</v>
      </c>
      <c r="AI158" s="164" t="s">
        <v>35</v>
      </c>
      <c r="AJ158" s="201">
        <v>0.418727220631075</v>
      </c>
      <c r="AK158" s="205" t="s">
        <v>35</v>
      </c>
      <c r="AL158" s="187">
        <v>0.387176526997342</v>
      </c>
      <c r="AM158" s="164" t="s">
        <v>35</v>
      </c>
      <c r="AN158" s="187">
        <v>0.0864699308004092</v>
      </c>
      <c r="AO158" s="163" t="s">
        <v>35</v>
      </c>
      <c r="AP158" s="187">
        <v>0.0412401228136029</v>
      </c>
      <c r="AQ158" s="164" t="s">
        <v>35</v>
      </c>
      <c r="AR158" s="187" t="s">
        <v>220</v>
      </c>
      <c r="AS158" s="164" t="s">
        <v>35</v>
      </c>
      <c r="AT158" s="187">
        <v>1</v>
      </c>
      <c r="AU158" s="164" t="s">
        <v>35</v>
      </c>
    </row>
    <row r="159" s="131" customFormat="1" ht="12.75" customHeight="1" spans="1:47">
      <c r="A159" s="162" t="s">
        <v>181</v>
      </c>
      <c r="B159" s="163">
        <v>97.4826727381831</v>
      </c>
      <c r="C159" s="164" t="s">
        <v>35</v>
      </c>
      <c r="D159" s="163">
        <v>500.569457187106</v>
      </c>
      <c r="E159" s="164" t="s">
        <v>35</v>
      </c>
      <c r="F159" s="163">
        <v>443.391254026935</v>
      </c>
      <c r="G159" s="272" t="s">
        <v>35</v>
      </c>
      <c r="H159" s="163">
        <v>76.799341301834</v>
      </c>
      <c r="I159" s="164" t="s">
        <v>35</v>
      </c>
      <c r="J159" s="163">
        <v>36.7600547451621</v>
      </c>
      <c r="K159" s="164" t="s">
        <v>35</v>
      </c>
      <c r="L159" s="163" t="s">
        <v>220</v>
      </c>
      <c r="M159" s="164" t="s">
        <v>35</v>
      </c>
      <c r="N159" s="163">
        <v>1155.00277999922</v>
      </c>
      <c r="O159" s="164" t="s">
        <v>35</v>
      </c>
      <c r="P159" s="280"/>
      <c r="Q159" s="162" t="s">
        <v>181</v>
      </c>
      <c r="R159" s="187">
        <v>0.320556920286755</v>
      </c>
      <c r="S159" s="188" t="s">
        <v>35</v>
      </c>
      <c r="T159" s="187">
        <v>0.209716589146844</v>
      </c>
      <c r="U159" s="188" t="s">
        <v>35</v>
      </c>
      <c r="V159" s="187">
        <v>-0.0403405758770787</v>
      </c>
      <c r="W159" s="188" t="s">
        <v>35</v>
      </c>
      <c r="X159" s="187">
        <v>-0.207285705881402</v>
      </c>
      <c r="Y159" s="188" t="s">
        <v>35</v>
      </c>
      <c r="Z159" s="187">
        <v>0.228893265526102</v>
      </c>
      <c r="AA159" s="188" t="s">
        <v>35</v>
      </c>
      <c r="AB159" s="187" t="s">
        <v>220</v>
      </c>
      <c r="AC159" s="188" t="s">
        <v>35</v>
      </c>
      <c r="AD159" s="187">
        <v>0.0729893929290857</v>
      </c>
      <c r="AE159" s="164" t="s">
        <v>35</v>
      </c>
      <c r="AF159" s="284"/>
      <c r="AG159" s="162" t="s">
        <v>181</v>
      </c>
      <c r="AH159" s="200">
        <v>0.0844003793118569</v>
      </c>
      <c r="AI159" s="164" t="s">
        <v>35</v>
      </c>
      <c r="AJ159" s="201">
        <v>0.433392426282684</v>
      </c>
      <c r="AK159" s="205" t="s">
        <v>35</v>
      </c>
      <c r="AL159" s="187">
        <v>0.383887607636092</v>
      </c>
      <c r="AM159" s="164" t="s">
        <v>35</v>
      </c>
      <c r="AN159" s="187">
        <v>0.0664927761488904</v>
      </c>
      <c r="AO159" s="163" t="s">
        <v>35</v>
      </c>
      <c r="AP159" s="187">
        <v>0.0318268106204792</v>
      </c>
      <c r="AQ159" s="164" t="s">
        <v>35</v>
      </c>
      <c r="AR159" s="187" t="s">
        <v>220</v>
      </c>
      <c r="AS159" s="164" t="s">
        <v>35</v>
      </c>
      <c r="AT159" s="187">
        <v>1</v>
      </c>
      <c r="AU159" s="164" t="s">
        <v>35</v>
      </c>
    </row>
    <row r="160" s="131" customFormat="1" ht="12.75" customHeight="1" spans="1:47">
      <c r="A160" s="162" t="s">
        <v>182</v>
      </c>
      <c r="B160" s="163">
        <v>100.525129357313</v>
      </c>
      <c r="C160" s="164" t="s">
        <v>35</v>
      </c>
      <c r="D160" s="163">
        <v>513.98984870396</v>
      </c>
      <c r="E160" s="164" t="s">
        <v>35</v>
      </c>
      <c r="F160" s="163">
        <v>878.516547989497</v>
      </c>
      <c r="G160" s="272" t="s">
        <v>35</v>
      </c>
      <c r="H160" s="163">
        <v>212.282630280029</v>
      </c>
      <c r="I160" s="164" t="s">
        <v>35</v>
      </c>
      <c r="J160" s="163">
        <v>49.7051236679834</v>
      </c>
      <c r="K160" s="164" t="s">
        <v>35</v>
      </c>
      <c r="L160" s="163" t="s">
        <v>220</v>
      </c>
      <c r="M160" s="164" t="s">
        <v>35</v>
      </c>
      <c r="N160" s="163">
        <v>1755.01927999874</v>
      </c>
      <c r="O160" s="164" t="s">
        <v>35</v>
      </c>
      <c r="P160" s="280"/>
      <c r="Q160" s="162" t="s">
        <v>182</v>
      </c>
      <c r="R160" s="187">
        <v>0.293946599025658</v>
      </c>
      <c r="S160" s="188" t="s">
        <v>35</v>
      </c>
      <c r="T160" s="187">
        <v>0.215347110118462</v>
      </c>
      <c r="U160" s="188" t="s">
        <v>35</v>
      </c>
      <c r="V160" s="187">
        <v>0.108706570954681</v>
      </c>
      <c r="W160" s="188" t="s">
        <v>35</v>
      </c>
      <c r="X160" s="187">
        <v>0.336978738747318</v>
      </c>
      <c r="Y160" s="188" t="s">
        <v>35</v>
      </c>
      <c r="Z160" s="187">
        <v>0.590110314486131</v>
      </c>
      <c r="AA160" s="188" t="s">
        <v>35</v>
      </c>
      <c r="AB160" s="187" t="s">
        <v>220</v>
      </c>
      <c r="AC160" s="188" t="s">
        <v>35</v>
      </c>
      <c r="AD160" s="187">
        <v>0.183407990383589</v>
      </c>
      <c r="AE160" s="164" t="s">
        <v>35</v>
      </c>
      <c r="AF160" s="284"/>
      <c r="AG160" s="162" t="s">
        <v>182</v>
      </c>
      <c r="AH160" s="200">
        <v>0.057278646737935</v>
      </c>
      <c r="AI160" s="164" t="s">
        <v>35</v>
      </c>
      <c r="AJ160" s="201">
        <v>0.292868491281947</v>
      </c>
      <c r="AK160" s="205" t="s">
        <v>35</v>
      </c>
      <c r="AL160" s="187">
        <v>0.50057373044365</v>
      </c>
      <c r="AM160" s="164" t="s">
        <v>35</v>
      </c>
      <c r="AN160" s="187">
        <v>0.120957434883668</v>
      </c>
      <c r="AO160" s="163" t="s">
        <v>35</v>
      </c>
      <c r="AP160" s="187">
        <v>0.0283216966528249</v>
      </c>
      <c r="AQ160" s="164" t="s">
        <v>35</v>
      </c>
      <c r="AR160" s="187" t="s">
        <v>220</v>
      </c>
      <c r="AS160" s="164" t="s">
        <v>35</v>
      </c>
      <c r="AT160" s="187">
        <v>1</v>
      </c>
      <c r="AU160" s="164" t="s">
        <v>35</v>
      </c>
    </row>
    <row r="161" s="131" customFormat="1" ht="12.75" customHeight="1" spans="1:47">
      <c r="A161" s="162" t="s">
        <v>183</v>
      </c>
      <c r="B161" s="163">
        <v>150.624017201875</v>
      </c>
      <c r="C161" s="164" t="s">
        <v>35</v>
      </c>
      <c r="D161" s="163">
        <v>630.321360454438</v>
      </c>
      <c r="E161" s="164" t="s">
        <v>35</v>
      </c>
      <c r="F161" s="163">
        <v>836.23033330905</v>
      </c>
      <c r="G161" s="272" t="s">
        <v>35</v>
      </c>
      <c r="H161" s="163">
        <v>241.716051229704</v>
      </c>
      <c r="I161" s="164" t="s">
        <v>35</v>
      </c>
      <c r="J161" s="163">
        <v>62.0544978055907</v>
      </c>
      <c r="K161" s="164" t="s">
        <v>35</v>
      </c>
      <c r="L161" s="163" t="s">
        <v>220</v>
      </c>
      <c r="M161" s="164" t="s">
        <v>35</v>
      </c>
      <c r="N161" s="163">
        <v>1920.94626000068</v>
      </c>
      <c r="O161" s="164" t="s">
        <v>35</v>
      </c>
      <c r="P161" s="280"/>
      <c r="Q161" s="162" t="s">
        <v>183</v>
      </c>
      <c r="R161" s="187">
        <v>0.59009522511298</v>
      </c>
      <c r="S161" s="188" t="s">
        <v>35</v>
      </c>
      <c r="T161" s="187">
        <v>0.223114408792018</v>
      </c>
      <c r="U161" s="188" t="s">
        <v>35</v>
      </c>
      <c r="V161" s="187">
        <v>0.0720376694937199</v>
      </c>
      <c r="W161" s="188" t="s">
        <v>35</v>
      </c>
      <c r="X161" s="187">
        <v>0.198278781347361</v>
      </c>
      <c r="Y161" s="188" t="s">
        <v>35</v>
      </c>
      <c r="Z161" s="187">
        <v>0.607291933320935</v>
      </c>
      <c r="AA161" s="188" t="s">
        <v>35</v>
      </c>
      <c r="AB161" s="187" t="s">
        <v>220</v>
      </c>
      <c r="AC161" s="188" t="s">
        <v>35</v>
      </c>
      <c r="AD161" s="187">
        <v>0.178181379115509</v>
      </c>
      <c r="AE161" s="164" t="s">
        <v>35</v>
      </c>
      <c r="AF161" s="284"/>
      <c r="AG161" s="162" t="s">
        <v>183</v>
      </c>
      <c r="AH161" s="200">
        <v>0.0784113644084045</v>
      </c>
      <c r="AI161" s="164" t="s">
        <v>35</v>
      </c>
      <c r="AJ161" s="201">
        <v>0.328130658092545</v>
      </c>
      <c r="AK161" s="205" t="s">
        <v>35</v>
      </c>
      <c r="AL161" s="187">
        <v>0.43532208616224</v>
      </c>
      <c r="AM161" s="164" t="s">
        <v>35</v>
      </c>
      <c r="AN161" s="187">
        <v>0.125831761284992</v>
      </c>
      <c r="AO161" s="163" t="s">
        <v>35</v>
      </c>
      <c r="AP161" s="187">
        <v>0.0323041300518051</v>
      </c>
      <c r="AQ161" s="164" t="s">
        <v>35</v>
      </c>
      <c r="AR161" s="187" t="s">
        <v>220</v>
      </c>
      <c r="AS161" s="164" t="s">
        <v>35</v>
      </c>
      <c r="AT161" s="187">
        <v>1</v>
      </c>
      <c r="AU161" s="164" t="s">
        <v>35</v>
      </c>
    </row>
    <row r="162" s="131" customFormat="1" ht="12.75" customHeight="1" spans="1:47">
      <c r="A162" s="162" t="s">
        <v>184</v>
      </c>
      <c r="B162" s="163">
        <v>158.35720961313</v>
      </c>
      <c r="C162" s="164" t="s">
        <v>35</v>
      </c>
      <c r="D162" s="163">
        <v>598.885847513141</v>
      </c>
      <c r="E162" s="164" t="s">
        <v>35</v>
      </c>
      <c r="F162" s="163">
        <v>881.682514458243</v>
      </c>
      <c r="G162" s="272" t="s">
        <v>35</v>
      </c>
      <c r="H162" s="163">
        <v>304.140930914618</v>
      </c>
      <c r="I162" s="164" t="s">
        <v>35</v>
      </c>
      <c r="J162" s="163">
        <v>83.289560585254</v>
      </c>
      <c r="K162" s="164" t="s">
        <v>35</v>
      </c>
      <c r="L162" s="163" t="s">
        <v>220</v>
      </c>
      <c r="M162" s="164" t="s">
        <v>35</v>
      </c>
      <c r="N162" s="163">
        <v>2026.35606308439</v>
      </c>
      <c r="O162" s="164" t="s">
        <v>35</v>
      </c>
      <c r="P162" s="280"/>
      <c r="Q162" s="162" t="s">
        <v>184</v>
      </c>
      <c r="R162" s="187">
        <v>0.0927819944462029</v>
      </c>
      <c r="S162" s="188" t="s">
        <v>35</v>
      </c>
      <c r="T162" s="187">
        <v>0.33638294386966</v>
      </c>
      <c r="U162" s="188" t="s">
        <v>35</v>
      </c>
      <c r="V162" s="187">
        <v>0.123560643005664</v>
      </c>
      <c r="W162" s="188" t="s">
        <v>35</v>
      </c>
      <c r="X162" s="187">
        <v>-0.228076407828146</v>
      </c>
      <c r="Y162" s="188" t="s">
        <v>35</v>
      </c>
      <c r="Z162" s="187">
        <v>0.0536899436367702</v>
      </c>
      <c r="AA162" s="188" t="s">
        <v>35</v>
      </c>
      <c r="AB162" s="187" t="s">
        <v>220</v>
      </c>
      <c r="AC162" s="188" t="s">
        <v>35</v>
      </c>
      <c r="AD162" s="187">
        <v>0.0948407176592845</v>
      </c>
      <c r="AE162" s="164" t="s">
        <v>35</v>
      </c>
      <c r="AF162" s="284"/>
      <c r="AG162" s="162" t="s">
        <v>184</v>
      </c>
      <c r="AH162" s="200">
        <v>0.0781487580085451</v>
      </c>
      <c r="AI162" s="164" t="s">
        <v>35</v>
      </c>
      <c r="AJ162" s="201">
        <v>0.295548180511551</v>
      </c>
      <c r="AK162" s="205" t="s">
        <v>35</v>
      </c>
      <c r="AL162" s="187">
        <v>0.435107398211252</v>
      </c>
      <c r="AM162" s="164" t="s">
        <v>35</v>
      </c>
      <c r="AN162" s="187">
        <v>0.150092541214931</v>
      </c>
      <c r="AO162" s="163" t="s">
        <v>35</v>
      </c>
      <c r="AP162" s="187">
        <v>0.0411031220537205</v>
      </c>
      <c r="AQ162" s="164" t="s">
        <v>35</v>
      </c>
      <c r="AR162" s="187" t="s">
        <v>220</v>
      </c>
      <c r="AS162" s="164" t="s">
        <v>35</v>
      </c>
      <c r="AT162" s="187">
        <v>1</v>
      </c>
      <c r="AU162" s="164" t="s">
        <v>35</v>
      </c>
    </row>
    <row r="163" s="131" customFormat="1" ht="12.75" customHeight="1" spans="1:47">
      <c r="A163" s="162" t="s">
        <v>185</v>
      </c>
      <c r="B163" s="163">
        <v>147.75913183591</v>
      </c>
      <c r="C163" s="164" t="s">
        <v>35</v>
      </c>
      <c r="D163" s="163">
        <v>513.252942465084</v>
      </c>
      <c r="E163" s="164" t="s">
        <v>35</v>
      </c>
      <c r="F163" s="163">
        <v>1076.25001238346</v>
      </c>
      <c r="G163" s="272" t="s">
        <v>35</v>
      </c>
      <c r="H163" s="163">
        <v>653.5204505892</v>
      </c>
      <c r="I163" s="164" t="s">
        <v>35</v>
      </c>
      <c r="J163" s="163">
        <v>166.342505337232</v>
      </c>
      <c r="K163" s="164" t="s">
        <v>35</v>
      </c>
      <c r="L163" s="163" t="s">
        <v>220</v>
      </c>
      <c r="M163" s="164" t="s">
        <v>35</v>
      </c>
      <c r="N163" s="163">
        <v>2557.12504261094</v>
      </c>
      <c r="O163" s="164" t="s">
        <v>35</v>
      </c>
      <c r="P163" s="280"/>
      <c r="Q163" s="162" t="s">
        <v>185</v>
      </c>
      <c r="R163" s="187">
        <v>0.0991960817220088</v>
      </c>
      <c r="S163" s="188" t="s">
        <v>35</v>
      </c>
      <c r="T163" s="187">
        <v>0.227769949355444</v>
      </c>
      <c r="U163" s="188" t="s">
        <v>35</v>
      </c>
      <c r="V163" s="187">
        <v>-0.000648815884264575</v>
      </c>
      <c r="W163" s="188" t="s">
        <v>35</v>
      </c>
      <c r="X163" s="187">
        <v>0.068141150950674</v>
      </c>
      <c r="Y163" s="188" t="s">
        <v>35</v>
      </c>
      <c r="Z163" s="187">
        <v>0.0832218478288378</v>
      </c>
      <c r="AA163" s="188" t="s">
        <v>35</v>
      </c>
      <c r="AB163" s="187" t="s">
        <v>220</v>
      </c>
      <c r="AC163" s="188" t="s">
        <v>35</v>
      </c>
      <c r="AD163" s="187">
        <v>0.067781128121182</v>
      </c>
      <c r="AE163" s="164" t="s">
        <v>35</v>
      </c>
      <c r="AF163" s="284"/>
      <c r="AG163" s="162" t="s">
        <v>185</v>
      </c>
      <c r="AH163" s="200">
        <v>0.0577833032697693</v>
      </c>
      <c r="AI163" s="164" t="s">
        <v>35</v>
      </c>
      <c r="AJ163" s="201">
        <v>0.200714839482793</v>
      </c>
      <c r="AK163" s="205" t="s">
        <v>35</v>
      </c>
      <c r="AL163" s="187">
        <v>0.420882825223345</v>
      </c>
      <c r="AM163" s="164" t="s">
        <v>35</v>
      </c>
      <c r="AN163" s="187">
        <v>0.255568437092121</v>
      </c>
      <c r="AO163" s="163" t="s">
        <v>35</v>
      </c>
      <c r="AP163" s="187">
        <v>0.0650505949319509</v>
      </c>
      <c r="AQ163" s="164" t="s">
        <v>35</v>
      </c>
      <c r="AR163" s="187" t="s">
        <v>220</v>
      </c>
      <c r="AS163" s="164" t="s">
        <v>35</v>
      </c>
      <c r="AT163" s="187">
        <v>1</v>
      </c>
      <c r="AU163" s="164" t="s">
        <v>35</v>
      </c>
    </row>
    <row r="164" s="131" customFormat="1" ht="12.75" customHeight="1" spans="1:47">
      <c r="A164" s="162" t="s">
        <v>186</v>
      </c>
      <c r="B164" s="163">
        <v>141.30303583498</v>
      </c>
      <c r="C164" s="164" t="s">
        <v>35</v>
      </c>
      <c r="D164" s="163">
        <v>464.633700406309</v>
      </c>
      <c r="E164" s="164" t="s">
        <v>35</v>
      </c>
      <c r="F164" s="163">
        <v>1046.94113999633</v>
      </c>
      <c r="G164" s="272" t="s">
        <v>35</v>
      </c>
      <c r="H164" s="163">
        <v>722.51833338714</v>
      </c>
      <c r="I164" s="164" t="s">
        <v>35</v>
      </c>
      <c r="J164" s="163">
        <v>192.215903736446</v>
      </c>
      <c r="K164" s="164" t="s">
        <v>35</v>
      </c>
      <c r="L164" s="163" t="s">
        <v>220</v>
      </c>
      <c r="M164" s="164" t="s">
        <v>35</v>
      </c>
      <c r="N164" s="163">
        <v>2567.61211336109</v>
      </c>
      <c r="O164" s="164" t="s">
        <v>35</v>
      </c>
      <c r="P164" s="280"/>
      <c r="Q164" s="162" t="s">
        <v>186</v>
      </c>
      <c r="R164" s="187">
        <v>0.0909119398920046</v>
      </c>
      <c r="S164" s="188" t="s">
        <v>35</v>
      </c>
      <c r="T164" s="187">
        <v>0.0446148069737182</v>
      </c>
      <c r="U164" s="188" t="s">
        <v>35</v>
      </c>
      <c r="V164" s="187">
        <v>0.0388980173923639</v>
      </c>
      <c r="W164" s="188" t="s">
        <v>35</v>
      </c>
      <c r="X164" s="187">
        <v>-0.01638240908568</v>
      </c>
      <c r="Y164" s="188" t="s">
        <v>35</v>
      </c>
      <c r="Z164" s="187">
        <v>0.0413581274659396</v>
      </c>
      <c r="AA164" s="188" t="s">
        <v>35</v>
      </c>
      <c r="AB164" s="187" t="s">
        <v>220</v>
      </c>
      <c r="AC164" s="188" t="s">
        <v>35</v>
      </c>
      <c r="AD164" s="187">
        <v>0.0265550026776875</v>
      </c>
      <c r="AE164" s="164" t="s">
        <v>35</v>
      </c>
      <c r="AF164" s="284"/>
      <c r="AG164" s="162" t="s">
        <v>186</v>
      </c>
      <c r="AH164" s="200">
        <v>0.0550328591689068</v>
      </c>
      <c r="AI164" s="164" t="s">
        <v>35</v>
      </c>
      <c r="AJ164" s="201">
        <v>0.180959459564976</v>
      </c>
      <c r="AK164" s="205" t="s">
        <v>35</v>
      </c>
      <c r="AL164" s="187">
        <v>0.407748948740489</v>
      </c>
      <c r="AM164" s="164" t="s">
        <v>35</v>
      </c>
      <c r="AN164" s="187">
        <v>0.281396995140882</v>
      </c>
      <c r="AO164" s="163" t="s">
        <v>35</v>
      </c>
      <c r="AP164" s="187">
        <v>0.0748617373847911</v>
      </c>
      <c r="AQ164" s="164" t="s">
        <v>35</v>
      </c>
      <c r="AR164" s="187" t="s">
        <v>220</v>
      </c>
      <c r="AS164" s="164" t="s">
        <v>35</v>
      </c>
      <c r="AT164" s="187">
        <v>1</v>
      </c>
      <c r="AU164" s="164" t="s">
        <v>35</v>
      </c>
    </row>
    <row r="165" s="131" customFormat="1" ht="12.75" customHeight="1" spans="1:47">
      <c r="A165" s="162" t="s">
        <v>187</v>
      </c>
      <c r="B165" s="163">
        <v>132.187176169687</v>
      </c>
      <c r="C165" s="164" t="s">
        <v>35</v>
      </c>
      <c r="D165" s="163">
        <v>536.863348909508</v>
      </c>
      <c r="E165" s="164" t="s">
        <v>35</v>
      </c>
      <c r="F165" s="163">
        <v>861.976829797737</v>
      </c>
      <c r="G165" s="272" t="s">
        <v>35</v>
      </c>
      <c r="H165" s="163">
        <v>377.274806028619</v>
      </c>
      <c r="I165" s="164" t="s">
        <v>35</v>
      </c>
      <c r="J165" s="163">
        <v>91.3868790969136</v>
      </c>
      <c r="K165" s="164" t="s">
        <v>35</v>
      </c>
      <c r="L165" s="163" t="s">
        <v>220</v>
      </c>
      <c r="M165" s="164" t="s">
        <v>35</v>
      </c>
      <c r="N165" s="163">
        <v>1999.68904000247</v>
      </c>
      <c r="O165" s="164" t="s">
        <v>35</v>
      </c>
      <c r="P165" s="280"/>
      <c r="Q165" s="162" t="s">
        <v>187</v>
      </c>
      <c r="R165" s="187">
        <v>0.120622229756453</v>
      </c>
      <c r="S165" s="188" t="s">
        <v>35</v>
      </c>
      <c r="T165" s="187">
        <v>0.0532588557159608</v>
      </c>
      <c r="U165" s="188" t="s">
        <v>35</v>
      </c>
      <c r="V165" s="187">
        <v>0.0856283674285876</v>
      </c>
      <c r="W165" s="188" t="s">
        <v>35</v>
      </c>
      <c r="X165" s="187">
        <v>0.068342137321058</v>
      </c>
      <c r="Y165" s="188" t="s">
        <v>35</v>
      </c>
      <c r="Z165" s="187">
        <v>-0.105214691645484</v>
      </c>
      <c r="AA165" s="188" t="s">
        <v>35</v>
      </c>
      <c r="AB165" s="187" t="s">
        <v>220</v>
      </c>
      <c r="AC165" s="188" t="s">
        <v>35</v>
      </c>
      <c r="AD165" s="187">
        <v>0.0654000760470979</v>
      </c>
      <c r="AE165" s="164" t="s">
        <v>35</v>
      </c>
      <c r="AF165" s="284"/>
      <c r="AG165" s="162" t="s">
        <v>187</v>
      </c>
      <c r="AH165" s="200">
        <v>0.066103865913834</v>
      </c>
      <c r="AI165" s="164" t="s">
        <v>35</v>
      </c>
      <c r="AJ165" s="201">
        <v>0.268473416701251</v>
      </c>
      <c r="AK165" s="205" t="s">
        <v>35</v>
      </c>
      <c r="AL165" s="187">
        <v>0.431055435397431</v>
      </c>
      <c r="AM165" s="164" t="s">
        <v>35</v>
      </c>
      <c r="AN165" s="187">
        <v>0.188666736918332</v>
      </c>
      <c r="AO165" s="163" t="s">
        <v>35</v>
      </c>
      <c r="AP165" s="187">
        <v>0.0457005450691477</v>
      </c>
      <c r="AQ165" s="164" t="s">
        <v>35</v>
      </c>
      <c r="AR165" s="187" t="s">
        <v>220</v>
      </c>
      <c r="AS165" s="164" t="s">
        <v>35</v>
      </c>
      <c r="AT165" s="187">
        <v>1</v>
      </c>
      <c r="AU165" s="164" t="s">
        <v>35</v>
      </c>
    </row>
    <row r="166" s="131" customFormat="1" ht="12.75" customHeight="1" spans="1:47">
      <c r="A166" s="162" t="s">
        <v>188</v>
      </c>
      <c r="B166" s="163">
        <v>115.7391471791</v>
      </c>
      <c r="C166" s="164" t="s">
        <v>35</v>
      </c>
      <c r="D166" s="163">
        <v>490.501048197965</v>
      </c>
      <c r="E166" s="164" t="s">
        <v>35</v>
      </c>
      <c r="F166" s="163">
        <v>643.268004019836</v>
      </c>
      <c r="G166" s="272" t="s">
        <v>35</v>
      </c>
      <c r="H166" s="163">
        <v>162.460620405715</v>
      </c>
      <c r="I166" s="164" t="s">
        <v>35</v>
      </c>
      <c r="J166" s="163">
        <v>85.0629301964382</v>
      </c>
      <c r="K166" s="164" t="s">
        <v>35</v>
      </c>
      <c r="L166" s="163" t="s">
        <v>220</v>
      </c>
      <c r="M166" s="164" t="s">
        <v>35</v>
      </c>
      <c r="N166" s="163">
        <v>1497.03174999904</v>
      </c>
      <c r="O166" s="164" t="s">
        <v>35</v>
      </c>
      <c r="P166" s="280"/>
      <c r="Q166" s="162" t="s">
        <v>188</v>
      </c>
      <c r="R166" s="187">
        <v>0.18967647632183</v>
      </c>
      <c r="S166" s="188" t="s">
        <v>35</v>
      </c>
      <c r="T166" s="187">
        <v>-0.0611663592083835</v>
      </c>
      <c r="U166" s="188" t="s">
        <v>35</v>
      </c>
      <c r="V166" s="187">
        <v>-0.071387193447687</v>
      </c>
      <c r="W166" s="188" t="s">
        <v>35</v>
      </c>
      <c r="X166" s="187">
        <v>-0.118330677267794</v>
      </c>
      <c r="Y166" s="188" t="s">
        <v>35</v>
      </c>
      <c r="Z166" s="187">
        <v>0.285542297127735</v>
      </c>
      <c r="AA166" s="188" t="s">
        <v>35</v>
      </c>
      <c r="AB166" s="187" t="s">
        <v>220</v>
      </c>
      <c r="AC166" s="188" t="s">
        <v>35</v>
      </c>
      <c r="AD166" s="187">
        <v>-0.0421431314268169</v>
      </c>
      <c r="AE166" s="164" t="s">
        <v>35</v>
      </c>
      <c r="AF166" s="284"/>
      <c r="AG166" s="162" t="s">
        <v>188</v>
      </c>
      <c r="AH166" s="200">
        <v>0.0773124198462549</v>
      </c>
      <c r="AI166" s="164" t="s">
        <v>35</v>
      </c>
      <c r="AJ166" s="201">
        <v>0.327649061683747</v>
      </c>
      <c r="AK166" s="205" t="s">
        <v>35</v>
      </c>
      <c r="AL166" s="187">
        <v>0.429695632053393</v>
      </c>
      <c r="AM166" s="164" t="s">
        <v>35</v>
      </c>
      <c r="AN166" s="187">
        <v>0.108521826878968</v>
      </c>
      <c r="AO166" s="163" t="s">
        <v>35</v>
      </c>
      <c r="AP166" s="187">
        <v>0.0568210595376434</v>
      </c>
      <c r="AQ166" s="164" t="s">
        <v>35</v>
      </c>
      <c r="AR166" s="187" t="s">
        <v>220</v>
      </c>
      <c r="AS166" s="164" t="s">
        <v>35</v>
      </c>
      <c r="AT166" s="187">
        <v>1</v>
      </c>
      <c r="AU166" s="164" t="s">
        <v>35</v>
      </c>
    </row>
    <row r="167" s="131" customFormat="1" ht="12.75" customHeight="1" spans="1:47">
      <c r="A167" s="162" t="s">
        <v>189</v>
      </c>
      <c r="B167" s="163">
        <v>108.87947543586</v>
      </c>
      <c r="C167" s="164" t="s">
        <v>35</v>
      </c>
      <c r="D167" s="163">
        <v>379.908462490257</v>
      </c>
      <c r="E167" s="164" t="s">
        <v>35</v>
      </c>
      <c r="F167" s="163">
        <v>347.490668768564</v>
      </c>
      <c r="G167" s="272" t="s">
        <v>35</v>
      </c>
      <c r="H167" s="163">
        <v>93.0616806477049</v>
      </c>
      <c r="I167" s="164" t="s">
        <v>35</v>
      </c>
      <c r="J167" s="163">
        <v>52.1218026942206</v>
      </c>
      <c r="K167" s="164" t="s">
        <v>35</v>
      </c>
      <c r="L167" s="163" t="s">
        <v>220</v>
      </c>
      <c r="M167" s="164" t="s">
        <v>35</v>
      </c>
      <c r="N167" s="163">
        <v>981.462090036592</v>
      </c>
      <c r="O167" s="164" t="s">
        <v>35</v>
      </c>
      <c r="P167" s="280"/>
      <c r="Q167" s="162" t="s">
        <v>189</v>
      </c>
      <c r="R167" s="187">
        <v>0.103781221806246</v>
      </c>
      <c r="S167" s="188" t="s">
        <v>35</v>
      </c>
      <c r="T167" s="187">
        <v>-0.0708223882745024</v>
      </c>
      <c r="U167" s="188" t="s">
        <v>35</v>
      </c>
      <c r="V167" s="187">
        <v>-0.0487530201515177</v>
      </c>
      <c r="W167" s="188" t="s">
        <v>35</v>
      </c>
      <c r="X167" s="187">
        <v>-0.0486233452015323</v>
      </c>
      <c r="Y167" s="188" t="s">
        <v>35</v>
      </c>
      <c r="Z167" s="187">
        <v>0.324717568087947</v>
      </c>
      <c r="AA167" s="188" t="s">
        <v>35</v>
      </c>
      <c r="AB167" s="187" t="s">
        <v>220</v>
      </c>
      <c r="AC167" s="188" t="s">
        <v>35</v>
      </c>
      <c r="AD167" s="187">
        <v>-0.0282276510845714</v>
      </c>
      <c r="AE167" s="164" t="s">
        <v>35</v>
      </c>
      <c r="AF167" s="284"/>
      <c r="AG167" s="162" t="s">
        <v>189</v>
      </c>
      <c r="AH167" s="200">
        <v>0.110935996959191</v>
      </c>
      <c r="AI167" s="164" t="s">
        <v>35</v>
      </c>
      <c r="AJ167" s="201">
        <v>0.38708419443495</v>
      </c>
      <c r="AK167" s="205" t="s">
        <v>35</v>
      </c>
      <c r="AL167" s="187">
        <v>0.354054091641592</v>
      </c>
      <c r="AM167" s="164" t="s">
        <v>35</v>
      </c>
      <c r="AN167" s="187">
        <v>0.0948194347926727</v>
      </c>
      <c r="AO167" s="163" t="s">
        <v>35</v>
      </c>
      <c r="AP167" s="187">
        <v>0.0531062821716092</v>
      </c>
      <c r="AQ167" s="164" t="s">
        <v>35</v>
      </c>
      <c r="AR167" s="187" t="s">
        <v>220</v>
      </c>
      <c r="AS167" s="164" t="s">
        <v>35</v>
      </c>
      <c r="AT167" s="187">
        <v>1</v>
      </c>
      <c r="AU167" s="164" t="s">
        <v>35</v>
      </c>
    </row>
    <row r="168" s="131" customFormat="1" ht="12.75" customHeight="1" spans="1:47">
      <c r="A168" s="165" t="s">
        <v>190</v>
      </c>
      <c r="B168" s="166">
        <v>79.9821103555553</v>
      </c>
      <c r="C168" s="167" t="s">
        <v>35</v>
      </c>
      <c r="D168" s="166">
        <v>330.925602500655</v>
      </c>
      <c r="E168" s="167" t="s">
        <v>35</v>
      </c>
      <c r="F168" s="166">
        <v>293.829185020994</v>
      </c>
      <c r="G168" s="273" t="s">
        <v>35</v>
      </c>
      <c r="H168" s="166">
        <v>65.9637699971456</v>
      </c>
      <c r="I168" s="167" t="s">
        <v>35</v>
      </c>
      <c r="J168" s="166">
        <v>52.064112126201</v>
      </c>
      <c r="K168" s="167" t="s">
        <v>35</v>
      </c>
      <c r="L168" s="166" t="s">
        <v>220</v>
      </c>
      <c r="M168" s="167" t="s">
        <v>35</v>
      </c>
      <c r="N168" s="166">
        <v>822.764780000551</v>
      </c>
      <c r="O168" s="167" t="s">
        <v>35</v>
      </c>
      <c r="P168" s="280"/>
      <c r="Q168" s="165" t="s">
        <v>190</v>
      </c>
      <c r="R168" s="189">
        <v>-0.0681973502546163</v>
      </c>
      <c r="S168" s="190" t="s">
        <v>35</v>
      </c>
      <c r="T168" s="189">
        <v>-0.131545184493363</v>
      </c>
      <c r="U168" s="190" t="s">
        <v>35</v>
      </c>
      <c r="V168" s="189">
        <v>-0.181424757675913</v>
      </c>
      <c r="W168" s="190" t="s">
        <v>35</v>
      </c>
      <c r="X168" s="189">
        <v>-0.208721308424362</v>
      </c>
      <c r="Y168" s="190" t="s">
        <v>35</v>
      </c>
      <c r="Z168" s="189">
        <v>0.101518779167915</v>
      </c>
      <c r="AA168" s="190" t="s">
        <v>35</v>
      </c>
      <c r="AB168" s="189" t="s">
        <v>220</v>
      </c>
      <c r="AC168" s="190" t="s">
        <v>35</v>
      </c>
      <c r="AD168" s="189">
        <v>-0.139788618573123</v>
      </c>
      <c r="AE168" s="167" t="s">
        <v>35</v>
      </c>
      <c r="AF168" s="284"/>
      <c r="AG168" s="165" t="s">
        <v>190</v>
      </c>
      <c r="AH168" s="202">
        <v>0.0972113929761331</v>
      </c>
      <c r="AI168" s="167" t="s">
        <v>35</v>
      </c>
      <c r="AJ168" s="203">
        <v>0.40221167768075</v>
      </c>
      <c r="AK168" s="207" t="s">
        <v>35</v>
      </c>
      <c r="AL168" s="203">
        <v>0.357124164965833</v>
      </c>
      <c r="AM168" s="167" t="s">
        <v>35</v>
      </c>
      <c r="AN168" s="203">
        <v>0.0801733029908031</v>
      </c>
      <c r="AO168" s="166" t="s">
        <v>35</v>
      </c>
      <c r="AP168" s="203">
        <v>0.0632794613864805</v>
      </c>
      <c r="AQ168" s="167" t="s">
        <v>35</v>
      </c>
      <c r="AR168" s="203" t="s">
        <v>220</v>
      </c>
      <c r="AS168" s="167" t="s">
        <v>35</v>
      </c>
      <c r="AT168" s="203">
        <v>1</v>
      </c>
      <c r="AU168" s="167" t="s">
        <v>35</v>
      </c>
    </row>
    <row r="169" s="131" customFormat="1" ht="12.75" customHeight="1" spans="1:47">
      <c r="A169" s="162" t="s">
        <v>191</v>
      </c>
      <c r="B169" s="163">
        <v>67.9392093322541</v>
      </c>
      <c r="C169" s="164" t="s">
        <v>35</v>
      </c>
      <c r="D169" s="163">
        <v>262.819804454444</v>
      </c>
      <c r="E169" s="164" t="s">
        <v>35</v>
      </c>
      <c r="F169" s="163">
        <v>359.527700886889</v>
      </c>
      <c r="G169" s="272" t="s">
        <v>35</v>
      </c>
      <c r="H169" s="163">
        <v>118.262650850918</v>
      </c>
      <c r="I169" s="164" t="s">
        <v>35</v>
      </c>
      <c r="J169" s="163">
        <v>56.2486383051678</v>
      </c>
      <c r="K169" s="164" t="s">
        <v>35</v>
      </c>
      <c r="L169" s="163" t="s">
        <v>220</v>
      </c>
      <c r="M169" s="164" t="s">
        <v>35</v>
      </c>
      <c r="N169" s="163">
        <v>864.79800382968</v>
      </c>
      <c r="O169" s="164" t="s">
        <v>35</v>
      </c>
      <c r="P169" s="280"/>
      <c r="Q169" s="162" t="s">
        <v>191</v>
      </c>
      <c r="R169" s="187">
        <v>-0.0267747325266249</v>
      </c>
      <c r="S169" s="188" t="s">
        <v>35</v>
      </c>
      <c r="T169" s="187">
        <v>-0.0256259772368528</v>
      </c>
      <c r="U169" s="188" t="s">
        <v>35</v>
      </c>
      <c r="V169" s="187">
        <v>0.173232959809617</v>
      </c>
      <c r="W169" s="188" t="s">
        <v>35</v>
      </c>
      <c r="X169" s="187">
        <v>-0.146998232129722</v>
      </c>
      <c r="Y169" s="188" t="s">
        <v>35</v>
      </c>
      <c r="Z169" s="187">
        <v>-0.0866961493438546</v>
      </c>
      <c r="AA169" s="188" t="s">
        <v>35</v>
      </c>
      <c r="AB169" s="187" t="s">
        <v>220</v>
      </c>
      <c r="AC169" s="188" t="s">
        <v>35</v>
      </c>
      <c r="AD169" s="187">
        <v>0.021962404477428</v>
      </c>
      <c r="AE169" s="164" t="s">
        <v>35</v>
      </c>
      <c r="AF169" s="284"/>
      <c r="AG169" s="162" t="s">
        <v>191</v>
      </c>
      <c r="AH169" s="200">
        <v>0.0785607841731727</v>
      </c>
      <c r="AI169" s="164" t="s">
        <v>35</v>
      </c>
      <c r="AJ169" s="201">
        <v>0.303908893511051</v>
      </c>
      <c r="AK169" s="205" t="s">
        <v>35</v>
      </c>
      <c r="AL169" s="187">
        <v>0.415736043902452</v>
      </c>
      <c r="AM169" s="164" t="s">
        <v>35</v>
      </c>
      <c r="AN169" s="187">
        <v>0.136751762061433</v>
      </c>
      <c r="AO169" s="163" t="s">
        <v>35</v>
      </c>
      <c r="AP169" s="187">
        <v>0.0650425163518831</v>
      </c>
      <c r="AQ169" s="164" t="s">
        <v>35</v>
      </c>
      <c r="AR169" s="187" t="s">
        <v>220</v>
      </c>
      <c r="AS169" s="164" t="s">
        <v>35</v>
      </c>
      <c r="AT169" s="187">
        <v>1</v>
      </c>
      <c r="AU169" s="164" t="s">
        <v>35</v>
      </c>
    </row>
    <row r="170" s="131" customFormat="1" ht="12.75" customHeight="1" spans="1:47">
      <c r="A170" s="162" t="s">
        <v>192</v>
      </c>
      <c r="B170" s="163">
        <v>106.446480389544</v>
      </c>
      <c r="C170" s="164" t="s">
        <v>35</v>
      </c>
      <c r="D170" s="163">
        <v>393.571131267385</v>
      </c>
      <c r="E170" s="164" t="s">
        <v>35</v>
      </c>
      <c r="F170" s="163">
        <v>377.484247910519</v>
      </c>
      <c r="G170" s="272" t="s">
        <v>35</v>
      </c>
      <c r="H170" s="163">
        <v>104.477715100024</v>
      </c>
      <c r="I170" s="164" t="s">
        <v>35</v>
      </c>
      <c r="J170" s="163">
        <v>33.8129679835273</v>
      </c>
      <c r="K170" s="164" t="s">
        <v>35</v>
      </c>
      <c r="L170" s="163" t="s">
        <v>220</v>
      </c>
      <c r="M170" s="164" t="s">
        <v>35</v>
      </c>
      <c r="N170" s="163">
        <v>1015.79254265096</v>
      </c>
      <c r="O170" s="164" t="s">
        <v>35</v>
      </c>
      <c r="P170" s="280"/>
      <c r="Q170" s="162" t="s">
        <v>192</v>
      </c>
      <c r="R170" s="187">
        <v>0.62095205222805</v>
      </c>
      <c r="S170" s="188" t="s">
        <v>35</v>
      </c>
      <c r="T170" s="187">
        <v>-0.0498138301215173</v>
      </c>
      <c r="U170" s="188" t="s">
        <v>35</v>
      </c>
      <c r="V170" s="187">
        <v>-0.0143868754329307</v>
      </c>
      <c r="W170" s="188" t="s">
        <v>35</v>
      </c>
      <c r="X170" s="187">
        <v>0.221448664315435</v>
      </c>
      <c r="Y170" s="188" t="s">
        <v>35</v>
      </c>
      <c r="Z170" s="187">
        <v>-0.171142240480151</v>
      </c>
      <c r="AA170" s="188" t="s">
        <v>35</v>
      </c>
      <c r="AB170" s="187" t="s">
        <v>220</v>
      </c>
      <c r="AC170" s="188" t="s">
        <v>35</v>
      </c>
      <c r="AD170" s="187">
        <v>0.0268847029210493</v>
      </c>
      <c r="AE170" s="164" t="s">
        <v>35</v>
      </c>
      <c r="AF170" s="284"/>
      <c r="AG170" s="162" t="s">
        <v>192</v>
      </c>
      <c r="AH170" s="200">
        <v>0.104791555283273</v>
      </c>
      <c r="AI170" s="164" t="s">
        <v>35</v>
      </c>
      <c r="AJ170" s="201">
        <v>0.387452274694069</v>
      </c>
      <c r="AK170" s="205" t="s">
        <v>35</v>
      </c>
      <c r="AL170" s="187">
        <v>0.371615494365988</v>
      </c>
      <c r="AM170" s="164" t="s">
        <v>35</v>
      </c>
      <c r="AN170" s="187">
        <v>0.102853398418701</v>
      </c>
      <c r="AO170" s="163" t="s">
        <v>35</v>
      </c>
      <c r="AP170" s="187">
        <v>0.0332872772380118</v>
      </c>
      <c r="AQ170" s="164" t="s">
        <v>35</v>
      </c>
      <c r="AR170" s="187" t="s">
        <v>220</v>
      </c>
      <c r="AS170" s="164" t="s">
        <v>35</v>
      </c>
      <c r="AT170" s="187">
        <v>1</v>
      </c>
      <c r="AU170" s="164" t="s">
        <v>35</v>
      </c>
    </row>
    <row r="171" s="131" customFormat="1" ht="12.75" customHeight="1" spans="1:47">
      <c r="A171" s="162" t="s">
        <v>193</v>
      </c>
      <c r="B171" s="163">
        <v>111.863904623208</v>
      </c>
      <c r="C171" s="164" t="s">
        <v>35</v>
      </c>
      <c r="D171" s="163">
        <v>428.357622965281</v>
      </c>
      <c r="E171" s="164" t="s">
        <v>35</v>
      </c>
      <c r="F171" s="163">
        <v>538.024202060527</v>
      </c>
      <c r="G171" s="272" t="s">
        <v>35</v>
      </c>
      <c r="H171" s="163">
        <v>103.005860859024</v>
      </c>
      <c r="I171" s="164" t="s">
        <v>35</v>
      </c>
      <c r="J171" s="163">
        <v>36.077969168625</v>
      </c>
      <c r="K171" s="164" t="s">
        <v>35</v>
      </c>
      <c r="L171" s="163" t="s">
        <v>220</v>
      </c>
      <c r="M171" s="164" t="s">
        <v>35</v>
      </c>
      <c r="N171" s="163">
        <v>1217.32955967668</v>
      </c>
      <c r="O171" s="164" t="s">
        <v>35</v>
      </c>
      <c r="P171" s="280"/>
      <c r="Q171" s="162" t="s">
        <v>193</v>
      </c>
      <c r="R171" s="187">
        <v>0.147526031868758</v>
      </c>
      <c r="S171" s="188" t="s">
        <v>35</v>
      </c>
      <c r="T171" s="187">
        <v>-0.144259369374255</v>
      </c>
      <c r="U171" s="188" t="s">
        <v>35</v>
      </c>
      <c r="V171" s="187">
        <v>0.213429893292038</v>
      </c>
      <c r="W171" s="188" t="s">
        <v>35</v>
      </c>
      <c r="X171" s="187">
        <v>0.341233650093348</v>
      </c>
      <c r="Y171" s="188" t="s">
        <v>35</v>
      </c>
      <c r="Z171" s="187">
        <v>-0.0185550751016454</v>
      </c>
      <c r="AA171" s="188" t="s">
        <v>35</v>
      </c>
      <c r="AB171" s="187" t="s">
        <v>220</v>
      </c>
      <c r="AC171" s="188" t="s">
        <v>35</v>
      </c>
      <c r="AD171" s="187">
        <v>0.0539624499237172</v>
      </c>
      <c r="AE171" s="164" t="s">
        <v>35</v>
      </c>
      <c r="AF171" s="284"/>
      <c r="AG171" s="162" t="s">
        <v>193</v>
      </c>
      <c r="AH171" s="200">
        <v>0.091892868068462</v>
      </c>
      <c r="AI171" s="164" t="s">
        <v>35</v>
      </c>
      <c r="AJ171" s="201">
        <v>0.351883037391331</v>
      </c>
      <c r="AK171" s="205" t="s">
        <v>35</v>
      </c>
      <c r="AL171" s="187">
        <v>0.441970867940992</v>
      </c>
      <c r="AM171" s="164" t="s">
        <v>35</v>
      </c>
      <c r="AN171" s="187">
        <v>0.0846162487719282</v>
      </c>
      <c r="AO171" s="163" t="s">
        <v>35</v>
      </c>
      <c r="AP171" s="187">
        <v>0.0296369778272757</v>
      </c>
      <c r="AQ171" s="164" t="s">
        <v>35</v>
      </c>
      <c r="AR171" s="187" t="s">
        <v>220</v>
      </c>
      <c r="AS171" s="164" t="s">
        <v>35</v>
      </c>
      <c r="AT171" s="187">
        <v>1</v>
      </c>
      <c r="AU171" s="164" t="s">
        <v>35</v>
      </c>
    </row>
    <row r="172" s="132" customFormat="1" ht="12.75" customHeight="1" spans="1:47">
      <c r="A172" s="162" t="s">
        <v>194</v>
      </c>
      <c r="B172" s="163">
        <v>126.068872340955</v>
      </c>
      <c r="C172" s="164" t="s">
        <v>35</v>
      </c>
      <c r="D172" s="163">
        <v>515.069874556269</v>
      </c>
      <c r="E172" s="164" t="s">
        <v>35</v>
      </c>
      <c r="F172" s="163">
        <v>724.10897960318</v>
      </c>
      <c r="G172" s="272" t="s">
        <v>35</v>
      </c>
      <c r="H172" s="163">
        <v>164.313698944759</v>
      </c>
      <c r="I172" s="164" t="s">
        <v>35</v>
      </c>
      <c r="J172" s="163">
        <v>41.3378601395929</v>
      </c>
      <c r="K172" s="164" t="s">
        <v>35</v>
      </c>
      <c r="L172" s="163" t="s">
        <v>220</v>
      </c>
      <c r="M172" s="164" t="s">
        <v>35</v>
      </c>
      <c r="N172" s="163">
        <v>1570.89928558484</v>
      </c>
      <c r="O172" s="164" t="s">
        <v>35</v>
      </c>
      <c r="P172" s="281"/>
      <c r="Q172" s="162" t="s">
        <v>194</v>
      </c>
      <c r="R172" s="187">
        <v>0.254103060070163</v>
      </c>
      <c r="S172" s="188" t="s">
        <v>35</v>
      </c>
      <c r="T172" s="187">
        <v>0.0021012591105305</v>
      </c>
      <c r="U172" s="188" t="s">
        <v>35</v>
      </c>
      <c r="V172" s="187">
        <v>-0.175759430758228</v>
      </c>
      <c r="W172" s="188" t="s">
        <v>35</v>
      </c>
      <c r="X172" s="187">
        <v>-0.225967293094084</v>
      </c>
      <c r="Y172" s="188" t="s">
        <v>35</v>
      </c>
      <c r="Z172" s="187">
        <v>-0.168338048694568</v>
      </c>
      <c r="AA172" s="188" t="s">
        <v>35</v>
      </c>
      <c r="AB172" s="187" t="s">
        <v>220</v>
      </c>
      <c r="AC172" s="188" t="s">
        <v>35</v>
      </c>
      <c r="AD172" s="187">
        <v>-0.104910525207465</v>
      </c>
      <c r="AE172" s="164" t="s">
        <v>35</v>
      </c>
      <c r="AF172" s="288"/>
      <c r="AG172" s="162" t="s">
        <v>194</v>
      </c>
      <c r="AH172" s="200">
        <v>0.080252676602383</v>
      </c>
      <c r="AI172" s="164" t="s">
        <v>35</v>
      </c>
      <c r="AJ172" s="201">
        <v>0.327882175059052</v>
      </c>
      <c r="AK172" s="205" t="s">
        <v>35</v>
      </c>
      <c r="AL172" s="187">
        <v>0.460951880396072</v>
      </c>
      <c r="AM172" s="164" t="s">
        <v>35</v>
      </c>
      <c r="AN172" s="187">
        <v>0.104598493647914</v>
      </c>
      <c r="AO172" s="163" t="s">
        <v>35</v>
      </c>
      <c r="AP172" s="187">
        <v>0.0263147742945232</v>
      </c>
      <c r="AQ172" s="164" t="s">
        <v>35</v>
      </c>
      <c r="AR172" s="187" t="s">
        <v>220</v>
      </c>
      <c r="AS172" s="164" t="s">
        <v>35</v>
      </c>
      <c r="AT172" s="187">
        <v>1</v>
      </c>
      <c r="AU172" s="164" t="s">
        <v>35</v>
      </c>
    </row>
    <row r="173" s="133" customFormat="1" ht="12.75" customHeight="1" spans="1:47">
      <c r="A173" s="162" t="s">
        <v>195</v>
      </c>
      <c r="B173" s="163">
        <v>176.245419796624</v>
      </c>
      <c r="C173" s="164" t="s">
        <v>35</v>
      </c>
      <c r="D173" s="163">
        <v>563.356918074599</v>
      </c>
      <c r="E173" s="164" t="s">
        <v>35</v>
      </c>
      <c r="F173" s="163">
        <v>862.129068238571</v>
      </c>
      <c r="G173" s="272" t="s">
        <v>35</v>
      </c>
      <c r="H173" s="163">
        <v>233.255515421931</v>
      </c>
      <c r="I173" s="164" t="s">
        <v>35</v>
      </c>
      <c r="J173" s="163">
        <v>50.3779077513711</v>
      </c>
      <c r="K173" s="164" t="s">
        <v>35</v>
      </c>
      <c r="L173" s="163" t="s">
        <v>220</v>
      </c>
      <c r="M173" s="164" t="s">
        <v>35</v>
      </c>
      <c r="N173" s="163">
        <v>1885.3648292831</v>
      </c>
      <c r="O173" s="164" t="s">
        <v>35</v>
      </c>
      <c r="P173" s="181"/>
      <c r="Q173" s="162" t="s">
        <v>195</v>
      </c>
      <c r="R173" s="187">
        <v>0.170101708019173</v>
      </c>
      <c r="S173" s="188" t="s">
        <v>35</v>
      </c>
      <c r="T173" s="187">
        <v>-0.106238573815046</v>
      </c>
      <c r="U173" s="188" t="s">
        <v>35</v>
      </c>
      <c r="V173" s="187">
        <v>0.0309708149751473</v>
      </c>
      <c r="W173" s="188" t="s">
        <v>35</v>
      </c>
      <c r="X173" s="187">
        <v>-0.035001961039536</v>
      </c>
      <c r="Y173" s="188" t="s">
        <v>35</v>
      </c>
      <c r="Z173" s="187">
        <v>-0.188166699709681</v>
      </c>
      <c r="AA173" s="188" t="s">
        <v>35</v>
      </c>
      <c r="AB173" s="187" t="s">
        <v>220</v>
      </c>
      <c r="AC173" s="188" t="s">
        <v>35</v>
      </c>
      <c r="AD173" s="187">
        <v>-0.0185228662865201</v>
      </c>
      <c r="AE173" s="164" t="s">
        <v>35</v>
      </c>
      <c r="AF173" s="289"/>
      <c r="AG173" s="162" t="s">
        <v>195</v>
      </c>
      <c r="AH173" s="200">
        <v>0.0934808038525042</v>
      </c>
      <c r="AI173" s="164" t="s">
        <v>35</v>
      </c>
      <c r="AJ173" s="201">
        <v>0.298805254730891</v>
      </c>
      <c r="AK173" s="205" t="s">
        <v>35</v>
      </c>
      <c r="AL173" s="187">
        <v>0.457274398486786</v>
      </c>
      <c r="AM173" s="164" t="s">
        <v>35</v>
      </c>
      <c r="AN173" s="187">
        <v>0.123719034002891</v>
      </c>
      <c r="AO173" s="163" t="s">
        <v>35</v>
      </c>
      <c r="AP173" s="187">
        <v>0.0267205089269258</v>
      </c>
      <c r="AQ173" s="164" t="s">
        <v>35</v>
      </c>
      <c r="AR173" s="187" t="s">
        <v>220</v>
      </c>
      <c r="AS173" s="164" t="s">
        <v>35</v>
      </c>
      <c r="AT173" s="187">
        <v>1</v>
      </c>
      <c r="AU173" s="164" t="s">
        <v>35</v>
      </c>
    </row>
    <row r="174" s="131" customFormat="1" ht="12.75" customHeight="1" spans="1:47">
      <c r="A174" s="162" t="s">
        <v>196</v>
      </c>
      <c r="B174" s="163">
        <v>183.788362847431</v>
      </c>
      <c r="C174" s="164" t="s">
        <v>35</v>
      </c>
      <c r="D174" s="163">
        <v>545.191525111398</v>
      </c>
      <c r="E174" s="164" t="s">
        <v>35</v>
      </c>
      <c r="F174" s="163">
        <v>926.617008765734</v>
      </c>
      <c r="G174" s="272" t="s">
        <v>35</v>
      </c>
      <c r="H174" s="163">
        <v>352.243978883845</v>
      </c>
      <c r="I174" s="164" t="s">
        <v>35</v>
      </c>
      <c r="J174" s="163">
        <v>96.5322791130421</v>
      </c>
      <c r="K174" s="164" t="s">
        <v>35</v>
      </c>
      <c r="L174" s="163" t="s">
        <v>220</v>
      </c>
      <c r="M174" s="164" t="s">
        <v>35</v>
      </c>
      <c r="N174" s="163">
        <v>2104.3731547214</v>
      </c>
      <c r="O174" s="164" t="s">
        <v>35</v>
      </c>
      <c r="P174" s="280"/>
      <c r="Q174" s="162" t="s">
        <v>196</v>
      </c>
      <c r="R174" s="187">
        <v>0.160593592779449</v>
      </c>
      <c r="S174" s="188" t="s">
        <v>35</v>
      </c>
      <c r="T174" s="187">
        <v>-0.0896570233287473</v>
      </c>
      <c r="U174" s="188" t="s">
        <v>35</v>
      </c>
      <c r="V174" s="187">
        <v>0.0509644838937306</v>
      </c>
      <c r="W174" s="188" t="s">
        <v>35</v>
      </c>
      <c r="X174" s="187">
        <v>0.158160389082029</v>
      </c>
      <c r="Y174" s="188" t="s">
        <v>35</v>
      </c>
      <c r="Z174" s="187">
        <v>0.15899613870856</v>
      </c>
      <c r="AA174" s="188" t="s">
        <v>35</v>
      </c>
      <c r="AB174" s="187" t="s">
        <v>220</v>
      </c>
      <c r="AC174" s="188" t="s">
        <v>35</v>
      </c>
      <c r="AD174" s="187">
        <v>0.0385011761053786</v>
      </c>
      <c r="AE174" s="164" t="s">
        <v>35</v>
      </c>
      <c r="AF174" s="284"/>
      <c r="AG174" s="162" t="s">
        <v>196</v>
      </c>
      <c r="AH174" s="200">
        <v>0.0873363939447148</v>
      </c>
      <c r="AI174" s="164" t="s">
        <v>35</v>
      </c>
      <c r="AJ174" s="201">
        <v>0.259075498985624</v>
      </c>
      <c r="AK174" s="205" t="s">
        <v>35</v>
      </c>
      <c r="AL174" s="187">
        <v>0.440329229009011</v>
      </c>
      <c r="AM174" s="164" t="s">
        <v>35</v>
      </c>
      <c r="AN174" s="187">
        <v>0.16738665292966</v>
      </c>
      <c r="AO174" s="163" t="s">
        <v>35</v>
      </c>
      <c r="AP174" s="187">
        <v>0.0458722251310139</v>
      </c>
      <c r="AQ174" s="164" t="s">
        <v>35</v>
      </c>
      <c r="AR174" s="187" t="s">
        <v>220</v>
      </c>
      <c r="AS174" s="164" t="s">
        <v>35</v>
      </c>
      <c r="AT174" s="187">
        <v>1</v>
      </c>
      <c r="AU174" s="164" t="s">
        <v>35</v>
      </c>
    </row>
    <row r="175" s="131" customFormat="1" ht="12.75" customHeight="1" spans="1:47">
      <c r="A175" s="162" t="s">
        <v>197</v>
      </c>
      <c r="B175" s="163">
        <v>211.451901765672</v>
      </c>
      <c r="C175" s="164" t="s">
        <v>35</v>
      </c>
      <c r="D175" s="163">
        <v>459.641175549746</v>
      </c>
      <c r="E175" s="164" t="s">
        <v>35</v>
      </c>
      <c r="F175" s="163">
        <v>1018.13838299136</v>
      </c>
      <c r="G175" s="272" t="s">
        <v>35</v>
      </c>
      <c r="H175" s="163">
        <v>596.195135532417</v>
      </c>
      <c r="I175" s="164" t="s">
        <v>35</v>
      </c>
      <c r="J175" s="163">
        <v>142.415774098115</v>
      </c>
      <c r="K175" s="164" t="s">
        <v>35</v>
      </c>
      <c r="L175" s="163" t="s">
        <v>220</v>
      </c>
      <c r="M175" s="164" t="s">
        <v>35</v>
      </c>
      <c r="N175" s="163">
        <v>2427.84236993737</v>
      </c>
      <c r="O175" s="164" t="s">
        <v>35</v>
      </c>
      <c r="P175" s="280"/>
      <c r="Q175" s="162" t="s">
        <v>197</v>
      </c>
      <c r="R175" s="187">
        <v>0.431058095282359</v>
      </c>
      <c r="S175" s="188" t="s">
        <v>35</v>
      </c>
      <c r="T175" s="187">
        <v>-0.104454865193461</v>
      </c>
      <c r="U175" s="188" t="s">
        <v>35</v>
      </c>
      <c r="V175" s="187">
        <v>-0.0539945446907923</v>
      </c>
      <c r="W175" s="188" t="s">
        <v>35</v>
      </c>
      <c r="X175" s="187">
        <v>-0.0877177064697822</v>
      </c>
      <c r="Y175" s="188" t="s">
        <v>35</v>
      </c>
      <c r="Z175" s="187">
        <v>-0.143840151923942</v>
      </c>
      <c r="AA175" s="188" t="s">
        <v>35</v>
      </c>
      <c r="AB175" s="187" t="s">
        <v>220</v>
      </c>
      <c r="AC175" s="188" t="s">
        <v>35</v>
      </c>
      <c r="AD175" s="187">
        <v>-0.0505578219755611</v>
      </c>
      <c r="AE175" s="164" t="s">
        <v>35</v>
      </c>
      <c r="AF175" s="284"/>
      <c r="AG175" s="162" t="s">
        <v>197</v>
      </c>
      <c r="AH175" s="200">
        <v>0.0870945759839948</v>
      </c>
      <c r="AI175" s="164" t="s">
        <v>35</v>
      </c>
      <c r="AJ175" s="201">
        <v>0.189320847696386</v>
      </c>
      <c r="AK175" s="205" t="s">
        <v>35</v>
      </c>
      <c r="AL175" s="187">
        <v>0.419359343752461</v>
      </c>
      <c r="AM175" s="164" t="s">
        <v>35</v>
      </c>
      <c r="AN175" s="187">
        <v>0.245565833645039</v>
      </c>
      <c r="AO175" s="163" t="s">
        <v>35</v>
      </c>
      <c r="AP175" s="187">
        <v>0.0586593989220928</v>
      </c>
      <c r="AQ175" s="164" t="s">
        <v>35</v>
      </c>
      <c r="AR175" s="187" t="s">
        <v>220</v>
      </c>
      <c r="AS175" s="164" t="s">
        <v>35</v>
      </c>
      <c r="AT175" s="187">
        <v>1</v>
      </c>
      <c r="AU175" s="164" t="s">
        <v>35</v>
      </c>
    </row>
    <row r="176" s="131" customFormat="1" ht="12.75" customHeight="1" spans="1:47">
      <c r="A176" s="162" t="s">
        <v>198</v>
      </c>
      <c r="B176" s="163">
        <v>111.822918986322</v>
      </c>
      <c r="C176" s="164" t="s">
        <v>35</v>
      </c>
      <c r="D176" s="163">
        <v>417.496838899591</v>
      </c>
      <c r="E176" s="164" t="s">
        <v>35</v>
      </c>
      <c r="F176" s="163">
        <v>1079.05056956207</v>
      </c>
      <c r="G176" s="272" t="s">
        <v>35</v>
      </c>
      <c r="H176" s="163">
        <v>653.030714963023</v>
      </c>
      <c r="I176" s="164" t="s">
        <v>35</v>
      </c>
      <c r="J176" s="163">
        <v>171.898763357696</v>
      </c>
      <c r="K176" s="164" t="s">
        <v>35</v>
      </c>
      <c r="L176" s="163" t="s">
        <v>220</v>
      </c>
      <c r="M176" s="164" t="s">
        <v>35</v>
      </c>
      <c r="N176" s="163">
        <v>2433.29980576882</v>
      </c>
      <c r="O176" s="164" t="s">
        <v>35</v>
      </c>
      <c r="P176" s="280"/>
      <c r="Q176" s="162" t="s">
        <v>198</v>
      </c>
      <c r="R176" s="187">
        <v>-0.208630456341264</v>
      </c>
      <c r="S176" s="188" t="s">
        <v>35</v>
      </c>
      <c r="T176" s="187">
        <v>-0.101449510583279</v>
      </c>
      <c r="U176" s="188" t="s">
        <v>35</v>
      </c>
      <c r="V176" s="187">
        <v>0.0306697562442291</v>
      </c>
      <c r="W176" s="188" t="s">
        <v>35</v>
      </c>
      <c r="X176" s="187">
        <v>-0.0961741940835764</v>
      </c>
      <c r="Y176" s="188" t="s">
        <v>35</v>
      </c>
      <c r="Z176" s="187">
        <v>-0.105699580439542</v>
      </c>
      <c r="AA176" s="188" t="s">
        <v>35</v>
      </c>
      <c r="AB176" s="187" t="s">
        <v>220</v>
      </c>
      <c r="AC176" s="188" t="s">
        <v>35</v>
      </c>
      <c r="AD176" s="187">
        <v>-0.0523102017214166</v>
      </c>
      <c r="AE176" s="164" t="s">
        <v>35</v>
      </c>
      <c r="AF176" s="284"/>
      <c r="AG176" s="162" t="s">
        <v>198</v>
      </c>
      <c r="AH176" s="200">
        <v>0.0459552574332249</v>
      </c>
      <c r="AI176" s="164" t="s">
        <v>35</v>
      </c>
      <c r="AJ176" s="201">
        <v>0.171576407440546</v>
      </c>
      <c r="AK176" s="205" t="s">
        <v>35</v>
      </c>
      <c r="AL176" s="187">
        <v>0.44345154962158</v>
      </c>
      <c r="AM176" s="164" t="s">
        <v>35</v>
      </c>
      <c r="AN176" s="187">
        <v>0.268372484728282</v>
      </c>
      <c r="AO176" s="163" t="s">
        <v>35</v>
      </c>
      <c r="AP176" s="187">
        <v>0.0706443007763213</v>
      </c>
      <c r="AQ176" s="164" t="s">
        <v>35</v>
      </c>
      <c r="AR176" s="187" t="s">
        <v>220</v>
      </c>
      <c r="AS176" s="164" t="s">
        <v>35</v>
      </c>
      <c r="AT176" s="187">
        <v>1</v>
      </c>
      <c r="AU176" s="164" t="s">
        <v>35</v>
      </c>
    </row>
    <row r="177" s="131" customFormat="1" ht="12.75" customHeight="1" spans="1:47">
      <c r="A177" s="162" t="s">
        <v>199</v>
      </c>
      <c r="B177" s="163">
        <v>178.611943436639</v>
      </c>
      <c r="C177" s="164" t="s">
        <v>35</v>
      </c>
      <c r="D177" s="163">
        <v>478.496340757347</v>
      </c>
      <c r="E177" s="164" t="s">
        <v>35</v>
      </c>
      <c r="F177" s="163">
        <v>842.637154378597</v>
      </c>
      <c r="G177" s="272" t="s">
        <v>35</v>
      </c>
      <c r="H177" s="163">
        <v>400.316716549961</v>
      </c>
      <c r="I177" s="164" t="s">
        <v>35</v>
      </c>
      <c r="J177" s="163">
        <v>107.411894890532</v>
      </c>
      <c r="K177" s="164" t="s">
        <v>35</v>
      </c>
      <c r="L177" s="163" t="s">
        <v>220</v>
      </c>
      <c r="M177" s="164" t="s">
        <v>35</v>
      </c>
      <c r="N177" s="163">
        <v>2007.47405001306</v>
      </c>
      <c r="O177" s="164" t="s">
        <v>35</v>
      </c>
      <c r="P177" s="280"/>
      <c r="Q177" s="162" t="s">
        <v>199</v>
      </c>
      <c r="R177" s="187">
        <v>0.351204773505088</v>
      </c>
      <c r="S177" s="188" t="s">
        <v>35</v>
      </c>
      <c r="T177" s="187">
        <v>-0.108718556166514</v>
      </c>
      <c r="U177" s="188" t="s">
        <v>35</v>
      </c>
      <c r="V177" s="187">
        <v>-0.0224364214333665</v>
      </c>
      <c r="W177" s="188" t="s">
        <v>35</v>
      </c>
      <c r="X177" s="187">
        <v>0.0610746070321877</v>
      </c>
      <c r="Y177" s="188" t="s">
        <v>35</v>
      </c>
      <c r="Z177" s="187">
        <v>0.175353573204144</v>
      </c>
      <c r="AA177" s="188" t="s">
        <v>35</v>
      </c>
      <c r="AB177" s="187" t="s">
        <v>220</v>
      </c>
      <c r="AC177" s="188" t="s">
        <v>35</v>
      </c>
      <c r="AD177" s="187">
        <v>0.00389311030607975</v>
      </c>
      <c r="AE177" s="164" t="s">
        <v>35</v>
      </c>
      <c r="AF177" s="284"/>
      <c r="AG177" s="162" t="s">
        <v>199</v>
      </c>
      <c r="AH177" s="200">
        <v>0.0889734756150282</v>
      </c>
      <c r="AI177" s="164" t="s">
        <v>35</v>
      </c>
      <c r="AJ177" s="201">
        <v>0.238357422729441</v>
      </c>
      <c r="AK177" s="205" t="s">
        <v>35</v>
      </c>
      <c r="AL177" s="187">
        <v>0.419749961088222</v>
      </c>
      <c r="AM177" s="164" t="s">
        <v>35</v>
      </c>
      <c r="AN177" s="187">
        <v>0.199413146360401</v>
      </c>
      <c r="AO177" s="163" t="s">
        <v>35</v>
      </c>
      <c r="AP177" s="187">
        <v>0.0535059942069158</v>
      </c>
      <c r="AQ177" s="164" t="s">
        <v>35</v>
      </c>
      <c r="AR177" s="187" t="s">
        <v>220</v>
      </c>
      <c r="AS177" s="164" t="s">
        <v>35</v>
      </c>
      <c r="AT177" s="187">
        <v>1</v>
      </c>
      <c r="AU177" s="164" t="s">
        <v>35</v>
      </c>
    </row>
    <row r="178" s="131" customFormat="1" ht="12.75" customHeight="1" spans="1:47">
      <c r="A178" s="162" t="s">
        <v>200</v>
      </c>
      <c r="B178" s="163">
        <v>129.892404870597</v>
      </c>
      <c r="C178" s="164" t="s">
        <v>35</v>
      </c>
      <c r="D178" s="163">
        <v>495.607397211377</v>
      </c>
      <c r="E178" s="164" t="s">
        <v>35</v>
      </c>
      <c r="F178" s="163">
        <v>755.298902146533</v>
      </c>
      <c r="G178" s="272" t="s">
        <v>35</v>
      </c>
      <c r="H178" s="163">
        <v>229.269077893743</v>
      </c>
      <c r="I178" s="164" t="s">
        <v>35</v>
      </c>
      <c r="J178" s="163">
        <v>55.1472135113813</v>
      </c>
      <c r="K178" s="164" t="s">
        <v>35</v>
      </c>
      <c r="L178" s="163" t="s">
        <v>220</v>
      </c>
      <c r="M178" s="164" t="s">
        <v>35</v>
      </c>
      <c r="N178" s="163">
        <v>1665.21499563366</v>
      </c>
      <c r="O178" s="164" t="s">
        <v>35</v>
      </c>
      <c r="P178" s="280"/>
      <c r="Q178" s="162" t="s">
        <v>200</v>
      </c>
      <c r="R178" s="187">
        <v>0.122285830131404</v>
      </c>
      <c r="S178" s="188" t="s">
        <v>35</v>
      </c>
      <c r="T178" s="187">
        <v>0.01041047523175</v>
      </c>
      <c r="U178" s="188" t="s">
        <v>35</v>
      </c>
      <c r="V178" s="187">
        <v>0.174158977947926</v>
      </c>
      <c r="W178" s="188" t="s">
        <v>35</v>
      </c>
      <c r="X178" s="187">
        <v>0.411228624642613</v>
      </c>
      <c r="Y178" s="188" t="s">
        <v>35</v>
      </c>
      <c r="Z178" s="187">
        <v>-0.351689233088629</v>
      </c>
      <c r="AA178" s="188" t="s">
        <v>35</v>
      </c>
      <c r="AB178" s="187" t="s">
        <v>220</v>
      </c>
      <c r="AC178" s="188" t="s">
        <v>35</v>
      </c>
      <c r="AD178" s="187">
        <v>0.112344474747928</v>
      </c>
      <c r="AE178" s="164" t="s">
        <v>35</v>
      </c>
      <c r="AF178" s="284"/>
      <c r="AG178" s="162" t="s">
        <v>200</v>
      </c>
      <c r="AH178" s="200">
        <v>0.0780033840742404</v>
      </c>
      <c r="AI178" s="164" t="s">
        <v>35</v>
      </c>
      <c r="AJ178" s="201">
        <v>0.297623669322522</v>
      </c>
      <c r="AK178" s="205" t="s">
        <v>35</v>
      </c>
      <c r="AL178" s="187">
        <v>0.453574405783634</v>
      </c>
      <c r="AM178" s="164" t="s">
        <v>35</v>
      </c>
      <c r="AN178" s="187">
        <v>0.137681367568096</v>
      </c>
      <c r="AO178" s="163" t="s">
        <v>35</v>
      </c>
      <c r="AP178" s="187">
        <v>0.0331171732514914</v>
      </c>
      <c r="AQ178" s="164" t="s">
        <v>35</v>
      </c>
      <c r="AR178" s="187" t="s">
        <v>220</v>
      </c>
      <c r="AS178" s="164" t="s">
        <v>35</v>
      </c>
      <c r="AT178" s="187">
        <v>1</v>
      </c>
      <c r="AU178" s="164" t="s">
        <v>35</v>
      </c>
    </row>
    <row r="179" s="131" customFormat="1" ht="12.75" customHeight="1" spans="1:47">
      <c r="A179" s="162" t="s">
        <v>201</v>
      </c>
      <c r="B179" s="163">
        <v>83.2810881053486</v>
      </c>
      <c r="C179" s="164" t="s">
        <v>35</v>
      </c>
      <c r="D179" s="163">
        <v>354.692431102057</v>
      </c>
      <c r="E179" s="164" t="s">
        <v>35</v>
      </c>
      <c r="F179" s="163">
        <v>457.930533845242</v>
      </c>
      <c r="G179" s="272" t="s">
        <v>35</v>
      </c>
      <c r="H179" s="163">
        <v>105.811942654573</v>
      </c>
      <c r="I179" s="164" t="s">
        <v>35</v>
      </c>
      <c r="J179" s="163">
        <v>32.9174740450325</v>
      </c>
      <c r="K179" s="164" t="s">
        <v>35</v>
      </c>
      <c r="L179" s="163" t="s">
        <v>220</v>
      </c>
      <c r="M179" s="164" t="s">
        <v>35</v>
      </c>
      <c r="N179" s="163">
        <v>1034.63346975228</v>
      </c>
      <c r="O179" s="164" t="s">
        <v>35</v>
      </c>
      <c r="P179" s="280"/>
      <c r="Q179" s="162" t="s">
        <v>201</v>
      </c>
      <c r="R179" s="187">
        <v>-0.235107555653052</v>
      </c>
      <c r="S179" s="188" t="s">
        <v>35</v>
      </c>
      <c r="T179" s="187">
        <v>-0.0663739660414816</v>
      </c>
      <c r="U179" s="188" t="s">
        <v>35</v>
      </c>
      <c r="V179" s="187">
        <v>0.317821095651444</v>
      </c>
      <c r="W179" s="188" t="s">
        <v>35</v>
      </c>
      <c r="X179" s="187">
        <v>0.13700872279683</v>
      </c>
      <c r="Y179" s="188" t="s">
        <v>35</v>
      </c>
      <c r="Z179" s="187">
        <v>-0.368450967857977</v>
      </c>
      <c r="AA179" s="188" t="s">
        <v>35</v>
      </c>
      <c r="AB179" s="187" t="s">
        <v>220</v>
      </c>
      <c r="AC179" s="188" t="s">
        <v>35</v>
      </c>
      <c r="AD179" s="187">
        <v>0.0541756836616094</v>
      </c>
      <c r="AE179" s="164" t="s">
        <v>35</v>
      </c>
      <c r="AF179" s="284"/>
      <c r="AG179" s="162" t="s">
        <v>201</v>
      </c>
      <c r="AH179" s="200">
        <v>0.0804933249697486</v>
      </c>
      <c r="AI179" s="164" t="s">
        <v>35</v>
      </c>
      <c r="AJ179" s="201">
        <v>0.342819405588127</v>
      </c>
      <c r="AK179" s="205" t="s">
        <v>35</v>
      </c>
      <c r="AL179" s="187">
        <v>0.442601701213943</v>
      </c>
      <c r="AM179" s="164" t="s">
        <v>35</v>
      </c>
      <c r="AN179" s="187">
        <v>0.102269978449381</v>
      </c>
      <c r="AO179" s="163" t="s">
        <v>35</v>
      </c>
      <c r="AP179" s="187">
        <v>0.0318155897787784</v>
      </c>
      <c r="AQ179" s="164" t="s">
        <v>35</v>
      </c>
      <c r="AR179" s="187" t="s">
        <v>220</v>
      </c>
      <c r="AS179" s="164" t="s">
        <v>35</v>
      </c>
      <c r="AT179" s="187">
        <v>1</v>
      </c>
      <c r="AU179" s="164" t="s">
        <v>35</v>
      </c>
    </row>
    <row r="180" s="131" customFormat="1" ht="12.75" customHeight="1" spans="1:47">
      <c r="A180" s="165" t="s">
        <v>202</v>
      </c>
      <c r="B180" s="166">
        <v>93.5941947539195</v>
      </c>
      <c r="C180" s="167" t="s">
        <v>35</v>
      </c>
      <c r="D180" s="166">
        <v>340.776562236179</v>
      </c>
      <c r="E180" s="167" t="s">
        <v>35</v>
      </c>
      <c r="F180" s="166">
        <v>403.084480949057</v>
      </c>
      <c r="G180" s="273" t="s">
        <v>35</v>
      </c>
      <c r="H180" s="166">
        <v>92.0286786350111</v>
      </c>
      <c r="I180" s="167" t="s">
        <v>35</v>
      </c>
      <c r="J180" s="166">
        <v>39.838413424638</v>
      </c>
      <c r="K180" s="167" t="s">
        <v>35</v>
      </c>
      <c r="L180" s="166" t="s">
        <v>220</v>
      </c>
      <c r="M180" s="167" t="s">
        <v>35</v>
      </c>
      <c r="N180" s="166">
        <v>969.322329998835</v>
      </c>
      <c r="O180" s="167" t="s">
        <v>35</v>
      </c>
      <c r="P180" s="280"/>
      <c r="Q180" s="165" t="s">
        <v>202</v>
      </c>
      <c r="R180" s="189">
        <v>0.170189112763498</v>
      </c>
      <c r="S180" s="190" t="s">
        <v>35</v>
      </c>
      <c r="T180" s="189">
        <v>0.0297678984674641</v>
      </c>
      <c r="U180" s="190" t="s">
        <v>35</v>
      </c>
      <c r="V180" s="189">
        <v>0.371832688846946</v>
      </c>
      <c r="W180" s="190" t="s">
        <v>35</v>
      </c>
      <c r="X180" s="189">
        <v>0.395139765950208</v>
      </c>
      <c r="Y180" s="190" t="s">
        <v>35</v>
      </c>
      <c r="Z180" s="189">
        <v>-0.234820074755686</v>
      </c>
      <c r="AA180" s="190" t="s">
        <v>35</v>
      </c>
      <c r="AB180" s="189" t="s">
        <v>220</v>
      </c>
      <c r="AC180" s="190" t="s">
        <v>35</v>
      </c>
      <c r="AD180" s="189">
        <v>0.178128127942212</v>
      </c>
      <c r="AE180" s="167" t="s">
        <v>35</v>
      </c>
      <c r="AF180" s="284"/>
      <c r="AG180" s="165" t="s">
        <v>202</v>
      </c>
      <c r="AH180" s="202">
        <v>0.0965563176018363</v>
      </c>
      <c r="AI180" s="167" t="s">
        <v>35</v>
      </c>
      <c r="AJ180" s="203">
        <v>0.351561654662993</v>
      </c>
      <c r="AK180" s="207" t="s">
        <v>35</v>
      </c>
      <c r="AL180" s="203">
        <v>0.415841530184848</v>
      </c>
      <c r="AM180" s="167" t="s">
        <v>35</v>
      </c>
      <c r="AN180" s="203">
        <v>0.0949412551293662</v>
      </c>
      <c r="AO180" s="166" t="s">
        <v>35</v>
      </c>
      <c r="AP180" s="203">
        <v>0.0410992424209251</v>
      </c>
      <c r="AQ180" s="167" t="s">
        <v>35</v>
      </c>
      <c r="AR180" s="203" t="s">
        <v>220</v>
      </c>
      <c r="AS180" s="167" t="s">
        <v>35</v>
      </c>
      <c r="AT180" s="203">
        <v>1</v>
      </c>
      <c r="AU180" s="167" t="s">
        <v>35</v>
      </c>
    </row>
    <row r="181" s="131" customFormat="1" ht="12.75" customHeight="1" spans="1:47">
      <c r="A181" s="162" t="s">
        <v>203</v>
      </c>
      <c r="B181" s="163">
        <v>75.5317252069051</v>
      </c>
      <c r="C181" s="164" t="s">
        <v>35</v>
      </c>
      <c r="D181" s="163">
        <v>289.867857250396</v>
      </c>
      <c r="E181" s="164" t="s">
        <v>35</v>
      </c>
      <c r="F181" s="163">
        <v>352.725077100939</v>
      </c>
      <c r="G181" s="272" t="s">
        <v>35</v>
      </c>
      <c r="H181" s="163">
        <v>131.925744546647</v>
      </c>
      <c r="I181" s="164" t="s">
        <v>35</v>
      </c>
      <c r="J181" s="163">
        <v>60.2782958948249</v>
      </c>
      <c r="K181" s="164" t="s">
        <v>35</v>
      </c>
      <c r="L181" s="163" t="s">
        <v>220</v>
      </c>
      <c r="M181" s="164" t="s">
        <v>35</v>
      </c>
      <c r="N181" s="163">
        <v>910.328699999693</v>
      </c>
      <c r="O181" s="164" t="s">
        <v>35</v>
      </c>
      <c r="P181" s="280"/>
      <c r="Q181" s="162" t="s">
        <v>203</v>
      </c>
      <c r="R181" s="187">
        <v>0.11175455159509</v>
      </c>
      <c r="S181" s="188" t="s">
        <v>35</v>
      </c>
      <c r="T181" s="187">
        <v>0.102914819726384</v>
      </c>
      <c r="U181" s="188" t="s">
        <v>35</v>
      </c>
      <c r="V181" s="187">
        <v>-0.0189210004379887</v>
      </c>
      <c r="W181" s="188" t="s">
        <v>35</v>
      </c>
      <c r="X181" s="187">
        <v>0.11553177268918</v>
      </c>
      <c r="Y181" s="188" t="s">
        <v>35</v>
      </c>
      <c r="Z181" s="187">
        <v>0.0716400914062101</v>
      </c>
      <c r="AA181" s="188" t="s">
        <v>35</v>
      </c>
      <c r="AB181" s="187" t="s">
        <v>220</v>
      </c>
      <c r="AC181" s="188" t="s">
        <v>35</v>
      </c>
      <c r="AD181" s="187">
        <v>0.0526489376344357</v>
      </c>
      <c r="AE181" s="164" t="s">
        <v>35</v>
      </c>
      <c r="AF181" s="284"/>
      <c r="AG181" s="162" t="s">
        <v>203</v>
      </c>
      <c r="AH181" s="200">
        <v>0.082971925642826</v>
      </c>
      <c r="AI181" s="164" t="s">
        <v>35</v>
      </c>
      <c r="AJ181" s="201">
        <v>0.318421090371526</v>
      </c>
      <c r="AK181" s="205" t="s">
        <v>35</v>
      </c>
      <c r="AL181" s="187">
        <v>0.387470017259763</v>
      </c>
      <c r="AM181" s="164" t="s">
        <v>35</v>
      </c>
      <c r="AN181" s="187">
        <v>0.144920998916865</v>
      </c>
      <c r="AO181" s="163" t="s">
        <v>35</v>
      </c>
      <c r="AP181" s="187">
        <v>0.06621596780904</v>
      </c>
      <c r="AQ181" s="164" t="s">
        <v>35</v>
      </c>
      <c r="AR181" s="187" t="s">
        <v>220</v>
      </c>
      <c r="AS181" s="164" t="s">
        <v>35</v>
      </c>
      <c r="AT181" s="187">
        <v>1</v>
      </c>
      <c r="AU181" s="164" t="s">
        <v>35</v>
      </c>
    </row>
    <row r="182" s="131" customFormat="1" ht="12.75" customHeight="1" spans="1:47">
      <c r="A182" s="162" t="s">
        <v>204</v>
      </c>
      <c r="B182" s="163">
        <v>105.167675881555</v>
      </c>
      <c r="C182" s="164" t="s">
        <v>35</v>
      </c>
      <c r="D182" s="163">
        <v>366.28047643629</v>
      </c>
      <c r="E182" s="164" t="s">
        <v>35</v>
      </c>
      <c r="F182" s="163">
        <v>413.508069722283</v>
      </c>
      <c r="G182" s="272" t="s">
        <v>35</v>
      </c>
      <c r="H182" s="163">
        <v>108.751130555052</v>
      </c>
      <c r="I182" s="164" t="s">
        <v>35</v>
      </c>
      <c r="J182" s="163">
        <v>36.5847474045178</v>
      </c>
      <c r="K182" s="164" t="s">
        <v>35</v>
      </c>
      <c r="L182" s="163" t="s">
        <v>220</v>
      </c>
      <c r="M182" s="164" t="s">
        <v>35</v>
      </c>
      <c r="N182" s="163">
        <v>1030.29209999972</v>
      </c>
      <c r="O182" s="164" t="s">
        <v>35</v>
      </c>
      <c r="P182" s="280"/>
      <c r="Q182" s="162" t="s">
        <v>204</v>
      </c>
      <c r="R182" s="187">
        <v>-0.0120135912743127</v>
      </c>
      <c r="S182" s="188" t="s">
        <v>35</v>
      </c>
      <c r="T182" s="187">
        <v>-0.069341099138072</v>
      </c>
      <c r="U182" s="188" t="s">
        <v>35</v>
      </c>
      <c r="V182" s="187">
        <v>0.0954313246477609</v>
      </c>
      <c r="W182" s="188" t="s">
        <v>35</v>
      </c>
      <c r="X182" s="187">
        <v>0.0409026503971401</v>
      </c>
      <c r="Y182" s="188" t="s">
        <v>35</v>
      </c>
      <c r="Z182" s="187">
        <v>0.0819738575549145</v>
      </c>
      <c r="AA182" s="188" t="s">
        <v>35</v>
      </c>
      <c r="AB182" s="187" t="s">
        <v>220</v>
      </c>
      <c r="AC182" s="188" t="s">
        <v>35</v>
      </c>
      <c r="AD182" s="187">
        <v>0.0142741325024129</v>
      </c>
      <c r="AE182" s="164" t="s">
        <v>35</v>
      </c>
      <c r="AF182" s="284"/>
      <c r="AG182" s="162" t="s">
        <v>204</v>
      </c>
      <c r="AH182" s="200">
        <v>0.102075591845831</v>
      </c>
      <c r="AI182" s="164" t="s">
        <v>35</v>
      </c>
      <c r="AJ182" s="201">
        <v>0.355511292803652</v>
      </c>
      <c r="AK182" s="205" t="s">
        <v>35</v>
      </c>
      <c r="AL182" s="187">
        <v>0.401350325526514</v>
      </c>
      <c r="AM182" s="164" t="s">
        <v>35</v>
      </c>
      <c r="AN182" s="187">
        <v>0.105553687692143</v>
      </c>
      <c r="AO182" s="163" t="s">
        <v>35</v>
      </c>
      <c r="AP182" s="187">
        <v>0.0355091021318399</v>
      </c>
      <c r="AQ182" s="164" t="s">
        <v>35</v>
      </c>
      <c r="AR182" s="187" t="s">
        <v>220</v>
      </c>
      <c r="AS182" s="164" t="s">
        <v>35</v>
      </c>
      <c r="AT182" s="187">
        <v>1</v>
      </c>
      <c r="AU182" s="164" t="s">
        <v>35</v>
      </c>
    </row>
    <row r="183" s="131" customFormat="1" ht="12.75" customHeight="1" spans="1:47">
      <c r="A183" s="162" t="s">
        <v>205</v>
      </c>
      <c r="B183" s="163">
        <v>104.139502586443</v>
      </c>
      <c r="C183" s="164" t="s">
        <v>35</v>
      </c>
      <c r="D183" s="163">
        <v>453.980222284355</v>
      </c>
      <c r="E183" s="164" t="s">
        <v>35</v>
      </c>
      <c r="F183" s="163">
        <v>549.555093339041</v>
      </c>
      <c r="G183" s="272" t="s">
        <v>35</v>
      </c>
      <c r="H183" s="163">
        <v>124.091786382518</v>
      </c>
      <c r="I183" s="164" t="s">
        <v>35</v>
      </c>
      <c r="J183" s="163">
        <v>49.1043154059009</v>
      </c>
      <c r="K183" s="164" t="s">
        <v>35</v>
      </c>
      <c r="L183" s="163" t="s">
        <v>220</v>
      </c>
      <c r="M183" s="164" t="s">
        <v>35</v>
      </c>
      <c r="N183" s="163">
        <v>1280.87091999825</v>
      </c>
      <c r="O183" s="164" t="s">
        <v>35</v>
      </c>
      <c r="P183" s="280"/>
      <c r="Q183" s="162" t="s">
        <v>205</v>
      </c>
      <c r="R183" s="187">
        <v>-0.0690517827245853</v>
      </c>
      <c r="S183" s="188" t="s">
        <v>35</v>
      </c>
      <c r="T183" s="187">
        <v>0.0598159060219425</v>
      </c>
      <c r="U183" s="188" t="s">
        <v>35</v>
      </c>
      <c r="V183" s="187">
        <v>0.0214319192972228</v>
      </c>
      <c r="W183" s="188" t="s">
        <v>35</v>
      </c>
      <c r="X183" s="187">
        <v>0.204706075437331</v>
      </c>
      <c r="Y183" s="188" t="s">
        <v>35</v>
      </c>
      <c r="Z183" s="187">
        <v>0.361060961507896</v>
      </c>
      <c r="AA183" s="188" t="s">
        <v>35</v>
      </c>
      <c r="AB183" s="187" t="s">
        <v>220</v>
      </c>
      <c r="AC183" s="188" t="s">
        <v>35</v>
      </c>
      <c r="AD183" s="187">
        <v>0.0521973362237647</v>
      </c>
      <c r="AE183" s="164" t="s">
        <v>35</v>
      </c>
      <c r="AF183" s="284"/>
      <c r="AG183" s="162" t="s">
        <v>205</v>
      </c>
      <c r="AH183" s="200">
        <v>0.0813036668726813</v>
      </c>
      <c r="AI183" s="164" t="s">
        <v>35</v>
      </c>
      <c r="AJ183" s="201">
        <v>0.354430891666254</v>
      </c>
      <c r="AK183" s="205" t="s">
        <v>35</v>
      </c>
      <c r="AL183" s="187">
        <v>0.429047989737945</v>
      </c>
      <c r="AM183" s="164" t="s">
        <v>35</v>
      </c>
      <c r="AN183" s="187">
        <v>0.0968807898165787</v>
      </c>
      <c r="AO183" s="163" t="s">
        <v>35</v>
      </c>
      <c r="AP183" s="187">
        <v>0.0383366619065472</v>
      </c>
      <c r="AQ183" s="164" t="s">
        <v>35</v>
      </c>
      <c r="AR183" s="187" t="s">
        <v>220</v>
      </c>
      <c r="AS183" s="164" t="s">
        <v>35</v>
      </c>
      <c r="AT183" s="187">
        <v>1</v>
      </c>
      <c r="AU183" s="164" t="s">
        <v>35</v>
      </c>
    </row>
    <row r="184" s="131" customFormat="1" ht="12.75" customHeight="1" spans="1:47">
      <c r="A184" s="162" t="s">
        <v>206</v>
      </c>
      <c r="B184" s="163">
        <v>103.798673244414</v>
      </c>
      <c r="C184" s="164" t="s">
        <v>35</v>
      </c>
      <c r="D184" s="163">
        <v>505.131512170523</v>
      </c>
      <c r="E184" s="164" t="s">
        <v>35</v>
      </c>
      <c r="F184" s="163">
        <v>840.023060495678</v>
      </c>
      <c r="G184" s="272" t="s">
        <v>35</v>
      </c>
      <c r="H184" s="163">
        <v>184.02130876831</v>
      </c>
      <c r="I184" s="164" t="s">
        <v>35</v>
      </c>
      <c r="J184" s="163">
        <v>38.45169532036</v>
      </c>
      <c r="K184" s="164" t="s">
        <v>35</v>
      </c>
      <c r="L184" s="163" t="s">
        <v>220</v>
      </c>
      <c r="M184" s="164" t="s">
        <v>35</v>
      </c>
      <c r="N184" s="163">
        <v>1671.42624999928</v>
      </c>
      <c r="O184" s="164" t="s">
        <v>35</v>
      </c>
      <c r="P184" s="280"/>
      <c r="Q184" s="162" t="s">
        <v>206</v>
      </c>
      <c r="R184" s="187">
        <v>-0.176651053372724</v>
      </c>
      <c r="S184" s="188" t="s">
        <v>35</v>
      </c>
      <c r="T184" s="187">
        <v>-0.0192951730953157</v>
      </c>
      <c r="U184" s="188" t="s">
        <v>35</v>
      </c>
      <c r="V184" s="187">
        <v>0.1600782260096</v>
      </c>
      <c r="W184" s="188" t="s">
        <v>35</v>
      </c>
      <c r="X184" s="187">
        <v>0.119938933577148</v>
      </c>
      <c r="Y184" s="188" t="s">
        <v>35</v>
      </c>
      <c r="Z184" s="187">
        <v>-0.0698189216734164</v>
      </c>
      <c r="AA184" s="188" t="s">
        <v>35</v>
      </c>
      <c r="AB184" s="187" t="s">
        <v>220</v>
      </c>
      <c r="AC184" s="188" t="s">
        <v>35</v>
      </c>
      <c r="AD184" s="187">
        <v>0.0639932587256891</v>
      </c>
      <c r="AE184" s="164" t="s">
        <v>35</v>
      </c>
      <c r="AF184" s="284"/>
      <c r="AG184" s="162" t="s">
        <v>206</v>
      </c>
      <c r="AH184" s="200">
        <v>0.0621018565697761</v>
      </c>
      <c r="AI184" s="164" t="s">
        <v>35</v>
      </c>
      <c r="AJ184" s="201">
        <v>0.30221585437631</v>
      </c>
      <c r="AK184" s="205" t="s">
        <v>35</v>
      </c>
      <c r="AL184" s="187">
        <v>0.502578597467906</v>
      </c>
      <c r="AM184" s="164" t="s">
        <v>35</v>
      </c>
      <c r="AN184" s="187">
        <v>0.110098371835664</v>
      </c>
      <c r="AO184" s="163" t="s">
        <v>35</v>
      </c>
      <c r="AP184" s="187">
        <v>0.0230053197503489</v>
      </c>
      <c r="AQ184" s="164" t="s">
        <v>35</v>
      </c>
      <c r="AR184" s="187" t="s">
        <v>220</v>
      </c>
      <c r="AS184" s="164" t="s">
        <v>35</v>
      </c>
      <c r="AT184" s="187">
        <v>1</v>
      </c>
      <c r="AU184" s="164" t="s">
        <v>35</v>
      </c>
    </row>
    <row r="185" s="131" customFormat="1" ht="12.75" customHeight="1" spans="1:47">
      <c r="A185" s="162" t="s">
        <v>207</v>
      </c>
      <c r="B185" s="163">
        <v>160.290876698509</v>
      </c>
      <c r="C185" s="164" t="s">
        <v>35</v>
      </c>
      <c r="D185" s="163">
        <v>532.024085864446</v>
      </c>
      <c r="E185" s="164" t="s">
        <v>35</v>
      </c>
      <c r="F185" s="163">
        <v>874.595827197439</v>
      </c>
      <c r="G185" s="272" t="s">
        <v>35</v>
      </c>
      <c r="H185" s="163">
        <v>220.642190169475</v>
      </c>
      <c r="I185" s="164" t="s">
        <v>35</v>
      </c>
      <c r="J185" s="163">
        <v>47.5763300733415</v>
      </c>
      <c r="K185" s="164" t="s">
        <v>35</v>
      </c>
      <c r="L185" s="163" t="s">
        <v>220</v>
      </c>
      <c r="M185" s="164" t="s">
        <v>35</v>
      </c>
      <c r="N185" s="163">
        <v>1835.12931000309</v>
      </c>
      <c r="O185" s="164" t="s">
        <v>35</v>
      </c>
      <c r="P185" s="280"/>
      <c r="Q185" s="162" t="s">
        <v>207</v>
      </c>
      <c r="R185" s="187">
        <v>-0.090524582803483</v>
      </c>
      <c r="S185" s="188" t="s">
        <v>35</v>
      </c>
      <c r="T185" s="187">
        <v>-0.0556180836781762</v>
      </c>
      <c r="U185" s="188" t="s">
        <v>35</v>
      </c>
      <c r="V185" s="187">
        <v>0.014460432223147</v>
      </c>
      <c r="W185" s="188" t="s">
        <v>35</v>
      </c>
      <c r="X185" s="187">
        <v>-0.054075142573331</v>
      </c>
      <c r="Y185" s="188" t="s">
        <v>35</v>
      </c>
      <c r="Z185" s="187">
        <v>-0.0556112352235063</v>
      </c>
      <c r="AA185" s="188" t="s">
        <v>35</v>
      </c>
      <c r="AB185" s="187" t="s">
        <v>220</v>
      </c>
      <c r="AC185" s="188" t="s">
        <v>35</v>
      </c>
      <c r="AD185" s="187">
        <v>-0.0266449858933194</v>
      </c>
      <c r="AE185" s="164" t="s">
        <v>35</v>
      </c>
      <c r="AF185" s="284"/>
      <c r="AG185" s="162" t="s">
        <v>207</v>
      </c>
      <c r="AH185" s="200">
        <v>0.087345821258906</v>
      </c>
      <c r="AI185" s="164" t="s">
        <v>35</v>
      </c>
      <c r="AJ185" s="201">
        <v>0.289910952304255</v>
      </c>
      <c r="AK185" s="205" t="s">
        <v>35</v>
      </c>
      <c r="AL185" s="187">
        <v>0.47658539506187</v>
      </c>
      <c r="AM185" s="164" t="s">
        <v>35</v>
      </c>
      <c r="AN185" s="187">
        <v>0.120232502945039</v>
      </c>
      <c r="AO185" s="163" t="s">
        <v>35</v>
      </c>
      <c r="AP185" s="187">
        <v>0.0259253284299957</v>
      </c>
      <c r="AQ185" s="164" t="s">
        <v>35</v>
      </c>
      <c r="AR185" s="187" t="s">
        <v>220</v>
      </c>
      <c r="AS185" s="164" t="s">
        <v>35</v>
      </c>
      <c r="AT185" s="187">
        <v>1</v>
      </c>
      <c r="AU185" s="164" t="s">
        <v>35</v>
      </c>
    </row>
    <row r="186" s="131" customFormat="1" ht="12.75" customHeight="1" spans="1:47">
      <c r="A186" s="162" t="s">
        <v>208</v>
      </c>
      <c r="B186" s="163">
        <v>113.228967831019</v>
      </c>
      <c r="C186" s="164" t="s">
        <v>35</v>
      </c>
      <c r="D186" s="163">
        <v>628.147779610093</v>
      </c>
      <c r="E186" s="164" t="s">
        <v>35</v>
      </c>
      <c r="F186" s="163">
        <v>950.513824239376</v>
      </c>
      <c r="G186" s="272" t="s">
        <v>35</v>
      </c>
      <c r="H186" s="163">
        <v>411.247340937525</v>
      </c>
      <c r="I186" s="164" t="s">
        <v>35</v>
      </c>
      <c r="J186" s="163">
        <v>73.5878781037625</v>
      </c>
      <c r="K186" s="164" t="s">
        <v>35</v>
      </c>
      <c r="L186" s="163" t="s">
        <v>220</v>
      </c>
      <c r="M186" s="164" t="s">
        <v>35</v>
      </c>
      <c r="N186" s="163">
        <v>2176.72579072185</v>
      </c>
      <c r="O186" s="164" t="s">
        <v>35</v>
      </c>
      <c r="P186" s="280"/>
      <c r="Q186" s="162" t="s">
        <v>208</v>
      </c>
      <c r="R186" s="187">
        <v>-0.383916554471873</v>
      </c>
      <c r="S186" s="188" t="s">
        <v>35</v>
      </c>
      <c r="T186" s="187">
        <v>0.152159838658065</v>
      </c>
      <c r="U186" s="188" t="s">
        <v>35</v>
      </c>
      <c r="V186" s="187">
        <v>0.0257893123562158</v>
      </c>
      <c r="W186" s="188" t="s">
        <v>35</v>
      </c>
      <c r="X186" s="187">
        <v>0.167507084835471</v>
      </c>
      <c r="Y186" s="188" t="s">
        <v>35</v>
      </c>
      <c r="Z186" s="187">
        <v>-0.23768630783503</v>
      </c>
      <c r="AA186" s="188" t="s">
        <v>35</v>
      </c>
      <c r="AB186" s="187" t="s">
        <v>220</v>
      </c>
      <c r="AC186" s="188" t="s">
        <v>35</v>
      </c>
      <c r="AD186" s="187">
        <v>0.0343820371582495</v>
      </c>
      <c r="AE186" s="164" t="s">
        <v>35</v>
      </c>
      <c r="AF186" s="284"/>
      <c r="AG186" s="162" t="s">
        <v>208</v>
      </c>
      <c r="AH186" s="200">
        <v>0.0520180209715203</v>
      </c>
      <c r="AI186" s="164" t="s">
        <v>35</v>
      </c>
      <c r="AJ186" s="201">
        <v>0.288574602408595</v>
      </c>
      <c r="AK186" s="205" t="s">
        <v>35</v>
      </c>
      <c r="AL186" s="187">
        <v>0.43667136590694</v>
      </c>
      <c r="AM186" s="164" t="s">
        <v>35</v>
      </c>
      <c r="AN186" s="187">
        <v>0.188929328025808</v>
      </c>
      <c r="AO186" s="163" t="s">
        <v>35</v>
      </c>
      <c r="AP186" s="187">
        <v>0.0338066826871009</v>
      </c>
      <c r="AQ186" s="164" t="s">
        <v>35</v>
      </c>
      <c r="AR186" s="187" t="s">
        <v>220</v>
      </c>
      <c r="AS186" s="164" t="s">
        <v>35</v>
      </c>
      <c r="AT186" s="187">
        <v>1</v>
      </c>
      <c r="AU186" s="164" t="s">
        <v>35</v>
      </c>
    </row>
    <row r="187" s="131" customFormat="1" ht="12.75" customHeight="1" spans="1:47">
      <c r="A187" s="162" t="s">
        <v>209</v>
      </c>
      <c r="B187" s="163">
        <v>149.002388504647</v>
      </c>
      <c r="C187" s="164" t="s">
        <v>35</v>
      </c>
      <c r="D187" s="163">
        <v>474.992602917473</v>
      </c>
      <c r="E187" s="164" t="s">
        <v>35</v>
      </c>
      <c r="F187" s="163">
        <v>1053.03190006941</v>
      </c>
      <c r="G187" s="272" t="s">
        <v>35</v>
      </c>
      <c r="H187" s="163">
        <v>590.583186201939</v>
      </c>
      <c r="I187" s="164" t="s">
        <v>35</v>
      </c>
      <c r="J187" s="163">
        <v>110.983282306482</v>
      </c>
      <c r="K187" s="164" t="s">
        <v>35</v>
      </c>
      <c r="L187" s="163" t="s">
        <v>220</v>
      </c>
      <c r="M187" s="164" t="s">
        <v>35</v>
      </c>
      <c r="N187" s="163">
        <v>2378.59335999994</v>
      </c>
      <c r="O187" s="164" t="s">
        <v>35</v>
      </c>
      <c r="P187" s="280"/>
      <c r="Q187" s="162" t="s">
        <v>209</v>
      </c>
      <c r="R187" s="187">
        <v>-0.295336730195175</v>
      </c>
      <c r="S187" s="188" t="s">
        <v>35</v>
      </c>
      <c r="T187" s="187">
        <v>0.0333987209682995</v>
      </c>
      <c r="U187" s="188" t="s">
        <v>35</v>
      </c>
      <c r="V187" s="187">
        <v>0.0342718805822246</v>
      </c>
      <c r="W187" s="188" t="s">
        <v>35</v>
      </c>
      <c r="X187" s="187">
        <v>-0.00941294048879981</v>
      </c>
      <c r="Y187" s="188" t="s">
        <v>35</v>
      </c>
      <c r="Z187" s="187">
        <v>-0.220709342000124</v>
      </c>
      <c r="AA187" s="188" t="s">
        <v>35</v>
      </c>
      <c r="AB187" s="187" t="s">
        <v>220</v>
      </c>
      <c r="AC187" s="188" t="s">
        <v>35</v>
      </c>
      <c r="AD187" s="187">
        <v>-0.0202850936894626</v>
      </c>
      <c r="AE187" s="164" t="s">
        <v>35</v>
      </c>
      <c r="AF187" s="284"/>
      <c r="AG187" s="162" t="s">
        <v>209</v>
      </c>
      <c r="AH187" s="200">
        <v>0.0626430692233374</v>
      </c>
      <c r="AI187" s="164" t="s">
        <v>35</v>
      </c>
      <c r="AJ187" s="201">
        <v>0.199694748545622</v>
      </c>
      <c r="AK187" s="205" t="s">
        <v>35</v>
      </c>
      <c r="AL187" s="187">
        <v>0.442712032152247</v>
      </c>
      <c r="AM187" s="164" t="s">
        <v>35</v>
      </c>
      <c r="AN187" s="187">
        <v>0.248290942089384</v>
      </c>
      <c r="AO187" s="163" t="s">
        <v>35</v>
      </c>
      <c r="AP187" s="187">
        <v>0.0466592079894164</v>
      </c>
      <c r="AQ187" s="164" t="s">
        <v>35</v>
      </c>
      <c r="AR187" s="187" t="s">
        <v>220</v>
      </c>
      <c r="AS187" s="164" t="s">
        <v>35</v>
      </c>
      <c r="AT187" s="187">
        <v>1</v>
      </c>
      <c r="AU187" s="164" t="s">
        <v>35</v>
      </c>
    </row>
    <row r="188" s="131" customFormat="1" ht="12.75" customHeight="1" spans="1:47">
      <c r="A188" s="162" t="s">
        <v>210</v>
      </c>
      <c r="B188" s="163">
        <v>127.066513890039</v>
      </c>
      <c r="C188" s="164" t="s">
        <v>35</v>
      </c>
      <c r="D188" s="163">
        <v>392.28000505381</v>
      </c>
      <c r="E188" s="164" t="s">
        <v>35</v>
      </c>
      <c r="F188" s="163">
        <v>1087.43740540961</v>
      </c>
      <c r="G188" s="272" t="s">
        <v>35</v>
      </c>
      <c r="H188" s="163">
        <v>621.783708204815</v>
      </c>
      <c r="I188" s="164" t="s">
        <v>35</v>
      </c>
      <c r="J188" s="163">
        <v>134.7631574414</v>
      </c>
      <c r="K188" s="164" t="s">
        <v>35</v>
      </c>
      <c r="L188" s="163" t="s">
        <v>220</v>
      </c>
      <c r="M188" s="164" t="s">
        <v>35</v>
      </c>
      <c r="N188" s="163">
        <v>2363.33078999961</v>
      </c>
      <c r="O188" s="164" t="s">
        <v>35</v>
      </c>
      <c r="P188" s="280"/>
      <c r="Q188" s="162" t="s">
        <v>210</v>
      </c>
      <c r="R188" s="187">
        <v>0.136319057326537</v>
      </c>
      <c r="S188" s="188" t="s">
        <v>35</v>
      </c>
      <c r="T188" s="187">
        <v>-0.0604000593447488</v>
      </c>
      <c r="U188" s="188" t="s">
        <v>35</v>
      </c>
      <c r="V188" s="187">
        <v>0.00777242150100821</v>
      </c>
      <c r="W188" s="188" t="s">
        <v>35</v>
      </c>
      <c r="X188" s="187">
        <v>-0.0478492145043703</v>
      </c>
      <c r="Y188" s="188" t="s">
        <v>35</v>
      </c>
      <c r="Z188" s="187">
        <v>-0.216031838687652</v>
      </c>
      <c r="AA188" s="188" t="s">
        <v>35</v>
      </c>
      <c r="AB188" s="187" t="s">
        <v>220</v>
      </c>
      <c r="AC188" s="188" t="s">
        <v>35</v>
      </c>
      <c r="AD188" s="187">
        <v>-0.0287547862385553</v>
      </c>
      <c r="AE188" s="164" t="s">
        <v>35</v>
      </c>
      <c r="AF188" s="284"/>
      <c r="AG188" s="162" t="s">
        <v>210</v>
      </c>
      <c r="AH188" s="200">
        <v>0.0537658606352181</v>
      </c>
      <c r="AI188" s="164" t="s">
        <v>35</v>
      </c>
      <c r="AJ188" s="201">
        <v>0.165986076394272</v>
      </c>
      <c r="AK188" s="205" t="s">
        <v>35</v>
      </c>
      <c r="AL188" s="187">
        <v>0.460129157547932</v>
      </c>
      <c r="AM188" s="164" t="s">
        <v>35</v>
      </c>
      <c r="AN188" s="187">
        <v>0.263096351486588</v>
      </c>
      <c r="AO188" s="163" t="s">
        <v>35</v>
      </c>
      <c r="AP188" s="187">
        <v>0.0570225539360158</v>
      </c>
      <c r="AQ188" s="164" t="s">
        <v>35</v>
      </c>
      <c r="AR188" s="187" t="s">
        <v>220</v>
      </c>
      <c r="AS188" s="164" t="s">
        <v>35</v>
      </c>
      <c r="AT188" s="187">
        <v>1</v>
      </c>
      <c r="AU188" s="164" t="s">
        <v>35</v>
      </c>
    </row>
    <row r="189" s="131" customFormat="1" ht="12.75" customHeight="1" spans="1:47">
      <c r="A189" s="162" t="s">
        <v>211</v>
      </c>
      <c r="B189" s="163">
        <v>149.155086480474</v>
      </c>
      <c r="C189" s="164" t="s">
        <v>35</v>
      </c>
      <c r="D189" s="163">
        <v>440.135003499586</v>
      </c>
      <c r="E189" s="164" t="s">
        <v>35</v>
      </c>
      <c r="F189" s="163">
        <v>900.363158708808</v>
      </c>
      <c r="G189" s="272" t="s">
        <v>35</v>
      </c>
      <c r="H189" s="163">
        <v>423.886788884437</v>
      </c>
      <c r="I189" s="164" t="s">
        <v>35</v>
      </c>
      <c r="J189" s="163">
        <v>98.1635624297835</v>
      </c>
      <c r="K189" s="164" t="s">
        <v>35</v>
      </c>
      <c r="L189" s="163" t="s">
        <v>220</v>
      </c>
      <c r="M189" s="164" t="s">
        <v>35</v>
      </c>
      <c r="N189" s="163">
        <v>2011.70360000307</v>
      </c>
      <c r="O189" s="164" t="s">
        <v>35</v>
      </c>
      <c r="P189" s="280"/>
      <c r="Q189" s="162" t="s">
        <v>211</v>
      </c>
      <c r="R189" s="187">
        <v>-0.164920981147122</v>
      </c>
      <c r="S189" s="188" t="s">
        <v>35</v>
      </c>
      <c r="T189" s="187">
        <v>-0.0801705969099871</v>
      </c>
      <c r="U189" s="188" t="s">
        <v>35</v>
      </c>
      <c r="V189" s="187">
        <v>0.068506360098471</v>
      </c>
      <c r="W189" s="188" t="s">
        <v>35</v>
      </c>
      <c r="X189" s="187">
        <v>0.0588785612991864</v>
      </c>
      <c r="Y189" s="188" t="s">
        <v>35</v>
      </c>
      <c r="Z189" s="187">
        <v>-0.0861015669649462</v>
      </c>
      <c r="AA189" s="188" t="s">
        <v>35</v>
      </c>
      <c r="AB189" s="187" t="s">
        <v>220</v>
      </c>
      <c r="AC189" s="188" t="s">
        <v>35</v>
      </c>
      <c r="AD189" s="187">
        <v>0.0021069014515942</v>
      </c>
      <c r="AE189" s="164" t="s">
        <v>35</v>
      </c>
      <c r="AF189" s="284"/>
      <c r="AG189" s="162" t="s">
        <v>211</v>
      </c>
      <c r="AH189" s="200">
        <v>0.0741436693160198</v>
      </c>
      <c r="AI189" s="164" t="s">
        <v>35</v>
      </c>
      <c r="AJ189" s="201">
        <v>0.218787202796135</v>
      </c>
      <c r="AK189" s="205" t="s">
        <v>35</v>
      </c>
      <c r="AL189" s="187">
        <v>0.447562532923555</v>
      </c>
      <c r="AM189" s="164" t="s">
        <v>35</v>
      </c>
      <c r="AN189" s="187">
        <v>0.210710359559823</v>
      </c>
      <c r="AO189" s="163" t="s">
        <v>35</v>
      </c>
      <c r="AP189" s="187">
        <v>0.0487962354044769</v>
      </c>
      <c r="AQ189" s="164" t="s">
        <v>35</v>
      </c>
      <c r="AR189" s="187" t="s">
        <v>220</v>
      </c>
      <c r="AS189" s="164" t="s">
        <v>35</v>
      </c>
      <c r="AT189" s="187">
        <v>1</v>
      </c>
      <c r="AU189" s="164" t="s">
        <v>35</v>
      </c>
    </row>
    <row r="190" s="132" customFormat="1" ht="12.75" customHeight="1" spans="1:47">
      <c r="A190" s="162" t="s">
        <v>212</v>
      </c>
      <c r="B190" s="163">
        <v>151.033226429818</v>
      </c>
      <c r="C190" s="164" t="s">
        <v>35</v>
      </c>
      <c r="D190" s="163">
        <v>494.87487437422</v>
      </c>
      <c r="E190" s="164" t="s">
        <v>35</v>
      </c>
      <c r="F190" s="163">
        <v>706.258748685265</v>
      </c>
      <c r="G190" s="272" t="s">
        <v>35</v>
      </c>
      <c r="H190" s="163">
        <v>253.125632103265</v>
      </c>
      <c r="I190" s="164" t="s">
        <v>35</v>
      </c>
      <c r="J190" s="163">
        <v>71.1372884090268</v>
      </c>
      <c r="K190" s="164" t="s">
        <v>35</v>
      </c>
      <c r="L190" s="163" t="s">
        <v>220</v>
      </c>
      <c r="M190" s="164" t="s">
        <v>35</v>
      </c>
      <c r="N190" s="163">
        <v>1676.42977000161</v>
      </c>
      <c r="O190" s="164" t="s">
        <v>35</v>
      </c>
      <c r="P190" s="136"/>
      <c r="Q190" s="162" t="s">
        <v>212</v>
      </c>
      <c r="R190" s="187">
        <v>0.162756410432789</v>
      </c>
      <c r="S190" s="188" t="s">
        <v>35</v>
      </c>
      <c r="T190" s="187">
        <v>-0.00147803047589579</v>
      </c>
      <c r="U190" s="188" t="s">
        <v>35</v>
      </c>
      <c r="V190" s="187">
        <v>-0.0649281407955156</v>
      </c>
      <c r="W190" s="188" t="s">
        <v>35</v>
      </c>
      <c r="X190" s="187">
        <v>0.104054826881534</v>
      </c>
      <c r="Y190" s="188" t="s">
        <v>35</v>
      </c>
      <c r="Z190" s="187">
        <v>0.289952544825233</v>
      </c>
      <c r="AA190" s="188" t="s">
        <v>35</v>
      </c>
      <c r="AB190" s="187" t="s">
        <v>220</v>
      </c>
      <c r="AC190" s="188" t="s">
        <v>35</v>
      </c>
      <c r="AD190" s="187">
        <v>0.00673473058875529</v>
      </c>
      <c r="AE190" s="164" t="s">
        <v>35</v>
      </c>
      <c r="AF190" s="136"/>
      <c r="AG190" s="162" t="s">
        <v>212</v>
      </c>
      <c r="AH190" s="200">
        <v>0.090092188251747</v>
      </c>
      <c r="AI190" s="164" t="s">
        <v>35</v>
      </c>
      <c r="AJ190" s="201">
        <v>0.295195708898527</v>
      </c>
      <c r="AK190" s="205" t="s">
        <v>35</v>
      </c>
      <c r="AL190" s="187">
        <v>0.421287405725674</v>
      </c>
      <c r="AM190" s="164" t="s">
        <v>35</v>
      </c>
      <c r="AN190" s="187">
        <v>0.15099089543311</v>
      </c>
      <c r="AO190" s="163" t="s">
        <v>35</v>
      </c>
      <c r="AP190" s="187">
        <v>0.0424338016909343</v>
      </c>
      <c r="AQ190" s="164" t="s">
        <v>35</v>
      </c>
      <c r="AR190" s="187" t="s">
        <v>220</v>
      </c>
      <c r="AS190" s="164" t="s">
        <v>35</v>
      </c>
      <c r="AT190" s="187">
        <v>1</v>
      </c>
      <c r="AU190" s="164" t="s">
        <v>35</v>
      </c>
    </row>
    <row r="191" s="133" customFormat="1" ht="12.75" customHeight="1" spans="1:47">
      <c r="A191" s="162" t="s">
        <v>213</v>
      </c>
      <c r="B191" s="163">
        <v>95.2445852589595</v>
      </c>
      <c r="C191" s="164" t="s">
        <v>35</v>
      </c>
      <c r="D191" s="163">
        <v>351.048496607596</v>
      </c>
      <c r="E191" s="164" t="s">
        <v>35</v>
      </c>
      <c r="F191" s="163">
        <v>461.471320095839</v>
      </c>
      <c r="G191" s="272" t="s">
        <v>35</v>
      </c>
      <c r="H191" s="163">
        <v>102.468914342779</v>
      </c>
      <c r="I191" s="164" t="s">
        <v>35</v>
      </c>
      <c r="J191" s="163">
        <v>36.919960439583</v>
      </c>
      <c r="K191" s="164" t="s">
        <v>35</v>
      </c>
      <c r="L191" s="163" t="s">
        <v>220</v>
      </c>
      <c r="M191" s="164" t="s">
        <v>35</v>
      </c>
      <c r="N191" s="163">
        <v>1047.15327674477</v>
      </c>
      <c r="O191" s="164" t="s">
        <v>35</v>
      </c>
      <c r="P191" s="138"/>
      <c r="Q191" s="162" t="s">
        <v>213</v>
      </c>
      <c r="R191" s="187">
        <v>0.143652027438419</v>
      </c>
      <c r="S191" s="188" t="s">
        <v>35</v>
      </c>
      <c r="T191" s="187">
        <v>-0.0102735050847841</v>
      </c>
      <c r="U191" s="188" t="s">
        <v>35</v>
      </c>
      <c r="V191" s="187">
        <v>0.00773214710289061</v>
      </c>
      <c r="W191" s="188" t="s">
        <v>35</v>
      </c>
      <c r="X191" s="187">
        <v>-0.0315940547723251</v>
      </c>
      <c r="Y191" s="188" t="s">
        <v>35</v>
      </c>
      <c r="Z191" s="187">
        <v>0.121591540987468</v>
      </c>
      <c r="AA191" s="188" t="s">
        <v>35</v>
      </c>
      <c r="AB191" s="187" t="s">
        <v>220</v>
      </c>
      <c r="AC191" s="188" t="s">
        <v>35</v>
      </c>
      <c r="AD191" s="187">
        <v>0.012100717170392</v>
      </c>
      <c r="AE191" s="164" t="s">
        <v>35</v>
      </c>
      <c r="AF191" s="138"/>
      <c r="AG191" s="162" t="s">
        <v>213</v>
      </c>
      <c r="AH191" s="200">
        <v>0.0909557247961266</v>
      </c>
      <c r="AI191" s="164" t="s">
        <v>35</v>
      </c>
      <c r="AJ191" s="201">
        <v>0.335240794641718</v>
      </c>
      <c r="AK191" s="205" t="s">
        <v>35</v>
      </c>
      <c r="AL191" s="187">
        <v>0.440691282111431</v>
      </c>
      <c r="AM191" s="164" t="s">
        <v>35</v>
      </c>
      <c r="AN191" s="187">
        <v>0.0978547425848854</v>
      </c>
      <c r="AO191" s="163" t="s">
        <v>35</v>
      </c>
      <c r="AP191" s="187">
        <v>0.0352574558658252</v>
      </c>
      <c r="AQ191" s="164" t="s">
        <v>35</v>
      </c>
      <c r="AR191" s="187" t="s">
        <v>220</v>
      </c>
      <c r="AS191" s="164" t="s">
        <v>35</v>
      </c>
      <c r="AT191" s="187">
        <v>1</v>
      </c>
      <c r="AU191" s="164" t="s">
        <v>35</v>
      </c>
    </row>
    <row r="192" s="131" customFormat="1" ht="12.75" customHeight="1" spans="1:47">
      <c r="A192" s="165" t="s">
        <v>214</v>
      </c>
      <c r="B192" s="166">
        <v>81.8917979329647</v>
      </c>
      <c r="C192" s="167" t="s">
        <v>35</v>
      </c>
      <c r="D192" s="166">
        <v>368.466424512561</v>
      </c>
      <c r="E192" s="167" t="s">
        <v>35</v>
      </c>
      <c r="F192" s="166">
        <v>421.439545674096</v>
      </c>
      <c r="G192" s="273" t="s">
        <v>35</v>
      </c>
      <c r="H192" s="166">
        <v>85.6465331211972</v>
      </c>
      <c r="I192" s="167" t="s">
        <v>35</v>
      </c>
      <c r="J192" s="166">
        <v>35.7243120145832</v>
      </c>
      <c r="K192" s="167" t="s">
        <v>35</v>
      </c>
      <c r="L192" s="166" t="s">
        <v>220</v>
      </c>
      <c r="M192" s="167" t="s">
        <v>35</v>
      </c>
      <c r="N192" s="166">
        <v>993.16861325541</v>
      </c>
      <c r="O192" s="167" t="s">
        <v>35</v>
      </c>
      <c r="P192" s="280"/>
      <c r="Q192" s="165" t="s">
        <v>214</v>
      </c>
      <c r="R192" s="189">
        <v>-0.125033361863127</v>
      </c>
      <c r="S192" s="190" t="s">
        <v>35</v>
      </c>
      <c r="T192" s="189">
        <v>0.0812551840263933</v>
      </c>
      <c r="U192" s="190" t="s">
        <v>35</v>
      </c>
      <c r="V192" s="189">
        <v>0.0455365204877685</v>
      </c>
      <c r="W192" s="190" t="s">
        <v>35</v>
      </c>
      <c r="X192" s="189">
        <v>-0.069349528956356</v>
      </c>
      <c r="Y192" s="190" t="s">
        <v>35</v>
      </c>
      <c r="Z192" s="189">
        <v>-0.103269710221704</v>
      </c>
      <c r="AA192" s="190" t="s">
        <v>35</v>
      </c>
      <c r="AB192" s="189" t="s">
        <v>220</v>
      </c>
      <c r="AC192" s="190" t="s">
        <v>35</v>
      </c>
      <c r="AD192" s="189">
        <v>0.0246009841294006</v>
      </c>
      <c r="AE192" s="167" t="s">
        <v>35</v>
      </c>
      <c r="AF192" s="284"/>
      <c r="AG192" s="165" t="s">
        <v>214</v>
      </c>
      <c r="AH192" s="202">
        <v>0.0824550804767577</v>
      </c>
      <c r="AI192" s="167" t="s">
        <v>35</v>
      </c>
      <c r="AJ192" s="203">
        <v>0.371000874972076</v>
      </c>
      <c r="AK192" s="207" t="s">
        <v>35</v>
      </c>
      <c r="AL192" s="203">
        <v>0.424338365157051</v>
      </c>
      <c r="AM192" s="167" t="s">
        <v>35</v>
      </c>
      <c r="AN192" s="203">
        <v>0.0862356421438499</v>
      </c>
      <c r="AO192" s="166" t="s">
        <v>35</v>
      </c>
      <c r="AP192" s="203">
        <v>0.035970037250257</v>
      </c>
      <c r="AQ192" s="167" t="s">
        <v>35</v>
      </c>
      <c r="AR192" s="203" t="s">
        <v>220</v>
      </c>
      <c r="AS192" s="167" t="s">
        <v>35</v>
      </c>
      <c r="AT192" s="203">
        <v>1</v>
      </c>
      <c r="AU192" s="167" t="s">
        <v>35</v>
      </c>
    </row>
    <row r="193" s="131" customFormat="1" ht="12.75" customHeight="1" spans="1:47">
      <c r="A193" s="162" t="s">
        <v>215</v>
      </c>
      <c r="B193" s="163">
        <v>78.8090965625162</v>
      </c>
      <c r="C193" s="164" t="s">
        <v>35</v>
      </c>
      <c r="D193" s="163">
        <v>247.72933305206</v>
      </c>
      <c r="E193" s="164" t="s">
        <v>35</v>
      </c>
      <c r="F193" s="163">
        <v>382.482704065839</v>
      </c>
      <c r="G193" s="272" t="s">
        <v>35</v>
      </c>
      <c r="H193" s="163">
        <v>111.109770542209</v>
      </c>
      <c r="I193" s="164" t="s">
        <v>35</v>
      </c>
      <c r="J193" s="163">
        <v>50.0257105666153</v>
      </c>
      <c r="K193" s="164" t="s">
        <v>35</v>
      </c>
      <c r="L193" s="163" t="s">
        <v>220</v>
      </c>
      <c r="M193" s="164" t="s">
        <v>35</v>
      </c>
      <c r="N193" s="163">
        <v>870.156614789238</v>
      </c>
      <c r="O193" s="164" t="s">
        <v>35</v>
      </c>
      <c r="P193" s="280"/>
      <c r="Q193" s="162" t="s">
        <v>215</v>
      </c>
      <c r="R193" s="187">
        <v>0.0433906593108189</v>
      </c>
      <c r="S193" s="188" t="s">
        <v>35</v>
      </c>
      <c r="T193" s="187">
        <v>-0.145371496508962</v>
      </c>
      <c r="U193" s="188" t="s">
        <v>35</v>
      </c>
      <c r="V193" s="187">
        <v>0.0843649314913451</v>
      </c>
      <c r="W193" s="188" t="s">
        <v>35</v>
      </c>
      <c r="X193" s="187">
        <v>-0.157785533642203</v>
      </c>
      <c r="Y193" s="188" t="s">
        <v>35</v>
      </c>
      <c r="Z193" s="187">
        <v>-0.170087511201355</v>
      </c>
      <c r="AA193" s="188" t="s">
        <v>35</v>
      </c>
      <c r="AB193" s="187" t="s">
        <v>220</v>
      </c>
      <c r="AC193" s="188" t="s">
        <v>35</v>
      </c>
      <c r="AD193" s="187">
        <v>-0.0441292087247926</v>
      </c>
      <c r="AE193" s="164" t="s">
        <v>35</v>
      </c>
      <c r="AF193" s="284"/>
      <c r="AG193" s="162" t="s">
        <v>215</v>
      </c>
      <c r="AH193" s="200">
        <v>0.0905688645274561</v>
      </c>
      <c r="AI193" s="164" t="s">
        <v>35</v>
      </c>
      <c r="AJ193" s="201">
        <v>0.28469510987061</v>
      </c>
      <c r="AK193" s="205" t="s">
        <v>35</v>
      </c>
      <c r="AL193" s="187">
        <v>0.43955616444803</v>
      </c>
      <c r="AM193" s="164" t="s">
        <v>35</v>
      </c>
      <c r="AN193" s="187">
        <v>0.127689393672105</v>
      </c>
      <c r="AO193" s="163" t="s">
        <v>35</v>
      </c>
      <c r="AP193" s="187">
        <v>0.0574904674818016</v>
      </c>
      <c r="AQ193" s="164" t="s">
        <v>35</v>
      </c>
      <c r="AR193" s="187" t="s">
        <v>220</v>
      </c>
      <c r="AS193" s="164" t="s">
        <v>35</v>
      </c>
      <c r="AT193" s="187">
        <v>1</v>
      </c>
      <c r="AU193" s="164" t="s">
        <v>35</v>
      </c>
    </row>
    <row r="194" s="131" customFormat="1" ht="12.75" customHeight="1" spans="1:47">
      <c r="A194" s="162" t="s">
        <v>216</v>
      </c>
      <c r="B194" s="163">
        <v>80.1806815735391</v>
      </c>
      <c r="C194" s="164" t="s">
        <v>35</v>
      </c>
      <c r="D194" s="163">
        <v>330.778976522949</v>
      </c>
      <c r="E194" s="164" t="s">
        <v>35</v>
      </c>
      <c r="F194" s="163">
        <v>437.992329678502</v>
      </c>
      <c r="G194" s="272" t="s">
        <v>35</v>
      </c>
      <c r="H194" s="163">
        <v>78.2196031488382</v>
      </c>
      <c r="I194" s="164" t="s">
        <v>35</v>
      </c>
      <c r="J194" s="163">
        <v>39.1843491003019</v>
      </c>
      <c r="K194" s="164" t="s">
        <v>35</v>
      </c>
      <c r="L194" s="163" t="s">
        <v>220</v>
      </c>
      <c r="M194" s="164" t="s">
        <v>35</v>
      </c>
      <c r="N194" s="163">
        <v>966.355940024127</v>
      </c>
      <c r="O194" s="164" t="s">
        <v>35</v>
      </c>
      <c r="P194" s="280"/>
      <c r="Q194" s="162" t="s">
        <v>216</v>
      </c>
      <c r="R194" s="187">
        <v>-0.237591960633963</v>
      </c>
      <c r="S194" s="188" t="s">
        <v>35</v>
      </c>
      <c r="T194" s="187">
        <v>-0.0969243576909988</v>
      </c>
      <c r="U194" s="188" t="s">
        <v>35</v>
      </c>
      <c r="V194" s="187">
        <v>0.0592110813524465</v>
      </c>
      <c r="W194" s="188" t="s">
        <v>35</v>
      </c>
      <c r="X194" s="187">
        <v>-0.280746758680897</v>
      </c>
      <c r="Y194" s="188" t="s">
        <v>35</v>
      </c>
      <c r="Z194" s="187">
        <v>0.0710569808516188</v>
      </c>
      <c r="AA194" s="188" t="s">
        <v>35</v>
      </c>
      <c r="AB194" s="187" t="s">
        <v>220</v>
      </c>
      <c r="AC194" s="188" t="s">
        <v>35</v>
      </c>
      <c r="AD194" s="187">
        <v>-0.0620563430270007</v>
      </c>
      <c r="AE194" s="164" t="s">
        <v>35</v>
      </c>
      <c r="AF194" s="284"/>
      <c r="AG194" s="162" t="s">
        <v>216</v>
      </c>
      <c r="AH194" s="200">
        <v>0.0829722033597033</v>
      </c>
      <c r="AI194" s="164" t="s">
        <v>35</v>
      </c>
      <c r="AJ194" s="201">
        <v>0.342295175952135</v>
      </c>
      <c r="AK194" s="205" t="s">
        <v>35</v>
      </c>
      <c r="AL194" s="187">
        <v>0.453241203926958</v>
      </c>
      <c r="AM194" s="164" t="s">
        <v>35</v>
      </c>
      <c r="AN194" s="187">
        <v>0.0809428492227049</v>
      </c>
      <c r="AO194" s="163" t="s">
        <v>35</v>
      </c>
      <c r="AP194" s="187">
        <v>0.0405485675385031</v>
      </c>
      <c r="AQ194" s="164" t="s">
        <v>35</v>
      </c>
      <c r="AR194" s="187" t="s">
        <v>220</v>
      </c>
      <c r="AS194" s="164" t="s">
        <v>35</v>
      </c>
      <c r="AT194" s="187">
        <v>1</v>
      </c>
      <c r="AU194" s="164" t="s">
        <v>35</v>
      </c>
    </row>
    <row r="195" s="131" customFormat="1" ht="12.75" customHeight="1" spans="1:47">
      <c r="A195" s="162" t="s">
        <v>217</v>
      </c>
      <c r="B195" s="163">
        <v>31.7394810170003</v>
      </c>
      <c r="C195" s="164" t="s">
        <v>35</v>
      </c>
      <c r="D195" s="163">
        <v>126.422366785338</v>
      </c>
      <c r="E195" s="164" t="s">
        <v>35</v>
      </c>
      <c r="F195" s="163">
        <v>182.858934514539</v>
      </c>
      <c r="G195" s="272" t="s">
        <v>35</v>
      </c>
      <c r="H195" s="163">
        <v>38.6695301736942</v>
      </c>
      <c r="I195" s="164" t="s">
        <v>35</v>
      </c>
      <c r="J195" s="163">
        <v>19.4500575095523</v>
      </c>
      <c r="K195" s="164" t="s">
        <v>35</v>
      </c>
      <c r="L195" s="163" t="s">
        <v>220</v>
      </c>
      <c r="M195" s="164" t="s">
        <v>35</v>
      </c>
      <c r="N195" s="163">
        <v>399.140370000115</v>
      </c>
      <c r="O195" s="164" t="s">
        <v>35</v>
      </c>
      <c r="P195" s="280"/>
      <c r="Q195" s="162" t="s">
        <v>217</v>
      </c>
      <c r="R195" s="187">
        <v>-0.695221503572532</v>
      </c>
      <c r="S195" s="188" t="s">
        <v>35</v>
      </c>
      <c r="T195" s="187">
        <v>-0.721524505739036</v>
      </c>
      <c r="U195" s="188" t="s">
        <v>35</v>
      </c>
      <c r="V195" s="187">
        <v>-0.667260049572998</v>
      </c>
      <c r="W195" s="188" t="s">
        <v>35</v>
      </c>
      <c r="X195" s="187">
        <v>-0.688379615597653</v>
      </c>
      <c r="Y195" s="188" t="s">
        <v>35</v>
      </c>
      <c r="Z195" s="187">
        <v>-0.603903295488874</v>
      </c>
      <c r="AA195" s="188" t="s">
        <v>35</v>
      </c>
      <c r="AB195" s="187" t="s">
        <v>220</v>
      </c>
      <c r="AC195" s="188" t="s">
        <v>35</v>
      </c>
      <c r="AD195" s="187">
        <v>-0.688383611675203</v>
      </c>
      <c r="AE195" s="164" t="s">
        <v>35</v>
      </c>
      <c r="AF195" s="284"/>
      <c r="AG195" s="162" t="s">
        <v>217</v>
      </c>
      <c r="AH195" s="200">
        <v>0.0795195961185063</v>
      </c>
      <c r="AI195" s="164" t="s">
        <v>35</v>
      </c>
      <c r="AJ195" s="201">
        <v>0.316736607688422</v>
      </c>
      <c r="AK195" s="205" t="s">
        <v>35</v>
      </c>
      <c r="AL195" s="187">
        <v>0.458131896090807</v>
      </c>
      <c r="AM195" s="164" t="s">
        <v>35</v>
      </c>
      <c r="AN195" s="187">
        <v>0.0968820321875312</v>
      </c>
      <c r="AO195" s="163" t="s">
        <v>35</v>
      </c>
      <c r="AP195" s="187">
        <v>0.0487298679147556</v>
      </c>
      <c r="AQ195" s="164" t="s">
        <v>35</v>
      </c>
      <c r="AR195" s="187" t="s">
        <v>220</v>
      </c>
      <c r="AS195" s="164" t="s">
        <v>35</v>
      </c>
      <c r="AT195" s="187">
        <v>1</v>
      </c>
      <c r="AU195" s="164" t="s">
        <v>35</v>
      </c>
    </row>
    <row r="196" s="131" customFormat="1" ht="12.75" customHeight="1" spans="1:47">
      <c r="A196" s="162" t="s">
        <v>218</v>
      </c>
      <c r="B196" s="163" t="s">
        <v>219</v>
      </c>
      <c r="C196" s="164" t="s">
        <v>35</v>
      </c>
      <c r="D196" s="163" t="s">
        <v>219</v>
      </c>
      <c r="E196" s="164" t="s">
        <v>35</v>
      </c>
      <c r="F196" s="163" t="s">
        <v>219</v>
      </c>
      <c r="G196" s="272" t="s">
        <v>35</v>
      </c>
      <c r="H196" s="163" t="s">
        <v>219</v>
      </c>
      <c r="I196" s="164" t="s">
        <v>35</v>
      </c>
      <c r="J196" s="163" t="s">
        <v>219</v>
      </c>
      <c r="K196" s="164" t="s">
        <v>35</v>
      </c>
      <c r="L196" s="163" t="s">
        <v>220</v>
      </c>
      <c r="M196" s="164" t="s">
        <v>35</v>
      </c>
      <c r="N196" s="163" t="s">
        <v>219</v>
      </c>
      <c r="O196" s="164" t="s">
        <v>35</v>
      </c>
      <c r="P196" s="280"/>
      <c r="Q196" s="162" t="s">
        <v>218</v>
      </c>
      <c r="R196" s="187" t="s">
        <v>220</v>
      </c>
      <c r="S196" s="188" t="s">
        <v>35</v>
      </c>
      <c r="T196" s="187" t="s">
        <v>220</v>
      </c>
      <c r="U196" s="188" t="s">
        <v>35</v>
      </c>
      <c r="V196" s="187" t="s">
        <v>220</v>
      </c>
      <c r="W196" s="188" t="s">
        <v>35</v>
      </c>
      <c r="X196" s="187" t="s">
        <v>220</v>
      </c>
      <c r="Y196" s="188" t="s">
        <v>35</v>
      </c>
      <c r="Z196" s="187" t="s">
        <v>220</v>
      </c>
      <c r="AA196" s="188" t="s">
        <v>35</v>
      </c>
      <c r="AB196" s="187" t="s">
        <v>220</v>
      </c>
      <c r="AC196" s="188" t="s">
        <v>35</v>
      </c>
      <c r="AD196" s="187" t="s">
        <v>220</v>
      </c>
      <c r="AE196" s="164" t="s">
        <v>35</v>
      </c>
      <c r="AF196" s="284"/>
      <c r="AG196" s="162" t="s">
        <v>218</v>
      </c>
      <c r="AH196" s="200" t="s">
        <v>220</v>
      </c>
      <c r="AI196" s="164" t="s">
        <v>35</v>
      </c>
      <c r="AJ196" s="201" t="s">
        <v>220</v>
      </c>
      <c r="AK196" s="205" t="s">
        <v>35</v>
      </c>
      <c r="AL196" s="187" t="s">
        <v>220</v>
      </c>
      <c r="AM196" s="164" t="s">
        <v>35</v>
      </c>
      <c r="AN196" s="187" t="s">
        <v>220</v>
      </c>
      <c r="AO196" s="163" t="s">
        <v>35</v>
      </c>
      <c r="AP196" s="187" t="s">
        <v>220</v>
      </c>
      <c r="AQ196" s="164" t="s">
        <v>35</v>
      </c>
      <c r="AR196" s="187" t="s">
        <v>220</v>
      </c>
      <c r="AS196" s="164" t="s">
        <v>35</v>
      </c>
      <c r="AT196" s="187" t="s">
        <v>220</v>
      </c>
      <c r="AU196" s="164" t="s">
        <v>35</v>
      </c>
    </row>
    <row r="197" s="131" customFormat="1" ht="12.75" customHeight="1" spans="1:47">
      <c r="A197" s="162" t="s">
        <v>221</v>
      </c>
      <c r="B197" s="163" t="s">
        <v>219</v>
      </c>
      <c r="C197" s="164" t="s">
        <v>35</v>
      </c>
      <c r="D197" s="163" t="s">
        <v>219</v>
      </c>
      <c r="E197" s="164" t="s">
        <v>35</v>
      </c>
      <c r="F197" s="163" t="s">
        <v>219</v>
      </c>
      <c r="G197" s="272" t="s">
        <v>35</v>
      </c>
      <c r="H197" s="163" t="s">
        <v>219</v>
      </c>
      <c r="I197" s="164" t="s">
        <v>35</v>
      </c>
      <c r="J197" s="163" t="s">
        <v>219</v>
      </c>
      <c r="K197" s="164" t="s">
        <v>35</v>
      </c>
      <c r="L197" s="163" t="s">
        <v>220</v>
      </c>
      <c r="M197" s="164" t="s">
        <v>35</v>
      </c>
      <c r="N197" s="163" t="s">
        <v>219</v>
      </c>
      <c r="O197" s="164" t="s">
        <v>35</v>
      </c>
      <c r="P197" s="280"/>
      <c r="Q197" s="162" t="s">
        <v>221</v>
      </c>
      <c r="R197" s="187" t="s">
        <v>220</v>
      </c>
      <c r="S197" s="188" t="s">
        <v>35</v>
      </c>
      <c r="T197" s="187" t="s">
        <v>220</v>
      </c>
      <c r="U197" s="188" t="s">
        <v>35</v>
      </c>
      <c r="V197" s="187" t="s">
        <v>220</v>
      </c>
      <c r="W197" s="188" t="s">
        <v>35</v>
      </c>
      <c r="X197" s="187" t="s">
        <v>220</v>
      </c>
      <c r="Y197" s="188" t="s">
        <v>35</v>
      </c>
      <c r="Z197" s="187" t="s">
        <v>220</v>
      </c>
      <c r="AA197" s="188" t="s">
        <v>35</v>
      </c>
      <c r="AB197" s="187" t="s">
        <v>220</v>
      </c>
      <c r="AC197" s="188" t="s">
        <v>35</v>
      </c>
      <c r="AD197" s="187" t="s">
        <v>220</v>
      </c>
      <c r="AE197" s="164" t="s">
        <v>35</v>
      </c>
      <c r="AF197" s="284"/>
      <c r="AG197" s="162" t="s">
        <v>221</v>
      </c>
      <c r="AH197" s="200" t="s">
        <v>220</v>
      </c>
      <c r="AI197" s="164" t="s">
        <v>35</v>
      </c>
      <c r="AJ197" s="201" t="s">
        <v>220</v>
      </c>
      <c r="AK197" s="205" t="s">
        <v>35</v>
      </c>
      <c r="AL197" s="187" t="s">
        <v>220</v>
      </c>
      <c r="AM197" s="164" t="s">
        <v>35</v>
      </c>
      <c r="AN197" s="187" t="s">
        <v>220</v>
      </c>
      <c r="AO197" s="163" t="s">
        <v>35</v>
      </c>
      <c r="AP197" s="187" t="s">
        <v>220</v>
      </c>
      <c r="AQ197" s="164" t="s">
        <v>35</v>
      </c>
      <c r="AR197" s="187" t="s">
        <v>220</v>
      </c>
      <c r="AS197" s="164" t="s">
        <v>35</v>
      </c>
      <c r="AT197" s="187" t="s">
        <v>220</v>
      </c>
      <c r="AU197" s="164" t="s">
        <v>35</v>
      </c>
    </row>
    <row r="198" s="131" customFormat="1" ht="12.75" customHeight="1" spans="1:47">
      <c r="A198" s="162" t="s">
        <v>222</v>
      </c>
      <c r="B198" s="163">
        <v>6.4859615785751</v>
      </c>
      <c r="C198" s="164" t="s">
        <v>405</v>
      </c>
      <c r="D198" s="163">
        <v>24.4566067885176</v>
      </c>
      <c r="E198" s="164" t="s">
        <v>35</v>
      </c>
      <c r="F198" s="163">
        <v>29.2328896951195</v>
      </c>
      <c r="G198" s="272" t="s">
        <v>35</v>
      </c>
      <c r="H198" s="163">
        <v>11.4733840071578</v>
      </c>
      <c r="I198" s="164" t="s">
        <v>35</v>
      </c>
      <c r="J198" s="163">
        <v>5.1309079309398</v>
      </c>
      <c r="K198" s="164" t="s">
        <v>35</v>
      </c>
      <c r="L198" s="163" t="s">
        <v>220</v>
      </c>
      <c r="M198" s="164" t="s">
        <v>35</v>
      </c>
      <c r="N198" s="163">
        <v>76.7797500003098</v>
      </c>
      <c r="O198" s="164" t="s">
        <v>35</v>
      </c>
      <c r="P198" s="280"/>
      <c r="Q198" s="162" t="s">
        <v>222</v>
      </c>
      <c r="R198" s="187">
        <v>-0.942718178017354</v>
      </c>
      <c r="S198" s="188" t="s">
        <v>405</v>
      </c>
      <c r="T198" s="187">
        <v>-0.961065520595013</v>
      </c>
      <c r="U198" s="188" t="s">
        <v>35</v>
      </c>
      <c r="V198" s="187">
        <v>-0.969245171453963</v>
      </c>
      <c r="W198" s="188" t="s">
        <v>35</v>
      </c>
      <c r="X198" s="187">
        <v>-0.97210101351415</v>
      </c>
      <c r="Y198" s="188" t="s">
        <v>35</v>
      </c>
      <c r="Z198" s="187">
        <v>-0.930275093355661</v>
      </c>
      <c r="AA198" s="188" t="s">
        <v>35</v>
      </c>
      <c r="AB198" s="187" t="s">
        <v>220</v>
      </c>
      <c r="AC198" s="188" t="s">
        <v>35</v>
      </c>
      <c r="AD198" s="187">
        <v>-0.964726953515423</v>
      </c>
      <c r="AE198" s="164" t="s">
        <v>35</v>
      </c>
      <c r="AF198" s="284"/>
      <c r="AG198" s="162" t="s">
        <v>222</v>
      </c>
      <c r="AH198" s="200">
        <v>0.0844748983755343</v>
      </c>
      <c r="AI198" s="164" t="s">
        <v>405</v>
      </c>
      <c r="AJ198" s="201">
        <v>0.318529388131882</v>
      </c>
      <c r="AK198" s="205" t="s">
        <v>35</v>
      </c>
      <c r="AL198" s="187">
        <v>0.380736974202203</v>
      </c>
      <c r="AM198" s="164" t="s">
        <v>35</v>
      </c>
      <c r="AN198" s="187">
        <v>0.149432422052839</v>
      </c>
      <c r="AO198" s="163" t="s">
        <v>35</v>
      </c>
      <c r="AP198" s="187">
        <v>0.0668263172375411</v>
      </c>
      <c r="AQ198" s="164" t="s">
        <v>35</v>
      </c>
      <c r="AR198" s="187" t="s">
        <v>220</v>
      </c>
      <c r="AS198" s="164" t="s">
        <v>35</v>
      </c>
      <c r="AT198" s="187">
        <v>1</v>
      </c>
      <c r="AU198" s="164" t="s">
        <v>35</v>
      </c>
    </row>
    <row r="199" s="131" customFormat="1" ht="12.75" customHeight="1" spans="1:47">
      <c r="A199" s="162" t="s">
        <v>223</v>
      </c>
      <c r="B199" s="163">
        <v>25.4691422885574</v>
      </c>
      <c r="C199" s="164" t="s">
        <v>35</v>
      </c>
      <c r="D199" s="163">
        <v>79.5837481270966</v>
      </c>
      <c r="E199" s="164" t="s">
        <v>35</v>
      </c>
      <c r="F199" s="163">
        <v>182.53678090628</v>
      </c>
      <c r="G199" s="272" t="s">
        <v>35</v>
      </c>
      <c r="H199" s="163">
        <v>122.450273877678</v>
      </c>
      <c r="I199" s="164" t="s">
        <v>35</v>
      </c>
      <c r="J199" s="163">
        <v>26.900754800359</v>
      </c>
      <c r="K199" s="164" t="s">
        <v>35</v>
      </c>
      <c r="L199" s="163" t="s">
        <v>220</v>
      </c>
      <c r="M199" s="164" t="s">
        <v>35</v>
      </c>
      <c r="N199" s="163">
        <v>436.940699999976</v>
      </c>
      <c r="O199" s="164" t="s">
        <v>35</v>
      </c>
      <c r="P199" s="280"/>
      <c r="Q199" s="162" t="s">
        <v>223</v>
      </c>
      <c r="R199" s="187">
        <v>-0.829068899202491</v>
      </c>
      <c r="S199" s="188" t="s">
        <v>35</v>
      </c>
      <c r="T199" s="187">
        <v>-0.832452657918709</v>
      </c>
      <c r="U199" s="188" t="s">
        <v>35</v>
      </c>
      <c r="V199" s="187">
        <v>-0.826655981747326</v>
      </c>
      <c r="W199" s="188" t="s">
        <v>35</v>
      </c>
      <c r="X199" s="187">
        <v>-0.792662106306886</v>
      </c>
      <c r="Y199" s="188" t="s">
        <v>35</v>
      </c>
      <c r="Z199" s="187">
        <v>-0.757614351987967</v>
      </c>
      <c r="AA199" s="188" t="s">
        <v>35</v>
      </c>
      <c r="AB199" s="187" t="s">
        <v>220</v>
      </c>
      <c r="AC199" s="188" t="s">
        <v>35</v>
      </c>
      <c r="AD199" s="187">
        <v>-0.816302900971696</v>
      </c>
      <c r="AE199" s="164" t="s">
        <v>35</v>
      </c>
      <c r="AF199" s="284"/>
      <c r="AG199" s="162" t="s">
        <v>223</v>
      </c>
      <c r="AH199" s="200">
        <v>0.0582896999262345</v>
      </c>
      <c r="AI199" s="164" t="s">
        <v>35</v>
      </c>
      <c r="AJ199" s="201">
        <v>0.182138555934709</v>
      </c>
      <c r="AK199" s="205" t="s">
        <v>35</v>
      </c>
      <c r="AL199" s="187">
        <v>0.41776099343982</v>
      </c>
      <c r="AM199" s="164" t="s">
        <v>35</v>
      </c>
      <c r="AN199" s="187">
        <v>0.280244604994877</v>
      </c>
      <c r="AO199" s="163" t="s">
        <v>35</v>
      </c>
      <c r="AP199" s="187">
        <v>0.0615661457043495</v>
      </c>
      <c r="AQ199" s="164" t="s">
        <v>35</v>
      </c>
      <c r="AR199" s="187" t="s">
        <v>220</v>
      </c>
      <c r="AS199" s="164" t="s">
        <v>35</v>
      </c>
      <c r="AT199" s="187">
        <v>1</v>
      </c>
      <c r="AU199" s="164" t="s">
        <v>35</v>
      </c>
    </row>
    <row r="200" s="131" customFormat="1" ht="12.75" customHeight="1" spans="1:47">
      <c r="A200" s="162" t="s">
        <v>224</v>
      </c>
      <c r="B200" s="163">
        <v>45.3829073331174</v>
      </c>
      <c r="C200" s="164" t="s">
        <v>35</v>
      </c>
      <c r="D200" s="163">
        <v>76.2508675891579</v>
      </c>
      <c r="E200" s="164" t="s">
        <v>35</v>
      </c>
      <c r="F200" s="163">
        <v>187.124422300583</v>
      </c>
      <c r="G200" s="272" t="s">
        <v>35</v>
      </c>
      <c r="H200" s="163">
        <v>109.127581434415</v>
      </c>
      <c r="I200" s="164" t="s">
        <v>35</v>
      </c>
      <c r="J200" s="163">
        <v>40.4633213420154</v>
      </c>
      <c r="K200" s="164" t="s">
        <v>35</v>
      </c>
      <c r="L200" s="163" t="s">
        <v>220</v>
      </c>
      <c r="M200" s="164" t="s">
        <v>35</v>
      </c>
      <c r="N200" s="163">
        <v>458.349099999297</v>
      </c>
      <c r="O200" s="164" t="s">
        <v>35</v>
      </c>
      <c r="P200" s="280"/>
      <c r="Q200" s="162" t="s">
        <v>224</v>
      </c>
      <c r="R200" s="187">
        <v>-0.642841328185088</v>
      </c>
      <c r="S200" s="188" t="s">
        <v>35</v>
      </c>
      <c r="T200" s="187">
        <v>-0.80562132505658</v>
      </c>
      <c r="U200" s="188" t="s">
        <v>35</v>
      </c>
      <c r="V200" s="187">
        <v>-0.827921661173594</v>
      </c>
      <c r="W200" s="188" t="s">
        <v>35</v>
      </c>
      <c r="X200" s="187">
        <v>-0.824492697389124</v>
      </c>
      <c r="Y200" s="188" t="s">
        <v>35</v>
      </c>
      <c r="Z200" s="187">
        <v>-0.69974492947295</v>
      </c>
      <c r="AA200" s="188" t="s">
        <v>35</v>
      </c>
      <c r="AB200" s="187" t="s">
        <v>220</v>
      </c>
      <c r="AC200" s="188" t="s">
        <v>35</v>
      </c>
      <c r="AD200" s="187">
        <v>-0.806058000031654</v>
      </c>
      <c r="AE200" s="164" t="s">
        <v>35</v>
      </c>
      <c r="AF200" s="284"/>
      <c r="AG200" s="162" t="s">
        <v>224</v>
      </c>
      <c r="AH200" s="200">
        <v>0.0990138462870049</v>
      </c>
      <c r="AI200" s="164" t="s">
        <v>35</v>
      </c>
      <c r="AJ200" s="201">
        <v>0.166359806508347</v>
      </c>
      <c r="AK200" s="205" t="s">
        <v>35</v>
      </c>
      <c r="AL200" s="187">
        <v>0.408257422782918</v>
      </c>
      <c r="AM200" s="164" t="s">
        <v>35</v>
      </c>
      <c r="AN200" s="187">
        <v>0.23808835107254</v>
      </c>
      <c r="AO200" s="163" t="s">
        <v>35</v>
      </c>
      <c r="AP200" s="187">
        <v>0.0882805733491731</v>
      </c>
      <c r="AQ200" s="164" t="s">
        <v>35</v>
      </c>
      <c r="AR200" s="187" t="s">
        <v>220</v>
      </c>
      <c r="AS200" s="164" t="s">
        <v>35</v>
      </c>
      <c r="AT200" s="187">
        <v>1</v>
      </c>
      <c r="AU200" s="164" t="s">
        <v>35</v>
      </c>
    </row>
    <row r="201" s="131" customFormat="1" ht="12.75" customHeight="1" spans="1:47">
      <c r="A201" s="162" t="s">
        <v>225</v>
      </c>
      <c r="B201" s="163">
        <v>50.6384939346054</v>
      </c>
      <c r="C201" s="164" t="s">
        <v>35</v>
      </c>
      <c r="D201" s="163">
        <v>70.5468644718293</v>
      </c>
      <c r="E201" s="164" t="s">
        <v>35</v>
      </c>
      <c r="F201" s="163">
        <v>84.9742648998703</v>
      </c>
      <c r="G201" s="272" t="s">
        <v>35</v>
      </c>
      <c r="H201" s="163">
        <v>48.4947450338353</v>
      </c>
      <c r="I201" s="164" t="s">
        <v>35</v>
      </c>
      <c r="J201" s="163">
        <v>20.5515816598351</v>
      </c>
      <c r="K201" s="164" t="s">
        <v>35</v>
      </c>
      <c r="L201" s="163" t="s">
        <v>220</v>
      </c>
      <c r="M201" s="164" t="s">
        <v>35</v>
      </c>
      <c r="N201" s="163">
        <v>275.205949999972</v>
      </c>
      <c r="O201" s="164" t="s">
        <v>35</v>
      </c>
      <c r="P201" s="280"/>
      <c r="Q201" s="162" t="s">
        <v>225</v>
      </c>
      <c r="R201" s="187">
        <v>-0.660497706585189</v>
      </c>
      <c r="S201" s="188" t="s">
        <v>35</v>
      </c>
      <c r="T201" s="187">
        <v>-0.839715396614903</v>
      </c>
      <c r="U201" s="188" t="s">
        <v>35</v>
      </c>
      <c r="V201" s="187">
        <v>-0.905622232453702</v>
      </c>
      <c r="W201" s="188" t="s">
        <v>35</v>
      </c>
      <c r="X201" s="187">
        <v>-0.885595054374162</v>
      </c>
      <c r="Y201" s="188" t="s">
        <v>35</v>
      </c>
      <c r="Z201" s="187">
        <v>-0.7906394068111</v>
      </c>
      <c r="AA201" s="188" t="s">
        <v>35</v>
      </c>
      <c r="AB201" s="187" t="s">
        <v>220</v>
      </c>
      <c r="AC201" s="188" t="s">
        <v>35</v>
      </c>
      <c r="AD201" s="187">
        <v>-0.86319756548651</v>
      </c>
      <c r="AE201" s="164" t="s">
        <v>35</v>
      </c>
      <c r="AF201" s="284"/>
      <c r="AG201" s="162" t="s">
        <v>225</v>
      </c>
      <c r="AH201" s="200">
        <v>0.184002177040906</v>
      </c>
      <c r="AI201" s="164" t="s">
        <v>35</v>
      </c>
      <c r="AJ201" s="201">
        <v>0.256342075713975</v>
      </c>
      <c r="AK201" s="205" t="s">
        <v>35</v>
      </c>
      <c r="AL201" s="187">
        <v>0.308766089177502</v>
      </c>
      <c r="AM201" s="164" t="s">
        <v>35</v>
      </c>
      <c r="AN201" s="187">
        <v>0.176212560207511</v>
      </c>
      <c r="AO201" s="163" t="s">
        <v>35</v>
      </c>
      <c r="AP201" s="187">
        <v>0.0746770978601197</v>
      </c>
      <c r="AQ201" s="164" t="s">
        <v>35</v>
      </c>
      <c r="AR201" s="187" t="s">
        <v>220</v>
      </c>
      <c r="AS201" s="164" t="s">
        <v>35</v>
      </c>
      <c r="AT201" s="187">
        <v>1</v>
      </c>
      <c r="AU201" s="164" t="s">
        <v>35</v>
      </c>
    </row>
    <row r="202" s="131" customFormat="1" ht="12.75" customHeight="1" spans="1:47">
      <c r="A202" s="162" t="s">
        <v>226</v>
      </c>
      <c r="B202" s="163">
        <v>30.3825916062476</v>
      </c>
      <c r="C202" s="164" t="s">
        <v>35</v>
      </c>
      <c r="D202" s="163">
        <v>63.4697004343314</v>
      </c>
      <c r="E202" s="164" t="s">
        <v>35</v>
      </c>
      <c r="F202" s="163">
        <v>93.512495493911</v>
      </c>
      <c r="G202" s="272" t="s">
        <v>35</v>
      </c>
      <c r="H202" s="163">
        <v>29.7531442423732</v>
      </c>
      <c r="I202" s="164" t="s">
        <v>35</v>
      </c>
      <c r="J202" s="163">
        <v>13.8857382230596</v>
      </c>
      <c r="K202" s="164" t="s">
        <v>35</v>
      </c>
      <c r="L202" s="163" t="s">
        <v>220</v>
      </c>
      <c r="M202" s="164" t="s">
        <v>35</v>
      </c>
      <c r="N202" s="163">
        <v>231.00366999992</v>
      </c>
      <c r="O202" s="164" t="s">
        <v>35</v>
      </c>
      <c r="P202" s="280"/>
      <c r="Q202" s="162" t="s">
        <v>226</v>
      </c>
      <c r="R202" s="187">
        <v>-0.798835048919743</v>
      </c>
      <c r="S202" s="188" t="s">
        <v>35</v>
      </c>
      <c r="T202" s="187">
        <v>-0.871745963028351</v>
      </c>
      <c r="U202" s="188" t="s">
        <v>35</v>
      </c>
      <c r="V202" s="187">
        <v>-0.867594566909098</v>
      </c>
      <c r="W202" s="188" t="s">
        <v>35</v>
      </c>
      <c r="X202" s="187">
        <v>-0.88245700763234</v>
      </c>
      <c r="Y202" s="188" t="s">
        <v>35</v>
      </c>
      <c r="Z202" s="187">
        <v>-0.804803661573111</v>
      </c>
      <c r="AA202" s="188" t="s">
        <v>35</v>
      </c>
      <c r="AB202" s="187" t="s">
        <v>220</v>
      </c>
      <c r="AC202" s="188" t="s">
        <v>35</v>
      </c>
      <c r="AD202" s="187">
        <v>-0.862204982198748</v>
      </c>
      <c r="AE202" s="164" t="s">
        <v>35</v>
      </c>
      <c r="AF202" s="284"/>
      <c r="AG202" s="162" t="s">
        <v>226</v>
      </c>
      <c r="AH202" s="200">
        <v>0.131524281004965</v>
      </c>
      <c r="AI202" s="164" t="s">
        <v>35</v>
      </c>
      <c r="AJ202" s="201">
        <v>0.274756242765985</v>
      </c>
      <c r="AK202" s="205" t="s">
        <v>35</v>
      </c>
      <c r="AL202" s="187">
        <v>0.404809566419197</v>
      </c>
      <c r="AM202" s="164" t="s">
        <v>35</v>
      </c>
      <c r="AN202" s="187">
        <v>0.128799443932573</v>
      </c>
      <c r="AO202" s="163" t="s">
        <v>35</v>
      </c>
      <c r="AP202" s="187">
        <v>0.0601104658772928</v>
      </c>
      <c r="AQ202" s="164" t="s">
        <v>35</v>
      </c>
      <c r="AR202" s="187" t="s">
        <v>220</v>
      </c>
      <c r="AS202" s="164" t="s">
        <v>35</v>
      </c>
      <c r="AT202" s="187">
        <v>1</v>
      </c>
      <c r="AU202" s="164" t="s">
        <v>35</v>
      </c>
    </row>
    <row r="203" s="131" customFormat="1" ht="12.75" customHeight="1" spans="1:47">
      <c r="A203" s="162" t="s">
        <v>227</v>
      </c>
      <c r="B203" s="163">
        <v>13.2140006016384</v>
      </c>
      <c r="C203" s="164" t="s">
        <v>35</v>
      </c>
      <c r="D203" s="163">
        <v>12.7591552991952</v>
      </c>
      <c r="E203" s="164" t="s">
        <v>35</v>
      </c>
      <c r="F203" s="163">
        <v>18.5080196420423</v>
      </c>
      <c r="G203" s="272" t="s">
        <v>35</v>
      </c>
      <c r="H203" s="163">
        <v>8.8755252928392</v>
      </c>
      <c r="I203" s="164" t="s">
        <v>35</v>
      </c>
      <c r="J203" s="163">
        <v>5.48118916457259</v>
      </c>
      <c r="K203" s="164" t="s">
        <v>35</v>
      </c>
      <c r="L203" s="163" t="s">
        <v>220</v>
      </c>
      <c r="M203" s="164" t="s">
        <v>35</v>
      </c>
      <c r="N203" s="163">
        <v>58.8378900002872</v>
      </c>
      <c r="O203" s="164" t="s">
        <v>35</v>
      </c>
      <c r="P203" s="280"/>
      <c r="Q203" s="162" t="s">
        <v>227</v>
      </c>
      <c r="R203" s="187">
        <v>-0.861262447983673</v>
      </c>
      <c r="S203" s="188" t="s">
        <v>35</v>
      </c>
      <c r="T203" s="187">
        <v>-0.96365415199753</v>
      </c>
      <c r="U203" s="188" t="s">
        <v>35</v>
      </c>
      <c r="V203" s="187">
        <v>-0.95989345635131</v>
      </c>
      <c r="W203" s="188" t="s">
        <v>35</v>
      </c>
      <c r="X203" s="187">
        <v>-0.913383240666054</v>
      </c>
      <c r="Y203" s="188" t="s">
        <v>35</v>
      </c>
      <c r="Z203" s="187">
        <v>-0.851538595943455</v>
      </c>
      <c r="AA203" s="188" t="s">
        <v>35</v>
      </c>
      <c r="AB203" s="187" t="s">
        <v>220</v>
      </c>
      <c r="AC203" s="188" t="s">
        <v>35</v>
      </c>
      <c r="AD203" s="187">
        <v>-0.943811578202579</v>
      </c>
      <c r="AE203" s="164" t="s">
        <v>35</v>
      </c>
      <c r="AF203" s="284"/>
      <c r="AG203" s="162" t="s">
        <v>227</v>
      </c>
      <c r="AH203" s="200">
        <v>0.224583182734355</v>
      </c>
      <c r="AI203" s="164" t="s">
        <v>35</v>
      </c>
      <c r="AJ203" s="201">
        <v>0.216852699835649</v>
      </c>
      <c r="AK203" s="205" t="s">
        <v>35</v>
      </c>
      <c r="AL203" s="187">
        <v>0.314559540492563</v>
      </c>
      <c r="AM203" s="164" t="s">
        <v>35</v>
      </c>
      <c r="AN203" s="187">
        <v>0.15084710367411</v>
      </c>
      <c r="AO203" s="163" t="s">
        <v>35</v>
      </c>
      <c r="AP203" s="187">
        <v>0.0931574732633315</v>
      </c>
      <c r="AQ203" s="164" t="s">
        <v>35</v>
      </c>
      <c r="AR203" s="187" t="s">
        <v>220</v>
      </c>
      <c r="AS203" s="164" t="s">
        <v>35</v>
      </c>
      <c r="AT203" s="187">
        <v>1</v>
      </c>
      <c r="AU203" s="164" t="s">
        <v>35</v>
      </c>
    </row>
    <row r="204" s="131" customFormat="1" ht="12.75" customHeight="1" spans="1:47">
      <c r="A204" s="165" t="s">
        <v>228</v>
      </c>
      <c r="B204" s="166">
        <v>12.4159503080969</v>
      </c>
      <c r="C204" s="167" t="s">
        <v>35</v>
      </c>
      <c r="D204" s="166">
        <v>21.9640737336447</v>
      </c>
      <c r="E204" s="167" t="s">
        <v>35</v>
      </c>
      <c r="F204" s="166">
        <v>41.1838989201876</v>
      </c>
      <c r="G204" s="273" t="s">
        <v>35</v>
      </c>
      <c r="H204" s="166">
        <v>10.1364236637866</v>
      </c>
      <c r="I204" s="167" t="s">
        <v>35</v>
      </c>
      <c r="J204" s="166">
        <v>11.7883833743317</v>
      </c>
      <c r="K204" s="167" t="s">
        <v>35</v>
      </c>
      <c r="L204" s="166" t="s">
        <v>220</v>
      </c>
      <c r="M204" s="167" t="s">
        <v>35</v>
      </c>
      <c r="N204" s="166">
        <v>97.4887300000477</v>
      </c>
      <c r="O204" s="167" t="s">
        <v>35</v>
      </c>
      <c r="P204" s="280"/>
      <c r="Q204" s="165" t="s">
        <v>228</v>
      </c>
      <c r="R204" s="189">
        <v>-0.848385911391756</v>
      </c>
      <c r="S204" s="190" t="s">
        <v>35</v>
      </c>
      <c r="T204" s="189">
        <v>-0.940390569472644</v>
      </c>
      <c r="U204" s="190" t="s">
        <v>35</v>
      </c>
      <c r="V204" s="189">
        <v>-0.902278038824492</v>
      </c>
      <c r="W204" s="190" t="s">
        <v>35</v>
      </c>
      <c r="X204" s="189">
        <v>-0.881648173085504</v>
      </c>
      <c r="Y204" s="190" t="s">
        <v>35</v>
      </c>
      <c r="Z204" s="189">
        <v>-0.670017903507295</v>
      </c>
      <c r="AA204" s="190" t="s">
        <v>35</v>
      </c>
      <c r="AB204" s="189" t="s">
        <v>220</v>
      </c>
      <c r="AC204" s="190" t="s">
        <v>35</v>
      </c>
      <c r="AD204" s="189">
        <v>-0.901840705899375</v>
      </c>
      <c r="AE204" s="167" t="s">
        <v>35</v>
      </c>
      <c r="AF204" s="284"/>
      <c r="AG204" s="165" t="s">
        <v>228</v>
      </c>
      <c r="AH204" s="202">
        <v>0.127357801338584</v>
      </c>
      <c r="AI204" s="167" t="s">
        <v>35</v>
      </c>
      <c r="AJ204" s="203">
        <v>0.225298593320828</v>
      </c>
      <c r="AK204" s="207" t="s">
        <v>35</v>
      </c>
      <c r="AL204" s="203">
        <v>0.422447793915948</v>
      </c>
      <c r="AM204" s="167" t="s">
        <v>35</v>
      </c>
      <c r="AN204" s="203">
        <v>0.103975338111202</v>
      </c>
      <c r="AO204" s="166" t="s">
        <v>35</v>
      </c>
      <c r="AP204" s="203">
        <v>0.120920473313438</v>
      </c>
      <c r="AQ204" s="167" t="s">
        <v>35</v>
      </c>
      <c r="AR204" s="203" t="s">
        <v>220</v>
      </c>
      <c r="AS204" s="167" t="s">
        <v>35</v>
      </c>
      <c r="AT204" s="203">
        <v>1</v>
      </c>
      <c r="AU204" s="167" t="s">
        <v>35</v>
      </c>
    </row>
    <row r="205" s="131" customFormat="1" ht="12.75" customHeight="1" spans="1:47">
      <c r="A205" s="162" t="s">
        <v>229</v>
      </c>
      <c r="B205" s="163">
        <v>13.5207946976624</v>
      </c>
      <c r="C205" s="164" t="s">
        <v>35</v>
      </c>
      <c r="D205" s="163">
        <v>19.4009071262888</v>
      </c>
      <c r="E205" s="164" t="s">
        <v>35</v>
      </c>
      <c r="F205" s="163">
        <v>24.187815502543</v>
      </c>
      <c r="G205" s="272" t="s">
        <v>35</v>
      </c>
      <c r="H205" s="163">
        <v>15.3123922176603</v>
      </c>
      <c r="I205" s="164" t="s">
        <v>35</v>
      </c>
      <c r="J205" s="163">
        <v>13.0184604556937</v>
      </c>
      <c r="K205" s="164" t="s">
        <v>35</v>
      </c>
      <c r="L205" s="163" t="s">
        <v>220</v>
      </c>
      <c r="M205" s="164" t="s">
        <v>35</v>
      </c>
      <c r="N205" s="163">
        <v>85.4403699998487</v>
      </c>
      <c r="O205" s="164" t="s">
        <v>35</v>
      </c>
      <c r="P205" s="280"/>
      <c r="Q205" s="162" t="s">
        <v>229</v>
      </c>
      <c r="R205" s="216">
        <v>-0.828436116039766</v>
      </c>
      <c r="S205" s="217" t="s">
        <v>35</v>
      </c>
      <c r="T205" s="216">
        <v>-0.921685062938381</v>
      </c>
      <c r="U205" s="217" t="s">
        <v>35</v>
      </c>
      <c r="V205" s="216">
        <v>-0.936761021490845</v>
      </c>
      <c r="W205" s="217" t="s">
        <v>35</v>
      </c>
      <c r="X205" s="216">
        <v>-0.862186807308333</v>
      </c>
      <c r="Y205" s="217" t="s">
        <v>35</v>
      </c>
      <c r="Z205" s="216">
        <v>-0.739764606874339</v>
      </c>
      <c r="AA205" s="217" t="s">
        <v>35</v>
      </c>
      <c r="AB205" s="216" t="s">
        <v>220</v>
      </c>
      <c r="AC205" s="217" t="s">
        <v>35</v>
      </c>
      <c r="AD205" s="216">
        <v>-0.901810353966517</v>
      </c>
      <c r="AE205" s="164" t="s">
        <v>35</v>
      </c>
      <c r="AF205" s="284"/>
      <c r="AG205" s="162" t="s">
        <v>229</v>
      </c>
      <c r="AH205" s="200">
        <v>0.158248316313311</v>
      </c>
      <c r="AI205" s="164" t="s">
        <v>35</v>
      </c>
      <c r="AJ205" s="201">
        <v>0.227069558878586</v>
      </c>
      <c r="AK205" s="205" t="s">
        <v>35</v>
      </c>
      <c r="AL205" s="187">
        <v>0.283095865602944</v>
      </c>
      <c r="AM205" s="164" t="s">
        <v>35</v>
      </c>
      <c r="AN205" s="187">
        <v>0.179217297604018</v>
      </c>
      <c r="AO205" s="163" t="s">
        <v>35</v>
      </c>
      <c r="AP205" s="187">
        <v>0.152368961601135</v>
      </c>
      <c r="AQ205" s="164" t="s">
        <v>35</v>
      </c>
      <c r="AR205" s="187" t="s">
        <v>220</v>
      </c>
      <c r="AS205" s="164" t="s">
        <v>35</v>
      </c>
      <c r="AT205" s="187">
        <v>1</v>
      </c>
      <c r="AU205" s="164" t="s">
        <v>35</v>
      </c>
    </row>
    <row r="206" s="131" customFormat="1" ht="12.75" customHeight="1" spans="1:47">
      <c r="A206" s="162" t="s">
        <v>230</v>
      </c>
      <c r="B206" s="163">
        <v>10.6790081253694</v>
      </c>
      <c r="C206" s="164" t="s">
        <v>35</v>
      </c>
      <c r="D206" s="163">
        <v>16.2621640149829</v>
      </c>
      <c r="E206" s="164" t="s">
        <v>35</v>
      </c>
      <c r="F206" s="163">
        <v>15.5410890966459</v>
      </c>
      <c r="G206" s="272" t="s">
        <v>35</v>
      </c>
      <c r="H206" s="163">
        <v>6.6724770482555</v>
      </c>
      <c r="I206" s="164" t="s">
        <v>35</v>
      </c>
      <c r="J206" s="163">
        <v>5.1929117148279</v>
      </c>
      <c r="K206" s="164" t="s">
        <v>35</v>
      </c>
      <c r="L206" s="163" t="s">
        <v>220</v>
      </c>
      <c r="M206" s="164" t="s">
        <v>35</v>
      </c>
      <c r="N206" s="163">
        <v>54.3476500000814</v>
      </c>
      <c r="O206" s="164" t="s">
        <v>35</v>
      </c>
      <c r="P206" s="280"/>
      <c r="Q206" s="162" t="s">
        <v>230</v>
      </c>
      <c r="R206" s="216">
        <v>-0.866813203432613</v>
      </c>
      <c r="S206" s="217" t="s">
        <v>35</v>
      </c>
      <c r="T206" s="216">
        <v>-0.950836766635153</v>
      </c>
      <c r="U206" s="217" t="s">
        <v>35</v>
      </c>
      <c r="V206" s="216">
        <v>-0.964517440047287</v>
      </c>
      <c r="W206" s="217" t="s">
        <v>35</v>
      </c>
      <c r="X206" s="216">
        <v>-0.91469559062376</v>
      </c>
      <c r="Y206" s="217" t="s">
        <v>35</v>
      </c>
      <c r="Z206" s="216">
        <v>-0.867474850697778</v>
      </c>
      <c r="AA206" s="217" t="s">
        <v>35</v>
      </c>
      <c r="AB206" s="216" t="s">
        <v>220</v>
      </c>
      <c r="AC206" s="217" t="s">
        <v>35</v>
      </c>
      <c r="AD206" s="216">
        <v>-0.943760215310805</v>
      </c>
      <c r="AE206" s="164" t="s">
        <v>35</v>
      </c>
      <c r="AF206" s="284"/>
      <c r="AG206" s="162" t="s">
        <v>230</v>
      </c>
      <c r="AH206" s="200">
        <v>0.196494386148314</v>
      </c>
      <c r="AI206" s="164" t="s">
        <v>35</v>
      </c>
      <c r="AJ206" s="201">
        <v>0.299224787363549</v>
      </c>
      <c r="AK206" s="205" t="s">
        <v>35</v>
      </c>
      <c r="AL206" s="187">
        <v>0.285956965878426</v>
      </c>
      <c r="AM206" s="164" t="s">
        <v>35</v>
      </c>
      <c r="AN206" s="187">
        <v>0.122773975475398</v>
      </c>
      <c r="AO206" s="163" t="s">
        <v>35</v>
      </c>
      <c r="AP206" s="187">
        <v>0.0955498851343182</v>
      </c>
      <c r="AQ206" s="164" t="s">
        <v>35</v>
      </c>
      <c r="AR206" s="187" t="s">
        <v>220</v>
      </c>
      <c r="AS206" s="164" t="s">
        <v>35</v>
      </c>
      <c r="AT206" s="187">
        <v>1</v>
      </c>
      <c r="AU206" s="164" t="s">
        <v>35</v>
      </c>
    </row>
    <row r="207" s="131" customFormat="1" ht="12.75" customHeight="1" spans="1:47">
      <c r="A207" s="162" t="s">
        <v>231</v>
      </c>
      <c r="B207" s="163">
        <v>11.8946597459318</v>
      </c>
      <c r="C207" s="164" t="s">
        <v>35</v>
      </c>
      <c r="D207" s="163">
        <v>32.9755784577852</v>
      </c>
      <c r="E207" s="164" t="s">
        <v>35</v>
      </c>
      <c r="F207" s="163">
        <v>28.1327500437706</v>
      </c>
      <c r="G207" s="272" t="s">
        <v>35</v>
      </c>
      <c r="H207" s="163">
        <v>6.2645998066246</v>
      </c>
      <c r="I207" s="164" t="s">
        <v>35</v>
      </c>
      <c r="J207" s="163">
        <v>6.35962194606181</v>
      </c>
      <c r="K207" s="164" t="s">
        <v>35</v>
      </c>
      <c r="L207" s="163" t="s">
        <v>220</v>
      </c>
      <c r="M207" s="164" t="s">
        <v>35</v>
      </c>
      <c r="N207" s="163">
        <v>85.6272100001744</v>
      </c>
      <c r="O207" s="164" t="s">
        <v>35</v>
      </c>
      <c r="P207" s="280"/>
      <c r="Q207" s="162" t="s">
        <v>231</v>
      </c>
      <c r="R207" s="216">
        <v>-0.625240887223053</v>
      </c>
      <c r="S207" s="217" t="s">
        <v>35</v>
      </c>
      <c r="T207" s="216">
        <v>-0.739163414700368</v>
      </c>
      <c r="U207" s="217" t="s">
        <v>35</v>
      </c>
      <c r="V207" s="216">
        <v>-0.846150530634674</v>
      </c>
      <c r="W207" s="217" t="s">
        <v>35</v>
      </c>
      <c r="X207" s="216">
        <v>-0.837996485127036</v>
      </c>
      <c r="Y207" s="217" t="s">
        <v>35</v>
      </c>
      <c r="Z207" s="216">
        <v>-0.67302811608971</v>
      </c>
      <c r="AA207" s="217" t="s">
        <v>35</v>
      </c>
      <c r="AB207" s="216" t="s">
        <v>220</v>
      </c>
      <c r="AC207" s="217" t="s">
        <v>35</v>
      </c>
      <c r="AD207" s="216">
        <v>-0.785470935951305</v>
      </c>
      <c r="AE207" s="164" t="s">
        <v>35</v>
      </c>
      <c r="AF207" s="284"/>
      <c r="AG207" s="162" t="s">
        <v>231</v>
      </c>
      <c r="AH207" s="200">
        <v>0.138912148905792</v>
      </c>
      <c r="AI207" s="164" t="s">
        <v>35</v>
      </c>
      <c r="AJ207" s="201">
        <v>0.385106305083606</v>
      </c>
      <c r="AK207" s="205" t="s">
        <v>35</v>
      </c>
      <c r="AL207" s="187">
        <v>0.328549184817692</v>
      </c>
      <c r="AM207" s="164" t="s">
        <v>35</v>
      </c>
      <c r="AN207" s="187">
        <v>0.0731613211105657</v>
      </c>
      <c r="AO207" s="163" t="s">
        <v>35</v>
      </c>
      <c r="AP207" s="187">
        <v>0.0742710400823389</v>
      </c>
      <c r="AQ207" s="164" t="s">
        <v>35</v>
      </c>
      <c r="AR207" s="187" t="s">
        <v>220</v>
      </c>
      <c r="AS207" s="164" t="s">
        <v>35</v>
      </c>
      <c r="AT207" s="187">
        <v>1</v>
      </c>
      <c r="AU207" s="164" t="s">
        <v>35</v>
      </c>
    </row>
    <row r="208" s="132" customFormat="1" ht="12.75" customHeight="1" spans="1:47">
      <c r="A208" s="162" t="s">
        <v>232</v>
      </c>
      <c r="B208" s="163">
        <v>13.5462655828041</v>
      </c>
      <c r="C208" s="164" t="s">
        <v>35</v>
      </c>
      <c r="D208" s="163">
        <v>32.8430769014445</v>
      </c>
      <c r="E208" s="164" t="s">
        <v>35</v>
      </c>
      <c r="F208" s="163">
        <v>30.5129910647121</v>
      </c>
      <c r="G208" s="272" t="s">
        <v>35</v>
      </c>
      <c r="H208" s="163">
        <v>9.84044762508571</v>
      </c>
      <c r="I208" s="164" t="s">
        <v>35</v>
      </c>
      <c r="J208" s="163">
        <v>6.79253882610709</v>
      </c>
      <c r="K208" s="164" t="s">
        <v>35</v>
      </c>
      <c r="L208" s="163" t="s">
        <v>220</v>
      </c>
      <c r="M208" s="164" t="s">
        <v>35</v>
      </c>
      <c r="N208" s="163">
        <v>93.5353200001545</v>
      </c>
      <c r="O208" s="164" t="s">
        <v>35</v>
      </c>
      <c r="P208" s="136"/>
      <c r="Q208" s="162" t="s">
        <v>232</v>
      </c>
      <c r="R208" s="216" t="s">
        <v>220</v>
      </c>
      <c r="S208" s="217" t="s">
        <v>35</v>
      </c>
      <c r="T208" s="216" t="s">
        <v>220</v>
      </c>
      <c r="U208" s="217" t="s">
        <v>35</v>
      </c>
      <c r="V208" s="216" t="s">
        <v>220</v>
      </c>
      <c r="W208" s="217" t="s">
        <v>35</v>
      </c>
      <c r="X208" s="216" t="s">
        <v>220</v>
      </c>
      <c r="Y208" s="217" t="s">
        <v>35</v>
      </c>
      <c r="Z208" s="216" t="s">
        <v>220</v>
      </c>
      <c r="AA208" s="217" t="s">
        <v>35</v>
      </c>
      <c r="AB208" s="216" t="s">
        <v>220</v>
      </c>
      <c r="AC208" s="217" t="s">
        <v>35</v>
      </c>
      <c r="AD208" s="216" t="s">
        <v>220</v>
      </c>
      <c r="AE208" s="164" t="s">
        <v>35</v>
      </c>
      <c r="AF208" s="136"/>
      <c r="AG208" s="162" t="s">
        <v>232</v>
      </c>
      <c r="AH208" s="200">
        <v>0.144825137528601</v>
      </c>
      <c r="AI208" s="164" t="s">
        <v>35</v>
      </c>
      <c r="AJ208" s="201">
        <v>0.351130213713817</v>
      </c>
      <c r="AK208" s="205" t="s">
        <v>35</v>
      </c>
      <c r="AL208" s="187">
        <v>0.326218919918826</v>
      </c>
      <c r="AM208" s="164" t="s">
        <v>35</v>
      </c>
      <c r="AN208" s="187">
        <v>0.105205687274812</v>
      </c>
      <c r="AO208" s="163" t="s">
        <v>35</v>
      </c>
      <c r="AP208" s="187">
        <v>0.0726200415639341</v>
      </c>
      <c r="AQ208" s="164" t="s">
        <v>35</v>
      </c>
      <c r="AR208" s="187" t="s">
        <v>220</v>
      </c>
      <c r="AS208" s="164" t="s">
        <v>35</v>
      </c>
      <c r="AT208" s="187">
        <v>1</v>
      </c>
      <c r="AU208" s="164" t="s">
        <v>35</v>
      </c>
    </row>
    <row r="209" s="133" customFormat="1" ht="12.75" customHeight="1" spans="1:47">
      <c r="A209" s="162" t="s">
        <v>233</v>
      </c>
      <c r="B209" s="163">
        <v>24.6469563083567</v>
      </c>
      <c r="C209" s="164" t="s">
        <v>35</v>
      </c>
      <c r="D209" s="163">
        <v>84.3499765729198</v>
      </c>
      <c r="E209" s="164" t="s">
        <v>35</v>
      </c>
      <c r="F209" s="163">
        <v>110.671231553158</v>
      </c>
      <c r="G209" s="272" t="s">
        <v>35</v>
      </c>
      <c r="H209" s="163">
        <v>22.0526034497974</v>
      </c>
      <c r="I209" s="164" t="s">
        <v>35</v>
      </c>
      <c r="J209" s="163">
        <v>9.4339921156939</v>
      </c>
      <c r="K209" s="164" t="s">
        <v>35</v>
      </c>
      <c r="L209" s="163" t="s">
        <v>220</v>
      </c>
      <c r="M209" s="164" t="s">
        <v>35</v>
      </c>
      <c r="N209" s="163">
        <v>251.154759999921</v>
      </c>
      <c r="O209" s="164" t="s">
        <v>35</v>
      </c>
      <c r="P209" s="138"/>
      <c r="Q209" s="162" t="s">
        <v>233</v>
      </c>
      <c r="R209" s="216" t="s">
        <v>220</v>
      </c>
      <c r="S209" s="217" t="s">
        <v>35</v>
      </c>
      <c r="T209" s="216" t="s">
        <v>220</v>
      </c>
      <c r="U209" s="217" t="s">
        <v>35</v>
      </c>
      <c r="V209" s="216" t="s">
        <v>220</v>
      </c>
      <c r="W209" s="217" t="s">
        <v>35</v>
      </c>
      <c r="X209" s="216" t="s">
        <v>220</v>
      </c>
      <c r="Y209" s="217" t="s">
        <v>35</v>
      </c>
      <c r="Z209" s="216" t="s">
        <v>220</v>
      </c>
      <c r="AA209" s="217" t="s">
        <v>35</v>
      </c>
      <c r="AB209" s="216" t="s">
        <v>220</v>
      </c>
      <c r="AC209" s="217" t="s">
        <v>35</v>
      </c>
      <c r="AD209" s="216" t="s">
        <v>220</v>
      </c>
      <c r="AE209" s="164" t="s">
        <v>35</v>
      </c>
      <c r="AF209" s="138"/>
      <c r="AG209" s="162" t="s">
        <v>233</v>
      </c>
      <c r="AH209" s="200">
        <v>0.0981345378776196</v>
      </c>
      <c r="AI209" s="164" t="s">
        <v>35</v>
      </c>
      <c r="AJ209" s="201">
        <v>0.335848608136857</v>
      </c>
      <c r="AK209" s="205" t="s">
        <v>35</v>
      </c>
      <c r="AL209" s="187">
        <v>0.440649548323084</v>
      </c>
      <c r="AM209" s="164" t="s">
        <v>35</v>
      </c>
      <c r="AN209" s="187">
        <v>0.0878048397323004</v>
      </c>
      <c r="AO209" s="163" t="s">
        <v>35</v>
      </c>
      <c r="AP209" s="187">
        <v>0.0375624659301575</v>
      </c>
      <c r="AQ209" s="164" t="s">
        <v>35</v>
      </c>
      <c r="AR209" s="187" t="s">
        <v>220</v>
      </c>
      <c r="AS209" s="164" t="s">
        <v>35</v>
      </c>
      <c r="AT209" s="187">
        <v>1</v>
      </c>
      <c r="AU209" s="164" t="s">
        <v>35</v>
      </c>
    </row>
    <row r="210" s="131" customFormat="1" ht="12.75" customHeight="1" spans="1:47">
      <c r="A210" s="162" t="s">
        <v>234</v>
      </c>
      <c r="B210" s="163">
        <v>37.6232460959484</v>
      </c>
      <c r="C210" s="164" t="s">
        <v>35</v>
      </c>
      <c r="D210" s="163">
        <v>128.714671755051</v>
      </c>
      <c r="E210" s="164" t="s">
        <v>35</v>
      </c>
      <c r="F210" s="163">
        <v>165.289896785946</v>
      </c>
      <c r="G210" s="272" t="s">
        <v>35</v>
      </c>
      <c r="H210" s="163">
        <v>54.4676495955897</v>
      </c>
      <c r="I210" s="164" t="s">
        <v>35</v>
      </c>
      <c r="J210" s="163">
        <v>18.2403757675287</v>
      </c>
      <c r="K210" s="164" t="s">
        <v>35</v>
      </c>
      <c r="L210" s="163" t="s">
        <v>220</v>
      </c>
      <c r="M210" s="164" t="s">
        <v>35</v>
      </c>
      <c r="N210" s="163">
        <v>404.335840000052</v>
      </c>
      <c r="O210" s="164" t="s">
        <v>35</v>
      </c>
      <c r="P210" s="280"/>
      <c r="Q210" s="162" t="s">
        <v>234</v>
      </c>
      <c r="R210" s="216">
        <v>4.80071985320237</v>
      </c>
      <c r="S210" s="217" t="s">
        <v>35</v>
      </c>
      <c r="T210" s="216">
        <v>4.26298160934913</v>
      </c>
      <c r="U210" s="217" t="s">
        <v>35</v>
      </c>
      <c r="V210" s="216">
        <v>4.65424419240843</v>
      </c>
      <c r="W210" s="217" t="s">
        <v>35</v>
      </c>
      <c r="X210" s="216">
        <v>3.74730468025906</v>
      </c>
      <c r="Y210" s="217" t="s">
        <v>35</v>
      </c>
      <c r="Z210" s="216">
        <v>2.55499962444028</v>
      </c>
      <c r="AA210" s="217" t="s">
        <v>35</v>
      </c>
      <c r="AB210" s="216" t="s">
        <v>220</v>
      </c>
      <c r="AC210" s="217" t="s">
        <v>35</v>
      </c>
      <c r="AD210" s="216">
        <v>4.26617812637342</v>
      </c>
      <c r="AE210" s="164" t="s">
        <v>35</v>
      </c>
      <c r="AF210" s="284"/>
      <c r="AG210" s="162" t="s">
        <v>234</v>
      </c>
      <c r="AH210" s="200">
        <v>0.0930494959238429</v>
      </c>
      <c r="AI210" s="164" t="s">
        <v>35</v>
      </c>
      <c r="AJ210" s="201">
        <v>0.31833604400499</v>
      </c>
      <c r="AK210" s="205" t="s">
        <v>35</v>
      </c>
      <c r="AL210" s="187">
        <v>0.408793583042069</v>
      </c>
      <c r="AM210" s="164" t="s">
        <v>35</v>
      </c>
      <c r="AN210" s="187">
        <v>0.134708933038394</v>
      </c>
      <c r="AO210" s="163" t="s">
        <v>35</v>
      </c>
      <c r="AP210" s="187">
        <v>0.0451119439907339</v>
      </c>
      <c r="AQ210" s="164" t="s">
        <v>35</v>
      </c>
      <c r="AR210" s="187" t="s">
        <v>220</v>
      </c>
      <c r="AS210" s="164" t="s">
        <v>35</v>
      </c>
      <c r="AT210" s="187">
        <v>1</v>
      </c>
      <c r="AU210" s="164" t="s">
        <v>35</v>
      </c>
    </row>
    <row r="211" s="131" customFormat="1" ht="12.75" customHeight="1" spans="1:47">
      <c r="A211" s="162" t="s">
        <v>235</v>
      </c>
      <c r="B211" s="163">
        <v>35.2468660365857</v>
      </c>
      <c r="C211" s="164" t="s">
        <v>35</v>
      </c>
      <c r="D211" s="163">
        <v>166.77242586184</v>
      </c>
      <c r="E211" s="164" t="s">
        <v>35</v>
      </c>
      <c r="F211" s="163">
        <v>365.983896936669</v>
      </c>
      <c r="G211" s="272" t="s">
        <v>35</v>
      </c>
      <c r="H211" s="163">
        <v>183.719349083762</v>
      </c>
      <c r="I211" s="164" t="s">
        <v>35</v>
      </c>
      <c r="J211" s="163">
        <v>63.9309920810127</v>
      </c>
      <c r="K211" s="164" t="s">
        <v>35</v>
      </c>
      <c r="L211" s="163" t="s">
        <v>220</v>
      </c>
      <c r="M211" s="164" t="s">
        <v>35</v>
      </c>
      <c r="N211" s="163">
        <v>815.653529999871</v>
      </c>
      <c r="O211" s="164" t="s">
        <v>35</v>
      </c>
      <c r="P211" s="280"/>
      <c r="Q211" s="162" t="s">
        <v>235</v>
      </c>
      <c r="R211" s="216">
        <v>0.383904712504635</v>
      </c>
      <c r="S211" s="217" t="s">
        <v>35</v>
      </c>
      <c r="T211" s="216">
        <v>1.09555882685371</v>
      </c>
      <c r="U211" s="217" t="s">
        <v>35</v>
      </c>
      <c r="V211" s="216">
        <v>1.00498713256358</v>
      </c>
      <c r="W211" s="217" t="s">
        <v>35</v>
      </c>
      <c r="X211" s="216">
        <v>0.500358825389712</v>
      </c>
      <c r="Y211" s="217" t="s">
        <v>35</v>
      </c>
      <c r="Z211" s="216">
        <v>1.37655012119435</v>
      </c>
      <c r="AA211" s="217" t="s">
        <v>35</v>
      </c>
      <c r="AB211" s="216" t="s">
        <v>220</v>
      </c>
      <c r="AC211" s="217" t="s">
        <v>35</v>
      </c>
      <c r="AD211" s="216">
        <v>0.866737362758646</v>
      </c>
      <c r="AE211" s="164" t="s">
        <v>35</v>
      </c>
      <c r="AF211" s="284"/>
      <c r="AG211" s="162" t="s">
        <v>235</v>
      </c>
      <c r="AH211" s="200">
        <v>0.0432130368351269</v>
      </c>
      <c r="AI211" s="164" t="s">
        <v>35</v>
      </c>
      <c r="AJ211" s="201">
        <v>0.204464787716748</v>
      </c>
      <c r="AK211" s="205" t="s">
        <v>35</v>
      </c>
      <c r="AL211" s="187">
        <v>0.44870019374124</v>
      </c>
      <c r="AM211" s="164" t="s">
        <v>35</v>
      </c>
      <c r="AN211" s="187">
        <v>0.225241897848209</v>
      </c>
      <c r="AO211" s="163" t="s">
        <v>35</v>
      </c>
      <c r="AP211" s="187">
        <v>0.0783800838586732</v>
      </c>
      <c r="AQ211" s="164" t="s">
        <v>35</v>
      </c>
      <c r="AR211" s="187" t="s">
        <v>220</v>
      </c>
      <c r="AS211" s="164" t="s">
        <v>35</v>
      </c>
      <c r="AT211" s="187">
        <v>1</v>
      </c>
      <c r="AU211" s="164" t="s">
        <v>35</v>
      </c>
    </row>
    <row r="212" s="131" customFormat="1" ht="12.75" customHeight="1" spans="1:47">
      <c r="A212" s="162" t="s">
        <v>236</v>
      </c>
      <c r="B212" s="163">
        <v>34.6804229612344</v>
      </c>
      <c r="C212" s="164" t="s">
        <v>35</v>
      </c>
      <c r="D212" s="163">
        <v>176.30095192954</v>
      </c>
      <c r="E212" s="164" t="s">
        <v>35</v>
      </c>
      <c r="F212" s="163">
        <v>489.316239937915</v>
      </c>
      <c r="G212" s="272" t="s">
        <v>35</v>
      </c>
      <c r="H212" s="163">
        <v>301.278584328254</v>
      </c>
      <c r="I212" s="164" t="s">
        <v>35</v>
      </c>
      <c r="J212" s="163">
        <v>75.1802109982429</v>
      </c>
      <c r="K212" s="164" t="s">
        <v>35</v>
      </c>
      <c r="L212" s="163" t="s">
        <v>220</v>
      </c>
      <c r="M212" s="164" t="s">
        <v>35</v>
      </c>
      <c r="N212" s="163">
        <v>1076.75641015519</v>
      </c>
      <c r="O212" s="164" t="s">
        <v>35</v>
      </c>
      <c r="P212" s="280"/>
      <c r="Q212" s="162" t="s">
        <v>236</v>
      </c>
      <c r="R212" s="216">
        <v>-0.235826327593452</v>
      </c>
      <c r="S212" s="217" t="s">
        <v>35</v>
      </c>
      <c r="T212" s="216">
        <v>1.31211732408679</v>
      </c>
      <c r="U212" s="217" t="s">
        <v>35</v>
      </c>
      <c r="V212" s="216">
        <v>1.61492451878843</v>
      </c>
      <c r="W212" s="217" t="s">
        <v>35</v>
      </c>
      <c r="X212" s="216">
        <v>1.76079227971638</v>
      </c>
      <c r="Y212" s="217" t="s">
        <v>35</v>
      </c>
      <c r="Z212" s="216">
        <v>0.857984181841716</v>
      </c>
      <c r="AA212" s="217" t="s">
        <v>35</v>
      </c>
      <c r="AB212" s="216" t="s">
        <v>220</v>
      </c>
      <c r="AC212" s="217" t="s">
        <v>35</v>
      </c>
      <c r="AD212" s="216">
        <v>1.34920590038651</v>
      </c>
      <c r="AE212" s="164" t="s">
        <v>35</v>
      </c>
      <c r="AF212" s="284"/>
      <c r="AG212" s="162" t="s">
        <v>236</v>
      </c>
      <c r="AH212" s="200">
        <v>0.0322082345033227</v>
      </c>
      <c r="AI212" s="164" t="s">
        <v>35</v>
      </c>
      <c r="AJ212" s="201">
        <v>0.163733366494777</v>
      </c>
      <c r="AK212" s="205" t="s">
        <v>35</v>
      </c>
      <c r="AL212" s="187">
        <v>0.454435409274592</v>
      </c>
      <c r="AM212" s="164" t="s">
        <v>35</v>
      </c>
      <c r="AN212" s="187">
        <v>0.279801988162607</v>
      </c>
      <c r="AO212" s="163" t="s">
        <v>35</v>
      </c>
      <c r="AP212" s="187">
        <v>0.0698210015646967</v>
      </c>
      <c r="AQ212" s="164" t="s">
        <v>35</v>
      </c>
      <c r="AR212" s="187" t="s">
        <v>220</v>
      </c>
      <c r="AS212" s="164" t="s">
        <v>35</v>
      </c>
      <c r="AT212" s="187">
        <v>1</v>
      </c>
      <c r="AU212" s="164" t="s">
        <v>35</v>
      </c>
    </row>
    <row r="213" s="131" customFormat="1" ht="12.75" customHeight="1" spans="1:47">
      <c r="A213" s="162" t="s">
        <v>237</v>
      </c>
      <c r="B213" s="163">
        <v>60.1061973701868</v>
      </c>
      <c r="C213" s="164" t="s">
        <v>35</v>
      </c>
      <c r="D213" s="163">
        <v>221.192482701748</v>
      </c>
      <c r="E213" s="164" t="s">
        <v>35</v>
      </c>
      <c r="F213" s="163">
        <v>384.62819789241</v>
      </c>
      <c r="G213" s="272" t="s">
        <v>35</v>
      </c>
      <c r="H213" s="163">
        <v>159.074566433006</v>
      </c>
      <c r="I213" s="164" t="s">
        <v>35</v>
      </c>
      <c r="J213" s="163">
        <v>52.8232956026711</v>
      </c>
      <c r="K213" s="164" t="s">
        <v>35</v>
      </c>
      <c r="L213" s="163" t="s">
        <v>220</v>
      </c>
      <c r="M213" s="164" t="s">
        <v>35</v>
      </c>
      <c r="N213" s="163">
        <v>877.82474</v>
      </c>
      <c r="O213" s="164" t="s">
        <v>35</v>
      </c>
      <c r="P213" s="280"/>
      <c r="Q213" s="162" t="s">
        <v>237</v>
      </c>
      <c r="R213" s="216">
        <v>0.186966528819123</v>
      </c>
      <c r="S213" s="217" t="s">
        <v>35</v>
      </c>
      <c r="T213" s="216">
        <v>2.13539778639028</v>
      </c>
      <c r="U213" s="217" t="s">
        <v>35</v>
      </c>
      <c r="V213" s="216">
        <v>3.52640806420201</v>
      </c>
      <c r="W213" s="217" t="s">
        <v>35</v>
      </c>
      <c r="X213" s="216">
        <v>2.28024338146366</v>
      </c>
      <c r="Y213" s="217" t="s">
        <v>35</v>
      </c>
      <c r="Z213" s="216">
        <v>1.57027884651361</v>
      </c>
      <c r="AA213" s="217" t="s">
        <v>35</v>
      </c>
      <c r="AB213" s="216" t="s">
        <v>220</v>
      </c>
      <c r="AC213" s="217" t="s">
        <v>35</v>
      </c>
      <c r="AD213" s="216">
        <v>2.18970116743512</v>
      </c>
      <c r="AE213" s="164" t="s">
        <v>35</v>
      </c>
      <c r="AF213" s="284"/>
      <c r="AG213" s="162" t="s">
        <v>237</v>
      </c>
      <c r="AH213" s="200">
        <v>0.0684717514001562</v>
      </c>
      <c r="AI213" s="164" t="s">
        <v>35</v>
      </c>
      <c r="AJ213" s="201">
        <v>0.25197795484979</v>
      </c>
      <c r="AK213" s="205" t="s">
        <v>35</v>
      </c>
      <c r="AL213" s="187">
        <v>0.438160580769699</v>
      </c>
      <c r="AM213" s="164" t="s">
        <v>35</v>
      </c>
      <c r="AN213" s="187">
        <v>0.181214494402386</v>
      </c>
      <c r="AO213" s="163" t="s">
        <v>35</v>
      </c>
      <c r="AP213" s="187">
        <v>0.0601752185779943</v>
      </c>
      <c r="AQ213" s="164" t="s">
        <v>35</v>
      </c>
      <c r="AR213" s="187" t="s">
        <v>220</v>
      </c>
      <c r="AS213" s="164" t="s">
        <v>35</v>
      </c>
      <c r="AT213" s="187">
        <v>1</v>
      </c>
      <c r="AU213" s="164" t="s">
        <v>35</v>
      </c>
    </row>
    <row r="214" s="131" customFormat="1" ht="12.75" customHeight="1" spans="1:47">
      <c r="A214" s="162" t="s">
        <v>238</v>
      </c>
      <c r="B214" s="163">
        <v>66.7093629305064</v>
      </c>
      <c r="C214" s="164" t="s">
        <v>35</v>
      </c>
      <c r="D214" s="163">
        <v>276.952477078622</v>
      </c>
      <c r="E214" s="164" t="s">
        <v>35</v>
      </c>
      <c r="F214" s="163">
        <v>391.608841269234</v>
      </c>
      <c r="G214" s="272" t="s">
        <v>35</v>
      </c>
      <c r="H214" s="163">
        <v>91.8120785985585</v>
      </c>
      <c r="I214" s="164" t="s">
        <v>35</v>
      </c>
      <c r="J214" s="163">
        <v>41.6807301241449</v>
      </c>
      <c r="K214" s="164" t="s">
        <v>35</v>
      </c>
      <c r="L214" s="163" t="s">
        <v>220</v>
      </c>
      <c r="M214" s="164" t="s">
        <v>35</v>
      </c>
      <c r="N214" s="163">
        <v>868.763490001069</v>
      </c>
      <c r="O214" s="164" t="s">
        <v>35</v>
      </c>
      <c r="P214" s="280"/>
      <c r="Q214" s="162" t="s">
        <v>238</v>
      </c>
      <c r="R214" s="216">
        <v>1.19564426218298</v>
      </c>
      <c r="S214" s="217" t="s">
        <v>35</v>
      </c>
      <c r="T214" s="216">
        <v>3.36353843146257</v>
      </c>
      <c r="U214" s="217" t="s">
        <v>35</v>
      </c>
      <c r="V214" s="216">
        <v>3.18777019264483</v>
      </c>
      <c r="W214" s="217" t="s">
        <v>35</v>
      </c>
      <c r="X214" s="216">
        <v>2.08579415508642</v>
      </c>
      <c r="Y214" s="217" t="s">
        <v>35</v>
      </c>
      <c r="Z214" s="216">
        <v>2.00169349692385</v>
      </c>
      <c r="AA214" s="217" t="s">
        <v>35</v>
      </c>
      <c r="AB214" s="216" t="s">
        <v>220</v>
      </c>
      <c r="AC214" s="217" t="s">
        <v>35</v>
      </c>
      <c r="AD214" s="216">
        <v>2.76082115925418</v>
      </c>
      <c r="AE214" s="164" t="s">
        <v>35</v>
      </c>
      <c r="AF214" s="284"/>
      <c r="AG214" s="162" t="s">
        <v>238</v>
      </c>
      <c r="AH214" s="200">
        <v>0.0767865635449578</v>
      </c>
      <c r="AI214" s="164" t="s">
        <v>35</v>
      </c>
      <c r="AJ214" s="201">
        <v>0.318789268041502</v>
      </c>
      <c r="AK214" s="205" t="s">
        <v>35</v>
      </c>
      <c r="AL214" s="187">
        <v>0.45076576741128</v>
      </c>
      <c r="AM214" s="164" t="s">
        <v>35</v>
      </c>
      <c r="AN214" s="187">
        <v>0.105681327145142</v>
      </c>
      <c r="AO214" s="163" t="s">
        <v>35</v>
      </c>
      <c r="AP214" s="187">
        <v>0.0479770738571134</v>
      </c>
      <c r="AQ214" s="164" t="s">
        <v>35</v>
      </c>
      <c r="AR214" s="187" t="s">
        <v>220</v>
      </c>
      <c r="AS214" s="164" t="s">
        <v>35</v>
      </c>
      <c r="AT214" s="187">
        <v>1</v>
      </c>
      <c r="AU214" s="164" t="s">
        <v>35</v>
      </c>
    </row>
    <row r="215" s="131" customFormat="1" ht="12.75" customHeight="1" spans="1:47">
      <c r="A215" s="162" t="s">
        <v>239</v>
      </c>
      <c r="B215" s="163">
        <v>45.5275519025071</v>
      </c>
      <c r="C215" s="164" t="s">
        <v>35</v>
      </c>
      <c r="D215" s="163">
        <v>213.534020572807</v>
      </c>
      <c r="E215" s="164" t="s">
        <v>35</v>
      </c>
      <c r="F215" s="163">
        <v>274.882561298858</v>
      </c>
      <c r="G215" s="272" t="s">
        <v>35</v>
      </c>
      <c r="H215" s="163">
        <v>58.1962669812594</v>
      </c>
      <c r="I215" s="164" t="s">
        <v>35</v>
      </c>
      <c r="J215" s="163">
        <v>23.9190417306672</v>
      </c>
      <c r="K215" s="164" t="s">
        <v>35</v>
      </c>
      <c r="L215" s="163" t="s">
        <v>220</v>
      </c>
      <c r="M215" s="164" t="s">
        <v>35</v>
      </c>
      <c r="N215" s="163">
        <v>616.059442486102</v>
      </c>
      <c r="O215" s="164" t="s">
        <v>35</v>
      </c>
      <c r="P215" s="280"/>
      <c r="Q215" s="162" t="s">
        <v>239</v>
      </c>
      <c r="R215" s="216">
        <v>2.44540259040567</v>
      </c>
      <c r="S215" s="217" t="s">
        <v>35</v>
      </c>
      <c r="T215" s="216">
        <v>15.7357490026222</v>
      </c>
      <c r="U215" s="217" t="s">
        <v>35</v>
      </c>
      <c r="V215" s="216">
        <v>13.8520785375893</v>
      </c>
      <c r="W215" s="217" t="s">
        <v>35</v>
      </c>
      <c r="X215" s="216">
        <v>5.55693776549906</v>
      </c>
      <c r="Y215" s="217" t="s">
        <v>35</v>
      </c>
      <c r="Z215" s="216">
        <v>3.36384167969731</v>
      </c>
      <c r="AA215" s="217" t="s">
        <v>35</v>
      </c>
      <c r="AB215" s="216" t="s">
        <v>220</v>
      </c>
      <c r="AC215" s="217" t="s">
        <v>35</v>
      </c>
      <c r="AD215" s="216">
        <v>9.47045437018722</v>
      </c>
      <c r="AE215" s="164" t="s">
        <v>35</v>
      </c>
      <c r="AF215" s="284"/>
      <c r="AG215" s="162" t="s">
        <v>239</v>
      </c>
      <c r="AH215" s="200">
        <v>0.0739012321908112</v>
      </c>
      <c r="AI215" s="164" t="s">
        <v>35</v>
      </c>
      <c r="AJ215" s="201">
        <v>0.346612690020776</v>
      </c>
      <c r="AK215" s="205" t="s">
        <v>35</v>
      </c>
      <c r="AL215" s="187">
        <v>0.446194867478328</v>
      </c>
      <c r="AM215" s="164" t="s">
        <v>35</v>
      </c>
      <c r="AN215" s="187">
        <v>0.0944653437116539</v>
      </c>
      <c r="AO215" s="163" t="s">
        <v>35</v>
      </c>
      <c r="AP215" s="187">
        <v>0.0388258665984278</v>
      </c>
      <c r="AQ215" s="164" t="s">
        <v>35</v>
      </c>
      <c r="AR215" s="187" t="s">
        <v>220</v>
      </c>
      <c r="AS215" s="164" t="s">
        <v>35</v>
      </c>
      <c r="AT215" s="187">
        <v>1</v>
      </c>
      <c r="AU215" s="164" t="s">
        <v>35</v>
      </c>
    </row>
    <row r="216" s="131" customFormat="1" ht="12.75" customHeight="1" spans="1:47">
      <c r="A216" s="165" t="s">
        <v>240</v>
      </c>
      <c r="B216" s="166">
        <v>44.2636027483827</v>
      </c>
      <c r="C216" s="167" t="s">
        <v>35</v>
      </c>
      <c r="D216" s="166">
        <v>179.90831779395</v>
      </c>
      <c r="E216" s="167" t="s">
        <v>35</v>
      </c>
      <c r="F216" s="166">
        <v>235.262108120004</v>
      </c>
      <c r="G216" s="273" t="s">
        <v>35</v>
      </c>
      <c r="H216" s="166">
        <v>70.5129889228027</v>
      </c>
      <c r="I216" s="167" t="s">
        <v>35</v>
      </c>
      <c r="J216" s="166">
        <v>28.3913924139762</v>
      </c>
      <c r="K216" s="167" t="s">
        <v>35</v>
      </c>
      <c r="L216" s="166" t="s">
        <v>220</v>
      </c>
      <c r="M216" s="167" t="s">
        <v>35</v>
      </c>
      <c r="N216" s="166">
        <v>558.338409999104</v>
      </c>
      <c r="O216" s="167" t="s">
        <v>35</v>
      </c>
      <c r="P216" s="280"/>
      <c r="Q216" s="165" t="s">
        <v>240</v>
      </c>
      <c r="R216" s="218">
        <v>2.56505959270124</v>
      </c>
      <c r="S216" s="219" t="s">
        <v>35</v>
      </c>
      <c r="T216" s="218">
        <v>7.19102685483909</v>
      </c>
      <c r="U216" s="219" t="s">
        <v>35</v>
      </c>
      <c r="V216" s="218">
        <v>4.71247779565336</v>
      </c>
      <c r="W216" s="219" t="s">
        <v>35</v>
      </c>
      <c r="X216" s="218">
        <v>5.95639717336574</v>
      </c>
      <c r="Y216" s="219" t="s">
        <v>35</v>
      </c>
      <c r="Z216" s="218">
        <v>1.40842119843136</v>
      </c>
      <c r="AA216" s="219" t="s">
        <v>35</v>
      </c>
      <c r="AB216" s="218" t="s">
        <v>220</v>
      </c>
      <c r="AC216" s="219" t="s">
        <v>35</v>
      </c>
      <c r="AD216" s="218">
        <v>4.72720980157225</v>
      </c>
      <c r="AE216" s="167" t="s">
        <v>35</v>
      </c>
      <c r="AF216" s="284"/>
      <c r="AG216" s="165" t="s">
        <v>240</v>
      </c>
      <c r="AH216" s="202">
        <v>0.0792773736423646</v>
      </c>
      <c r="AI216" s="167" t="s">
        <v>35</v>
      </c>
      <c r="AJ216" s="203">
        <v>0.322220922960035</v>
      </c>
      <c r="AK216" s="207" t="s">
        <v>35</v>
      </c>
      <c r="AL216" s="203">
        <v>0.421361138525974</v>
      </c>
      <c r="AM216" s="167" t="s">
        <v>35</v>
      </c>
      <c r="AN216" s="203">
        <v>0.126290772155396</v>
      </c>
      <c r="AO216" s="166" t="s">
        <v>35</v>
      </c>
      <c r="AP216" s="203">
        <v>0.0508497927162521</v>
      </c>
      <c r="AQ216" s="167" t="s">
        <v>35</v>
      </c>
      <c r="AR216" s="203" t="s">
        <v>220</v>
      </c>
      <c r="AS216" s="167" t="s">
        <v>35</v>
      </c>
      <c r="AT216" s="203">
        <v>1</v>
      </c>
      <c r="AU216" s="167" t="s">
        <v>35</v>
      </c>
    </row>
    <row r="217" s="131" customFormat="1" ht="12.75" customHeight="1" spans="1:47">
      <c r="A217" s="162" t="s">
        <v>241</v>
      </c>
      <c r="B217" s="163">
        <v>43.1913255402246</v>
      </c>
      <c r="C217" s="164" t="s">
        <v>35</v>
      </c>
      <c r="D217" s="163">
        <v>115.986282259736</v>
      </c>
      <c r="E217" s="164" t="s">
        <v>35</v>
      </c>
      <c r="F217" s="163">
        <v>177.767206390894</v>
      </c>
      <c r="G217" s="272" t="s">
        <v>35</v>
      </c>
      <c r="H217" s="163">
        <v>82.1258840575262</v>
      </c>
      <c r="I217" s="164" t="s">
        <v>35</v>
      </c>
      <c r="J217" s="163">
        <v>46.1016317511667</v>
      </c>
      <c r="K217" s="164" t="s">
        <v>35</v>
      </c>
      <c r="L217" s="163" t="s">
        <v>220</v>
      </c>
      <c r="M217" s="164" t="s">
        <v>35</v>
      </c>
      <c r="N217" s="163">
        <v>465.172329999552</v>
      </c>
      <c r="O217" s="164" t="s">
        <v>35</v>
      </c>
      <c r="P217" s="280"/>
      <c r="Q217" s="162" t="s">
        <v>241</v>
      </c>
      <c r="R217" s="216">
        <v>2.19443690300925</v>
      </c>
      <c r="S217" s="217" t="s">
        <v>35</v>
      </c>
      <c r="T217" s="216">
        <v>4.97839479900254</v>
      </c>
      <c r="U217" s="217" t="s">
        <v>35</v>
      </c>
      <c r="V217" s="216">
        <v>6.34945271813423</v>
      </c>
      <c r="W217" s="217" t="s">
        <v>35</v>
      </c>
      <c r="X217" s="216">
        <v>4.36336079236578</v>
      </c>
      <c r="Y217" s="217" t="s">
        <v>35</v>
      </c>
      <c r="Z217" s="216">
        <v>2.54125066539676</v>
      </c>
      <c r="AA217" s="217" t="s">
        <v>35</v>
      </c>
      <c r="AB217" s="216" t="s">
        <v>220</v>
      </c>
      <c r="AC217" s="217" t="s">
        <v>35</v>
      </c>
      <c r="AD217" s="216">
        <v>4.444409124169</v>
      </c>
      <c r="AE217" s="164" t="s">
        <v>35</v>
      </c>
      <c r="AF217" s="284"/>
      <c r="AG217" s="162" t="s">
        <v>241</v>
      </c>
      <c r="AH217" s="200">
        <v>0.0928501605851453</v>
      </c>
      <c r="AI217" s="164" t="s">
        <v>35</v>
      </c>
      <c r="AJ217" s="201">
        <v>0.249340458964634</v>
      </c>
      <c r="AK217" s="205" t="s">
        <v>35</v>
      </c>
      <c r="AL217" s="187">
        <v>0.382153440620738</v>
      </c>
      <c r="AM217" s="164" t="s">
        <v>35</v>
      </c>
      <c r="AN217" s="187">
        <v>0.176549374846963</v>
      </c>
      <c r="AO217" s="163" t="s">
        <v>35</v>
      </c>
      <c r="AP217" s="187">
        <v>0.0991065649825111</v>
      </c>
      <c r="AQ217" s="164" t="s">
        <v>35</v>
      </c>
      <c r="AR217" s="187" t="s">
        <v>220</v>
      </c>
      <c r="AS217" s="164" t="s">
        <v>35</v>
      </c>
      <c r="AT217" s="187">
        <v>1</v>
      </c>
      <c r="AU217" s="164" t="s">
        <v>35</v>
      </c>
    </row>
    <row r="218" s="131" customFormat="1" ht="12.75" customHeight="1" spans="1:47">
      <c r="A218" s="162" t="s">
        <v>242</v>
      </c>
      <c r="B218" s="163">
        <v>42.1418933371699</v>
      </c>
      <c r="C218" s="164" t="s">
        <v>35</v>
      </c>
      <c r="D218" s="163">
        <v>179.658778930167</v>
      </c>
      <c r="E218" s="164" t="s">
        <v>35</v>
      </c>
      <c r="F218" s="163">
        <v>314.182907138117</v>
      </c>
      <c r="G218" s="272" t="s">
        <v>35</v>
      </c>
      <c r="H218" s="163">
        <v>51.0388103504963</v>
      </c>
      <c r="I218" s="164" t="s">
        <v>35</v>
      </c>
      <c r="J218" s="163">
        <v>32.0526502450277</v>
      </c>
      <c r="K218" s="164" t="s">
        <v>35</v>
      </c>
      <c r="L218" s="163" t="s">
        <v>220</v>
      </c>
      <c r="M218" s="164" t="s">
        <v>35</v>
      </c>
      <c r="N218" s="163">
        <v>619.075040000979</v>
      </c>
      <c r="O218" s="164" t="s">
        <v>35</v>
      </c>
      <c r="P218" s="280"/>
      <c r="Q218" s="162" t="s">
        <v>242</v>
      </c>
      <c r="R218" s="216">
        <v>2.94623665816455</v>
      </c>
      <c r="S218" s="217" t="s">
        <v>35</v>
      </c>
      <c r="T218" s="216">
        <v>10.0476550823519</v>
      </c>
      <c r="U218" s="217" t="s">
        <v>35</v>
      </c>
      <c r="V218" s="216">
        <v>19.2162734660549</v>
      </c>
      <c r="W218" s="217" t="s">
        <v>35</v>
      </c>
      <c r="X218" s="216">
        <v>6.64915487627495</v>
      </c>
      <c r="Y218" s="217" t="s">
        <v>35</v>
      </c>
      <c r="Z218" s="216">
        <v>5.17238497498507</v>
      </c>
      <c r="AA218" s="217" t="s">
        <v>35</v>
      </c>
      <c r="AB218" s="216" t="s">
        <v>220</v>
      </c>
      <c r="AC218" s="217" t="s">
        <v>35</v>
      </c>
      <c r="AD218" s="216">
        <v>10.3910176428981</v>
      </c>
      <c r="AE218" s="164" t="s">
        <v>35</v>
      </c>
      <c r="AF218" s="284"/>
      <c r="AG218" s="162" t="s">
        <v>242</v>
      </c>
      <c r="AH218" s="200">
        <v>0.0680723508689725</v>
      </c>
      <c r="AI218" s="164" t="s">
        <v>35</v>
      </c>
      <c r="AJ218" s="201">
        <v>0.290205172752374</v>
      </c>
      <c r="AK218" s="205" t="s">
        <v>35</v>
      </c>
      <c r="AL218" s="187">
        <v>0.507503754532924</v>
      </c>
      <c r="AM218" s="164" t="s">
        <v>35</v>
      </c>
      <c r="AN218" s="187">
        <v>0.0824436571540916</v>
      </c>
      <c r="AO218" s="163" t="s">
        <v>35</v>
      </c>
      <c r="AP218" s="187">
        <v>0.0517750646916357</v>
      </c>
      <c r="AQ218" s="164" t="s">
        <v>35</v>
      </c>
      <c r="AR218" s="187" t="s">
        <v>220</v>
      </c>
      <c r="AS218" s="164" t="s">
        <v>35</v>
      </c>
      <c r="AT218" s="187">
        <v>1</v>
      </c>
      <c r="AU218" s="164" t="s">
        <v>35</v>
      </c>
    </row>
    <row r="219" s="131" customFormat="1" ht="12.75" customHeight="1" spans="1:47">
      <c r="A219" s="162" t="s">
        <v>243</v>
      </c>
      <c r="B219" s="163">
        <v>55.7420953169251</v>
      </c>
      <c r="C219" s="164" t="s">
        <v>35</v>
      </c>
      <c r="D219" s="163">
        <v>212.253552254858</v>
      </c>
      <c r="E219" s="164" t="s">
        <v>35</v>
      </c>
      <c r="F219" s="163">
        <v>343.576333402868</v>
      </c>
      <c r="G219" s="272" t="s">
        <v>35</v>
      </c>
      <c r="H219" s="163">
        <v>65.3917580542635</v>
      </c>
      <c r="I219" s="164" t="s">
        <v>35</v>
      </c>
      <c r="J219" s="163">
        <v>31.9996109121693</v>
      </c>
      <c r="K219" s="164" t="s">
        <v>35</v>
      </c>
      <c r="L219" s="163" t="s">
        <v>220</v>
      </c>
      <c r="M219" s="164" t="s">
        <v>35</v>
      </c>
      <c r="N219" s="163">
        <v>708.963349941082</v>
      </c>
      <c r="O219" s="164" t="s">
        <v>35</v>
      </c>
      <c r="P219" s="280"/>
      <c r="Q219" s="162" t="s">
        <v>243</v>
      </c>
      <c r="R219" s="216">
        <v>3.68631272416094</v>
      </c>
      <c r="S219" s="217" t="s">
        <v>35</v>
      </c>
      <c r="T219" s="216">
        <v>5.43668927678045</v>
      </c>
      <c r="U219" s="217" t="s">
        <v>35</v>
      </c>
      <c r="V219" s="216">
        <v>11.2126821184673</v>
      </c>
      <c r="W219" s="217" t="s">
        <v>35</v>
      </c>
      <c r="X219" s="216">
        <v>9.43829774810419</v>
      </c>
      <c r="Y219" s="217" t="s">
        <v>35</v>
      </c>
      <c r="Z219" s="216">
        <v>4.03168445916585</v>
      </c>
      <c r="AA219" s="217" t="s">
        <v>35</v>
      </c>
      <c r="AB219" s="216" t="s">
        <v>220</v>
      </c>
      <c r="AC219" s="217" t="s">
        <v>35</v>
      </c>
      <c r="AD219" s="216">
        <v>7.27965024131508</v>
      </c>
      <c r="AE219" s="164" t="s">
        <v>35</v>
      </c>
      <c r="AF219" s="284"/>
      <c r="AG219" s="162" t="s">
        <v>243</v>
      </c>
      <c r="AH219" s="200">
        <v>0.0786247911426698</v>
      </c>
      <c r="AI219" s="164" t="s">
        <v>35</v>
      </c>
      <c r="AJ219" s="201">
        <v>0.299385789508721</v>
      </c>
      <c r="AK219" s="205" t="s">
        <v>35</v>
      </c>
      <c r="AL219" s="187">
        <v>0.484617905046037</v>
      </c>
      <c r="AM219" s="164" t="s">
        <v>35</v>
      </c>
      <c r="AN219" s="187">
        <v>0.0922357383632002</v>
      </c>
      <c r="AO219" s="163" t="s">
        <v>35</v>
      </c>
      <c r="AP219" s="187">
        <v>0.0451357759393749</v>
      </c>
      <c r="AQ219" s="164" t="s">
        <v>35</v>
      </c>
      <c r="AR219" s="187" t="s">
        <v>220</v>
      </c>
      <c r="AS219" s="164" t="s">
        <v>35</v>
      </c>
      <c r="AT219" s="187">
        <v>1</v>
      </c>
      <c r="AU219" s="164" t="s">
        <v>35</v>
      </c>
    </row>
    <row r="220" s="131" customFormat="1" ht="12.75" customHeight="1" spans="1:47">
      <c r="A220" s="162" t="s">
        <v>244</v>
      </c>
      <c r="B220" s="163">
        <v>85.5597767606956</v>
      </c>
      <c r="C220" s="164" t="s">
        <v>35</v>
      </c>
      <c r="D220" s="163">
        <v>390.433560767438</v>
      </c>
      <c r="E220" s="164" t="s">
        <v>35</v>
      </c>
      <c r="F220" s="163">
        <v>561.583540274521</v>
      </c>
      <c r="G220" s="272" t="s">
        <v>35</v>
      </c>
      <c r="H220" s="163">
        <v>88.8483524277865</v>
      </c>
      <c r="I220" s="164" t="s">
        <v>35</v>
      </c>
      <c r="J220" s="163">
        <v>30.4613197689467</v>
      </c>
      <c r="K220" s="164" t="s">
        <v>35</v>
      </c>
      <c r="L220" s="163" t="s">
        <v>220</v>
      </c>
      <c r="M220" s="164" t="s">
        <v>35</v>
      </c>
      <c r="N220" s="163">
        <v>1156.88654999937</v>
      </c>
      <c r="O220" s="164" t="s">
        <v>35</v>
      </c>
      <c r="P220" s="280"/>
      <c r="Q220" s="162" t="s">
        <v>244</v>
      </c>
      <c r="R220" s="216">
        <v>5.31611540743059</v>
      </c>
      <c r="S220" s="217" t="s">
        <v>35</v>
      </c>
      <c r="T220" s="216">
        <v>10.8878496658231</v>
      </c>
      <c r="U220" s="217" t="s">
        <v>35</v>
      </c>
      <c r="V220" s="216">
        <v>17.4047358413179</v>
      </c>
      <c r="W220" s="217" t="s">
        <v>35</v>
      </c>
      <c r="X220" s="216">
        <v>8.02889338095661</v>
      </c>
      <c r="Y220" s="217" t="s">
        <v>35</v>
      </c>
      <c r="Z220" s="216">
        <v>3.48452641181362</v>
      </c>
      <c r="AA220" s="217" t="s">
        <v>35</v>
      </c>
      <c r="AB220" s="216" t="s">
        <v>220</v>
      </c>
      <c r="AC220" s="217" t="s">
        <v>35</v>
      </c>
      <c r="AD220" s="216">
        <v>11.3684459517267</v>
      </c>
      <c r="AE220" s="164" t="s">
        <v>35</v>
      </c>
      <c r="AF220" s="284"/>
      <c r="AG220" s="162" t="s">
        <v>244</v>
      </c>
      <c r="AH220" s="200">
        <v>0.0739569292777605</v>
      </c>
      <c r="AI220" s="164" t="s">
        <v>35</v>
      </c>
      <c r="AJ220" s="201">
        <v>0.337486472435566</v>
      </c>
      <c r="AK220" s="205" t="s">
        <v>35</v>
      </c>
      <c r="AL220" s="187">
        <v>0.48542663087822</v>
      </c>
      <c r="AM220" s="164" t="s">
        <v>35</v>
      </c>
      <c r="AN220" s="187">
        <v>0.0767995378871291</v>
      </c>
      <c r="AO220" s="163" t="s">
        <v>35</v>
      </c>
      <c r="AP220" s="187">
        <v>0.0263304295213419</v>
      </c>
      <c r="AQ220" s="164" t="s">
        <v>35</v>
      </c>
      <c r="AR220" s="187" t="s">
        <v>220</v>
      </c>
      <c r="AS220" s="164" t="s">
        <v>35</v>
      </c>
      <c r="AT220" s="187">
        <v>1</v>
      </c>
      <c r="AU220" s="164" t="s">
        <v>35</v>
      </c>
    </row>
    <row r="221" s="131" customFormat="1" ht="12.75" customHeight="1" spans="1:47">
      <c r="A221" s="162" t="s">
        <v>245</v>
      </c>
      <c r="B221" s="163">
        <v>125.770017839238</v>
      </c>
      <c r="C221" s="164" t="s">
        <v>35</v>
      </c>
      <c r="D221" s="163">
        <v>490.710216190747</v>
      </c>
      <c r="E221" s="164" t="s">
        <v>35</v>
      </c>
      <c r="F221" s="163">
        <v>684.601340876121</v>
      </c>
      <c r="G221" s="272" t="s">
        <v>35</v>
      </c>
      <c r="H221" s="163">
        <v>130.192412493449</v>
      </c>
      <c r="I221" s="164" t="s">
        <v>35</v>
      </c>
      <c r="J221" s="163">
        <v>43.6606967917433</v>
      </c>
      <c r="K221" s="164" t="s">
        <v>35</v>
      </c>
      <c r="L221" s="163" t="s">
        <v>220</v>
      </c>
      <c r="M221" s="164" t="s">
        <v>35</v>
      </c>
      <c r="N221" s="163">
        <v>1474.93468419133</v>
      </c>
      <c r="O221" s="164" t="s">
        <v>35</v>
      </c>
      <c r="P221" s="280"/>
      <c r="Q221" s="162" t="s">
        <v>245</v>
      </c>
      <c r="R221" s="216">
        <v>4.10286204372402</v>
      </c>
      <c r="S221" s="217" t="s">
        <v>35</v>
      </c>
      <c r="T221" s="216">
        <v>4.81755011830422</v>
      </c>
      <c r="U221" s="217" t="s">
        <v>35</v>
      </c>
      <c r="V221" s="216">
        <v>5.1859015325703</v>
      </c>
      <c r="W221" s="217" t="s">
        <v>35</v>
      </c>
      <c r="X221" s="216">
        <v>4.90372074616181</v>
      </c>
      <c r="Y221" s="217" t="s">
        <v>35</v>
      </c>
      <c r="Z221" s="216">
        <v>3.62801921565226</v>
      </c>
      <c r="AA221" s="217" t="s">
        <v>35</v>
      </c>
      <c r="AB221" s="216" t="s">
        <v>220</v>
      </c>
      <c r="AC221" s="217" t="s">
        <v>35</v>
      </c>
      <c r="AD221" s="216">
        <v>4.87261290286432</v>
      </c>
      <c r="AE221" s="164" t="s">
        <v>35</v>
      </c>
      <c r="AF221" s="284"/>
      <c r="AG221" s="162" t="s">
        <v>245</v>
      </c>
      <c r="AH221" s="200">
        <v>0.0852715846927109</v>
      </c>
      <c r="AI221" s="164" t="s">
        <v>35</v>
      </c>
      <c r="AJ221" s="201">
        <v>0.332699624905623</v>
      </c>
      <c r="AK221" s="205" t="s">
        <v>35</v>
      </c>
      <c r="AL221" s="187">
        <v>0.464157056047178</v>
      </c>
      <c r="AM221" s="164" t="s">
        <v>35</v>
      </c>
      <c r="AN221" s="187">
        <v>0.0882699511299581</v>
      </c>
      <c r="AO221" s="163" t="s">
        <v>35</v>
      </c>
      <c r="AP221" s="187">
        <v>0.0296017832245104</v>
      </c>
      <c r="AQ221" s="164" t="s">
        <v>35</v>
      </c>
      <c r="AR221" s="187" t="s">
        <v>220</v>
      </c>
      <c r="AS221" s="164" t="s">
        <v>35</v>
      </c>
      <c r="AT221" s="187">
        <v>1</v>
      </c>
      <c r="AU221" s="164" t="s">
        <v>35</v>
      </c>
    </row>
    <row r="222" s="131" customFormat="1" ht="12.75" customHeight="1" spans="1:47">
      <c r="A222" s="162" t="s">
        <v>246</v>
      </c>
      <c r="B222" s="163">
        <v>93.9278291374401</v>
      </c>
      <c r="C222" s="164" t="s">
        <v>35</v>
      </c>
      <c r="D222" s="163">
        <v>460.207488903069</v>
      </c>
      <c r="E222" s="164" t="s">
        <v>35</v>
      </c>
      <c r="F222" s="163">
        <v>794.633854225638</v>
      </c>
      <c r="G222" s="272" t="s">
        <v>35</v>
      </c>
      <c r="H222" s="163">
        <v>217.970723230626</v>
      </c>
      <c r="I222" s="164" t="s">
        <v>35</v>
      </c>
      <c r="J222" s="163">
        <v>64.3271456213504</v>
      </c>
      <c r="K222" s="164" t="s">
        <v>35</v>
      </c>
      <c r="L222" s="163" t="s">
        <v>220</v>
      </c>
      <c r="M222" s="164" t="s">
        <v>35</v>
      </c>
      <c r="N222" s="163">
        <v>1631.06704111811</v>
      </c>
      <c r="O222" s="164" t="s">
        <v>35</v>
      </c>
      <c r="P222" s="280"/>
      <c r="Q222" s="162" t="s">
        <v>246</v>
      </c>
      <c r="R222" s="216">
        <v>1.49653708502189</v>
      </c>
      <c r="S222" s="217" t="s">
        <v>35</v>
      </c>
      <c r="T222" s="216">
        <v>2.57540816931003</v>
      </c>
      <c r="U222" s="217" t="s">
        <v>35</v>
      </c>
      <c r="V222" s="216">
        <v>3.80751618627185</v>
      </c>
      <c r="W222" s="217" t="s">
        <v>35</v>
      </c>
      <c r="X222" s="216">
        <v>3.00183824433421</v>
      </c>
      <c r="Y222" s="217" t="s">
        <v>35</v>
      </c>
      <c r="Z222" s="216">
        <v>2.52663489180222</v>
      </c>
      <c r="AA222" s="217" t="s">
        <v>35</v>
      </c>
      <c r="AB222" s="216" t="s">
        <v>220</v>
      </c>
      <c r="AC222" s="217" t="s">
        <v>35</v>
      </c>
      <c r="AD222" s="216">
        <v>3.03394129275778</v>
      </c>
      <c r="AE222" s="164" t="s">
        <v>35</v>
      </c>
      <c r="AF222" s="284"/>
      <c r="AG222" s="162" t="s">
        <v>246</v>
      </c>
      <c r="AH222" s="200">
        <v>0.0575867372521069</v>
      </c>
      <c r="AI222" s="164" t="s">
        <v>35</v>
      </c>
      <c r="AJ222" s="201">
        <v>0.282151179137059</v>
      </c>
      <c r="AK222" s="205" t="s">
        <v>35</v>
      </c>
      <c r="AL222" s="187">
        <v>0.487186506865413</v>
      </c>
      <c r="AM222" s="164" t="s">
        <v>35</v>
      </c>
      <c r="AN222" s="187">
        <v>0.133636887838286</v>
      </c>
      <c r="AO222" s="163" t="s">
        <v>35</v>
      </c>
      <c r="AP222" s="187">
        <v>0.0394386889071424</v>
      </c>
      <c r="AQ222" s="164" t="s">
        <v>35</v>
      </c>
      <c r="AR222" s="187" t="s">
        <v>220</v>
      </c>
      <c r="AS222" s="164" t="s">
        <v>35</v>
      </c>
      <c r="AT222" s="187">
        <v>1</v>
      </c>
      <c r="AU222" s="164" t="s">
        <v>35</v>
      </c>
    </row>
    <row r="223" s="131" customFormat="1" ht="12.75" customHeight="1" spans="1:47">
      <c r="A223" s="162" t="s">
        <v>247</v>
      </c>
      <c r="B223" s="163">
        <v>124.034958583211</v>
      </c>
      <c r="C223" s="164" t="s">
        <v>35</v>
      </c>
      <c r="D223" s="163">
        <v>453.921582632768</v>
      </c>
      <c r="E223" s="164" t="s">
        <v>35</v>
      </c>
      <c r="F223" s="163">
        <v>950.186803255393</v>
      </c>
      <c r="G223" s="272" t="s">
        <v>35</v>
      </c>
      <c r="H223" s="163">
        <v>386.91187493281</v>
      </c>
      <c r="I223" s="164" t="s">
        <v>35</v>
      </c>
      <c r="J223" s="163">
        <v>80.6742615043033</v>
      </c>
      <c r="K223" s="164" t="s">
        <v>35</v>
      </c>
      <c r="L223" s="163" t="s">
        <v>220</v>
      </c>
      <c r="M223" s="164" t="s">
        <v>35</v>
      </c>
      <c r="N223" s="163">
        <v>1995.72948090852</v>
      </c>
      <c r="O223" s="164" t="s">
        <v>35</v>
      </c>
      <c r="P223" s="280"/>
      <c r="Q223" s="162" t="s">
        <v>247</v>
      </c>
      <c r="R223" s="216">
        <v>2.51903509533201</v>
      </c>
      <c r="S223" s="217" t="s">
        <v>35</v>
      </c>
      <c r="T223" s="216">
        <v>1.72180236203323</v>
      </c>
      <c r="U223" s="217" t="s">
        <v>35</v>
      </c>
      <c r="V223" s="216">
        <v>1.59625303519793</v>
      </c>
      <c r="W223" s="217" t="s">
        <v>35</v>
      </c>
      <c r="X223" s="216">
        <v>1.10599415283367</v>
      </c>
      <c r="Y223" s="217" t="s">
        <v>35</v>
      </c>
      <c r="Z223" s="216">
        <v>0.261895973741088</v>
      </c>
      <c r="AA223" s="217" t="s">
        <v>35</v>
      </c>
      <c r="AB223" s="216" t="s">
        <v>220</v>
      </c>
      <c r="AC223" s="217" t="s">
        <v>35</v>
      </c>
      <c r="AD223" s="216">
        <v>1.44678580733763</v>
      </c>
      <c r="AE223" s="164" t="s">
        <v>35</v>
      </c>
      <c r="AF223" s="284"/>
      <c r="AG223" s="162" t="s">
        <v>247</v>
      </c>
      <c r="AH223" s="200">
        <v>0.0621501860696802</v>
      </c>
      <c r="AI223" s="164" t="s">
        <v>35</v>
      </c>
      <c r="AJ223" s="201">
        <v>0.227446448516724</v>
      </c>
      <c r="AK223" s="205" t="s">
        <v>35</v>
      </c>
      <c r="AL223" s="187">
        <v>0.476110020092922</v>
      </c>
      <c r="AM223" s="164" t="s">
        <v>35</v>
      </c>
      <c r="AN223" s="187">
        <v>0.193869900021057</v>
      </c>
      <c r="AO223" s="163" t="s">
        <v>35</v>
      </c>
      <c r="AP223" s="187">
        <v>0.0404234452995993</v>
      </c>
      <c r="AQ223" s="164" t="s">
        <v>35</v>
      </c>
      <c r="AR223" s="187" t="s">
        <v>220</v>
      </c>
      <c r="AS223" s="164" t="s">
        <v>35</v>
      </c>
      <c r="AT223" s="187">
        <v>1</v>
      </c>
      <c r="AU223" s="164" t="s">
        <v>35</v>
      </c>
    </row>
    <row r="224" s="131" customFormat="1" ht="12.75" customHeight="1" spans="1:47">
      <c r="A224" s="162" t="s">
        <v>248</v>
      </c>
      <c r="B224" s="163">
        <v>93.329179659214</v>
      </c>
      <c r="C224" s="164" t="s">
        <v>35</v>
      </c>
      <c r="D224" s="163">
        <v>319.091210629495</v>
      </c>
      <c r="E224" s="164" t="s">
        <v>35</v>
      </c>
      <c r="F224" s="163">
        <v>1002.87692877892</v>
      </c>
      <c r="G224" s="272" t="s">
        <v>35</v>
      </c>
      <c r="H224" s="163">
        <v>412.681285831348</v>
      </c>
      <c r="I224" s="164" t="s">
        <v>35</v>
      </c>
      <c r="J224" s="163">
        <v>73.7733934408727</v>
      </c>
      <c r="K224" s="164" t="s">
        <v>35</v>
      </c>
      <c r="L224" s="163" t="s">
        <v>220</v>
      </c>
      <c r="M224" s="164" t="s">
        <v>35</v>
      </c>
      <c r="N224" s="163">
        <v>1901.75199833984</v>
      </c>
      <c r="O224" s="164" t="s">
        <v>35</v>
      </c>
      <c r="P224" s="280"/>
      <c r="Q224" s="162" t="s">
        <v>248</v>
      </c>
      <c r="R224" s="216">
        <v>1.69111999480332</v>
      </c>
      <c r="S224" s="217" t="s">
        <v>35</v>
      </c>
      <c r="T224" s="216">
        <v>0.809923356267648</v>
      </c>
      <c r="U224" s="217" t="s">
        <v>35</v>
      </c>
      <c r="V224" s="216">
        <v>1.04954760730232</v>
      </c>
      <c r="W224" s="217" t="s">
        <v>35</v>
      </c>
      <c r="X224" s="216">
        <v>0.369766413206841</v>
      </c>
      <c r="Y224" s="217" t="s">
        <v>35</v>
      </c>
      <c r="Z224" s="216">
        <v>-0.0187126045363591</v>
      </c>
      <c r="AA224" s="217" t="s">
        <v>35</v>
      </c>
      <c r="AB224" s="216" t="s">
        <v>220</v>
      </c>
      <c r="AC224" s="217" t="s">
        <v>35</v>
      </c>
      <c r="AD224" s="216">
        <v>0.766185908348335</v>
      </c>
      <c r="AE224" s="164" t="s">
        <v>35</v>
      </c>
      <c r="AF224" s="284"/>
      <c r="AG224" s="162" t="s">
        <v>248</v>
      </c>
      <c r="AH224" s="200">
        <v>0.0490753682607863</v>
      </c>
      <c r="AI224" s="164" t="s">
        <v>35</v>
      </c>
      <c r="AJ224" s="201">
        <v>0.167788024362824</v>
      </c>
      <c r="AK224" s="205" t="s">
        <v>35</v>
      </c>
      <c r="AL224" s="187">
        <v>0.527343696577889</v>
      </c>
      <c r="AM224" s="164" t="s">
        <v>35</v>
      </c>
      <c r="AN224" s="187">
        <v>0.217000579566422</v>
      </c>
      <c r="AO224" s="163" t="s">
        <v>35</v>
      </c>
      <c r="AP224" s="187">
        <v>0.0387923312320819</v>
      </c>
      <c r="AQ224" s="164" t="s">
        <v>35</v>
      </c>
      <c r="AR224" s="187" t="s">
        <v>220</v>
      </c>
      <c r="AS224" s="164" t="s">
        <v>35</v>
      </c>
      <c r="AT224" s="187">
        <v>1</v>
      </c>
      <c r="AU224" s="164" t="s">
        <v>35</v>
      </c>
    </row>
    <row r="225" s="131" customFormat="1" ht="12.75" customHeight="1" spans="1:47">
      <c r="A225" s="162" t="s">
        <v>249</v>
      </c>
      <c r="B225" s="163">
        <v>120.489823102636</v>
      </c>
      <c r="C225" s="164" t="s">
        <v>35</v>
      </c>
      <c r="D225" s="163">
        <v>438.291481822147</v>
      </c>
      <c r="E225" s="164" t="s">
        <v>35</v>
      </c>
      <c r="F225" s="163">
        <v>783.665561872921</v>
      </c>
      <c r="G225" s="272" t="s">
        <v>35</v>
      </c>
      <c r="H225" s="163">
        <v>242.675800983127</v>
      </c>
      <c r="I225" s="164" t="s">
        <v>35</v>
      </c>
      <c r="J225" s="163">
        <v>57.2661830072457</v>
      </c>
      <c r="K225" s="164" t="s">
        <v>35</v>
      </c>
      <c r="L225" s="163" t="s">
        <v>220</v>
      </c>
      <c r="M225" s="164" t="s">
        <v>35</v>
      </c>
      <c r="N225" s="163">
        <v>1642.38885078807</v>
      </c>
      <c r="O225" s="164" t="s">
        <v>35</v>
      </c>
      <c r="P225" s="280"/>
      <c r="Q225" s="162" t="s">
        <v>249</v>
      </c>
      <c r="R225" s="216">
        <v>1.00461563656329</v>
      </c>
      <c r="S225" s="217" t="s">
        <v>35</v>
      </c>
      <c r="T225" s="216">
        <v>0.981493568265294</v>
      </c>
      <c r="U225" s="217" t="s">
        <v>35</v>
      </c>
      <c r="V225" s="216">
        <v>1.03746258378105</v>
      </c>
      <c r="W225" s="217" t="s">
        <v>35</v>
      </c>
      <c r="X225" s="216">
        <v>0.525547461324244</v>
      </c>
      <c r="Y225" s="217" t="s">
        <v>35</v>
      </c>
      <c r="Z225" s="216">
        <v>0.0841084857331393</v>
      </c>
      <c r="AA225" s="217" t="s">
        <v>35</v>
      </c>
      <c r="AB225" s="216" t="s">
        <v>220</v>
      </c>
      <c r="AC225" s="217" t="s">
        <v>35</v>
      </c>
      <c r="AD225" s="216">
        <v>0.87097580638713</v>
      </c>
      <c r="AE225" s="164" t="s">
        <v>35</v>
      </c>
      <c r="AF225" s="284"/>
      <c r="AG225" s="162" t="s">
        <v>249</v>
      </c>
      <c r="AH225" s="200">
        <v>0.0733625432520566</v>
      </c>
      <c r="AI225" s="164" t="s">
        <v>35</v>
      </c>
      <c r="AJ225" s="201">
        <v>0.266862187728466</v>
      </c>
      <c r="AK225" s="205" t="s">
        <v>35</v>
      </c>
      <c r="AL225" s="187">
        <v>0.477149830563507</v>
      </c>
      <c r="AM225" s="164" t="s">
        <v>35</v>
      </c>
      <c r="AN225" s="187">
        <v>0.147757822921583</v>
      </c>
      <c r="AO225" s="163" t="s">
        <v>35</v>
      </c>
      <c r="AP225" s="187">
        <v>0.0348676155343891</v>
      </c>
      <c r="AQ225" s="164" t="s">
        <v>35</v>
      </c>
      <c r="AR225" s="187" t="s">
        <v>220</v>
      </c>
      <c r="AS225" s="164" t="s">
        <v>35</v>
      </c>
      <c r="AT225" s="187">
        <v>1</v>
      </c>
      <c r="AU225" s="164" t="s">
        <v>35</v>
      </c>
    </row>
    <row r="226" s="132" customFormat="1" ht="12.75" customHeight="1" spans="1:47">
      <c r="A226" s="162" t="s">
        <v>250</v>
      </c>
      <c r="B226" s="163">
        <v>106.793668995088</v>
      </c>
      <c r="C226" s="164" t="s">
        <v>35</v>
      </c>
      <c r="D226" s="163">
        <v>492.402952290628</v>
      </c>
      <c r="E226" s="164" t="s">
        <v>35</v>
      </c>
      <c r="F226" s="163">
        <v>686.12094648119</v>
      </c>
      <c r="G226" s="272" t="s">
        <v>35</v>
      </c>
      <c r="H226" s="163">
        <v>141.883094128903</v>
      </c>
      <c r="I226" s="164" t="s">
        <v>35</v>
      </c>
      <c r="J226" s="163">
        <v>57.6370780749512</v>
      </c>
      <c r="K226" s="164" t="s">
        <v>35</v>
      </c>
      <c r="L226" s="163" t="s">
        <v>220</v>
      </c>
      <c r="M226" s="164" t="s">
        <v>35</v>
      </c>
      <c r="N226" s="163">
        <v>1484.83773997075</v>
      </c>
      <c r="O226" s="164" t="s">
        <v>35</v>
      </c>
      <c r="P226" s="136"/>
      <c r="Q226" s="162" t="s">
        <v>250</v>
      </c>
      <c r="R226" s="216">
        <v>0.60087976115645</v>
      </c>
      <c r="S226" s="217" t="s">
        <v>35</v>
      </c>
      <c r="T226" s="216">
        <v>0.777933013940307</v>
      </c>
      <c r="U226" s="217" t="s">
        <v>35</v>
      </c>
      <c r="V226" s="216">
        <v>0.752056833695123</v>
      </c>
      <c r="W226" s="217" t="s">
        <v>35</v>
      </c>
      <c r="X226" s="216">
        <v>0.545364142655746</v>
      </c>
      <c r="Y226" s="217" t="s">
        <v>35</v>
      </c>
      <c r="Z226" s="216">
        <v>0.382823139212792</v>
      </c>
      <c r="AA226" s="217" t="s">
        <v>35</v>
      </c>
      <c r="AB226" s="216" t="s">
        <v>220</v>
      </c>
      <c r="AC226" s="217" t="s">
        <v>35</v>
      </c>
      <c r="AD226" s="216">
        <v>0.709139204237193</v>
      </c>
      <c r="AE226" s="164" t="s">
        <v>35</v>
      </c>
      <c r="AF226" s="136"/>
      <c r="AG226" s="162" t="s">
        <v>250</v>
      </c>
      <c r="AH226" s="200">
        <v>0.0719227873324337</v>
      </c>
      <c r="AI226" s="164" t="s">
        <v>35</v>
      </c>
      <c r="AJ226" s="201">
        <v>0.33162071453028</v>
      </c>
      <c r="AK226" s="205" t="s">
        <v>35</v>
      </c>
      <c r="AL226" s="187">
        <v>0.462084797558219</v>
      </c>
      <c r="AM226" s="164" t="s">
        <v>35</v>
      </c>
      <c r="AN226" s="187">
        <v>0.0955546120020481</v>
      </c>
      <c r="AO226" s="163" t="s">
        <v>35</v>
      </c>
      <c r="AP226" s="187">
        <v>0.0388170885770229</v>
      </c>
      <c r="AQ226" s="164" t="s">
        <v>35</v>
      </c>
      <c r="AR226" s="187" t="s">
        <v>220</v>
      </c>
      <c r="AS226" s="164" t="s">
        <v>35</v>
      </c>
      <c r="AT226" s="187">
        <v>1</v>
      </c>
      <c r="AU226" s="164" t="s">
        <v>35</v>
      </c>
    </row>
    <row r="227" s="132" customFormat="1" ht="12.75" customHeight="1" spans="1:47">
      <c r="A227" s="162" t="s">
        <v>251</v>
      </c>
      <c r="B227" s="163">
        <v>63.3276079186939</v>
      </c>
      <c r="C227" s="164" t="s">
        <v>35</v>
      </c>
      <c r="D227" s="163">
        <v>356.543660581939</v>
      </c>
      <c r="E227" s="164" t="s">
        <v>35</v>
      </c>
      <c r="F227" s="163">
        <v>403.65610413445</v>
      </c>
      <c r="G227" s="272" t="s">
        <v>35</v>
      </c>
      <c r="H227" s="163">
        <v>91.591098918801</v>
      </c>
      <c r="I227" s="164" t="s">
        <v>35</v>
      </c>
      <c r="J227" s="163">
        <v>42.004648446203</v>
      </c>
      <c r="K227" s="164" t="s">
        <v>35</v>
      </c>
      <c r="L227" s="163" t="s">
        <v>220</v>
      </c>
      <c r="M227" s="164" t="s">
        <v>35</v>
      </c>
      <c r="N227" s="163">
        <v>957.12312000009</v>
      </c>
      <c r="O227" s="164" t="s">
        <v>35</v>
      </c>
      <c r="P227" s="136"/>
      <c r="Q227" s="162" t="s">
        <v>251</v>
      </c>
      <c r="R227" s="216">
        <v>0.390973273816787</v>
      </c>
      <c r="S227" s="217" t="s">
        <v>35</v>
      </c>
      <c r="T227" s="216">
        <v>0.669727660377054</v>
      </c>
      <c r="U227" s="217" t="s">
        <v>35</v>
      </c>
      <c r="V227" s="216">
        <v>0.468467487450346</v>
      </c>
      <c r="W227" s="217" t="s">
        <v>35</v>
      </c>
      <c r="X227" s="216">
        <v>0.573831169416682</v>
      </c>
      <c r="Y227" s="217" t="s">
        <v>35</v>
      </c>
      <c r="Z227" s="216">
        <v>0.756117528418702</v>
      </c>
      <c r="AA227" s="217" t="s">
        <v>35</v>
      </c>
      <c r="AB227" s="216" t="s">
        <v>220</v>
      </c>
      <c r="AC227" s="217" t="s">
        <v>35</v>
      </c>
      <c r="AD227" s="216">
        <v>0.553621378056685</v>
      </c>
      <c r="AE227" s="164" t="s">
        <v>35</v>
      </c>
      <c r="AF227" s="136"/>
      <c r="AG227" s="162" t="s">
        <v>251</v>
      </c>
      <c r="AH227" s="200">
        <v>0.0661645368243617</v>
      </c>
      <c r="AI227" s="164" t="s">
        <v>35</v>
      </c>
      <c r="AJ227" s="201">
        <v>0.372515983713679</v>
      </c>
      <c r="AK227" s="205" t="s">
        <v>35</v>
      </c>
      <c r="AL227" s="187">
        <v>0.421738954685801</v>
      </c>
      <c r="AM227" s="164" t="s">
        <v>35</v>
      </c>
      <c r="AN227" s="187">
        <v>0.0956941661996341</v>
      </c>
      <c r="AO227" s="163" t="s">
        <v>35</v>
      </c>
      <c r="AP227" s="187">
        <v>0.0438863585765215</v>
      </c>
      <c r="AQ227" s="164" t="s">
        <v>35</v>
      </c>
      <c r="AR227" s="187" t="s">
        <v>220</v>
      </c>
      <c r="AS227" s="164" t="s">
        <v>35</v>
      </c>
      <c r="AT227" s="187">
        <v>1</v>
      </c>
      <c r="AU227" s="164" t="s">
        <v>35</v>
      </c>
    </row>
    <row r="228" s="131" customFormat="1" ht="12.75" customHeight="1" spans="1:47">
      <c r="A228" s="165" t="s">
        <v>252</v>
      </c>
      <c r="B228" s="166">
        <v>81.3616043193357</v>
      </c>
      <c r="C228" s="167" t="s">
        <v>35</v>
      </c>
      <c r="D228" s="166">
        <v>249.635399066626</v>
      </c>
      <c r="E228" s="167" t="s">
        <v>35</v>
      </c>
      <c r="F228" s="166">
        <v>368.352905727831</v>
      </c>
      <c r="G228" s="273" t="s">
        <v>35</v>
      </c>
      <c r="H228" s="166">
        <v>69.9559500361983</v>
      </c>
      <c r="I228" s="167" t="s">
        <v>35</v>
      </c>
      <c r="J228" s="166">
        <v>44.8057908517659</v>
      </c>
      <c r="K228" s="167" t="s">
        <v>35</v>
      </c>
      <c r="L228" s="166" t="s">
        <v>220</v>
      </c>
      <c r="M228" s="167" t="s">
        <v>35</v>
      </c>
      <c r="N228" s="166">
        <v>814.111650001764</v>
      </c>
      <c r="O228" s="167" t="s">
        <v>35</v>
      </c>
      <c r="P228" s="280"/>
      <c r="Q228" s="165" t="s">
        <v>252</v>
      </c>
      <c r="R228" s="218">
        <v>0.838115274570786</v>
      </c>
      <c r="S228" s="219" t="s">
        <v>35</v>
      </c>
      <c r="T228" s="218">
        <v>0.387570080848265</v>
      </c>
      <c r="U228" s="219" t="s">
        <v>35</v>
      </c>
      <c r="V228" s="218">
        <v>0.565712849686521</v>
      </c>
      <c r="W228" s="219" t="s">
        <v>35</v>
      </c>
      <c r="X228" s="218">
        <v>-0.0078998053424485</v>
      </c>
      <c r="Y228" s="219" t="s">
        <v>35</v>
      </c>
      <c r="Z228" s="218">
        <v>0.578147003093423</v>
      </c>
      <c r="AA228" s="219" t="s">
        <v>35</v>
      </c>
      <c r="AB228" s="218" t="s">
        <v>220</v>
      </c>
      <c r="AC228" s="219" t="s">
        <v>35</v>
      </c>
      <c r="AD228" s="218">
        <v>0.458097160113112</v>
      </c>
      <c r="AE228" s="167" t="s">
        <v>35</v>
      </c>
      <c r="AF228" s="284"/>
      <c r="AG228" s="165" t="s">
        <v>252</v>
      </c>
      <c r="AH228" s="202">
        <v>0.099939122992724</v>
      </c>
      <c r="AI228" s="167" t="s">
        <v>35</v>
      </c>
      <c r="AJ228" s="203">
        <v>0.306635335664445</v>
      </c>
      <c r="AK228" s="207" t="s">
        <v>35</v>
      </c>
      <c r="AL228" s="203">
        <v>0.45245993682443</v>
      </c>
      <c r="AM228" s="167" t="s">
        <v>35</v>
      </c>
      <c r="AN228" s="203">
        <v>0.0859291843275388</v>
      </c>
      <c r="AO228" s="166" t="s">
        <v>35</v>
      </c>
      <c r="AP228" s="203">
        <v>0.0550364201908533</v>
      </c>
      <c r="AQ228" s="167" t="s">
        <v>35</v>
      </c>
      <c r="AR228" s="203" t="s">
        <v>220</v>
      </c>
      <c r="AS228" s="167" t="s">
        <v>35</v>
      </c>
      <c r="AT228" s="203">
        <v>1</v>
      </c>
      <c r="AU228" s="167" t="s">
        <v>35</v>
      </c>
    </row>
    <row r="229" s="131" customFormat="1" ht="12.75" customHeight="1" spans="1:47">
      <c r="A229" s="162" t="s">
        <v>253</v>
      </c>
      <c r="B229" s="163">
        <v>66.7921321385037</v>
      </c>
      <c r="C229" s="164" t="s">
        <v>35</v>
      </c>
      <c r="D229" s="163">
        <v>249.166437242054</v>
      </c>
      <c r="E229" s="164" t="s">
        <v>35</v>
      </c>
      <c r="F229" s="163">
        <v>316.443827423705</v>
      </c>
      <c r="G229" s="272" t="s">
        <v>35</v>
      </c>
      <c r="H229" s="163">
        <v>107.039534206417</v>
      </c>
      <c r="I229" s="164" t="s">
        <v>35</v>
      </c>
      <c r="J229" s="163">
        <v>57.7081389903151</v>
      </c>
      <c r="K229" s="164" t="s">
        <v>35</v>
      </c>
      <c r="L229" s="163" t="s">
        <v>220</v>
      </c>
      <c r="M229" s="164" t="s">
        <v>35</v>
      </c>
      <c r="N229" s="163">
        <v>797.150070000982</v>
      </c>
      <c r="O229" s="164" t="s">
        <v>35</v>
      </c>
      <c r="P229" s="280"/>
      <c r="Q229" s="162" t="s">
        <v>253</v>
      </c>
      <c r="R229" s="216">
        <v>0.546424688362469</v>
      </c>
      <c r="S229" s="217" t="s">
        <v>35</v>
      </c>
      <c r="T229" s="216">
        <v>1.14824057110545</v>
      </c>
      <c r="U229" s="217" t="s">
        <v>35</v>
      </c>
      <c r="V229" s="216">
        <v>0.780102381357521</v>
      </c>
      <c r="W229" s="217" t="s">
        <v>35</v>
      </c>
      <c r="X229" s="216">
        <v>0.303359293294665</v>
      </c>
      <c r="Y229" s="217" t="s">
        <v>35</v>
      </c>
      <c r="Z229" s="216">
        <v>0.251759141667577</v>
      </c>
      <c r="AA229" s="217" t="s">
        <v>35</v>
      </c>
      <c r="AB229" s="216" t="s">
        <v>220</v>
      </c>
      <c r="AC229" s="217" t="s">
        <v>35</v>
      </c>
      <c r="AD229" s="216">
        <v>0.71366613745437</v>
      </c>
      <c r="AE229" s="164" t="s">
        <v>35</v>
      </c>
      <c r="AF229" s="284"/>
      <c r="AG229" s="162" t="s">
        <v>253</v>
      </c>
      <c r="AH229" s="200">
        <v>0.0837886549246887</v>
      </c>
      <c r="AI229" s="164" t="s">
        <v>35</v>
      </c>
      <c r="AJ229" s="201">
        <v>0.312571555368172</v>
      </c>
      <c r="AK229" s="205" t="s">
        <v>35</v>
      </c>
      <c r="AL229" s="187">
        <v>0.396968951433843</v>
      </c>
      <c r="AM229" s="164" t="s">
        <v>35</v>
      </c>
      <c r="AN229" s="187">
        <v>0.134277770566194</v>
      </c>
      <c r="AO229" s="163" t="s">
        <v>35</v>
      </c>
      <c r="AP229" s="187">
        <v>0.0723930677071183</v>
      </c>
      <c r="AQ229" s="164" t="s">
        <v>35</v>
      </c>
      <c r="AR229" s="187" t="s">
        <v>220</v>
      </c>
      <c r="AS229" s="164" t="s">
        <v>35</v>
      </c>
      <c r="AT229" s="187">
        <v>1</v>
      </c>
      <c r="AU229" s="164" t="s">
        <v>35</v>
      </c>
    </row>
    <row r="230" s="131" customFormat="1" ht="12.75" customHeight="1" spans="1:47">
      <c r="A230" s="162" t="s">
        <v>254</v>
      </c>
      <c r="B230" s="163">
        <v>66.1288691511844</v>
      </c>
      <c r="C230" s="164" t="s">
        <v>35</v>
      </c>
      <c r="D230" s="163">
        <v>329.636871392876</v>
      </c>
      <c r="E230" s="164" t="s">
        <v>35</v>
      </c>
      <c r="F230" s="163">
        <v>433.989959073439</v>
      </c>
      <c r="G230" s="272" t="s">
        <v>35</v>
      </c>
      <c r="H230" s="163">
        <v>64.2083834981971</v>
      </c>
      <c r="I230" s="164" t="s">
        <v>35</v>
      </c>
      <c r="J230" s="163">
        <v>36.2140280599721</v>
      </c>
      <c r="K230" s="164" t="s">
        <v>35</v>
      </c>
      <c r="L230" s="163" t="s">
        <v>220</v>
      </c>
      <c r="M230" s="164" t="s">
        <v>35</v>
      </c>
      <c r="N230" s="163">
        <v>930.178111175657</v>
      </c>
      <c r="O230" s="164" t="s">
        <v>35</v>
      </c>
      <c r="P230" s="280"/>
      <c r="Q230" s="162" t="s">
        <v>254</v>
      </c>
      <c r="R230" s="216">
        <v>0.569195494424015</v>
      </c>
      <c r="S230" s="217" t="s">
        <v>35</v>
      </c>
      <c r="T230" s="216">
        <v>0.834794121143425</v>
      </c>
      <c r="U230" s="217" t="s">
        <v>35</v>
      </c>
      <c r="V230" s="216">
        <v>0.381328994077499</v>
      </c>
      <c r="W230" s="217" t="s">
        <v>35</v>
      </c>
      <c r="X230" s="216">
        <v>0.258030566489738</v>
      </c>
      <c r="Y230" s="217" t="s">
        <v>35</v>
      </c>
      <c r="Z230" s="216">
        <v>0.129829445712994</v>
      </c>
      <c r="AA230" s="217" t="s">
        <v>35</v>
      </c>
      <c r="AB230" s="216" t="s">
        <v>220</v>
      </c>
      <c r="AC230" s="217" t="s">
        <v>35</v>
      </c>
      <c r="AD230" s="216">
        <v>0.50252885526476</v>
      </c>
      <c r="AE230" s="164" t="s">
        <v>35</v>
      </c>
      <c r="AF230" s="284"/>
      <c r="AG230" s="162" t="s">
        <v>254</v>
      </c>
      <c r="AH230" s="200">
        <v>0.0710926954275496</v>
      </c>
      <c r="AI230" s="164" t="s">
        <v>35</v>
      </c>
      <c r="AJ230" s="201">
        <v>0.354380378803202</v>
      </c>
      <c r="AK230" s="205" t="s">
        <v>35</v>
      </c>
      <c r="AL230" s="187">
        <v>0.466566514368863</v>
      </c>
      <c r="AM230" s="164" t="s">
        <v>35</v>
      </c>
      <c r="AN230" s="187">
        <v>0.0690280525060344</v>
      </c>
      <c r="AO230" s="163" t="s">
        <v>35</v>
      </c>
      <c r="AP230" s="187">
        <v>0.0389323588943638</v>
      </c>
      <c r="AQ230" s="164" t="s">
        <v>35</v>
      </c>
      <c r="AR230" s="187" t="s">
        <v>220</v>
      </c>
      <c r="AS230" s="164" t="s">
        <v>35</v>
      </c>
      <c r="AT230" s="187">
        <v>1</v>
      </c>
      <c r="AU230" s="164" t="s">
        <v>35</v>
      </c>
    </row>
    <row r="231" s="131" customFormat="1" ht="12.75" customHeight="1" spans="1:47">
      <c r="A231" s="162" t="s">
        <v>255</v>
      </c>
      <c r="B231" s="163">
        <v>86.2615934615571</v>
      </c>
      <c r="C231" s="164" t="s">
        <v>35</v>
      </c>
      <c r="D231" s="163">
        <v>364.554215050026</v>
      </c>
      <c r="E231" s="164" t="s">
        <v>35</v>
      </c>
      <c r="F231" s="163">
        <v>451.757288449158</v>
      </c>
      <c r="G231" s="272" t="s">
        <v>35</v>
      </c>
      <c r="H231" s="163">
        <v>107.366601684866</v>
      </c>
      <c r="I231" s="164" t="s">
        <v>35</v>
      </c>
      <c r="J231" s="163">
        <v>42.6979521576183</v>
      </c>
      <c r="K231" s="164" t="s">
        <v>35</v>
      </c>
      <c r="L231" s="163" t="s">
        <v>220</v>
      </c>
      <c r="M231" s="164" t="s">
        <v>35</v>
      </c>
      <c r="N231" s="163">
        <v>1052.63765080321</v>
      </c>
      <c r="O231" s="164" t="s">
        <v>35</v>
      </c>
      <c r="P231" s="280"/>
      <c r="Q231" s="162" t="s">
        <v>255</v>
      </c>
      <c r="R231" s="216">
        <v>0.547512575031698</v>
      </c>
      <c r="S231" s="217" t="s">
        <v>35</v>
      </c>
      <c r="T231" s="216">
        <v>0.71754117270224</v>
      </c>
      <c r="U231" s="217" t="s">
        <v>35</v>
      </c>
      <c r="V231" s="216">
        <v>0.314867307578606</v>
      </c>
      <c r="W231" s="217" t="s">
        <v>35</v>
      </c>
      <c r="X231" s="216">
        <v>0.641898075224875</v>
      </c>
      <c r="Y231" s="217" t="s">
        <v>35</v>
      </c>
      <c r="Z231" s="216">
        <v>0.334327229003289</v>
      </c>
      <c r="AA231" s="217" t="s">
        <v>35</v>
      </c>
      <c r="AB231" s="216" t="s">
        <v>220</v>
      </c>
      <c r="AC231" s="217" t="s">
        <v>35</v>
      </c>
      <c r="AD231" s="216">
        <v>0.484756089141549</v>
      </c>
      <c r="AE231" s="164" t="s">
        <v>35</v>
      </c>
      <c r="AF231" s="284"/>
      <c r="AG231" s="162" t="s">
        <v>255</v>
      </c>
      <c r="AH231" s="200">
        <v>0.0819480410906217</v>
      </c>
      <c r="AI231" s="164" t="s">
        <v>35</v>
      </c>
      <c r="AJ231" s="201">
        <v>0.346324506606669</v>
      </c>
      <c r="AK231" s="205" t="s">
        <v>35</v>
      </c>
      <c r="AL231" s="187">
        <v>0.429166948478849</v>
      </c>
      <c r="AM231" s="164" t="s">
        <v>35</v>
      </c>
      <c r="AN231" s="187">
        <v>0.101997683251155</v>
      </c>
      <c r="AO231" s="163" t="s">
        <v>35</v>
      </c>
      <c r="AP231" s="187">
        <v>0.0405628205727182</v>
      </c>
      <c r="AQ231" s="164" t="s">
        <v>35</v>
      </c>
      <c r="AR231" s="187" t="s">
        <v>220</v>
      </c>
      <c r="AS231" s="164" t="s">
        <v>35</v>
      </c>
      <c r="AT231" s="187">
        <v>1</v>
      </c>
      <c r="AU231" s="164" t="s">
        <v>35</v>
      </c>
    </row>
    <row r="232" s="131" customFormat="1" ht="12.75" customHeight="1" spans="1:47">
      <c r="A232" s="162" t="s">
        <v>256</v>
      </c>
      <c r="B232" s="163">
        <v>79.6093340097274</v>
      </c>
      <c r="C232" s="164" t="s">
        <v>35</v>
      </c>
      <c r="D232" s="163">
        <v>458.917619022283</v>
      </c>
      <c r="E232" s="164" t="s">
        <v>35</v>
      </c>
      <c r="F232" s="163">
        <v>785.574851126672</v>
      </c>
      <c r="G232" s="272" t="s">
        <v>35</v>
      </c>
      <c r="H232" s="163">
        <v>170.920923572285</v>
      </c>
      <c r="I232" s="164" t="s">
        <v>35</v>
      </c>
      <c r="J232" s="163">
        <v>46.2473122678127</v>
      </c>
      <c r="K232" s="164" t="s">
        <v>35</v>
      </c>
      <c r="L232" s="163" t="s">
        <v>220</v>
      </c>
      <c r="M232" s="164" t="s">
        <v>35</v>
      </c>
      <c r="N232" s="163">
        <v>1541.27003999877</v>
      </c>
      <c r="O232" s="164" t="s">
        <v>35</v>
      </c>
      <c r="P232" s="280"/>
      <c r="Q232" s="162" t="s">
        <v>256</v>
      </c>
      <c r="R232" s="216">
        <v>-0.0695471981841559</v>
      </c>
      <c r="S232" s="217" t="s">
        <v>35</v>
      </c>
      <c r="T232" s="216">
        <v>0.175405152467509</v>
      </c>
      <c r="U232" s="217" t="s">
        <v>35</v>
      </c>
      <c r="V232" s="216">
        <v>0.398856616671237</v>
      </c>
      <c r="W232" s="217" t="s">
        <v>35</v>
      </c>
      <c r="X232" s="216">
        <v>0.923737682262651</v>
      </c>
      <c r="Y232" s="217" t="s">
        <v>35</v>
      </c>
      <c r="Z232" s="216">
        <v>0.518230747013091</v>
      </c>
      <c r="AA232" s="217" t="s">
        <v>35</v>
      </c>
      <c r="AB232" s="216" t="s">
        <v>220</v>
      </c>
      <c r="AC232" s="217" t="s">
        <v>35</v>
      </c>
      <c r="AD232" s="216">
        <v>0.33225685785664</v>
      </c>
      <c r="AE232" s="164" t="s">
        <v>35</v>
      </c>
      <c r="AF232" s="284"/>
      <c r="AG232" s="162" t="s">
        <v>256</v>
      </c>
      <c r="AH232" s="200">
        <v>0.0516517754473389</v>
      </c>
      <c r="AI232" s="164" t="s">
        <v>35</v>
      </c>
      <c r="AJ232" s="201">
        <v>0.297752896710203</v>
      </c>
      <c r="AK232" s="205" t="s">
        <v>35</v>
      </c>
      <c r="AL232" s="187">
        <v>0.509693195053153</v>
      </c>
      <c r="AM232" s="164" t="s">
        <v>35</v>
      </c>
      <c r="AN232" s="187">
        <v>0.110896156505074</v>
      </c>
      <c r="AO232" s="163" t="s">
        <v>35</v>
      </c>
      <c r="AP232" s="187">
        <v>0.03000597628424</v>
      </c>
      <c r="AQ232" s="164" t="s">
        <v>35</v>
      </c>
      <c r="AR232" s="187" t="s">
        <v>220</v>
      </c>
      <c r="AS232" s="164" t="s">
        <v>35</v>
      </c>
      <c r="AT232" s="187">
        <v>1</v>
      </c>
      <c r="AU232" s="164" t="s">
        <v>35</v>
      </c>
    </row>
    <row r="233" s="131" customFormat="1" ht="12.75" customHeight="1" spans="1:47">
      <c r="A233" s="162" t="s">
        <v>257</v>
      </c>
      <c r="B233" s="163">
        <v>147.664012207073</v>
      </c>
      <c r="C233" s="164" t="s">
        <v>35</v>
      </c>
      <c r="D233" s="163">
        <v>642.104010686759</v>
      </c>
      <c r="E233" s="164" t="s">
        <v>35</v>
      </c>
      <c r="F233" s="163">
        <v>893.093743839578</v>
      </c>
      <c r="G233" s="272" t="s">
        <v>35</v>
      </c>
      <c r="H233" s="163">
        <v>190.046826124934</v>
      </c>
      <c r="I233" s="164" t="s">
        <v>35</v>
      </c>
      <c r="J233" s="163">
        <v>51.3691618070155</v>
      </c>
      <c r="K233" s="164" t="s">
        <v>35</v>
      </c>
      <c r="L233" s="163" t="s">
        <v>220</v>
      </c>
      <c r="M233" s="164" t="s">
        <v>35</v>
      </c>
      <c r="N233" s="163">
        <v>1924.27775466529</v>
      </c>
      <c r="O233" s="164" t="s">
        <v>35</v>
      </c>
      <c r="P233" s="280"/>
      <c r="Q233" s="162" t="s">
        <v>257</v>
      </c>
      <c r="R233" s="216">
        <v>0.174079599764556</v>
      </c>
      <c r="S233" s="217" t="s">
        <v>35</v>
      </c>
      <c r="T233" s="216">
        <v>0.308519752597044</v>
      </c>
      <c r="U233" s="217" t="s">
        <v>35</v>
      </c>
      <c r="V233" s="216">
        <v>0.304545712248588</v>
      </c>
      <c r="W233" s="217" t="s">
        <v>35</v>
      </c>
      <c r="X233" s="216">
        <v>0.459738109811101</v>
      </c>
      <c r="Y233" s="217" t="s">
        <v>35</v>
      </c>
      <c r="Z233" s="216">
        <v>0.176553870682383</v>
      </c>
      <c r="AA233" s="217" t="s">
        <v>35</v>
      </c>
      <c r="AB233" s="216" t="s">
        <v>220</v>
      </c>
      <c r="AC233" s="217" t="s">
        <v>35</v>
      </c>
      <c r="AD233" s="216">
        <v>0.304652860421631</v>
      </c>
      <c r="AE233" s="164" t="s">
        <v>35</v>
      </c>
      <c r="AF233" s="284"/>
      <c r="AG233" s="162" t="s">
        <v>257</v>
      </c>
      <c r="AH233" s="200">
        <v>0.0767373690461634</v>
      </c>
      <c r="AI233" s="164" t="s">
        <v>35</v>
      </c>
      <c r="AJ233" s="201">
        <v>0.333685721372613</v>
      </c>
      <c r="AK233" s="205" t="s">
        <v>35</v>
      </c>
      <c r="AL233" s="187">
        <v>0.464118935883517</v>
      </c>
      <c r="AM233" s="164" t="s">
        <v>35</v>
      </c>
      <c r="AN233" s="187">
        <v>0.0987626789657456</v>
      </c>
      <c r="AO233" s="163" t="s">
        <v>35</v>
      </c>
      <c r="AP233" s="187">
        <v>0.0266952947319971</v>
      </c>
      <c r="AQ233" s="164" t="s">
        <v>35</v>
      </c>
      <c r="AR233" s="187" t="s">
        <v>220</v>
      </c>
      <c r="AS233" s="164" t="s">
        <v>35</v>
      </c>
      <c r="AT233" s="187">
        <v>1</v>
      </c>
      <c r="AU233" s="164" t="s">
        <v>35</v>
      </c>
    </row>
    <row r="234" s="131" customFormat="1" ht="12.75" customHeight="1" spans="1:47">
      <c r="A234" s="162" t="s">
        <v>258</v>
      </c>
      <c r="B234" s="163">
        <v>140.152918969623</v>
      </c>
      <c r="C234" s="164" t="s">
        <v>35</v>
      </c>
      <c r="D234" s="163">
        <v>511.941729081698</v>
      </c>
      <c r="E234" s="164" t="s">
        <v>35</v>
      </c>
      <c r="F234" s="163">
        <v>882.883595500447</v>
      </c>
      <c r="G234" s="272" t="s">
        <v>35</v>
      </c>
      <c r="H234" s="163">
        <v>233.438787575818</v>
      </c>
      <c r="I234" s="164" t="s">
        <v>35</v>
      </c>
      <c r="J234" s="163">
        <v>51.2909388751315</v>
      </c>
      <c r="K234" s="164" t="s">
        <v>35</v>
      </c>
      <c r="L234" s="163" t="s">
        <v>220</v>
      </c>
      <c r="M234" s="164" t="s">
        <v>35</v>
      </c>
      <c r="N234" s="163">
        <v>1819.70797000276</v>
      </c>
      <c r="O234" s="164" t="s">
        <v>35</v>
      </c>
      <c r="P234" s="280"/>
      <c r="Q234" s="162" t="s">
        <v>258</v>
      </c>
      <c r="R234" s="216">
        <v>0.492134123152618</v>
      </c>
      <c r="S234" s="217" t="s">
        <v>35</v>
      </c>
      <c r="T234" s="216">
        <v>0.112415033275406</v>
      </c>
      <c r="U234" s="217" t="s">
        <v>35</v>
      </c>
      <c r="V234" s="216">
        <v>0.111057112411611</v>
      </c>
      <c r="W234" s="217" t="s">
        <v>35</v>
      </c>
      <c r="X234" s="216">
        <v>0.0709639538555189</v>
      </c>
      <c r="Y234" s="217" t="s">
        <v>35</v>
      </c>
      <c r="Z234" s="216">
        <v>-0.202654829781412</v>
      </c>
      <c r="AA234" s="217" t="s">
        <v>35</v>
      </c>
      <c r="AB234" s="216" t="s">
        <v>220</v>
      </c>
      <c r="AC234" s="217" t="s">
        <v>35</v>
      </c>
      <c r="AD234" s="216">
        <v>0.115654920447254</v>
      </c>
      <c r="AE234" s="164" t="s">
        <v>35</v>
      </c>
      <c r="AF234" s="284"/>
      <c r="AG234" s="162" t="s">
        <v>258</v>
      </c>
      <c r="AH234" s="200">
        <v>0.0770194565721499</v>
      </c>
      <c r="AI234" s="164" t="s">
        <v>35</v>
      </c>
      <c r="AJ234" s="201">
        <v>0.281331805718761</v>
      </c>
      <c r="AK234" s="205" t="s">
        <v>35</v>
      </c>
      <c r="AL234" s="187">
        <v>0.485178726506927</v>
      </c>
      <c r="AM234" s="164" t="s">
        <v>35</v>
      </c>
      <c r="AN234" s="187">
        <v>0.128283653984031</v>
      </c>
      <c r="AO234" s="163" t="s">
        <v>35</v>
      </c>
      <c r="AP234" s="187">
        <v>0.0281863572181055</v>
      </c>
      <c r="AQ234" s="164" t="s">
        <v>35</v>
      </c>
      <c r="AR234" s="187" t="s">
        <v>220</v>
      </c>
      <c r="AS234" s="164" t="s">
        <v>35</v>
      </c>
      <c r="AT234" s="187">
        <v>1</v>
      </c>
      <c r="AU234" s="164" t="s">
        <v>35</v>
      </c>
    </row>
    <row r="235" s="131" customFormat="1" ht="12.75" customHeight="1" spans="1:47">
      <c r="A235" s="162" t="s">
        <v>259</v>
      </c>
      <c r="B235" s="163">
        <v>172.833970707663</v>
      </c>
      <c r="C235" s="164" t="s">
        <v>35</v>
      </c>
      <c r="D235" s="163">
        <v>531.826026085152</v>
      </c>
      <c r="E235" s="164" t="s">
        <v>35</v>
      </c>
      <c r="F235" s="163">
        <v>1059.91323721853</v>
      </c>
      <c r="G235" s="272" t="s">
        <v>35</v>
      </c>
      <c r="H235" s="163">
        <v>453.38242704713</v>
      </c>
      <c r="I235" s="164" t="s">
        <v>35</v>
      </c>
      <c r="J235" s="163">
        <v>91.0650189402656</v>
      </c>
      <c r="K235" s="164" t="s">
        <v>35</v>
      </c>
      <c r="L235" s="163" t="s">
        <v>220</v>
      </c>
      <c r="M235" s="164" t="s">
        <v>35</v>
      </c>
      <c r="N235" s="163">
        <v>2309.02067999872</v>
      </c>
      <c r="O235" s="164" t="s">
        <v>35</v>
      </c>
      <c r="P235" s="280"/>
      <c r="Q235" s="162" t="s">
        <v>259</v>
      </c>
      <c r="R235" s="216">
        <v>0.393429503116369</v>
      </c>
      <c r="S235" s="217" t="s">
        <v>35</v>
      </c>
      <c r="T235" s="216">
        <v>0.171625334491774</v>
      </c>
      <c r="U235" s="217" t="s">
        <v>35</v>
      </c>
      <c r="V235" s="216">
        <v>0.115478802259945</v>
      </c>
      <c r="W235" s="217" t="s">
        <v>35</v>
      </c>
      <c r="X235" s="216">
        <v>0.171797653214606</v>
      </c>
      <c r="Y235" s="217" t="s">
        <v>35</v>
      </c>
      <c r="Z235" s="216">
        <v>0.128798916063311</v>
      </c>
      <c r="AA235" s="217" t="s">
        <v>35</v>
      </c>
      <c r="AB235" s="216" t="s">
        <v>220</v>
      </c>
      <c r="AC235" s="217" t="s">
        <v>35</v>
      </c>
      <c r="AD235" s="216">
        <v>0.156980794284594</v>
      </c>
      <c r="AE235" s="164" t="s">
        <v>35</v>
      </c>
      <c r="AF235" s="284"/>
      <c r="AG235" s="162" t="s">
        <v>259</v>
      </c>
      <c r="AH235" s="200">
        <v>0.0748516339436851</v>
      </c>
      <c r="AI235" s="164" t="s">
        <v>35</v>
      </c>
      <c r="AJ235" s="201">
        <v>0.230325362909027</v>
      </c>
      <c r="AK235" s="205" t="s">
        <v>35</v>
      </c>
      <c r="AL235" s="187">
        <v>0.459031504741274</v>
      </c>
      <c r="AM235" s="164" t="s">
        <v>35</v>
      </c>
      <c r="AN235" s="187">
        <v>0.196352692279647</v>
      </c>
      <c r="AO235" s="163" t="s">
        <v>35</v>
      </c>
      <c r="AP235" s="187">
        <v>0.0394388061263774</v>
      </c>
      <c r="AQ235" s="164" t="s">
        <v>35</v>
      </c>
      <c r="AR235" s="187" t="s">
        <v>220</v>
      </c>
      <c r="AS235" s="164" t="s">
        <v>35</v>
      </c>
      <c r="AT235" s="187">
        <v>1</v>
      </c>
      <c r="AU235" s="164" t="s">
        <v>35</v>
      </c>
    </row>
    <row r="236" s="131" customFormat="1" ht="12.75" customHeight="1" spans="1:47">
      <c r="A236" s="162" t="s">
        <v>260</v>
      </c>
      <c r="B236" s="163">
        <v>143.346790770502</v>
      </c>
      <c r="C236" s="164" t="s">
        <v>35</v>
      </c>
      <c r="D236" s="163">
        <v>441.047891717952</v>
      </c>
      <c r="E236" s="164" t="s">
        <v>35</v>
      </c>
      <c r="F236" s="163">
        <v>1087.33530535462</v>
      </c>
      <c r="G236" s="272" t="s">
        <v>35</v>
      </c>
      <c r="H236" s="163">
        <v>394.389183553448</v>
      </c>
      <c r="I236" s="164" t="s">
        <v>35</v>
      </c>
      <c r="J236" s="163">
        <v>88.0910386022007</v>
      </c>
      <c r="K236" s="164" t="s">
        <v>35</v>
      </c>
      <c r="L236" s="163" t="s">
        <v>220</v>
      </c>
      <c r="M236" s="164" t="s">
        <v>35</v>
      </c>
      <c r="N236" s="163">
        <v>2154.21020999869</v>
      </c>
      <c r="O236" s="164" t="s">
        <v>35</v>
      </c>
      <c r="P236" s="280"/>
      <c r="Q236" s="162" t="s">
        <v>260</v>
      </c>
      <c r="R236" s="216">
        <v>0.535926826892988</v>
      </c>
      <c r="S236" s="217" t="s">
        <v>35</v>
      </c>
      <c r="T236" s="216">
        <v>0.382200063887266</v>
      </c>
      <c r="U236" s="217" t="s">
        <v>35</v>
      </c>
      <c r="V236" s="216">
        <v>0.0842160928744622</v>
      </c>
      <c r="W236" s="217" t="s">
        <v>35</v>
      </c>
      <c r="X236" s="216">
        <v>-0.0443250103795003</v>
      </c>
      <c r="Y236" s="217" t="s">
        <v>35</v>
      </c>
      <c r="Z236" s="216">
        <v>0.194076000757687</v>
      </c>
      <c r="AA236" s="217" t="s">
        <v>35</v>
      </c>
      <c r="AB236" s="216" t="s">
        <v>220</v>
      </c>
      <c r="AC236" s="217" t="s">
        <v>35</v>
      </c>
      <c r="AD236" s="216">
        <v>0.132750333313299</v>
      </c>
      <c r="AE236" s="164" t="s">
        <v>35</v>
      </c>
      <c r="AF236" s="284"/>
      <c r="AG236" s="162" t="s">
        <v>260</v>
      </c>
      <c r="AH236" s="200">
        <v>0.0665426197058965</v>
      </c>
      <c r="AI236" s="164" t="s">
        <v>35</v>
      </c>
      <c r="AJ236" s="201">
        <v>0.204737629443424</v>
      </c>
      <c r="AK236" s="205" t="s">
        <v>35</v>
      </c>
      <c r="AL236" s="187">
        <v>0.504748933185718</v>
      </c>
      <c r="AM236" s="164" t="s">
        <v>35</v>
      </c>
      <c r="AN236" s="187">
        <v>0.183078318783796</v>
      </c>
      <c r="AO236" s="163" t="s">
        <v>35</v>
      </c>
      <c r="AP236" s="187">
        <v>0.0408924988811813</v>
      </c>
      <c r="AQ236" s="164" t="s">
        <v>35</v>
      </c>
      <c r="AR236" s="187" t="s">
        <v>220</v>
      </c>
      <c r="AS236" s="164" t="s">
        <v>35</v>
      </c>
      <c r="AT236" s="187">
        <v>1</v>
      </c>
      <c r="AU236" s="164" t="s">
        <v>35</v>
      </c>
    </row>
    <row r="237" s="131" customFormat="1" ht="12.75" customHeight="1" spans="1:47">
      <c r="A237" s="162" t="s">
        <v>261</v>
      </c>
      <c r="B237" s="163">
        <v>150.430459083163</v>
      </c>
      <c r="C237" s="164" t="s">
        <v>35</v>
      </c>
      <c r="D237" s="163">
        <v>488.226118286589</v>
      </c>
      <c r="E237" s="164" t="s">
        <v>35</v>
      </c>
      <c r="F237" s="163">
        <v>851.984526022704</v>
      </c>
      <c r="G237" s="272" t="s">
        <v>35</v>
      </c>
      <c r="H237" s="163">
        <v>266.850133379251</v>
      </c>
      <c r="I237" s="164" t="s">
        <v>35</v>
      </c>
      <c r="J237" s="163">
        <v>61.179123225721</v>
      </c>
      <c r="K237" s="164" t="s">
        <v>35</v>
      </c>
      <c r="L237" s="163" t="s">
        <v>220</v>
      </c>
      <c r="M237" s="164" t="s">
        <v>35</v>
      </c>
      <c r="N237" s="163">
        <v>1818.6703599974</v>
      </c>
      <c r="O237" s="164" t="s">
        <v>35</v>
      </c>
      <c r="P237" s="280"/>
      <c r="Q237" s="162" t="s">
        <v>261</v>
      </c>
      <c r="R237" s="216">
        <v>0.248490994588174</v>
      </c>
      <c r="S237" s="217" t="s">
        <v>35</v>
      </c>
      <c r="T237" s="216">
        <v>0.113930200643746</v>
      </c>
      <c r="U237" s="217" t="s">
        <v>35</v>
      </c>
      <c r="V237" s="216">
        <v>0.0871787245397175</v>
      </c>
      <c r="W237" s="217" t="s">
        <v>35</v>
      </c>
      <c r="X237" s="216">
        <v>0.0996157519546197</v>
      </c>
      <c r="Y237" s="217" t="s">
        <v>35</v>
      </c>
      <c r="Z237" s="216">
        <v>0.0683289860261889</v>
      </c>
      <c r="AA237" s="217" t="s">
        <v>35</v>
      </c>
      <c r="AB237" s="216" t="s">
        <v>220</v>
      </c>
      <c r="AC237" s="217" t="s">
        <v>35</v>
      </c>
      <c r="AD237" s="216">
        <v>0.107332383025334</v>
      </c>
      <c r="AE237" s="164" t="s">
        <v>35</v>
      </c>
      <c r="AF237" s="284"/>
      <c r="AG237" s="162" t="s">
        <v>261</v>
      </c>
      <c r="AH237" s="200">
        <v>0.0827145272678101</v>
      </c>
      <c r="AI237" s="164" t="s">
        <v>35</v>
      </c>
      <c r="AJ237" s="201">
        <v>0.268452232480045</v>
      </c>
      <c r="AK237" s="205" t="s">
        <v>35</v>
      </c>
      <c r="AL237" s="187">
        <v>0.468465613539731</v>
      </c>
      <c r="AM237" s="164" t="s">
        <v>35</v>
      </c>
      <c r="AN237" s="187">
        <v>0.146728147798941</v>
      </c>
      <c r="AO237" s="163" t="s">
        <v>35</v>
      </c>
      <c r="AP237" s="187">
        <v>0.0336394789134896</v>
      </c>
      <c r="AQ237" s="164" t="s">
        <v>35</v>
      </c>
      <c r="AR237" s="187" t="s">
        <v>220</v>
      </c>
      <c r="AS237" s="164" t="s">
        <v>35</v>
      </c>
      <c r="AT237" s="187">
        <v>1</v>
      </c>
      <c r="AU237" s="164" t="s">
        <v>35</v>
      </c>
    </row>
    <row r="238" s="131" customFormat="1" ht="12.75" customHeight="1" spans="1:47">
      <c r="A238" s="162" t="s">
        <v>262</v>
      </c>
      <c r="B238" s="163">
        <v>148.007714261481</v>
      </c>
      <c r="C238" s="164" t="s">
        <v>35</v>
      </c>
      <c r="D238" s="163">
        <v>530.240991000991</v>
      </c>
      <c r="E238" s="164" t="s">
        <v>35</v>
      </c>
      <c r="F238" s="163">
        <v>755.716173972419</v>
      </c>
      <c r="G238" s="272" t="s">
        <v>35</v>
      </c>
      <c r="H238" s="163">
        <v>176.525530256154</v>
      </c>
      <c r="I238" s="164" t="s">
        <v>35</v>
      </c>
      <c r="J238" s="163">
        <v>59.2958105075363</v>
      </c>
      <c r="K238" s="164" t="s">
        <v>35</v>
      </c>
      <c r="L238" s="163" t="s">
        <v>220</v>
      </c>
      <c r="M238" s="164" t="s">
        <v>35</v>
      </c>
      <c r="N238" s="163">
        <v>1669.78621999862</v>
      </c>
      <c r="O238" s="164" t="s">
        <v>35</v>
      </c>
      <c r="P238" s="280"/>
      <c r="Q238" s="162" t="s">
        <v>262</v>
      </c>
      <c r="R238" s="216">
        <v>0.385922177355741</v>
      </c>
      <c r="S238" s="217" t="s">
        <v>35</v>
      </c>
      <c r="T238" s="216">
        <v>0.0768436471275069</v>
      </c>
      <c r="U238" s="217" t="s">
        <v>35</v>
      </c>
      <c r="V238" s="216">
        <v>0.101432885627748</v>
      </c>
      <c r="W238" s="217" t="s">
        <v>35</v>
      </c>
      <c r="X238" s="216">
        <v>0.244161831541232</v>
      </c>
      <c r="Y238" s="217" t="s">
        <v>35</v>
      </c>
      <c r="Z238" s="216">
        <v>0.0287789126025457</v>
      </c>
      <c r="AA238" s="217" t="s">
        <v>35</v>
      </c>
      <c r="AB238" s="216" t="s">
        <v>220</v>
      </c>
      <c r="AC238" s="217" t="s">
        <v>35</v>
      </c>
      <c r="AD238" s="216">
        <v>0.124558040955712</v>
      </c>
      <c r="AE238" s="164" t="s">
        <v>35</v>
      </c>
      <c r="AF238" s="284"/>
      <c r="AG238" s="162" t="s">
        <v>262</v>
      </c>
      <c r="AH238" s="200">
        <v>0.0886387206271251</v>
      </c>
      <c r="AI238" s="164" t="s">
        <v>35</v>
      </c>
      <c r="AJ238" s="201">
        <v>0.317550225681842</v>
      </c>
      <c r="AK238" s="205" t="s">
        <v>35</v>
      </c>
      <c r="AL238" s="187">
        <v>0.452582591065487</v>
      </c>
      <c r="AM238" s="164" t="s">
        <v>35</v>
      </c>
      <c r="AN238" s="187">
        <v>0.10571744343195</v>
      </c>
      <c r="AO238" s="163" t="s">
        <v>35</v>
      </c>
      <c r="AP238" s="187">
        <v>0.035511019193574</v>
      </c>
      <c r="AQ238" s="164" t="s">
        <v>35</v>
      </c>
      <c r="AR238" s="187" t="s">
        <v>220</v>
      </c>
      <c r="AS238" s="164" t="s">
        <v>35</v>
      </c>
      <c r="AT238" s="187">
        <v>1</v>
      </c>
      <c r="AU238" s="164" t="s">
        <v>35</v>
      </c>
    </row>
    <row r="239" s="131" customFormat="1" ht="12.75" customHeight="1" spans="1:47">
      <c r="A239" s="162" t="s">
        <v>263</v>
      </c>
      <c r="B239" s="163">
        <v>97.0006530224293</v>
      </c>
      <c r="C239" s="164" t="s">
        <v>35</v>
      </c>
      <c r="D239" s="163">
        <v>381.608510490562</v>
      </c>
      <c r="E239" s="164" t="s">
        <v>35</v>
      </c>
      <c r="F239" s="163">
        <v>527.839873284766</v>
      </c>
      <c r="G239" s="272" t="s">
        <v>35</v>
      </c>
      <c r="H239" s="163">
        <v>89.0073908870636</v>
      </c>
      <c r="I239" s="164" t="s">
        <v>35</v>
      </c>
      <c r="J239" s="163">
        <v>50.1513123156828</v>
      </c>
      <c r="K239" s="164" t="s">
        <v>35</v>
      </c>
      <c r="L239" s="163" t="s">
        <v>220</v>
      </c>
      <c r="M239" s="164" t="s">
        <v>35</v>
      </c>
      <c r="N239" s="163">
        <v>1145.60774000049</v>
      </c>
      <c r="O239" s="164" t="s">
        <v>35</v>
      </c>
      <c r="P239" s="280"/>
      <c r="Q239" s="162" t="s">
        <v>263</v>
      </c>
      <c r="R239" s="216">
        <v>0.531727728401932</v>
      </c>
      <c r="S239" s="217" t="s">
        <v>35</v>
      </c>
      <c r="T239" s="216">
        <v>0.0702995247979232</v>
      </c>
      <c r="U239" s="217" t="s">
        <v>35</v>
      </c>
      <c r="V239" s="216">
        <v>0.307647445135505</v>
      </c>
      <c r="W239" s="217" t="s">
        <v>35</v>
      </c>
      <c r="X239" s="216">
        <v>-0.0282091607398218</v>
      </c>
      <c r="Y239" s="217" t="s">
        <v>35</v>
      </c>
      <c r="Z239" s="216">
        <v>0.19394672187088</v>
      </c>
      <c r="AA239" s="217" t="s">
        <v>35</v>
      </c>
      <c r="AB239" s="216" t="s">
        <v>220</v>
      </c>
      <c r="AC239" s="217" t="s">
        <v>35</v>
      </c>
      <c r="AD239" s="216">
        <v>0.196928290688858</v>
      </c>
      <c r="AE239" s="164" t="s">
        <v>35</v>
      </c>
      <c r="AF239" s="284"/>
      <c r="AG239" s="162" t="s">
        <v>263</v>
      </c>
      <c r="AH239" s="200">
        <v>0.0846717856693142</v>
      </c>
      <c r="AI239" s="164" t="s">
        <v>35</v>
      </c>
      <c r="AJ239" s="201">
        <v>0.33310573695181</v>
      </c>
      <c r="AK239" s="205" t="s">
        <v>35</v>
      </c>
      <c r="AL239" s="187">
        <v>0.460750966368766</v>
      </c>
      <c r="AM239" s="164" t="s">
        <v>35</v>
      </c>
      <c r="AN239" s="187">
        <v>0.0776944741024752</v>
      </c>
      <c r="AO239" s="163" t="s">
        <v>35</v>
      </c>
      <c r="AP239" s="187">
        <v>0.0437770369076428</v>
      </c>
      <c r="AQ239" s="164" t="s">
        <v>35</v>
      </c>
      <c r="AR239" s="187" t="s">
        <v>220</v>
      </c>
      <c r="AS239" s="164" t="s">
        <v>35</v>
      </c>
      <c r="AT239" s="187">
        <v>1</v>
      </c>
      <c r="AU239" s="164" t="s">
        <v>35</v>
      </c>
    </row>
    <row r="240" s="131" customFormat="1" ht="12.75" customHeight="1" spans="1:47">
      <c r="A240" s="165" t="s">
        <v>264</v>
      </c>
      <c r="B240" s="166">
        <v>87.5017541582833</v>
      </c>
      <c r="C240" s="167" t="s">
        <v>35</v>
      </c>
      <c r="D240" s="166">
        <v>401.472048444678</v>
      </c>
      <c r="E240" s="167" t="s">
        <v>35</v>
      </c>
      <c r="F240" s="166">
        <v>403.316788847742</v>
      </c>
      <c r="G240" s="273" t="s">
        <v>35</v>
      </c>
      <c r="H240" s="166">
        <v>83.6450028330984</v>
      </c>
      <c r="I240" s="167" t="s">
        <v>35</v>
      </c>
      <c r="J240" s="166">
        <v>44.1595753772084</v>
      </c>
      <c r="K240" s="167" t="s">
        <v>35</v>
      </c>
      <c r="L240" s="166" t="s">
        <v>220</v>
      </c>
      <c r="M240" s="167" t="s">
        <v>35</v>
      </c>
      <c r="N240" s="166">
        <v>1020.09516966103</v>
      </c>
      <c r="O240" s="167" t="s">
        <v>35</v>
      </c>
      <c r="P240" s="280"/>
      <c r="Q240" s="165" t="s">
        <v>264</v>
      </c>
      <c r="R240" s="218">
        <v>0.0754674135338849</v>
      </c>
      <c r="S240" s="219" t="s">
        <v>35</v>
      </c>
      <c r="T240" s="218">
        <v>0.608233647734903</v>
      </c>
      <c r="U240" s="219" t="s">
        <v>35</v>
      </c>
      <c r="V240" s="218">
        <v>0.0949195257488902</v>
      </c>
      <c r="W240" s="219" t="s">
        <v>35</v>
      </c>
      <c r="X240" s="218">
        <v>0.195681036278069</v>
      </c>
      <c r="Y240" s="219" t="s">
        <v>35</v>
      </c>
      <c r="Z240" s="218">
        <v>-0.0144225882921126</v>
      </c>
      <c r="AA240" s="219" t="s">
        <v>35</v>
      </c>
      <c r="AB240" s="218" t="s">
        <v>220</v>
      </c>
      <c r="AC240" s="219" t="s">
        <v>35</v>
      </c>
      <c r="AD240" s="218">
        <v>0.253016302688727</v>
      </c>
      <c r="AE240" s="167" t="s">
        <v>35</v>
      </c>
      <c r="AF240" s="284"/>
      <c r="AG240" s="165" t="s">
        <v>264</v>
      </c>
      <c r="AH240" s="202">
        <v>0.0857780300904274</v>
      </c>
      <c r="AI240" s="167" t="s">
        <v>35</v>
      </c>
      <c r="AJ240" s="203">
        <v>0.393563326623814</v>
      </c>
      <c r="AK240" s="207" t="s">
        <v>35</v>
      </c>
      <c r="AL240" s="203">
        <v>0.395371726916187</v>
      </c>
      <c r="AM240" s="167" t="s">
        <v>35</v>
      </c>
      <c r="AN240" s="203">
        <v>0.0819972541002161</v>
      </c>
      <c r="AO240" s="166" t="s">
        <v>35</v>
      </c>
      <c r="AP240" s="203">
        <v>0.0432896622693374</v>
      </c>
      <c r="AQ240" s="167" t="s">
        <v>35</v>
      </c>
      <c r="AR240" s="203" t="s">
        <v>220</v>
      </c>
      <c r="AS240" s="167" t="s">
        <v>35</v>
      </c>
      <c r="AT240" s="203">
        <v>1</v>
      </c>
      <c r="AU240" s="167" t="s">
        <v>35</v>
      </c>
    </row>
    <row r="241" s="131" customFormat="1" ht="12.75" customHeight="1" spans="1:47">
      <c r="A241" s="162" t="s">
        <v>265</v>
      </c>
      <c r="B241" s="163">
        <v>66.7456589905651</v>
      </c>
      <c r="C241" s="164" t="s">
        <v>35</v>
      </c>
      <c r="D241" s="163">
        <v>321.476591963839</v>
      </c>
      <c r="E241" s="164" t="s">
        <v>35</v>
      </c>
      <c r="F241" s="163">
        <v>374.6761681243</v>
      </c>
      <c r="G241" s="272" t="s">
        <v>35</v>
      </c>
      <c r="H241" s="163">
        <v>130.633162203164</v>
      </c>
      <c r="I241" s="164" t="s">
        <v>35</v>
      </c>
      <c r="J241" s="163">
        <v>65.1946487188452</v>
      </c>
      <c r="K241" s="164" t="s">
        <v>35</v>
      </c>
      <c r="L241" s="163" t="s">
        <v>220</v>
      </c>
      <c r="M241" s="164" t="s">
        <v>35</v>
      </c>
      <c r="N241" s="163">
        <v>958.726230000685</v>
      </c>
      <c r="O241" s="164" t="s">
        <v>35</v>
      </c>
      <c r="P241" s="280"/>
      <c r="Q241" s="162" t="s">
        <v>265</v>
      </c>
      <c r="R241" s="216">
        <v>-0.000695787758987598</v>
      </c>
      <c r="S241" s="217" t="s">
        <v>35</v>
      </c>
      <c r="T241" s="216">
        <v>0.290208246030898</v>
      </c>
      <c r="U241" s="217" t="s">
        <v>35</v>
      </c>
      <c r="V241" s="216">
        <v>0.184021098387945</v>
      </c>
      <c r="W241" s="217" t="s">
        <v>35</v>
      </c>
      <c r="X241" s="216">
        <v>0.220419755856267</v>
      </c>
      <c r="Y241" s="217" t="s">
        <v>35</v>
      </c>
      <c r="Z241" s="216">
        <v>0.129730569370578</v>
      </c>
      <c r="AA241" s="217" t="s">
        <v>35</v>
      </c>
      <c r="AB241" s="216" t="s">
        <v>220</v>
      </c>
      <c r="AC241" s="217" t="s">
        <v>35</v>
      </c>
      <c r="AD241" s="216">
        <v>0.202692273488108</v>
      </c>
      <c r="AE241" s="164" t="s">
        <v>35</v>
      </c>
      <c r="AF241" s="284"/>
      <c r="AG241" s="162" t="s">
        <v>265</v>
      </c>
      <c r="AH241" s="200">
        <v>0.0696191017852066</v>
      </c>
      <c r="AI241" s="164" t="s">
        <v>35</v>
      </c>
      <c r="AJ241" s="201">
        <v>0.335316362381792</v>
      </c>
      <c r="AK241" s="205" t="s">
        <v>35</v>
      </c>
      <c r="AL241" s="187">
        <v>0.39080621391159</v>
      </c>
      <c r="AM241" s="164" t="s">
        <v>35</v>
      </c>
      <c r="AN241" s="187">
        <v>0.1362570023802</v>
      </c>
      <c r="AO241" s="163" t="s">
        <v>35</v>
      </c>
      <c r="AP241" s="187">
        <v>0.0680013195412402</v>
      </c>
      <c r="AQ241" s="164" t="s">
        <v>35</v>
      </c>
      <c r="AR241" s="187" t="s">
        <v>220</v>
      </c>
      <c r="AS241" s="164" t="s">
        <v>35</v>
      </c>
      <c r="AT241" s="187">
        <v>1</v>
      </c>
      <c r="AU241" s="164" t="s">
        <v>35</v>
      </c>
    </row>
    <row r="242" s="131" customFormat="1" ht="12.75" customHeight="1" spans="1:47">
      <c r="A242" s="162" t="s">
        <v>266</v>
      </c>
      <c r="B242" s="163">
        <v>88.1291562933153</v>
      </c>
      <c r="C242" s="164" t="s">
        <v>35</v>
      </c>
      <c r="D242" s="163">
        <v>370.972004507098</v>
      </c>
      <c r="E242" s="164" t="s">
        <v>35</v>
      </c>
      <c r="F242" s="163">
        <v>462.538292035541</v>
      </c>
      <c r="G242" s="272" t="s">
        <v>35</v>
      </c>
      <c r="H242" s="163">
        <v>85.0515063376317</v>
      </c>
      <c r="I242" s="164" t="s">
        <v>35</v>
      </c>
      <c r="J242" s="163">
        <v>43.0528022056814</v>
      </c>
      <c r="K242" s="164" t="s">
        <v>35</v>
      </c>
      <c r="L242" s="163" t="s">
        <v>220</v>
      </c>
      <c r="M242" s="164" t="s">
        <v>35</v>
      </c>
      <c r="N242" s="163">
        <v>1049.74376137928</v>
      </c>
      <c r="O242" s="164" t="s">
        <v>35</v>
      </c>
      <c r="P242" s="280"/>
      <c r="Q242" s="162" t="s">
        <v>266</v>
      </c>
      <c r="R242" s="216">
        <v>0.332688089551838</v>
      </c>
      <c r="S242" s="217" t="s">
        <v>35</v>
      </c>
      <c r="T242" s="216">
        <v>0.125395963563059</v>
      </c>
      <c r="U242" s="217" t="s">
        <v>35</v>
      </c>
      <c r="V242" s="216">
        <v>0.0657810909336518</v>
      </c>
      <c r="W242" s="217" t="s">
        <v>35</v>
      </c>
      <c r="X242" s="216">
        <v>0.324616844465798</v>
      </c>
      <c r="Y242" s="217" t="s">
        <v>35</v>
      </c>
      <c r="Z242" s="216">
        <v>0.188843233190851</v>
      </c>
      <c r="AA242" s="217" t="s">
        <v>35</v>
      </c>
      <c r="AB242" s="216" t="s">
        <v>220</v>
      </c>
      <c r="AC242" s="217" t="s">
        <v>35</v>
      </c>
      <c r="AD242" s="216">
        <v>0.12854059751256</v>
      </c>
      <c r="AE242" s="164" t="s">
        <v>35</v>
      </c>
      <c r="AF242" s="284"/>
      <c r="AG242" s="162" t="s">
        <v>266</v>
      </c>
      <c r="AH242" s="200">
        <v>0.0839530174273391</v>
      </c>
      <c r="AI242" s="164" t="s">
        <v>35</v>
      </c>
      <c r="AJ242" s="201">
        <v>0.353392911827997</v>
      </c>
      <c r="AK242" s="205" t="s">
        <v>35</v>
      </c>
      <c r="AL242" s="187">
        <v>0.440620186613733</v>
      </c>
      <c r="AM242" s="164" t="s">
        <v>35</v>
      </c>
      <c r="AN242" s="187">
        <v>0.0810212067618107</v>
      </c>
      <c r="AO242" s="163" t="s">
        <v>35</v>
      </c>
      <c r="AP242" s="187">
        <v>0.0410126773691071</v>
      </c>
      <c r="AQ242" s="164" t="s">
        <v>35</v>
      </c>
      <c r="AR242" s="187" t="s">
        <v>220</v>
      </c>
      <c r="AS242" s="164" t="s">
        <v>35</v>
      </c>
      <c r="AT242" s="187">
        <v>1</v>
      </c>
      <c r="AU242" s="164" t="s">
        <v>35</v>
      </c>
    </row>
    <row r="243" s="131" customFormat="1" ht="12.75" customHeight="1" spans="1:47">
      <c r="A243" s="162" t="s">
        <v>267</v>
      </c>
      <c r="B243" s="163">
        <v>97.1482508832924</v>
      </c>
      <c r="C243" s="164" t="s">
        <v>35</v>
      </c>
      <c r="D243" s="163">
        <v>473.483799472899</v>
      </c>
      <c r="E243" s="164" t="s">
        <v>35</v>
      </c>
      <c r="F243" s="163">
        <v>622.309760633972</v>
      </c>
      <c r="G243" s="272" t="s">
        <v>35</v>
      </c>
      <c r="H243" s="163">
        <v>109.60219111107</v>
      </c>
      <c r="I243" s="164" t="s">
        <v>35</v>
      </c>
      <c r="J243" s="163">
        <v>43.8849978983253</v>
      </c>
      <c r="K243" s="164" t="s">
        <v>35</v>
      </c>
      <c r="L243" s="163" t="s">
        <v>220</v>
      </c>
      <c r="M243" s="164" t="s">
        <v>35</v>
      </c>
      <c r="N243" s="163">
        <v>1346.42899999954</v>
      </c>
      <c r="O243" s="164" t="s">
        <v>35</v>
      </c>
      <c r="P243" s="280"/>
      <c r="Q243" s="162" t="s">
        <v>267</v>
      </c>
      <c r="R243" s="216">
        <v>0.126205150923709</v>
      </c>
      <c r="S243" s="217" t="s">
        <v>35</v>
      </c>
      <c r="T243" s="216">
        <v>0.298802153221369</v>
      </c>
      <c r="U243" s="217" t="s">
        <v>35</v>
      </c>
      <c r="V243" s="216">
        <v>0.377531202142427</v>
      </c>
      <c r="W243" s="217" t="s">
        <v>35</v>
      </c>
      <c r="X243" s="216">
        <v>0.020822019055474</v>
      </c>
      <c r="Y243" s="217" t="s">
        <v>35</v>
      </c>
      <c r="Z243" s="216">
        <v>0.0278009993623363</v>
      </c>
      <c r="AA243" s="217" t="s">
        <v>35</v>
      </c>
      <c r="AB243" s="216" t="s">
        <v>220</v>
      </c>
      <c r="AC243" s="217" t="s">
        <v>35</v>
      </c>
      <c r="AD243" s="216">
        <v>0.279100171813303</v>
      </c>
      <c r="AE243" s="164" t="s">
        <v>35</v>
      </c>
      <c r="AF243" s="284"/>
      <c r="AG243" s="162" t="s">
        <v>267</v>
      </c>
      <c r="AH243" s="200">
        <v>0.0721525241088283</v>
      </c>
      <c r="AI243" s="164" t="s">
        <v>35</v>
      </c>
      <c r="AJ243" s="201">
        <v>0.351658943377676</v>
      </c>
      <c r="AK243" s="205" t="s">
        <v>35</v>
      </c>
      <c r="AL243" s="187">
        <v>0.462192778552887</v>
      </c>
      <c r="AM243" s="164" t="s">
        <v>35</v>
      </c>
      <c r="AN243" s="187">
        <v>0.0814021319439103</v>
      </c>
      <c r="AO243" s="163" t="s">
        <v>35</v>
      </c>
      <c r="AP243" s="187">
        <v>0.0325936220167126</v>
      </c>
      <c r="AQ243" s="164" t="s">
        <v>35</v>
      </c>
      <c r="AR243" s="187" t="s">
        <v>220</v>
      </c>
      <c r="AS243" s="164" t="s">
        <v>35</v>
      </c>
      <c r="AT243" s="187">
        <v>1</v>
      </c>
      <c r="AU243" s="164" t="s">
        <v>35</v>
      </c>
    </row>
    <row r="244" s="132" customFormat="1" ht="12.75" customHeight="1" spans="1:47">
      <c r="A244" s="162" t="s">
        <v>268</v>
      </c>
      <c r="B244" s="163">
        <v>99.1004534334887</v>
      </c>
      <c r="C244" s="164" t="s">
        <v>35</v>
      </c>
      <c r="D244" s="163">
        <v>539.957575252205</v>
      </c>
      <c r="E244" s="164" t="s">
        <v>35</v>
      </c>
      <c r="F244" s="163">
        <v>805.560153689485</v>
      </c>
      <c r="G244" s="272" t="s">
        <v>35</v>
      </c>
      <c r="H244" s="163">
        <v>181.455996493897</v>
      </c>
      <c r="I244" s="164" t="s">
        <v>35</v>
      </c>
      <c r="J244" s="163">
        <v>43.3984087476282</v>
      </c>
      <c r="K244" s="164" t="s">
        <v>35</v>
      </c>
      <c r="L244" s="163" t="s">
        <v>220</v>
      </c>
      <c r="M244" s="164" t="s">
        <v>35</v>
      </c>
      <c r="N244" s="163">
        <v>1669.47258761676</v>
      </c>
      <c r="O244" s="164" t="s">
        <v>35</v>
      </c>
      <c r="P244" s="136"/>
      <c r="Q244" s="162" t="s">
        <v>268</v>
      </c>
      <c r="R244" s="216">
        <v>0.244834599688772</v>
      </c>
      <c r="S244" s="217" t="s">
        <v>35</v>
      </c>
      <c r="T244" s="216">
        <v>0.176589332966942</v>
      </c>
      <c r="U244" s="217" t="s">
        <v>35</v>
      </c>
      <c r="V244" s="216">
        <v>0.0254403543267077</v>
      </c>
      <c r="W244" s="217" t="s">
        <v>35</v>
      </c>
      <c r="X244" s="216">
        <v>0.0616371167521614</v>
      </c>
      <c r="Y244" s="217" t="s">
        <v>35</v>
      </c>
      <c r="Z244" s="216">
        <v>-0.0616014938054527</v>
      </c>
      <c r="AA244" s="217" t="s">
        <v>35</v>
      </c>
      <c r="AB244" s="216" t="s">
        <v>220</v>
      </c>
      <c r="AC244" s="217" t="s">
        <v>35</v>
      </c>
      <c r="AD244" s="216">
        <v>0.0831798090476696</v>
      </c>
      <c r="AE244" s="164" t="s">
        <v>35</v>
      </c>
      <c r="AF244" s="136"/>
      <c r="AG244" s="162" t="s">
        <v>268</v>
      </c>
      <c r="AH244" s="200">
        <v>0.059360335814174</v>
      </c>
      <c r="AI244" s="164" t="s">
        <v>35</v>
      </c>
      <c r="AJ244" s="201">
        <v>0.323430033686877</v>
      </c>
      <c r="AK244" s="205" t="s">
        <v>35</v>
      </c>
      <c r="AL244" s="187">
        <v>0.482523738134243</v>
      </c>
      <c r="AM244" s="164" t="s">
        <v>35</v>
      </c>
      <c r="AN244" s="187">
        <v>0.108690611537943</v>
      </c>
      <c r="AO244" s="163" t="s">
        <v>35</v>
      </c>
      <c r="AP244" s="187">
        <v>0.0259952808267318</v>
      </c>
      <c r="AQ244" s="164" t="s">
        <v>35</v>
      </c>
      <c r="AR244" s="187" t="s">
        <v>220</v>
      </c>
      <c r="AS244" s="164" t="s">
        <v>35</v>
      </c>
      <c r="AT244" s="187">
        <v>1</v>
      </c>
      <c r="AU244" s="164" t="s">
        <v>35</v>
      </c>
    </row>
    <row r="245" s="133" customFormat="1" spans="1:47">
      <c r="A245" s="162" t="s">
        <v>269</v>
      </c>
      <c r="B245" s="163">
        <v>144.409654135279</v>
      </c>
      <c r="C245" s="164" t="s">
        <v>35</v>
      </c>
      <c r="D245" s="163">
        <v>676.027549815862</v>
      </c>
      <c r="E245" s="164" t="s">
        <v>35</v>
      </c>
      <c r="F245" s="163">
        <v>934.993356399924</v>
      </c>
      <c r="G245" s="272" t="s">
        <v>35</v>
      </c>
      <c r="H245" s="163">
        <v>237.255413208367</v>
      </c>
      <c r="I245" s="164" t="s">
        <v>35</v>
      </c>
      <c r="J245" s="163">
        <v>45.9216645249607</v>
      </c>
      <c r="K245" s="164" t="s">
        <v>35</v>
      </c>
      <c r="L245" s="163" t="s">
        <v>220</v>
      </c>
      <c r="M245" s="164" t="s">
        <v>35</v>
      </c>
      <c r="N245" s="163">
        <v>2038.60763808443</v>
      </c>
      <c r="O245" s="164" t="s">
        <v>35</v>
      </c>
      <c r="P245" s="138"/>
      <c r="Q245" s="162" t="s">
        <v>269</v>
      </c>
      <c r="R245" s="216">
        <v>-0.022038938419405</v>
      </c>
      <c r="S245" s="217" t="s">
        <v>35</v>
      </c>
      <c r="T245" s="216">
        <v>0.0528318443188365</v>
      </c>
      <c r="U245" s="217" t="s">
        <v>35</v>
      </c>
      <c r="V245" s="216">
        <v>0.046915133880808</v>
      </c>
      <c r="W245" s="217" t="s">
        <v>35</v>
      </c>
      <c r="X245" s="216">
        <v>0.248405027571462</v>
      </c>
      <c r="Y245" s="217" t="s">
        <v>35</v>
      </c>
      <c r="Z245" s="216">
        <v>-0.106046061302695</v>
      </c>
      <c r="AA245" s="217" t="s">
        <v>35</v>
      </c>
      <c r="AB245" s="216" t="s">
        <v>220</v>
      </c>
      <c r="AC245" s="217" t="s">
        <v>35</v>
      </c>
      <c r="AD245" s="216">
        <v>0.0594144390756246</v>
      </c>
      <c r="AE245" s="164" t="s">
        <v>35</v>
      </c>
      <c r="AF245" s="138"/>
      <c r="AG245" s="162" t="s">
        <v>269</v>
      </c>
      <c r="AH245" s="200">
        <v>0.0708373948166765</v>
      </c>
      <c r="AI245" s="164" t="s">
        <v>35</v>
      </c>
      <c r="AJ245" s="201">
        <v>0.331612389351729</v>
      </c>
      <c r="AK245" s="205" t="s">
        <v>35</v>
      </c>
      <c r="AL245" s="187">
        <v>0.458643114512455</v>
      </c>
      <c r="AM245" s="164" t="s">
        <v>35</v>
      </c>
      <c r="AN245" s="187">
        <v>0.116381106778989</v>
      </c>
      <c r="AO245" s="163" t="s">
        <v>35</v>
      </c>
      <c r="AP245" s="187">
        <v>0.0225259945401317</v>
      </c>
      <c r="AQ245" s="164" t="s">
        <v>35</v>
      </c>
      <c r="AR245" s="187" t="s">
        <v>220</v>
      </c>
      <c r="AS245" s="164" t="s">
        <v>35</v>
      </c>
      <c r="AT245" s="187">
        <v>1</v>
      </c>
      <c r="AU245" s="164" t="s">
        <v>35</v>
      </c>
    </row>
    <row r="246" s="131" customFormat="1" ht="12.75" customHeight="1" spans="1:47">
      <c r="A246" s="162" t="s">
        <v>270</v>
      </c>
      <c r="B246" s="163">
        <v>171.096804119143</v>
      </c>
      <c r="C246" s="164" t="s">
        <v>35</v>
      </c>
      <c r="D246" s="163">
        <v>629.588422569886</v>
      </c>
      <c r="E246" s="164" t="s">
        <v>35</v>
      </c>
      <c r="F246" s="163">
        <v>897.646975065367</v>
      </c>
      <c r="G246" s="272" t="s">
        <v>35</v>
      </c>
      <c r="H246" s="163">
        <v>243.16771229261</v>
      </c>
      <c r="I246" s="164" t="s">
        <v>35</v>
      </c>
      <c r="J246" s="163">
        <v>62.3630759552926</v>
      </c>
      <c r="K246" s="164" t="s">
        <v>35</v>
      </c>
      <c r="L246" s="163" t="s">
        <v>220</v>
      </c>
      <c r="M246" s="164" t="s">
        <v>35</v>
      </c>
      <c r="N246" s="163">
        <v>2003.86299000235</v>
      </c>
      <c r="O246" s="164" t="s">
        <v>35</v>
      </c>
      <c r="P246" s="280"/>
      <c r="Q246" s="162" t="s">
        <v>270</v>
      </c>
      <c r="R246" s="216">
        <v>0.220786590654072</v>
      </c>
      <c r="S246" s="217" t="s">
        <v>35</v>
      </c>
      <c r="T246" s="216">
        <v>0.229804852398373</v>
      </c>
      <c r="U246" s="217" t="s">
        <v>35</v>
      </c>
      <c r="V246" s="216">
        <v>0.0167217735612719</v>
      </c>
      <c r="W246" s="217" t="s">
        <v>35</v>
      </c>
      <c r="X246" s="216">
        <v>0.0416765560591825</v>
      </c>
      <c r="Y246" s="217" t="s">
        <v>35</v>
      </c>
      <c r="Z246" s="216">
        <v>0.215869261179179</v>
      </c>
      <c r="AA246" s="217" t="s">
        <v>35</v>
      </c>
      <c r="AB246" s="216" t="s">
        <v>220</v>
      </c>
      <c r="AC246" s="217" t="s">
        <v>35</v>
      </c>
      <c r="AD246" s="216">
        <v>0.101200315124909</v>
      </c>
      <c r="AE246" s="164" t="s">
        <v>35</v>
      </c>
      <c r="AF246" s="284"/>
      <c r="AG246" s="162" t="s">
        <v>270</v>
      </c>
      <c r="AH246" s="200">
        <v>0.0853834842864889</v>
      </c>
      <c r="AI246" s="164" t="s">
        <v>35</v>
      </c>
      <c r="AJ246" s="201">
        <v>0.314187359969729</v>
      </c>
      <c r="AK246" s="205" t="s">
        <v>35</v>
      </c>
      <c r="AL246" s="187">
        <v>0.447958258395856</v>
      </c>
      <c r="AM246" s="164" t="s">
        <v>35</v>
      </c>
      <c r="AN246" s="187">
        <v>0.121349470251119</v>
      </c>
      <c r="AO246" s="163" t="s">
        <v>35</v>
      </c>
      <c r="AP246" s="187">
        <v>0.0311214270967794</v>
      </c>
      <c r="AQ246" s="164" t="s">
        <v>35</v>
      </c>
      <c r="AR246" s="187" t="s">
        <v>220</v>
      </c>
      <c r="AS246" s="164" t="s">
        <v>35</v>
      </c>
      <c r="AT246" s="187">
        <v>1</v>
      </c>
      <c r="AU246" s="164" t="s">
        <v>35</v>
      </c>
    </row>
    <row r="247" s="131" customFormat="1" ht="12.75" customHeight="1" spans="1:47">
      <c r="A247" s="162" t="s">
        <v>271</v>
      </c>
      <c r="B247" s="163">
        <v>193.329579087573</v>
      </c>
      <c r="C247" s="164" t="s">
        <v>35</v>
      </c>
      <c r="D247" s="163">
        <v>577.148940201273</v>
      </c>
      <c r="E247" s="164" t="s">
        <v>35</v>
      </c>
      <c r="F247" s="163">
        <v>1115.14679861754</v>
      </c>
      <c r="G247" s="272" t="s">
        <v>35</v>
      </c>
      <c r="H247" s="163">
        <v>409.15277819016</v>
      </c>
      <c r="I247" s="164" t="s">
        <v>35</v>
      </c>
      <c r="J247" s="163">
        <v>99.7571539030701</v>
      </c>
      <c r="K247" s="164" t="s">
        <v>35</v>
      </c>
      <c r="L247" s="163" t="s">
        <v>220</v>
      </c>
      <c r="M247" s="164" t="s">
        <v>35</v>
      </c>
      <c r="N247" s="163">
        <v>2394.53524999968</v>
      </c>
      <c r="O247" s="164" t="s">
        <v>35</v>
      </c>
      <c r="P247" s="280"/>
      <c r="Q247" s="162" t="s">
        <v>271</v>
      </c>
      <c r="R247" s="216">
        <v>0.118585532091821</v>
      </c>
      <c r="S247" s="217" t="s">
        <v>35</v>
      </c>
      <c r="T247" s="216">
        <v>0.0852213165454669</v>
      </c>
      <c r="U247" s="217" t="s">
        <v>35</v>
      </c>
      <c r="V247" s="216">
        <v>0.0521113988008612</v>
      </c>
      <c r="W247" s="217" t="s">
        <v>35</v>
      </c>
      <c r="X247" s="216">
        <v>-0.0975548371934863</v>
      </c>
      <c r="Y247" s="217" t="s">
        <v>35</v>
      </c>
      <c r="Z247" s="216">
        <v>0.0954497683518418</v>
      </c>
      <c r="AA247" s="217" t="s">
        <v>35</v>
      </c>
      <c r="AB247" s="216" t="s">
        <v>220</v>
      </c>
      <c r="AC247" s="217" t="s">
        <v>35</v>
      </c>
      <c r="AD247" s="216">
        <v>0.037034995286835</v>
      </c>
      <c r="AE247" s="164" t="s">
        <v>35</v>
      </c>
      <c r="AF247" s="284"/>
      <c r="AG247" s="162" t="s">
        <v>271</v>
      </c>
      <c r="AH247" s="200">
        <v>0.0807378296425578</v>
      </c>
      <c r="AI247" s="164" t="s">
        <v>35</v>
      </c>
      <c r="AJ247" s="201">
        <v>0.241027539770547</v>
      </c>
      <c r="AK247" s="205" t="s">
        <v>35</v>
      </c>
      <c r="AL247" s="187">
        <v>0.465704899778648</v>
      </c>
      <c r="AM247" s="164" t="s">
        <v>35</v>
      </c>
      <c r="AN247" s="187">
        <v>0.170869390287829</v>
      </c>
      <c r="AO247" s="163" t="s">
        <v>35</v>
      </c>
      <c r="AP247" s="187">
        <v>0.0416603405203927</v>
      </c>
      <c r="AQ247" s="164" t="s">
        <v>35</v>
      </c>
      <c r="AR247" s="187" t="s">
        <v>220</v>
      </c>
      <c r="AS247" s="164" t="s">
        <v>35</v>
      </c>
      <c r="AT247" s="187">
        <v>1</v>
      </c>
      <c r="AU247" s="164" t="s">
        <v>35</v>
      </c>
    </row>
    <row r="248" s="131" customFormat="1" ht="12.75" customHeight="1" spans="1:47">
      <c r="A248" s="209" t="s">
        <v>272</v>
      </c>
      <c r="B248" s="210">
        <v>170.721114708224</v>
      </c>
      <c r="C248" s="211" t="s">
        <v>35</v>
      </c>
      <c r="D248" s="210">
        <v>433.503101432345</v>
      </c>
      <c r="E248" s="211" t="s">
        <v>35</v>
      </c>
      <c r="F248" s="210">
        <v>1089.84558886274</v>
      </c>
      <c r="G248" s="290" t="s">
        <v>35</v>
      </c>
      <c r="H248" s="210">
        <v>503.816537433842</v>
      </c>
      <c r="I248" s="211" t="s">
        <v>35</v>
      </c>
      <c r="J248" s="210">
        <v>89.959177701835</v>
      </c>
      <c r="K248" s="211" t="s">
        <v>35</v>
      </c>
      <c r="L248" s="210" t="s">
        <v>220</v>
      </c>
      <c r="M248" s="211" t="s">
        <v>35</v>
      </c>
      <c r="N248" s="210">
        <v>2287.84552013905</v>
      </c>
      <c r="O248" s="211" t="s">
        <v>35</v>
      </c>
      <c r="P248" s="280"/>
      <c r="Q248" s="209" t="s">
        <v>272</v>
      </c>
      <c r="R248" s="220">
        <v>0.190965725779995</v>
      </c>
      <c r="S248" s="221" t="s">
        <v>35</v>
      </c>
      <c r="T248" s="220">
        <v>-0.0171065102617753</v>
      </c>
      <c r="U248" s="221" t="s">
        <v>35</v>
      </c>
      <c r="V248" s="220">
        <v>0.00230865630478228</v>
      </c>
      <c r="W248" s="221" t="s">
        <v>35</v>
      </c>
      <c r="X248" s="220">
        <v>0.277460332188762</v>
      </c>
      <c r="Y248" s="221" t="s">
        <v>35</v>
      </c>
      <c r="Z248" s="220">
        <v>0.021206914225071</v>
      </c>
      <c r="AA248" s="221" t="s">
        <v>35</v>
      </c>
      <c r="AB248" s="220" t="s">
        <v>220</v>
      </c>
      <c r="AC248" s="221" t="s">
        <v>35</v>
      </c>
      <c r="AD248" s="220">
        <v>0.0620344799779031</v>
      </c>
      <c r="AE248" s="211" t="s">
        <v>35</v>
      </c>
      <c r="AF248" s="284"/>
      <c r="AG248" s="209" t="s">
        <v>272</v>
      </c>
      <c r="AH248" s="233">
        <v>0.0746209100244882</v>
      </c>
      <c r="AI248" s="211" t="s">
        <v>35</v>
      </c>
      <c r="AJ248" s="234">
        <v>0.189480932001912</v>
      </c>
      <c r="AK248" s="235" t="s">
        <v>35</v>
      </c>
      <c r="AL248" s="236">
        <v>0.476363276833701</v>
      </c>
      <c r="AM248" s="211" t="s">
        <v>35</v>
      </c>
      <c r="AN248" s="236">
        <v>0.220214403900497</v>
      </c>
      <c r="AO248" s="210" t="s">
        <v>35</v>
      </c>
      <c r="AP248" s="236">
        <v>0.0393204772393757</v>
      </c>
      <c r="AQ248" s="211" t="s">
        <v>35</v>
      </c>
      <c r="AR248" s="236" t="s">
        <v>220</v>
      </c>
      <c r="AS248" s="211" t="s">
        <v>35</v>
      </c>
      <c r="AT248" s="236">
        <v>1</v>
      </c>
      <c r="AU248" s="211" t="s">
        <v>35</v>
      </c>
    </row>
    <row r="249" s="131" customFormat="1" ht="12.75" customHeight="1" spans="1:47">
      <c r="A249" s="162"/>
      <c r="B249" s="212"/>
      <c r="C249" s="164"/>
      <c r="D249" s="212"/>
      <c r="E249" s="164"/>
      <c r="F249" s="163"/>
      <c r="G249" s="272"/>
      <c r="H249" s="163"/>
      <c r="I249" s="164"/>
      <c r="J249" s="212"/>
      <c r="K249" s="164"/>
      <c r="L249" s="212"/>
      <c r="M249" s="164"/>
      <c r="N249" s="163"/>
      <c r="O249" s="164"/>
      <c r="P249" s="280"/>
      <c r="Q249" s="162"/>
      <c r="R249" s="222"/>
      <c r="S249" s="223"/>
      <c r="T249" s="187"/>
      <c r="U249" s="164"/>
      <c r="V249" s="187"/>
      <c r="W249" s="164"/>
      <c r="X249" s="187"/>
      <c r="Y249" s="164"/>
      <c r="Z249" s="187"/>
      <c r="AA249" s="164"/>
      <c r="AB249" s="187"/>
      <c r="AC249" s="164"/>
      <c r="AD249" s="187"/>
      <c r="AE249" s="164"/>
      <c r="AF249" s="284"/>
      <c r="AG249" s="162"/>
      <c r="AH249" s="222"/>
      <c r="AI249" s="164"/>
      <c r="AJ249" s="222"/>
      <c r="AK249" s="205"/>
      <c r="AL249" s="222"/>
      <c r="AM249" s="164"/>
      <c r="AN249" s="222"/>
      <c r="AO249" s="163"/>
      <c r="AP249" s="222"/>
      <c r="AQ249" s="164"/>
      <c r="AR249" s="222"/>
      <c r="AS249" s="164"/>
      <c r="AT249" s="222"/>
      <c r="AU249" s="164"/>
    </row>
    <row r="250" s="131" customFormat="1" ht="12.75" customHeight="1" spans="1:47">
      <c r="A250" s="213" t="s">
        <v>273</v>
      </c>
      <c r="B250" s="214"/>
      <c r="C250" s="215"/>
      <c r="D250" s="214"/>
      <c r="E250" s="215"/>
      <c r="F250" s="214"/>
      <c r="G250" s="291"/>
      <c r="H250" s="214"/>
      <c r="I250" s="215"/>
      <c r="J250" s="214"/>
      <c r="K250" s="215"/>
      <c r="L250" s="214"/>
      <c r="M250" s="215"/>
      <c r="N250" s="214"/>
      <c r="O250" s="215"/>
      <c r="P250" s="280"/>
      <c r="Q250" s="213" t="s">
        <v>273</v>
      </c>
      <c r="R250" s="224"/>
      <c r="S250" s="215"/>
      <c r="T250" s="224"/>
      <c r="U250" s="215"/>
      <c r="V250" s="224"/>
      <c r="W250" s="215"/>
      <c r="X250" s="224"/>
      <c r="Y250" s="215"/>
      <c r="Z250" s="224"/>
      <c r="AA250" s="215"/>
      <c r="AB250" s="224"/>
      <c r="AC250" s="215"/>
      <c r="AD250" s="224"/>
      <c r="AE250" s="215"/>
      <c r="AF250" s="284"/>
      <c r="AG250" s="213" t="s">
        <v>273</v>
      </c>
      <c r="AH250" s="224"/>
      <c r="AI250" s="215"/>
      <c r="AJ250" s="224"/>
      <c r="AK250" s="235"/>
      <c r="AL250" s="224"/>
      <c r="AM250" s="215"/>
      <c r="AN250" s="224"/>
      <c r="AO250" s="214"/>
      <c r="AP250" s="224"/>
      <c r="AQ250" s="215"/>
      <c r="AR250" s="224"/>
      <c r="AS250" s="215"/>
      <c r="AT250" s="224"/>
      <c r="AU250" s="215"/>
    </row>
    <row r="251" s="131" customFormat="1" ht="12.75" customHeight="1" spans="1:47">
      <c r="A251" s="159" t="s">
        <v>274</v>
      </c>
      <c r="B251" s="160">
        <v>243.968</v>
      </c>
      <c r="C251" s="161" t="s">
        <v>35</v>
      </c>
      <c r="D251" s="160">
        <v>590.061</v>
      </c>
      <c r="E251" s="161" t="s">
        <v>35</v>
      </c>
      <c r="F251" s="160">
        <v>826.825</v>
      </c>
      <c r="G251" s="271" t="s">
        <v>35</v>
      </c>
      <c r="H251" s="160">
        <v>313.403</v>
      </c>
      <c r="I251" s="161" t="s">
        <v>35</v>
      </c>
      <c r="J251" s="160">
        <v>152.745</v>
      </c>
      <c r="K251" s="161" t="s">
        <v>35</v>
      </c>
      <c r="L251" s="160">
        <v>0.001</v>
      </c>
      <c r="M251" s="161" t="s">
        <v>35</v>
      </c>
      <c r="N251" s="160">
        <v>2127.002</v>
      </c>
      <c r="O251" s="161" t="s">
        <v>35</v>
      </c>
      <c r="P251" s="280"/>
      <c r="Q251" s="159" t="s">
        <v>274</v>
      </c>
      <c r="R251" s="225">
        <v>0.757175474103471</v>
      </c>
      <c r="S251" s="226" t="s">
        <v>35</v>
      </c>
      <c r="T251" s="186">
        <v>0.289973569206486</v>
      </c>
      <c r="U251" s="161" t="s">
        <v>35</v>
      </c>
      <c r="V251" s="186">
        <v>0.00291963542765927</v>
      </c>
      <c r="W251" s="161" t="s">
        <v>35</v>
      </c>
      <c r="X251" s="186">
        <v>0.244265080713679</v>
      </c>
      <c r="Y251" s="161" t="s">
        <v>35</v>
      </c>
      <c r="Z251" s="186">
        <v>0.0712933090194978</v>
      </c>
      <c r="AA251" s="161" t="s">
        <v>35</v>
      </c>
      <c r="AB251" s="186" t="s">
        <v>220</v>
      </c>
      <c r="AC251" s="161" t="s">
        <v>35</v>
      </c>
      <c r="AD251" s="186">
        <v>0.171812926517392</v>
      </c>
      <c r="AE251" s="161" t="s">
        <v>35</v>
      </c>
      <c r="AF251" s="284"/>
      <c r="AG251" s="159" t="s">
        <v>274</v>
      </c>
      <c r="AH251" s="200">
        <v>0.114700409308501</v>
      </c>
      <c r="AI251" s="164" t="s">
        <v>35</v>
      </c>
      <c r="AJ251" s="200">
        <v>0.277414407696843</v>
      </c>
      <c r="AK251" s="205" t="s">
        <v>35</v>
      </c>
      <c r="AL251" s="200">
        <v>0.388727890241758</v>
      </c>
      <c r="AM251" s="161" t="s">
        <v>35</v>
      </c>
      <c r="AN251" s="200">
        <v>0.147344948429762</v>
      </c>
      <c r="AO251" s="160" t="s">
        <v>35</v>
      </c>
      <c r="AP251" s="200">
        <v>0.0718123443231365</v>
      </c>
      <c r="AQ251" s="161" t="s">
        <v>35</v>
      </c>
      <c r="AR251" s="200">
        <v>4.70145303107378e-7</v>
      </c>
      <c r="AS251" s="161" t="s">
        <v>35</v>
      </c>
      <c r="AT251" s="200">
        <v>1</v>
      </c>
      <c r="AU251" s="161" t="s">
        <v>35</v>
      </c>
    </row>
    <row r="252" s="131" customFormat="1" ht="12.75" customHeight="1" spans="1:47">
      <c r="A252" s="162" t="s">
        <v>275</v>
      </c>
      <c r="B252" s="163">
        <v>253.217</v>
      </c>
      <c r="C252" s="164" t="s">
        <v>35</v>
      </c>
      <c r="D252" s="163">
        <v>909.956</v>
      </c>
      <c r="E252" s="164" t="s">
        <v>35</v>
      </c>
      <c r="F252" s="163">
        <v>1684.581</v>
      </c>
      <c r="G252" s="272" t="s">
        <v>35</v>
      </c>
      <c r="H252" s="163">
        <v>677.54</v>
      </c>
      <c r="I252" s="164" t="s">
        <v>35</v>
      </c>
      <c r="J252" s="163">
        <v>220.636</v>
      </c>
      <c r="K252" s="164" t="s">
        <v>35</v>
      </c>
      <c r="L252" s="163">
        <v>0.001</v>
      </c>
      <c r="M252" s="164" t="s">
        <v>35</v>
      </c>
      <c r="N252" s="163">
        <v>3745.929</v>
      </c>
      <c r="O252" s="164" t="s">
        <v>35</v>
      </c>
      <c r="P252" s="280"/>
      <c r="Q252" s="162" t="s">
        <v>275</v>
      </c>
      <c r="R252" s="222">
        <v>0.150683001754083</v>
      </c>
      <c r="S252" s="223" t="s">
        <v>35</v>
      </c>
      <c r="T252" s="187">
        <v>0.309864041053988</v>
      </c>
      <c r="U252" s="164" t="s">
        <v>35</v>
      </c>
      <c r="V252" s="187">
        <v>0.0873722423255027</v>
      </c>
      <c r="W252" s="164" t="s">
        <v>35</v>
      </c>
      <c r="X252" s="187">
        <v>-0.0168040399349896</v>
      </c>
      <c r="Y252" s="164" t="s">
        <v>35</v>
      </c>
      <c r="Z252" s="187">
        <v>-0.0730514569959332</v>
      </c>
      <c r="AA252" s="164" t="s">
        <v>35</v>
      </c>
      <c r="AB252" s="187" t="s">
        <v>220</v>
      </c>
      <c r="AC252" s="164" t="s">
        <v>35</v>
      </c>
      <c r="AD252" s="187">
        <v>0.104629179925564</v>
      </c>
      <c r="AE252" s="164" t="s">
        <v>35</v>
      </c>
      <c r="AF252" s="284"/>
      <c r="AG252" s="162" t="s">
        <v>275</v>
      </c>
      <c r="AH252" s="200">
        <v>0.0675979176327154</v>
      </c>
      <c r="AI252" s="164" t="s">
        <v>35</v>
      </c>
      <c r="AJ252" s="200">
        <v>0.24291864581523</v>
      </c>
      <c r="AK252" s="205" t="s">
        <v>35</v>
      </c>
      <c r="AL252" s="200">
        <v>0.449709804964269</v>
      </c>
      <c r="AM252" s="164" t="s">
        <v>35</v>
      </c>
      <c r="AN252" s="200">
        <v>0.180873689810992</v>
      </c>
      <c r="AO252" s="163" t="s">
        <v>35</v>
      </c>
      <c r="AP252" s="200">
        <v>0.0589002087332675</v>
      </c>
      <c r="AQ252" s="164" t="s">
        <v>35</v>
      </c>
      <c r="AR252" s="200">
        <v>2.66956474615509e-7</v>
      </c>
      <c r="AS252" s="164" t="s">
        <v>35</v>
      </c>
      <c r="AT252" s="200">
        <v>1</v>
      </c>
      <c r="AU252" s="164" t="s">
        <v>35</v>
      </c>
    </row>
    <row r="253" s="131" customFormat="1" ht="12.75" customHeight="1" spans="1:47">
      <c r="A253" s="162" t="s">
        <v>276</v>
      </c>
      <c r="B253" s="163">
        <v>354.566</v>
      </c>
      <c r="C253" s="164" t="s">
        <v>35</v>
      </c>
      <c r="D253" s="163">
        <v>771.102</v>
      </c>
      <c r="E253" s="164" t="s">
        <v>35</v>
      </c>
      <c r="F253" s="163">
        <v>2004.586</v>
      </c>
      <c r="G253" s="272" t="s">
        <v>35</v>
      </c>
      <c r="H253" s="163">
        <v>1797.336</v>
      </c>
      <c r="I253" s="164" t="s">
        <v>35</v>
      </c>
      <c r="J253" s="163">
        <v>556.661</v>
      </c>
      <c r="K253" s="164" t="s">
        <v>35</v>
      </c>
      <c r="L253" s="163">
        <v>-0.001</v>
      </c>
      <c r="M253" s="164" t="s">
        <v>35</v>
      </c>
      <c r="N253" s="163">
        <v>5484.252</v>
      </c>
      <c r="O253" s="164" t="s">
        <v>35</v>
      </c>
      <c r="P253" s="280"/>
      <c r="Q253" s="162" t="s">
        <v>276</v>
      </c>
      <c r="R253" s="222">
        <v>0.155487626037138</v>
      </c>
      <c r="S253" s="223" t="s">
        <v>35</v>
      </c>
      <c r="T253" s="187">
        <v>0.156872805833108</v>
      </c>
      <c r="U253" s="164" t="s">
        <v>35</v>
      </c>
      <c r="V253" s="187">
        <v>0.125649558126398</v>
      </c>
      <c r="W253" s="164" t="s">
        <v>35</v>
      </c>
      <c r="X253" s="187">
        <v>0.135492577086291</v>
      </c>
      <c r="Y253" s="164" t="s">
        <v>35</v>
      </c>
      <c r="Z253" s="187">
        <v>0.0297362491814438</v>
      </c>
      <c r="AA253" s="164" t="s">
        <v>35</v>
      </c>
      <c r="AB253" s="187" t="s">
        <v>220</v>
      </c>
      <c r="AC253" s="164" t="s">
        <v>35</v>
      </c>
      <c r="AD253" s="187">
        <v>0.124358044428553</v>
      </c>
      <c r="AE253" s="164" t="s">
        <v>35</v>
      </c>
      <c r="AF253" s="284"/>
      <c r="AG253" s="162" t="s">
        <v>276</v>
      </c>
      <c r="AH253" s="200">
        <v>0.0646516607916631</v>
      </c>
      <c r="AI253" s="164" t="s">
        <v>35</v>
      </c>
      <c r="AJ253" s="200">
        <v>0.140602948223386</v>
      </c>
      <c r="AK253" s="205" t="s">
        <v>35</v>
      </c>
      <c r="AL253" s="200">
        <v>0.365516755976932</v>
      </c>
      <c r="AM253" s="164" t="s">
        <v>35</v>
      </c>
      <c r="AN253" s="200">
        <v>0.327726734657707</v>
      </c>
      <c r="AO253" s="163" t="s">
        <v>35</v>
      </c>
      <c r="AP253" s="200">
        <v>0.10150171801004</v>
      </c>
      <c r="AQ253" s="164" t="s">
        <v>35</v>
      </c>
      <c r="AR253" s="200">
        <v>-1.82340271745354e-7</v>
      </c>
      <c r="AS253" s="164" t="s">
        <v>35</v>
      </c>
      <c r="AT253" s="200">
        <v>1</v>
      </c>
      <c r="AU253" s="164" t="s">
        <v>35</v>
      </c>
    </row>
    <row r="254" s="131" customFormat="1" ht="12.75" customHeight="1" spans="1:47">
      <c r="A254" s="165" t="s">
        <v>277</v>
      </c>
      <c r="B254" s="166">
        <v>354.359</v>
      </c>
      <c r="C254" s="167" t="s">
        <v>35</v>
      </c>
      <c r="D254" s="166">
        <v>633.68</v>
      </c>
      <c r="E254" s="167" t="s">
        <v>35</v>
      </c>
      <c r="F254" s="166">
        <v>1054.2</v>
      </c>
      <c r="G254" s="273" t="s">
        <v>35</v>
      </c>
      <c r="H254" s="166">
        <v>467.484</v>
      </c>
      <c r="I254" s="167" t="s">
        <v>35</v>
      </c>
      <c r="J254" s="166">
        <v>161.727</v>
      </c>
      <c r="K254" s="167" t="s">
        <v>35</v>
      </c>
      <c r="L254" s="166">
        <v>-0.002</v>
      </c>
      <c r="M254" s="167" t="s">
        <v>35</v>
      </c>
      <c r="N254" s="166">
        <v>2671.452</v>
      </c>
      <c r="O254" s="167" t="s">
        <v>35</v>
      </c>
      <c r="P254" s="280"/>
      <c r="Q254" s="165" t="s">
        <v>277</v>
      </c>
      <c r="R254" s="227">
        <v>0.42634207994719</v>
      </c>
      <c r="S254" s="228" t="s">
        <v>35</v>
      </c>
      <c r="T254" s="189">
        <v>-0.0583997788945321</v>
      </c>
      <c r="U254" s="167" t="s">
        <v>35</v>
      </c>
      <c r="V254" s="189">
        <v>0.172049585858024</v>
      </c>
      <c r="W254" s="167" t="s">
        <v>35</v>
      </c>
      <c r="X254" s="189">
        <v>0.0827178421794988</v>
      </c>
      <c r="Y254" s="167" t="s">
        <v>35</v>
      </c>
      <c r="Z254" s="189">
        <v>0.000445392966502737</v>
      </c>
      <c r="AA254" s="167" t="s">
        <v>35</v>
      </c>
      <c r="AB254" s="189" t="s">
        <v>220</v>
      </c>
      <c r="AC254" s="167" t="s">
        <v>35</v>
      </c>
      <c r="AD254" s="189">
        <v>0.106514782375303</v>
      </c>
      <c r="AE254" s="167" t="s">
        <v>35</v>
      </c>
      <c r="AF254" s="284"/>
      <c r="AG254" s="165" t="s">
        <v>277</v>
      </c>
      <c r="AH254" s="227">
        <v>0.132646590693001</v>
      </c>
      <c r="AI254" s="167" t="s">
        <v>35</v>
      </c>
      <c r="AJ254" s="227">
        <v>0.237204336817581</v>
      </c>
      <c r="AK254" s="207" t="s">
        <v>35</v>
      </c>
      <c r="AL254" s="227">
        <v>0.39461686004465</v>
      </c>
      <c r="AM254" s="167" t="s">
        <v>35</v>
      </c>
      <c r="AN254" s="227">
        <v>0.174992476001815</v>
      </c>
      <c r="AO254" s="166" t="s">
        <v>35</v>
      </c>
      <c r="AP254" s="227">
        <v>0.0605389877864173</v>
      </c>
      <c r="AQ254" s="167" t="s">
        <v>35</v>
      </c>
      <c r="AR254" s="227">
        <v>-7.48656535846424e-7</v>
      </c>
      <c r="AS254" s="167" t="s">
        <v>35</v>
      </c>
      <c r="AT254" s="227">
        <v>1</v>
      </c>
      <c r="AU254" s="167" t="s">
        <v>35</v>
      </c>
    </row>
    <row r="255" s="131" customFormat="1" ht="12.75" customHeight="1" spans="1:47">
      <c r="A255" s="162" t="s">
        <v>278</v>
      </c>
      <c r="B255" s="163">
        <v>318.635</v>
      </c>
      <c r="C255" s="164" t="s">
        <v>35</v>
      </c>
      <c r="D255" s="163">
        <v>602.785</v>
      </c>
      <c r="E255" s="164" t="s">
        <v>35</v>
      </c>
      <c r="F255" s="163">
        <v>912.15</v>
      </c>
      <c r="G255" s="272" t="s">
        <v>35</v>
      </c>
      <c r="H255" s="163">
        <v>368.445</v>
      </c>
      <c r="I255" s="164" t="s">
        <v>35</v>
      </c>
      <c r="J255" s="163">
        <v>133.559</v>
      </c>
      <c r="K255" s="164" t="s">
        <v>35</v>
      </c>
      <c r="L255" s="163">
        <v>0.001</v>
      </c>
      <c r="M255" s="164" t="s">
        <v>35</v>
      </c>
      <c r="N255" s="163">
        <v>2335.573</v>
      </c>
      <c r="O255" s="164" t="s">
        <v>35</v>
      </c>
      <c r="P255" s="280"/>
      <c r="Q255" s="162" t="s">
        <v>278</v>
      </c>
      <c r="R255" s="222">
        <v>0.306052433105981</v>
      </c>
      <c r="S255" s="223" t="s">
        <v>35</v>
      </c>
      <c r="T255" s="187">
        <v>0.0215638722098224</v>
      </c>
      <c r="U255" s="164" t="s">
        <v>35</v>
      </c>
      <c r="V255" s="187">
        <v>0.103195960451123</v>
      </c>
      <c r="W255" s="164" t="s">
        <v>35</v>
      </c>
      <c r="X255" s="187">
        <v>0.175626908485241</v>
      </c>
      <c r="Y255" s="164" t="s">
        <v>35</v>
      </c>
      <c r="Z255" s="187">
        <v>-0.125608039543029</v>
      </c>
      <c r="AA255" s="164" t="s">
        <v>35</v>
      </c>
      <c r="AB255" s="187" t="s">
        <v>220</v>
      </c>
      <c r="AC255" s="164" t="s">
        <v>35</v>
      </c>
      <c r="AD255" s="187">
        <v>0.0980591922617808</v>
      </c>
      <c r="AE255" s="164" t="s">
        <v>35</v>
      </c>
      <c r="AF255" s="284"/>
      <c r="AG255" s="162" t="s">
        <v>278</v>
      </c>
      <c r="AH255" s="200">
        <v>0.136426906801885</v>
      </c>
      <c r="AI255" s="164" t="s">
        <v>35</v>
      </c>
      <c r="AJ255" s="200">
        <v>0.258088700288965</v>
      </c>
      <c r="AK255" s="205" t="s">
        <v>35</v>
      </c>
      <c r="AL255" s="200">
        <v>0.390546559666514</v>
      </c>
      <c r="AM255" s="164" t="s">
        <v>35</v>
      </c>
      <c r="AN255" s="200">
        <v>0.157753579100289</v>
      </c>
      <c r="AO255" s="163" t="s">
        <v>35</v>
      </c>
      <c r="AP255" s="200">
        <v>0.0571846823028011</v>
      </c>
      <c r="AQ255" s="164" t="s">
        <v>35</v>
      </c>
      <c r="AR255" s="200">
        <v>4.28160455699736e-7</v>
      </c>
      <c r="AS255" s="164" t="s">
        <v>35</v>
      </c>
      <c r="AT255" s="200">
        <v>1</v>
      </c>
      <c r="AU255" s="164" t="s">
        <v>35</v>
      </c>
    </row>
    <row r="256" s="131" customFormat="1" ht="12.75" customHeight="1" spans="1:47">
      <c r="A256" s="162" t="s">
        <v>279</v>
      </c>
      <c r="B256" s="163">
        <v>321.986</v>
      </c>
      <c r="C256" s="164" t="s">
        <v>35</v>
      </c>
      <c r="D256" s="163">
        <v>993.232</v>
      </c>
      <c r="E256" s="164" t="s">
        <v>35</v>
      </c>
      <c r="F256" s="163">
        <v>1937.339</v>
      </c>
      <c r="G256" s="272" t="s">
        <v>35</v>
      </c>
      <c r="H256" s="163">
        <v>734.601</v>
      </c>
      <c r="I256" s="164" t="s">
        <v>35</v>
      </c>
      <c r="J256" s="163">
        <v>240.439</v>
      </c>
      <c r="K256" s="164" t="s">
        <v>35</v>
      </c>
      <c r="L256" s="163">
        <v>0</v>
      </c>
      <c r="M256" s="164" t="s">
        <v>35</v>
      </c>
      <c r="N256" s="163">
        <v>4227.598</v>
      </c>
      <c r="O256" s="164" t="s">
        <v>35</v>
      </c>
      <c r="P256" s="280"/>
      <c r="Q256" s="162" t="s">
        <v>279</v>
      </c>
      <c r="R256" s="222">
        <v>0.271581291935376</v>
      </c>
      <c r="S256" s="223" t="s">
        <v>35</v>
      </c>
      <c r="T256" s="187">
        <v>0.0915165128863374</v>
      </c>
      <c r="U256" s="164" t="s">
        <v>35</v>
      </c>
      <c r="V256" s="187">
        <v>0.150042057936068</v>
      </c>
      <c r="W256" s="164" t="s">
        <v>35</v>
      </c>
      <c r="X256" s="187">
        <v>0.084217905953892</v>
      </c>
      <c r="Y256" s="164" t="s">
        <v>35</v>
      </c>
      <c r="Z256" s="187">
        <v>0.0897541652314219</v>
      </c>
      <c r="AA256" s="164" t="s">
        <v>35</v>
      </c>
      <c r="AB256" s="187" t="s">
        <v>220</v>
      </c>
      <c r="AC256" s="164" t="s">
        <v>35</v>
      </c>
      <c r="AD256" s="187">
        <v>0.128584391215103</v>
      </c>
      <c r="AE256" s="164" t="s">
        <v>35</v>
      </c>
      <c r="AF256" s="284"/>
      <c r="AG256" s="162" t="s">
        <v>279</v>
      </c>
      <c r="AH256" s="200">
        <v>0.076162870736527</v>
      </c>
      <c r="AI256" s="164" t="s">
        <v>35</v>
      </c>
      <c r="AJ256" s="200">
        <v>0.234940029775773</v>
      </c>
      <c r="AK256" s="205" t="s">
        <v>35</v>
      </c>
      <c r="AL256" s="200">
        <v>0.458259985930545</v>
      </c>
      <c r="AM256" s="164" t="s">
        <v>35</v>
      </c>
      <c r="AN256" s="200">
        <v>0.173763210220082</v>
      </c>
      <c r="AO256" s="163" t="s">
        <v>35</v>
      </c>
      <c r="AP256" s="200">
        <v>0.0568736667961334</v>
      </c>
      <c r="AQ256" s="164" t="s">
        <v>35</v>
      </c>
      <c r="AR256" s="200">
        <v>0</v>
      </c>
      <c r="AS256" s="164" t="s">
        <v>35</v>
      </c>
      <c r="AT256" s="200">
        <v>1</v>
      </c>
      <c r="AU256" s="164" t="s">
        <v>35</v>
      </c>
    </row>
    <row r="257" s="131" customFormat="1" ht="12.75" customHeight="1" spans="1:47">
      <c r="A257" s="162" t="s">
        <v>280</v>
      </c>
      <c r="B257" s="163">
        <v>383.673</v>
      </c>
      <c r="C257" s="164" t="s">
        <v>35</v>
      </c>
      <c r="D257" s="163">
        <v>797.763</v>
      </c>
      <c r="E257" s="164" t="s">
        <v>35</v>
      </c>
      <c r="F257" s="163">
        <v>2267.006</v>
      </c>
      <c r="G257" s="272" t="s">
        <v>35</v>
      </c>
      <c r="H257" s="163">
        <v>1765.112</v>
      </c>
      <c r="I257" s="164" t="s">
        <v>35</v>
      </c>
      <c r="J257" s="163">
        <v>524.908</v>
      </c>
      <c r="K257" s="164" t="s">
        <v>35</v>
      </c>
      <c r="L257" s="163">
        <v>0.001</v>
      </c>
      <c r="M257" s="164" t="s">
        <v>35</v>
      </c>
      <c r="N257" s="163">
        <v>5738.46</v>
      </c>
      <c r="O257" s="164" t="s">
        <v>35</v>
      </c>
      <c r="P257" s="280"/>
      <c r="Q257" s="162" t="s">
        <v>280</v>
      </c>
      <c r="R257" s="222">
        <v>0.0820919095457545</v>
      </c>
      <c r="S257" s="223" t="s">
        <v>35</v>
      </c>
      <c r="T257" s="187">
        <v>0.0345751923869994</v>
      </c>
      <c r="U257" s="164" t="s">
        <v>35</v>
      </c>
      <c r="V257" s="187">
        <v>0.130909823774086</v>
      </c>
      <c r="W257" s="164" t="s">
        <v>35</v>
      </c>
      <c r="X257" s="187">
        <v>-0.01792875678226</v>
      </c>
      <c r="Y257" s="164" t="s">
        <v>35</v>
      </c>
      <c r="Z257" s="187">
        <v>-0.0570418980312973</v>
      </c>
      <c r="AA257" s="164" t="s">
        <v>35</v>
      </c>
      <c r="AB257" s="187" t="s">
        <v>220</v>
      </c>
      <c r="AC257" s="164" t="s">
        <v>35</v>
      </c>
      <c r="AD257" s="187">
        <v>0.0463525381401146</v>
      </c>
      <c r="AE257" s="164" t="s">
        <v>35</v>
      </c>
      <c r="AF257" s="284"/>
      <c r="AG257" s="162" t="s">
        <v>280</v>
      </c>
      <c r="AH257" s="200">
        <v>0.0668599240911325</v>
      </c>
      <c r="AI257" s="164" t="s">
        <v>35</v>
      </c>
      <c r="AJ257" s="200">
        <v>0.139020399201179</v>
      </c>
      <c r="AK257" s="205" t="s">
        <v>35</v>
      </c>
      <c r="AL257" s="200">
        <v>0.395054770792164</v>
      </c>
      <c r="AM257" s="164" t="s">
        <v>35</v>
      </c>
      <c r="AN257" s="200">
        <v>0.307593326432527</v>
      </c>
      <c r="AO257" s="163" t="s">
        <v>35</v>
      </c>
      <c r="AP257" s="200">
        <v>0.0914719280085598</v>
      </c>
      <c r="AQ257" s="164" t="s">
        <v>35</v>
      </c>
      <c r="AR257" s="200">
        <v>1.74262781303695e-7</v>
      </c>
      <c r="AS257" s="164" t="s">
        <v>35</v>
      </c>
      <c r="AT257" s="200">
        <v>1</v>
      </c>
      <c r="AU257" s="164" t="s">
        <v>35</v>
      </c>
    </row>
    <row r="258" s="132" customFormat="1" ht="12.75" customHeight="1" spans="1:47">
      <c r="A258" s="165" t="s">
        <v>281</v>
      </c>
      <c r="B258" s="166">
        <v>375.714</v>
      </c>
      <c r="C258" s="167" t="s">
        <v>35</v>
      </c>
      <c r="D258" s="166">
        <v>746.944</v>
      </c>
      <c r="E258" s="167" t="s">
        <v>35</v>
      </c>
      <c r="F258" s="166">
        <v>1108.674</v>
      </c>
      <c r="G258" s="273" t="s">
        <v>35</v>
      </c>
      <c r="H258" s="166">
        <v>427.04</v>
      </c>
      <c r="I258" s="167" t="s">
        <v>35</v>
      </c>
      <c r="J258" s="166">
        <v>157.083</v>
      </c>
      <c r="K258" s="167" t="s">
        <v>35</v>
      </c>
      <c r="L258" s="166">
        <v>0</v>
      </c>
      <c r="M258" s="167" t="s">
        <v>35</v>
      </c>
      <c r="N258" s="166">
        <v>2815.454</v>
      </c>
      <c r="O258" s="167" t="s">
        <v>35</v>
      </c>
      <c r="P258" s="136"/>
      <c r="Q258" s="165" t="s">
        <v>281</v>
      </c>
      <c r="R258" s="227">
        <v>0.0602637438304093</v>
      </c>
      <c r="S258" s="228" t="s">
        <v>35</v>
      </c>
      <c r="T258" s="189">
        <v>0.178740058073476</v>
      </c>
      <c r="U258" s="167" t="s">
        <v>35</v>
      </c>
      <c r="V258" s="189">
        <v>0.0516733067729084</v>
      </c>
      <c r="W258" s="167" t="s">
        <v>35</v>
      </c>
      <c r="X258" s="189">
        <v>-0.086514190860008</v>
      </c>
      <c r="Y258" s="167" t="s">
        <v>35</v>
      </c>
      <c r="Z258" s="189">
        <v>-0.0287150568550706</v>
      </c>
      <c r="AA258" s="167" t="s">
        <v>35</v>
      </c>
      <c r="AB258" s="189" t="s">
        <v>220</v>
      </c>
      <c r="AC258" s="167" t="s">
        <v>35</v>
      </c>
      <c r="AD258" s="189">
        <v>0.0539043935657463</v>
      </c>
      <c r="AE258" s="167" t="s">
        <v>35</v>
      </c>
      <c r="AF258" s="136"/>
      <c r="AG258" s="165" t="s">
        <v>281</v>
      </c>
      <c r="AH258" s="227">
        <v>0.133447039092097</v>
      </c>
      <c r="AI258" s="167" t="s">
        <v>35</v>
      </c>
      <c r="AJ258" s="227">
        <v>0.265301439838832</v>
      </c>
      <c r="AK258" s="207" t="s">
        <v>35</v>
      </c>
      <c r="AL258" s="227">
        <v>0.393781606803024</v>
      </c>
      <c r="AM258" s="167" t="s">
        <v>35</v>
      </c>
      <c r="AN258" s="227">
        <v>0.151677136262926</v>
      </c>
      <c r="AO258" s="166" t="s">
        <v>35</v>
      </c>
      <c r="AP258" s="227">
        <v>0.0557931331856248</v>
      </c>
      <c r="AQ258" s="167" t="s">
        <v>35</v>
      </c>
      <c r="AR258" s="227">
        <v>0</v>
      </c>
      <c r="AS258" s="167" t="s">
        <v>35</v>
      </c>
      <c r="AT258" s="227">
        <v>1</v>
      </c>
      <c r="AU258" s="167" t="s">
        <v>35</v>
      </c>
    </row>
    <row r="259" s="131" customFormat="1" ht="12.75" customHeight="1" spans="1:47">
      <c r="A259" s="162" t="s">
        <v>282</v>
      </c>
      <c r="B259" s="163">
        <v>326.188</v>
      </c>
      <c r="C259" s="164" t="s">
        <v>35</v>
      </c>
      <c r="D259" s="163">
        <v>752.7</v>
      </c>
      <c r="E259" s="164" t="s">
        <v>35</v>
      </c>
      <c r="F259" s="163">
        <v>897.287</v>
      </c>
      <c r="G259" s="272" t="s">
        <v>35</v>
      </c>
      <c r="H259" s="163">
        <v>306.543</v>
      </c>
      <c r="I259" s="164" t="s">
        <v>35</v>
      </c>
      <c r="J259" s="163">
        <v>132.131</v>
      </c>
      <c r="K259" s="164" t="s">
        <v>35</v>
      </c>
      <c r="L259" s="163">
        <v>0</v>
      </c>
      <c r="M259" s="164" t="s">
        <v>35</v>
      </c>
      <c r="N259" s="163">
        <v>2414.849</v>
      </c>
      <c r="O259" s="164" t="s">
        <v>35</v>
      </c>
      <c r="P259" s="280"/>
      <c r="Q259" s="162" t="s">
        <v>282</v>
      </c>
      <c r="R259" s="222">
        <v>0.0237042383918904</v>
      </c>
      <c r="S259" s="223" t="s">
        <v>35</v>
      </c>
      <c r="T259" s="187">
        <v>0.24870393257961</v>
      </c>
      <c r="U259" s="164" t="s">
        <v>35</v>
      </c>
      <c r="V259" s="187">
        <v>-0.01629446911144</v>
      </c>
      <c r="W259" s="164" t="s">
        <v>35</v>
      </c>
      <c r="X259" s="187">
        <v>-0.168008793714123</v>
      </c>
      <c r="Y259" s="164" t="s">
        <v>35</v>
      </c>
      <c r="Z259" s="187">
        <v>-0.0106919039525603</v>
      </c>
      <c r="AA259" s="164" t="s">
        <v>35</v>
      </c>
      <c r="AB259" s="187" t="s">
        <v>220</v>
      </c>
      <c r="AC259" s="164" t="s">
        <v>35</v>
      </c>
      <c r="AD259" s="187">
        <v>0.0339428482860523</v>
      </c>
      <c r="AE259" s="164" t="s">
        <v>35</v>
      </c>
      <c r="AF259" s="284"/>
      <c r="AG259" s="162" t="s">
        <v>282</v>
      </c>
      <c r="AH259" s="200">
        <v>0.135075940566056</v>
      </c>
      <c r="AI259" s="164" t="s">
        <v>35</v>
      </c>
      <c r="AJ259" s="200">
        <v>0.311696507731953</v>
      </c>
      <c r="AK259" s="205" t="s">
        <v>35</v>
      </c>
      <c r="AL259" s="200">
        <v>0.371570644789798</v>
      </c>
      <c r="AM259" s="164" t="s">
        <v>35</v>
      </c>
      <c r="AN259" s="200">
        <v>0.126940856343399</v>
      </c>
      <c r="AO259" s="163" t="s">
        <v>35</v>
      </c>
      <c r="AP259" s="200">
        <v>0.0547160505687933</v>
      </c>
      <c r="AQ259" s="164" t="s">
        <v>35</v>
      </c>
      <c r="AR259" s="200">
        <v>0</v>
      </c>
      <c r="AS259" s="164" t="s">
        <v>35</v>
      </c>
      <c r="AT259" s="200">
        <v>1</v>
      </c>
      <c r="AU259" s="164" t="s">
        <v>35</v>
      </c>
    </row>
    <row r="260" s="131" customFormat="1" ht="12.75" customHeight="1" spans="1:47">
      <c r="A260" s="162" t="s">
        <v>283</v>
      </c>
      <c r="B260" s="163">
        <v>370.776</v>
      </c>
      <c r="C260" s="164" t="s">
        <v>35</v>
      </c>
      <c r="D260" s="163">
        <v>1026.094</v>
      </c>
      <c r="E260" s="164" t="s">
        <v>35</v>
      </c>
      <c r="F260" s="163">
        <v>1941.07</v>
      </c>
      <c r="G260" s="272" t="s">
        <v>35</v>
      </c>
      <c r="H260" s="163">
        <v>627.612</v>
      </c>
      <c r="I260" s="164" t="s">
        <v>35</v>
      </c>
      <c r="J260" s="163">
        <v>232.76</v>
      </c>
      <c r="K260" s="164" t="s">
        <v>35</v>
      </c>
      <c r="L260" s="163">
        <v>0</v>
      </c>
      <c r="M260" s="164" t="s">
        <v>35</v>
      </c>
      <c r="N260" s="163">
        <v>4198.311</v>
      </c>
      <c r="O260" s="164" t="s">
        <v>35</v>
      </c>
      <c r="P260" s="280"/>
      <c r="Q260" s="162" t="s">
        <v>283</v>
      </c>
      <c r="R260" s="222">
        <v>0.151528327318579</v>
      </c>
      <c r="S260" s="223" t="s">
        <v>35</v>
      </c>
      <c r="T260" s="187">
        <v>0.0330859255440824</v>
      </c>
      <c r="U260" s="164" t="s">
        <v>35</v>
      </c>
      <c r="V260" s="187">
        <v>0.00192583745023457</v>
      </c>
      <c r="W260" s="164" t="s">
        <v>35</v>
      </c>
      <c r="X260" s="187">
        <v>-0.145642328284334</v>
      </c>
      <c r="Y260" s="164" t="s">
        <v>35</v>
      </c>
      <c r="Z260" s="187">
        <v>-0.0319374144793482</v>
      </c>
      <c r="AA260" s="164" t="s">
        <v>35</v>
      </c>
      <c r="AB260" s="187" t="s">
        <v>220</v>
      </c>
      <c r="AC260" s="164" t="s">
        <v>35</v>
      </c>
      <c r="AD260" s="187">
        <v>-0.00692710303276306</v>
      </c>
      <c r="AE260" s="164" t="s">
        <v>35</v>
      </c>
      <c r="AF260" s="284"/>
      <c r="AG260" s="162" t="s">
        <v>283</v>
      </c>
      <c r="AH260" s="200">
        <v>0.0883155154537146</v>
      </c>
      <c r="AI260" s="164" t="s">
        <v>35</v>
      </c>
      <c r="AJ260" s="200">
        <v>0.244406381518663</v>
      </c>
      <c r="AK260" s="205" t="s">
        <v>35</v>
      </c>
      <c r="AL260" s="200">
        <v>0.462345452730872</v>
      </c>
      <c r="AM260" s="164" t="s">
        <v>35</v>
      </c>
      <c r="AN260" s="200">
        <v>0.149491545528666</v>
      </c>
      <c r="AO260" s="163" t="s">
        <v>35</v>
      </c>
      <c r="AP260" s="200">
        <v>0.055441342959109</v>
      </c>
      <c r="AQ260" s="164" t="s">
        <v>35</v>
      </c>
      <c r="AR260" s="200">
        <v>0</v>
      </c>
      <c r="AS260" s="164" t="s">
        <v>35</v>
      </c>
      <c r="AT260" s="200">
        <v>1</v>
      </c>
      <c r="AU260" s="164" t="s">
        <v>35</v>
      </c>
    </row>
    <row r="261" s="131" customFormat="1" ht="12.75" customHeight="1" spans="1:47">
      <c r="A261" s="162" t="s">
        <v>284</v>
      </c>
      <c r="B261" s="163">
        <v>418.782</v>
      </c>
      <c r="C261" s="164" t="s">
        <v>35</v>
      </c>
      <c r="D261" s="163">
        <v>1010.253</v>
      </c>
      <c r="E261" s="164" t="s">
        <v>35</v>
      </c>
      <c r="F261" s="163">
        <v>2467.432</v>
      </c>
      <c r="G261" s="272" t="s">
        <v>35</v>
      </c>
      <c r="H261" s="163">
        <v>1391.332</v>
      </c>
      <c r="I261" s="164" t="s">
        <v>35</v>
      </c>
      <c r="J261" s="163">
        <v>468.882</v>
      </c>
      <c r="K261" s="164" t="s">
        <v>35</v>
      </c>
      <c r="L261" s="163">
        <v>0.001</v>
      </c>
      <c r="M261" s="164" t="s">
        <v>35</v>
      </c>
      <c r="N261" s="163">
        <v>5756.679</v>
      </c>
      <c r="O261" s="164" t="s">
        <v>35</v>
      </c>
      <c r="P261" s="280"/>
      <c r="Q261" s="162" t="s">
        <v>284</v>
      </c>
      <c r="R261" s="222">
        <v>0.0915076119508019</v>
      </c>
      <c r="S261" s="223" t="s">
        <v>35</v>
      </c>
      <c r="T261" s="187">
        <v>0.266357301604612</v>
      </c>
      <c r="U261" s="164" t="s">
        <v>35</v>
      </c>
      <c r="V261" s="187">
        <v>0.0884099997970892</v>
      </c>
      <c r="W261" s="164" t="s">
        <v>35</v>
      </c>
      <c r="X261" s="187">
        <v>-0.21175993364727</v>
      </c>
      <c r="Y261" s="164" t="s">
        <v>35</v>
      </c>
      <c r="Z261" s="187">
        <v>-0.106734894495797</v>
      </c>
      <c r="AA261" s="164" t="s">
        <v>35</v>
      </c>
      <c r="AB261" s="187" t="s">
        <v>220</v>
      </c>
      <c r="AC261" s="164" t="s">
        <v>35</v>
      </c>
      <c r="AD261" s="187">
        <v>0.00317489305930632</v>
      </c>
      <c r="AE261" s="164" t="s">
        <v>35</v>
      </c>
      <c r="AF261" s="284"/>
      <c r="AG261" s="162" t="s">
        <v>284</v>
      </c>
      <c r="AH261" s="200">
        <v>0.0727471516129352</v>
      </c>
      <c r="AI261" s="164" t="s">
        <v>35</v>
      </c>
      <c r="AJ261" s="200">
        <v>0.17549232812877</v>
      </c>
      <c r="AK261" s="205" t="s">
        <v>35</v>
      </c>
      <c r="AL261" s="200">
        <v>0.428620737755223</v>
      </c>
      <c r="AM261" s="164" t="s">
        <v>35</v>
      </c>
      <c r="AN261" s="200">
        <v>0.241690043860358</v>
      </c>
      <c r="AO261" s="163" t="s">
        <v>35</v>
      </c>
      <c r="AP261" s="200">
        <v>0.081450086065247</v>
      </c>
      <c r="AQ261" s="164" t="s">
        <v>35</v>
      </c>
      <c r="AR261" s="200">
        <v>1.7371126651321e-7</v>
      </c>
      <c r="AS261" s="164" t="s">
        <v>35</v>
      </c>
      <c r="AT261" s="200">
        <v>1</v>
      </c>
      <c r="AU261" s="164" t="s">
        <v>35</v>
      </c>
    </row>
    <row r="262" s="131" customFormat="1" ht="12.75" customHeight="1" spans="1:47">
      <c r="A262" s="165" t="s">
        <v>285</v>
      </c>
      <c r="B262" s="166">
        <v>383.726</v>
      </c>
      <c r="C262" s="167" t="s">
        <v>35</v>
      </c>
      <c r="D262" s="166">
        <v>895.346</v>
      </c>
      <c r="E262" s="167" t="s">
        <v>35</v>
      </c>
      <c r="F262" s="166">
        <v>1104.208</v>
      </c>
      <c r="G262" s="273" t="s">
        <v>35</v>
      </c>
      <c r="H262" s="166">
        <v>329.329</v>
      </c>
      <c r="I262" s="167" t="s">
        <v>35</v>
      </c>
      <c r="J262" s="166">
        <v>151.275</v>
      </c>
      <c r="K262" s="167" t="s">
        <v>35</v>
      </c>
      <c r="L262" s="166">
        <v>0.002</v>
      </c>
      <c r="M262" s="167" t="s">
        <v>35</v>
      </c>
      <c r="N262" s="166">
        <v>2863.883</v>
      </c>
      <c r="O262" s="167" t="s">
        <v>35</v>
      </c>
      <c r="P262" s="280"/>
      <c r="Q262" s="165" t="s">
        <v>285</v>
      </c>
      <c r="R262" s="227">
        <v>0.0213247310454228</v>
      </c>
      <c r="S262" s="228" t="s">
        <v>35</v>
      </c>
      <c r="T262" s="189">
        <v>0.198678883557536</v>
      </c>
      <c r="U262" s="167" t="s">
        <v>35</v>
      </c>
      <c r="V262" s="189">
        <v>-0.00402823553181548</v>
      </c>
      <c r="W262" s="167" t="s">
        <v>35</v>
      </c>
      <c r="X262" s="189">
        <v>-0.228809947545897</v>
      </c>
      <c r="Y262" s="167" t="s">
        <v>35</v>
      </c>
      <c r="Z262" s="189">
        <v>-0.036974083764634</v>
      </c>
      <c r="AA262" s="167" t="s">
        <v>35</v>
      </c>
      <c r="AB262" s="189" t="s">
        <v>220</v>
      </c>
      <c r="AC262" s="167" t="s">
        <v>35</v>
      </c>
      <c r="AD262" s="189">
        <v>0.0172004169841109</v>
      </c>
      <c r="AE262" s="167" t="s">
        <v>35</v>
      </c>
      <c r="AF262" s="284"/>
      <c r="AG262" s="165" t="s">
        <v>285</v>
      </c>
      <c r="AH262" s="227">
        <v>0.133988015571865</v>
      </c>
      <c r="AI262" s="167" t="s">
        <v>35</v>
      </c>
      <c r="AJ262" s="227">
        <v>0.312633581748975</v>
      </c>
      <c r="AK262" s="207" t="s">
        <v>35</v>
      </c>
      <c r="AL262" s="227">
        <v>0.385563237045648</v>
      </c>
      <c r="AM262" s="167" t="s">
        <v>35</v>
      </c>
      <c r="AN262" s="227">
        <v>0.114993873702243</v>
      </c>
      <c r="AO262" s="166" t="s">
        <v>35</v>
      </c>
      <c r="AP262" s="227">
        <v>0.0528216411075453</v>
      </c>
      <c r="AQ262" s="167" t="s">
        <v>35</v>
      </c>
      <c r="AR262" s="227">
        <v>6.98352551413588e-7</v>
      </c>
      <c r="AS262" s="167" t="s">
        <v>35</v>
      </c>
      <c r="AT262" s="227">
        <v>1</v>
      </c>
      <c r="AU262" s="167" t="s">
        <v>35</v>
      </c>
    </row>
    <row r="263" s="131" customFormat="1" ht="12.75" customHeight="1" spans="1:47">
      <c r="A263" s="162" t="s">
        <v>286</v>
      </c>
      <c r="B263" s="163">
        <v>328.661</v>
      </c>
      <c r="C263" s="164" t="s">
        <v>35</v>
      </c>
      <c r="D263" s="163">
        <v>877.008</v>
      </c>
      <c r="E263" s="164" t="s">
        <v>35</v>
      </c>
      <c r="F263" s="163">
        <v>930.979</v>
      </c>
      <c r="G263" s="272" t="s">
        <v>35</v>
      </c>
      <c r="H263" s="163">
        <v>246.172</v>
      </c>
      <c r="I263" s="164" t="s">
        <v>35</v>
      </c>
      <c r="J263" s="163">
        <v>140.56</v>
      </c>
      <c r="K263" s="164" t="s">
        <v>35</v>
      </c>
      <c r="L263" s="163">
        <v>-0.001</v>
      </c>
      <c r="M263" s="164" t="s">
        <v>35</v>
      </c>
      <c r="N263" s="163">
        <v>2523.381</v>
      </c>
      <c r="O263" s="164" t="s">
        <v>35</v>
      </c>
      <c r="P263" s="280"/>
      <c r="Q263" s="162" t="s">
        <v>286</v>
      </c>
      <c r="R263" s="222">
        <v>0.00758151740713944</v>
      </c>
      <c r="S263" s="223" t="s">
        <v>35</v>
      </c>
      <c r="T263" s="187">
        <v>0.165149461937027</v>
      </c>
      <c r="U263" s="164" t="s">
        <v>35</v>
      </c>
      <c r="V263" s="187">
        <v>0.0375487441587809</v>
      </c>
      <c r="W263" s="164" t="s">
        <v>35</v>
      </c>
      <c r="X263" s="187">
        <v>-0.196941375271985</v>
      </c>
      <c r="Y263" s="164" t="s">
        <v>35</v>
      </c>
      <c r="Z263" s="187">
        <v>0.0637927511333449</v>
      </c>
      <c r="AA263" s="164" t="s">
        <v>35</v>
      </c>
      <c r="AB263" s="187" t="s">
        <v>220</v>
      </c>
      <c r="AC263" s="164" t="s">
        <v>35</v>
      </c>
      <c r="AD263" s="187">
        <v>0.0449435968874244</v>
      </c>
      <c r="AE263" s="164" t="s">
        <v>35</v>
      </c>
      <c r="AF263" s="284"/>
      <c r="AG263" s="162" t="s">
        <v>286</v>
      </c>
      <c r="AH263" s="200">
        <v>0.130246284647463</v>
      </c>
      <c r="AI263" s="164" t="s">
        <v>35</v>
      </c>
      <c r="AJ263" s="200">
        <v>0.347552747682574</v>
      </c>
      <c r="AK263" s="205" t="s">
        <v>35</v>
      </c>
      <c r="AL263" s="200">
        <v>0.368941115114999</v>
      </c>
      <c r="AM263" s="164" t="s">
        <v>35</v>
      </c>
      <c r="AN263" s="200">
        <v>0.0975564133993242</v>
      </c>
      <c r="AO263" s="163" t="s">
        <v>35</v>
      </c>
      <c r="AP263" s="200">
        <v>0.055703042861938</v>
      </c>
      <c r="AQ263" s="164" t="s">
        <v>35</v>
      </c>
      <c r="AR263" s="200">
        <v>-3.96293702774175e-7</v>
      </c>
      <c r="AS263" s="164" t="s">
        <v>35</v>
      </c>
      <c r="AT263" s="200">
        <v>1</v>
      </c>
      <c r="AU263" s="164" t="s">
        <v>35</v>
      </c>
    </row>
    <row r="264" s="131" customFormat="1" ht="12.75" customHeight="1" spans="1:47">
      <c r="A264" s="162" t="s">
        <v>287</v>
      </c>
      <c r="B264" s="163">
        <v>391.451</v>
      </c>
      <c r="C264" s="164" t="s">
        <v>35</v>
      </c>
      <c r="D264" s="163">
        <v>1075.179</v>
      </c>
      <c r="E264" s="164" t="s">
        <v>35</v>
      </c>
      <c r="F264" s="163">
        <v>2010.03</v>
      </c>
      <c r="G264" s="272" t="s">
        <v>35</v>
      </c>
      <c r="H264" s="163">
        <v>526.167</v>
      </c>
      <c r="I264" s="164" t="s">
        <v>35</v>
      </c>
      <c r="J264" s="163">
        <v>213.039</v>
      </c>
      <c r="K264" s="164" t="s">
        <v>35</v>
      </c>
      <c r="L264" s="163">
        <v>8.288</v>
      </c>
      <c r="M264" s="164" t="s">
        <v>35</v>
      </c>
      <c r="N264" s="163">
        <v>4224.156</v>
      </c>
      <c r="O264" s="164" t="s">
        <v>35</v>
      </c>
      <c r="P264" s="280"/>
      <c r="Q264" s="162" t="s">
        <v>287</v>
      </c>
      <c r="R264" s="222">
        <v>0.0557614300817744</v>
      </c>
      <c r="S264" s="223" t="s">
        <v>35</v>
      </c>
      <c r="T264" s="187">
        <v>0.0478367479002898</v>
      </c>
      <c r="U264" s="164" t="s">
        <v>35</v>
      </c>
      <c r="V264" s="187">
        <v>0.0355267970758396</v>
      </c>
      <c r="W264" s="164" t="s">
        <v>35</v>
      </c>
      <c r="X264" s="187">
        <v>-0.161636488786065</v>
      </c>
      <c r="Y264" s="164" t="s">
        <v>35</v>
      </c>
      <c r="Z264" s="187">
        <v>-0.0847267571747723</v>
      </c>
      <c r="AA264" s="164" t="s">
        <v>35</v>
      </c>
      <c r="AB264" s="187" t="s">
        <v>220</v>
      </c>
      <c r="AC264" s="164" t="s">
        <v>35</v>
      </c>
      <c r="AD264" s="187">
        <v>0.00615580738163338</v>
      </c>
      <c r="AE264" s="164" t="s">
        <v>35</v>
      </c>
      <c r="AF264" s="284"/>
      <c r="AG264" s="162" t="s">
        <v>287</v>
      </c>
      <c r="AH264" s="200">
        <v>0.0926696362539641</v>
      </c>
      <c r="AI264" s="164" t="s">
        <v>35</v>
      </c>
      <c r="AJ264" s="200">
        <v>0.254531082658879</v>
      </c>
      <c r="AK264" s="205" t="s">
        <v>35</v>
      </c>
      <c r="AL264" s="200">
        <v>0.475841801297111</v>
      </c>
      <c r="AM264" s="164" t="s">
        <v>35</v>
      </c>
      <c r="AN264" s="200">
        <v>0.124561450855508</v>
      </c>
      <c r="AO264" s="163" t="s">
        <v>35</v>
      </c>
      <c r="AP264" s="200">
        <v>0.0504335067170815</v>
      </c>
      <c r="AQ264" s="164" t="s">
        <v>35</v>
      </c>
      <c r="AR264" s="200">
        <v>0.00196204875009351</v>
      </c>
      <c r="AS264" s="164" t="s">
        <v>35</v>
      </c>
      <c r="AT264" s="200">
        <v>1</v>
      </c>
      <c r="AU264" s="164" t="s">
        <v>35</v>
      </c>
    </row>
    <row r="265" s="131" customFormat="1" ht="12.75" customHeight="1" spans="1:47">
      <c r="A265" s="162" t="s">
        <v>288</v>
      </c>
      <c r="B265" s="163">
        <v>318.382</v>
      </c>
      <c r="C265" s="164" t="s">
        <v>35</v>
      </c>
      <c r="D265" s="163">
        <v>841.997</v>
      </c>
      <c r="E265" s="164" t="s">
        <v>35</v>
      </c>
      <c r="F265" s="163">
        <v>2221.69</v>
      </c>
      <c r="G265" s="272" t="s">
        <v>35</v>
      </c>
      <c r="H265" s="163">
        <v>1250.387</v>
      </c>
      <c r="I265" s="164" t="s">
        <v>35</v>
      </c>
      <c r="J265" s="163">
        <v>426.007</v>
      </c>
      <c r="K265" s="164" t="s">
        <v>35</v>
      </c>
      <c r="L265" s="163">
        <v>0</v>
      </c>
      <c r="M265" s="164" t="s">
        <v>35</v>
      </c>
      <c r="N265" s="163">
        <v>5058.463</v>
      </c>
      <c r="O265" s="164" t="s">
        <v>35</v>
      </c>
      <c r="P265" s="280"/>
      <c r="Q265" s="162" t="s">
        <v>288</v>
      </c>
      <c r="R265" s="222">
        <v>-0.239742873380422</v>
      </c>
      <c r="S265" s="223" t="s">
        <v>35</v>
      </c>
      <c r="T265" s="187">
        <v>-0.166548379465342</v>
      </c>
      <c r="U265" s="164" t="s">
        <v>35</v>
      </c>
      <c r="V265" s="187">
        <v>-0.099594234005233</v>
      </c>
      <c r="W265" s="164" t="s">
        <v>35</v>
      </c>
      <c r="X265" s="187">
        <v>-0.101302205368668</v>
      </c>
      <c r="Y265" s="164" t="s">
        <v>35</v>
      </c>
      <c r="Z265" s="187">
        <v>-0.0914409169044664</v>
      </c>
      <c r="AA265" s="164" t="s">
        <v>35</v>
      </c>
      <c r="AB265" s="187" t="s">
        <v>220</v>
      </c>
      <c r="AC265" s="164" t="s">
        <v>35</v>
      </c>
      <c r="AD265" s="187">
        <v>-0.121288138301938</v>
      </c>
      <c r="AE265" s="164" t="s">
        <v>35</v>
      </c>
      <c r="AF265" s="284"/>
      <c r="AG265" s="162" t="s">
        <v>288</v>
      </c>
      <c r="AH265" s="200">
        <v>0.0629404623499272</v>
      </c>
      <c r="AI265" s="164" t="s">
        <v>35</v>
      </c>
      <c r="AJ265" s="200">
        <v>0.166453130130635</v>
      </c>
      <c r="AK265" s="205" t="s">
        <v>35</v>
      </c>
      <c r="AL265" s="200">
        <v>0.439202579914096</v>
      </c>
      <c r="AM265" s="164" t="s">
        <v>35</v>
      </c>
      <c r="AN265" s="200">
        <v>0.247187139650918</v>
      </c>
      <c r="AO265" s="163" t="s">
        <v>35</v>
      </c>
      <c r="AP265" s="200">
        <v>0.0842166879544241</v>
      </c>
      <c r="AQ265" s="164" t="s">
        <v>35</v>
      </c>
      <c r="AR265" s="200">
        <v>0</v>
      </c>
      <c r="AS265" s="164" t="s">
        <v>35</v>
      </c>
      <c r="AT265" s="200">
        <v>1</v>
      </c>
      <c r="AU265" s="164" t="s">
        <v>35</v>
      </c>
    </row>
    <row r="266" s="131" customFormat="1" ht="12.75" customHeight="1" spans="1:47">
      <c r="A266" s="165" t="s">
        <v>289</v>
      </c>
      <c r="B266" s="166">
        <v>224.596</v>
      </c>
      <c r="C266" s="167" t="s">
        <v>35</v>
      </c>
      <c r="D266" s="166">
        <v>550.15</v>
      </c>
      <c r="E266" s="167" t="s">
        <v>35</v>
      </c>
      <c r="F266" s="166">
        <v>1187.997</v>
      </c>
      <c r="G266" s="273" t="s">
        <v>35</v>
      </c>
      <c r="H266" s="166">
        <v>413.432</v>
      </c>
      <c r="I266" s="167" t="s">
        <v>35</v>
      </c>
      <c r="J266" s="166">
        <v>151.826</v>
      </c>
      <c r="K266" s="167" t="s">
        <v>35</v>
      </c>
      <c r="L266" s="166">
        <v>10.336</v>
      </c>
      <c r="M266" s="167" t="s">
        <v>35</v>
      </c>
      <c r="N266" s="166">
        <v>2538.333</v>
      </c>
      <c r="O266" s="167" t="s">
        <v>35</v>
      </c>
      <c r="P266" s="280"/>
      <c r="Q266" s="165" t="s">
        <v>289</v>
      </c>
      <c r="R266" s="227">
        <v>-0.414696945216118</v>
      </c>
      <c r="S266" s="228" t="s">
        <v>35</v>
      </c>
      <c r="T266" s="189">
        <v>-0.385544806141983</v>
      </c>
      <c r="U266" s="167" t="s">
        <v>35</v>
      </c>
      <c r="V266" s="189">
        <v>0.075881536811905</v>
      </c>
      <c r="W266" s="167" t="s">
        <v>35</v>
      </c>
      <c r="X266" s="189">
        <v>0.255376842002982</v>
      </c>
      <c r="Y266" s="167" t="s">
        <v>35</v>
      </c>
      <c r="Z266" s="189">
        <v>0.00364237316146092</v>
      </c>
      <c r="AA266" s="167" t="s">
        <v>35</v>
      </c>
      <c r="AB266" s="189" t="s">
        <v>220</v>
      </c>
      <c r="AC266" s="167" t="s">
        <v>35</v>
      </c>
      <c r="AD266" s="189">
        <v>-0.113674027072344</v>
      </c>
      <c r="AE266" s="167" t="s">
        <v>35</v>
      </c>
      <c r="AF266" s="284"/>
      <c r="AG266" s="165" t="s">
        <v>289</v>
      </c>
      <c r="AH266" s="227">
        <v>0.0884816925123693</v>
      </c>
      <c r="AI266" s="167" t="s">
        <v>35</v>
      </c>
      <c r="AJ266" s="227">
        <v>0.216736732335749</v>
      </c>
      <c r="AK266" s="207" t="s">
        <v>35</v>
      </c>
      <c r="AL266" s="227">
        <v>0.468022517140186</v>
      </c>
      <c r="AM266" s="167" t="s">
        <v>35</v>
      </c>
      <c r="AN266" s="227">
        <v>0.162875398933079</v>
      </c>
      <c r="AO266" s="166" t="s">
        <v>35</v>
      </c>
      <c r="AP266" s="227">
        <v>0.0598132711507907</v>
      </c>
      <c r="AQ266" s="167" t="s">
        <v>35</v>
      </c>
      <c r="AR266" s="227">
        <v>0.0040719637651955</v>
      </c>
      <c r="AS266" s="167" t="s">
        <v>35</v>
      </c>
      <c r="AT266" s="227">
        <v>1</v>
      </c>
      <c r="AU266" s="167" t="s">
        <v>35</v>
      </c>
    </row>
    <row r="267" s="131" customFormat="1" ht="12.75" customHeight="1" spans="1:47">
      <c r="A267" s="162" t="s">
        <v>290</v>
      </c>
      <c r="B267" s="163">
        <v>213.727</v>
      </c>
      <c r="C267" s="164" t="s">
        <v>35</v>
      </c>
      <c r="D267" s="163">
        <v>637.151</v>
      </c>
      <c r="E267" s="164" t="s">
        <v>35</v>
      </c>
      <c r="F267" s="163">
        <v>864.317</v>
      </c>
      <c r="G267" s="272" t="s">
        <v>35</v>
      </c>
      <c r="H267" s="163">
        <v>267.532</v>
      </c>
      <c r="I267" s="164" t="s">
        <v>35</v>
      </c>
      <c r="J267" s="163">
        <v>123.661</v>
      </c>
      <c r="K267" s="164" t="s">
        <v>35</v>
      </c>
      <c r="L267" s="163">
        <v>13.267</v>
      </c>
      <c r="M267" s="164" t="s">
        <v>35</v>
      </c>
      <c r="N267" s="163">
        <v>2119.656</v>
      </c>
      <c r="O267" s="164" t="s">
        <v>35</v>
      </c>
      <c r="P267" s="280"/>
      <c r="Q267" s="162" t="s">
        <v>290</v>
      </c>
      <c r="R267" s="222">
        <v>-0.349703798138507</v>
      </c>
      <c r="S267" s="223" t="s">
        <v>35</v>
      </c>
      <c r="T267" s="187">
        <v>-0.273494654552752</v>
      </c>
      <c r="U267" s="164" t="s">
        <v>35</v>
      </c>
      <c r="V267" s="187">
        <v>-0.0716041930054276</v>
      </c>
      <c r="W267" s="164" t="s">
        <v>35</v>
      </c>
      <c r="X267" s="187">
        <v>0.0867686008156898</v>
      </c>
      <c r="Y267" s="164" t="s">
        <v>35</v>
      </c>
      <c r="Z267" s="187">
        <v>-0.120226237905521</v>
      </c>
      <c r="AA267" s="164" t="s">
        <v>35</v>
      </c>
      <c r="AB267" s="187" t="s">
        <v>220</v>
      </c>
      <c r="AC267" s="164" t="s">
        <v>35</v>
      </c>
      <c r="AD267" s="187">
        <v>-0.159994071446207</v>
      </c>
      <c r="AE267" s="164" t="s">
        <v>35</v>
      </c>
      <c r="AF267" s="284"/>
      <c r="AG267" s="162" t="s">
        <v>290</v>
      </c>
      <c r="AH267" s="200">
        <v>0.1008309838955</v>
      </c>
      <c r="AI267" s="164" t="s">
        <v>35</v>
      </c>
      <c r="AJ267" s="200">
        <v>0.300591699785248</v>
      </c>
      <c r="AK267" s="205" t="s">
        <v>35</v>
      </c>
      <c r="AL267" s="200">
        <v>0.407762863408025</v>
      </c>
      <c r="AM267" s="164" t="s">
        <v>35</v>
      </c>
      <c r="AN267" s="200">
        <v>0.126214819763207</v>
      </c>
      <c r="AO267" s="163" t="s">
        <v>35</v>
      </c>
      <c r="AP267" s="200">
        <v>0.058340126888514</v>
      </c>
      <c r="AQ267" s="164" t="s">
        <v>35</v>
      </c>
      <c r="AR267" s="200">
        <v>0.00625903448484094</v>
      </c>
      <c r="AS267" s="164" t="s">
        <v>35</v>
      </c>
      <c r="AT267" s="200">
        <v>1</v>
      </c>
      <c r="AU267" s="164" t="s">
        <v>35</v>
      </c>
    </row>
    <row r="268" s="131" customFormat="1" ht="12.75" customHeight="1" spans="1:47">
      <c r="A268" s="162" t="s">
        <v>291</v>
      </c>
      <c r="B268" s="163">
        <v>288.91</v>
      </c>
      <c r="C268" s="164" t="s">
        <v>35</v>
      </c>
      <c r="D268" s="163">
        <v>958.168</v>
      </c>
      <c r="E268" s="164" t="s">
        <v>35</v>
      </c>
      <c r="F268" s="163">
        <v>1721.589</v>
      </c>
      <c r="G268" s="272" t="s">
        <v>35</v>
      </c>
      <c r="H268" s="163">
        <v>568.799</v>
      </c>
      <c r="I268" s="164" t="s">
        <v>35</v>
      </c>
      <c r="J268" s="163">
        <v>197.492</v>
      </c>
      <c r="K268" s="164" t="s">
        <v>35</v>
      </c>
      <c r="L268" s="163">
        <v>21.712</v>
      </c>
      <c r="M268" s="164" t="s">
        <v>35</v>
      </c>
      <c r="N268" s="163">
        <v>3756.668</v>
      </c>
      <c r="O268" s="164" t="s">
        <v>35</v>
      </c>
      <c r="P268" s="280"/>
      <c r="Q268" s="162" t="s">
        <v>291</v>
      </c>
      <c r="R268" s="222">
        <v>-0.26195104879027</v>
      </c>
      <c r="S268" s="223" t="s">
        <v>35</v>
      </c>
      <c r="T268" s="187">
        <v>-0.108829320513142</v>
      </c>
      <c r="U268" s="164" t="s">
        <v>35</v>
      </c>
      <c r="V268" s="187">
        <v>-0.143500843270996</v>
      </c>
      <c r="W268" s="164" t="s">
        <v>35</v>
      </c>
      <c r="X268" s="187">
        <v>0.081023705401517</v>
      </c>
      <c r="Y268" s="164" t="s">
        <v>35</v>
      </c>
      <c r="Z268" s="187">
        <v>-0.0729772482972601</v>
      </c>
      <c r="AA268" s="164" t="s">
        <v>35</v>
      </c>
      <c r="AB268" s="187">
        <v>1.61925443358668</v>
      </c>
      <c r="AC268" s="164" t="s">
        <v>35</v>
      </c>
      <c r="AD268" s="187">
        <v>-0.110670155174193</v>
      </c>
      <c r="AE268" s="164" t="s">
        <v>35</v>
      </c>
      <c r="AF268" s="284"/>
      <c r="AG268" s="162" t="s">
        <v>291</v>
      </c>
      <c r="AH268" s="200">
        <v>0.0769059176908899</v>
      </c>
      <c r="AI268" s="164" t="s">
        <v>35</v>
      </c>
      <c r="AJ268" s="200">
        <v>0.255057939642257</v>
      </c>
      <c r="AK268" s="205" t="s">
        <v>35</v>
      </c>
      <c r="AL268" s="200">
        <v>0.458275525013123</v>
      </c>
      <c r="AM268" s="164" t="s">
        <v>35</v>
      </c>
      <c r="AN268" s="200">
        <v>0.151410505266901</v>
      </c>
      <c r="AO268" s="163" t="s">
        <v>35</v>
      </c>
      <c r="AP268" s="200">
        <v>0.0525710549880905</v>
      </c>
      <c r="AQ268" s="164" t="s">
        <v>35</v>
      </c>
      <c r="AR268" s="200">
        <v>0.00577958978541623</v>
      </c>
      <c r="AS268" s="164" t="s">
        <v>35</v>
      </c>
      <c r="AT268" s="200">
        <v>1</v>
      </c>
      <c r="AU268" s="164" t="s">
        <v>35</v>
      </c>
    </row>
    <row r="269" s="131" customFormat="1" ht="12.75" customHeight="1" spans="1:47">
      <c r="A269" s="162" t="s">
        <v>292</v>
      </c>
      <c r="B269" s="163">
        <v>341.178</v>
      </c>
      <c r="C269" s="164" t="s">
        <v>35</v>
      </c>
      <c r="D269" s="163">
        <v>797.208</v>
      </c>
      <c r="E269" s="164" t="s">
        <v>35</v>
      </c>
      <c r="F269" s="163">
        <v>1669.071</v>
      </c>
      <c r="G269" s="272" t="s">
        <v>35</v>
      </c>
      <c r="H269" s="163">
        <v>1201.164</v>
      </c>
      <c r="I269" s="164" t="s">
        <v>35</v>
      </c>
      <c r="J269" s="163">
        <v>432.801</v>
      </c>
      <c r="K269" s="164" t="s">
        <v>35</v>
      </c>
      <c r="L269" s="163">
        <v>72.609</v>
      </c>
      <c r="M269" s="164" t="s">
        <v>35</v>
      </c>
      <c r="N269" s="163">
        <v>4514.033</v>
      </c>
      <c r="O269" s="164" t="s">
        <v>35</v>
      </c>
      <c r="P269" s="280"/>
      <c r="Q269" s="162" t="s">
        <v>292</v>
      </c>
      <c r="R269" s="222">
        <v>0.0715995250987807</v>
      </c>
      <c r="S269" s="223" t="s">
        <v>35</v>
      </c>
      <c r="T269" s="187">
        <v>-0.0531937762248559</v>
      </c>
      <c r="U269" s="164" t="s">
        <v>35</v>
      </c>
      <c r="V269" s="187">
        <v>-0.248738122780406</v>
      </c>
      <c r="W269" s="164" t="s">
        <v>35</v>
      </c>
      <c r="X269" s="187">
        <v>-0.0393662122206965</v>
      </c>
      <c r="Y269" s="164" t="s">
        <v>35</v>
      </c>
      <c r="Z269" s="187">
        <v>0.0159480947496168</v>
      </c>
      <c r="AA269" s="164" t="s">
        <v>35</v>
      </c>
      <c r="AB269" s="187" t="s">
        <v>220</v>
      </c>
      <c r="AC269" s="164" t="s">
        <v>35</v>
      </c>
      <c r="AD269" s="187">
        <v>-0.107627554061382</v>
      </c>
      <c r="AE269" s="164" t="s">
        <v>35</v>
      </c>
      <c r="AF269" s="284"/>
      <c r="AG269" s="162" t="s">
        <v>292</v>
      </c>
      <c r="AH269" s="200">
        <v>0.075581636199824</v>
      </c>
      <c r="AI269" s="164" t="s">
        <v>35</v>
      </c>
      <c r="AJ269" s="200">
        <v>0.176606595476816</v>
      </c>
      <c r="AK269" s="205" t="s">
        <v>35</v>
      </c>
      <c r="AL269" s="200">
        <v>0.369751616791459</v>
      </c>
      <c r="AM269" s="164" t="s">
        <v>35</v>
      </c>
      <c r="AN269" s="200">
        <v>0.266095529208581</v>
      </c>
      <c r="AO269" s="163" t="s">
        <v>35</v>
      </c>
      <c r="AP269" s="200">
        <v>0.0958790066443909</v>
      </c>
      <c r="AQ269" s="164" t="s">
        <v>35</v>
      </c>
      <c r="AR269" s="200">
        <v>0.0160851726161506</v>
      </c>
      <c r="AS269" s="164" t="s">
        <v>35</v>
      </c>
      <c r="AT269" s="200">
        <v>1</v>
      </c>
      <c r="AU269" s="164" t="s">
        <v>35</v>
      </c>
    </row>
    <row r="270" s="131" customFormat="1" ht="12.75" customHeight="1" spans="1:47">
      <c r="A270" s="165" t="s">
        <v>293</v>
      </c>
      <c r="B270" s="166">
        <v>250.003</v>
      </c>
      <c r="C270" s="167" t="s">
        <v>35</v>
      </c>
      <c r="D270" s="166">
        <v>670.845</v>
      </c>
      <c r="E270" s="167" t="s">
        <v>35</v>
      </c>
      <c r="F270" s="166">
        <v>921.519</v>
      </c>
      <c r="G270" s="273" t="s">
        <v>35</v>
      </c>
      <c r="H270" s="166">
        <v>274.548</v>
      </c>
      <c r="I270" s="167" t="s">
        <v>35</v>
      </c>
      <c r="J270" s="166">
        <v>127.626</v>
      </c>
      <c r="K270" s="167" t="s">
        <v>35</v>
      </c>
      <c r="L270" s="166">
        <v>69.688</v>
      </c>
      <c r="M270" s="167" t="s">
        <v>35</v>
      </c>
      <c r="N270" s="166">
        <v>2314.228</v>
      </c>
      <c r="O270" s="167" t="s">
        <v>35</v>
      </c>
      <c r="P270" s="280"/>
      <c r="Q270" s="165" t="s">
        <v>293</v>
      </c>
      <c r="R270" s="227">
        <v>0.113123118844503</v>
      </c>
      <c r="S270" s="228" t="s">
        <v>35</v>
      </c>
      <c r="T270" s="189">
        <v>0.219385622103063</v>
      </c>
      <c r="U270" s="167" t="s">
        <v>35</v>
      </c>
      <c r="V270" s="189">
        <v>-0.224308647244059</v>
      </c>
      <c r="W270" s="167" t="s">
        <v>35</v>
      </c>
      <c r="X270" s="189">
        <v>-0.335929487799687</v>
      </c>
      <c r="Y270" s="167" t="s">
        <v>35</v>
      </c>
      <c r="Z270" s="189">
        <v>-0.159392989343064</v>
      </c>
      <c r="AA270" s="167" t="s">
        <v>35</v>
      </c>
      <c r="AB270" s="189">
        <v>5.74356493129476</v>
      </c>
      <c r="AC270" s="167" t="s">
        <v>35</v>
      </c>
      <c r="AD270" s="189">
        <v>-0.0882878645158062</v>
      </c>
      <c r="AE270" s="167" t="s">
        <v>35</v>
      </c>
      <c r="AF270" s="284"/>
      <c r="AG270" s="165" t="s">
        <v>293</v>
      </c>
      <c r="AH270" s="227">
        <v>0.108028681702926</v>
      </c>
      <c r="AI270" s="167" t="s">
        <v>35</v>
      </c>
      <c r="AJ270" s="227">
        <v>0.289878525365694</v>
      </c>
      <c r="AK270" s="207" t="s">
        <v>35</v>
      </c>
      <c r="AL270" s="227">
        <v>0.398197152570965</v>
      </c>
      <c r="AM270" s="167" t="s">
        <v>35</v>
      </c>
      <c r="AN270" s="227">
        <v>0.118634810398975</v>
      </c>
      <c r="AO270" s="166" t="s">
        <v>35</v>
      </c>
      <c r="AP270" s="227">
        <v>0.0551484123431226</v>
      </c>
      <c r="AQ270" s="167" t="s">
        <v>35</v>
      </c>
      <c r="AR270" s="227">
        <v>0.0301128497278574</v>
      </c>
      <c r="AS270" s="167" t="s">
        <v>35</v>
      </c>
      <c r="AT270" s="227">
        <v>1</v>
      </c>
      <c r="AU270" s="167" t="s">
        <v>35</v>
      </c>
    </row>
    <row r="271" s="131" customFormat="1" ht="12.75" customHeight="1" spans="1:47">
      <c r="A271" s="162" t="s">
        <v>294</v>
      </c>
      <c r="B271" s="163">
        <v>232.696</v>
      </c>
      <c r="C271" s="164" t="s">
        <v>35</v>
      </c>
      <c r="D271" s="163">
        <v>717.081</v>
      </c>
      <c r="E271" s="164" t="s">
        <v>35</v>
      </c>
      <c r="F271" s="163">
        <v>781.592</v>
      </c>
      <c r="G271" s="272" t="s">
        <v>35</v>
      </c>
      <c r="H271" s="163">
        <v>181.211</v>
      </c>
      <c r="I271" s="164" t="s">
        <v>35</v>
      </c>
      <c r="J271" s="163">
        <v>130.671</v>
      </c>
      <c r="K271" s="164" t="s">
        <v>35</v>
      </c>
      <c r="L271" s="163">
        <v>52.553</v>
      </c>
      <c r="M271" s="164" t="s">
        <v>35</v>
      </c>
      <c r="N271" s="163">
        <v>2095.803</v>
      </c>
      <c r="O271" s="164" t="s">
        <v>35</v>
      </c>
      <c r="P271" s="280"/>
      <c r="Q271" s="162" t="s">
        <v>294</v>
      </c>
      <c r="R271" s="222">
        <v>0.0887534097236194</v>
      </c>
      <c r="S271" s="223" t="s">
        <v>35</v>
      </c>
      <c r="T271" s="187">
        <v>0.12544906937288</v>
      </c>
      <c r="U271" s="164" t="s">
        <v>35</v>
      </c>
      <c r="V271" s="187">
        <v>-0.0957114114381645</v>
      </c>
      <c r="W271" s="164" t="s">
        <v>35</v>
      </c>
      <c r="X271" s="187">
        <v>-0.322656728914672</v>
      </c>
      <c r="Y271" s="164" t="s">
        <v>35</v>
      </c>
      <c r="Z271" s="187">
        <v>0.0566872336468248</v>
      </c>
      <c r="AA271" s="164" t="s">
        <v>35</v>
      </c>
      <c r="AB271" s="187">
        <v>2.96118187985226</v>
      </c>
      <c r="AC271" s="164" t="s">
        <v>35</v>
      </c>
      <c r="AD271" s="187">
        <v>-0.0112523028511715</v>
      </c>
      <c r="AE271" s="164" t="s">
        <v>35</v>
      </c>
      <c r="AF271" s="284"/>
      <c r="AG271" s="162" t="s">
        <v>294</v>
      </c>
      <c r="AH271" s="200">
        <v>0.111029519472966</v>
      </c>
      <c r="AI271" s="164" t="s">
        <v>35</v>
      </c>
      <c r="AJ271" s="200">
        <v>0.342150955982027</v>
      </c>
      <c r="AK271" s="205" t="s">
        <v>35</v>
      </c>
      <c r="AL271" s="200">
        <v>0.372931997902475</v>
      </c>
      <c r="AM271" s="164" t="s">
        <v>35</v>
      </c>
      <c r="AN271" s="200">
        <v>0.0864637563740485</v>
      </c>
      <c r="AO271" s="163" t="s">
        <v>35</v>
      </c>
      <c r="AP271" s="200">
        <v>0.0623488944333031</v>
      </c>
      <c r="AQ271" s="164" t="s">
        <v>35</v>
      </c>
      <c r="AR271" s="200">
        <v>0.0250753529792638</v>
      </c>
      <c r="AS271" s="164" t="s">
        <v>35</v>
      </c>
      <c r="AT271" s="200">
        <v>1</v>
      </c>
      <c r="AU271" s="164" t="s">
        <v>35</v>
      </c>
    </row>
    <row r="272" s="131" customFormat="1" ht="12.75" customHeight="1" spans="1:47">
      <c r="A272" s="162" t="s">
        <v>295</v>
      </c>
      <c r="B272" s="163">
        <v>334.135</v>
      </c>
      <c r="C272" s="164" t="s">
        <v>35</v>
      </c>
      <c r="D272" s="163">
        <v>1039.845</v>
      </c>
      <c r="E272" s="164" t="s">
        <v>35</v>
      </c>
      <c r="F272" s="163">
        <v>1642.954</v>
      </c>
      <c r="G272" s="272" t="s">
        <v>35</v>
      </c>
      <c r="H272" s="163">
        <v>496.355</v>
      </c>
      <c r="I272" s="164" t="s">
        <v>35</v>
      </c>
      <c r="J272" s="163">
        <v>168.096</v>
      </c>
      <c r="K272" s="164" t="s">
        <v>35</v>
      </c>
      <c r="L272" s="163">
        <v>47.79</v>
      </c>
      <c r="M272" s="164" t="s">
        <v>35</v>
      </c>
      <c r="N272" s="163">
        <v>3729.174</v>
      </c>
      <c r="O272" s="164" t="s">
        <v>35</v>
      </c>
      <c r="P272" s="280"/>
      <c r="Q272" s="162" t="s">
        <v>295</v>
      </c>
      <c r="R272" s="222">
        <v>0.156536637707244</v>
      </c>
      <c r="S272" s="223" t="s">
        <v>35</v>
      </c>
      <c r="T272" s="187">
        <v>0.0852428801629777</v>
      </c>
      <c r="U272" s="164" t="s">
        <v>35</v>
      </c>
      <c r="V272" s="187">
        <v>-0.0456758262279789</v>
      </c>
      <c r="W272" s="164" t="s">
        <v>35</v>
      </c>
      <c r="X272" s="187">
        <v>-0.127363093113736</v>
      </c>
      <c r="Y272" s="164" t="s">
        <v>35</v>
      </c>
      <c r="Z272" s="187">
        <v>-0.148846535555871</v>
      </c>
      <c r="AA272" s="164" t="s">
        <v>35</v>
      </c>
      <c r="AB272" s="187">
        <v>1.201188337709</v>
      </c>
      <c r="AC272" s="164" t="s">
        <v>35</v>
      </c>
      <c r="AD272" s="187">
        <v>-0.00731845348058439</v>
      </c>
      <c r="AE272" s="164" t="s">
        <v>35</v>
      </c>
      <c r="AF272" s="284"/>
      <c r="AG272" s="162" t="s">
        <v>295</v>
      </c>
      <c r="AH272" s="200">
        <v>0.0896002707301939</v>
      </c>
      <c r="AI272" s="164" t="s">
        <v>35</v>
      </c>
      <c r="AJ272" s="200">
        <v>0.278840568983909</v>
      </c>
      <c r="AK272" s="205" t="s">
        <v>35</v>
      </c>
      <c r="AL272" s="200">
        <v>0.440567804023089</v>
      </c>
      <c r="AM272" s="164" t="s">
        <v>35</v>
      </c>
      <c r="AN272" s="200">
        <v>0.133100520383334</v>
      </c>
      <c r="AO272" s="163" t="s">
        <v>35</v>
      </c>
      <c r="AP272" s="200">
        <v>0.0450759337054265</v>
      </c>
      <c r="AQ272" s="164" t="s">
        <v>35</v>
      </c>
      <c r="AR272" s="200">
        <v>0.0128151703299444</v>
      </c>
      <c r="AS272" s="164" t="s">
        <v>35</v>
      </c>
      <c r="AT272" s="200">
        <v>1</v>
      </c>
      <c r="AU272" s="164" t="s">
        <v>35</v>
      </c>
    </row>
    <row r="273" s="131" customFormat="1" ht="12.75" customHeight="1" spans="1:47">
      <c r="A273" s="162" t="s">
        <v>296</v>
      </c>
      <c r="B273" s="163">
        <v>289.849</v>
      </c>
      <c r="C273" s="164" t="s">
        <v>35</v>
      </c>
      <c r="D273" s="163">
        <v>858.057</v>
      </c>
      <c r="E273" s="164" t="s">
        <v>35</v>
      </c>
      <c r="F273" s="163">
        <v>2100.126</v>
      </c>
      <c r="G273" s="272" t="s">
        <v>35</v>
      </c>
      <c r="H273" s="163">
        <v>1268.099</v>
      </c>
      <c r="I273" s="164" t="s">
        <v>35</v>
      </c>
      <c r="J273" s="163">
        <v>366.593</v>
      </c>
      <c r="K273" s="164" t="s">
        <v>35</v>
      </c>
      <c r="L273" s="163">
        <v>46.412</v>
      </c>
      <c r="M273" s="164" t="s">
        <v>35</v>
      </c>
      <c r="N273" s="163">
        <v>4929.133</v>
      </c>
      <c r="O273" s="164" t="s">
        <v>35</v>
      </c>
      <c r="P273" s="280"/>
      <c r="Q273" s="162" t="s">
        <v>296</v>
      </c>
      <c r="R273" s="222">
        <v>-0.150446394550645</v>
      </c>
      <c r="S273" s="223" t="s">
        <v>35</v>
      </c>
      <c r="T273" s="187">
        <v>0.0763276334407081</v>
      </c>
      <c r="U273" s="164" t="s">
        <v>35</v>
      </c>
      <c r="V273" s="187">
        <v>0.258260433498635</v>
      </c>
      <c r="W273" s="164" t="s">
        <v>35</v>
      </c>
      <c r="X273" s="187">
        <v>0.0557251133067591</v>
      </c>
      <c r="Y273" s="164" t="s">
        <v>35</v>
      </c>
      <c r="Z273" s="187">
        <v>-0.152975616969462</v>
      </c>
      <c r="AA273" s="164" t="s">
        <v>35</v>
      </c>
      <c r="AB273" s="187">
        <v>-0.360831841344167</v>
      </c>
      <c r="AC273" s="164" t="s">
        <v>35</v>
      </c>
      <c r="AD273" s="187">
        <v>0.0919574579982025</v>
      </c>
      <c r="AE273" s="164" t="s">
        <v>35</v>
      </c>
      <c r="AF273" s="284"/>
      <c r="AG273" s="162" t="s">
        <v>296</v>
      </c>
      <c r="AH273" s="200">
        <v>0.0588032418682961</v>
      </c>
      <c r="AI273" s="164" t="s">
        <v>35</v>
      </c>
      <c r="AJ273" s="200">
        <v>0.174078686860346</v>
      </c>
      <c r="AK273" s="205" t="s">
        <v>35</v>
      </c>
      <c r="AL273" s="200">
        <v>0.426063975145325</v>
      </c>
      <c r="AM273" s="164" t="s">
        <v>35</v>
      </c>
      <c r="AN273" s="200">
        <v>0.257266135849854</v>
      </c>
      <c r="AO273" s="163" t="s">
        <v>35</v>
      </c>
      <c r="AP273" s="200">
        <v>0.0743727142278368</v>
      </c>
      <c r="AQ273" s="164" t="s">
        <v>35</v>
      </c>
      <c r="AR273" s="200">
        <v>0.00941585467464562</v>
      </c>
      <c r="AS273" s="164" t="s">
        <v>35</v>
      </c>
      <c r="AT273" s="200">
        <v>1</v>
      </c>
      <c r="AU273" s="164" t="s">
        <v>35</v>
      </c>
    </row>
    <row r="274" s="131" customFormat="1" ht="12.75" customHeight="1" spans="1:47">
      <c r="A274" s="165" t="s">
        <v>297</v>
      </c>
      <c r="B274" s="166">
        <v>231.682</v>
      </c>
      <c r="C274" s="167" t="s">
        <v>35</v>
      </c>
      <c r="D274" s="166">
        <v>744.686</v>
      </c>
      <c r="E274" s="167" t="s">
        <v>35</v>
      </c>
      <c r="F274" s="166">
        <v>1010.702</v>
      </c>
      <c r="G274" s="273" t="s">
        <v>35</v>
      </c>
      <c r="H274" s="166">
        <v>267.908</v>
      </c>
      <c r="I274" s="167" t="s">
        <v>35</v>
      </c>
      <c r="J274" s="166">
        <v>100.775</v>
      </c>
      <c r="K274" s="167" t="s">
        <v>35</v>
      </c>
      <c r="L274" s="166">
        <v>44.665</v>
      </c>
      <c r="M274" s="167" t="s">
        <v>35</v>
      </c>
      <c r="N274" s="166">
        <v>2400.418</v>
      </c>
      <c r="O274" s="167" t="s">
        <v>35</v>
      </c>
      <c r="P274" s="280"/>
      <c r="Q274" s="165" t="s">
        <v>297</v>
      </c>
      <c r="R274" s="227">
        <v>-0.0732831206025528</v>
      </c>
      <c r="S274" s="228" t="s">
        <v>35</v>
      </c>
      <c r="T274" s="189">
        <v>0.110071626083522</v>
      </c>
      <c r="U274" s="167" t="s">
        <v>35</v>
      </c>
      <c r="V274" s="189">
        <v>0.0967782541651339</v>
      </c>
      <c r="W274" s="167" t="s">
        <v>35</v>
      </c>
      <c r="X274" s="189">
        <v>-0.024185206229876</v>
      </c>
      <c r="Y274" s="167" t="s">
        <v>35</v>
      </c>
      <c r="Z274" s="189">
        <v>-0.210388165420839</v>
      </c>
      <c r="AA274" s="167" t="s">
        <v>35</v>
      </c>
      <c r="AB274" s="189">
        <v>-0.35907186316152</v>
      </c>
      <c r="AC274" s="167" t="s">
        <v>35</v>
      </c>
      <c r="AD274" s="189">
        <v>0.0372430731790156</v>
      </c>
      <c r="AE274" s="167" t="s">
        <v>35</v>
      </c>
      <c r="AF274" s="284"/>
      <c r="AG274" s="165" t="s">
        <v>297</v>
      </c>
      <c r="AH274" s="227">
        <v>0.0965173565603991</v>
      </c>
      <c r="AI274" s="167" t="s">
        <v>35</v>
      </c>
      <c r="AJ274" s="227">
        <v>0.310231801294608</v>
      </c>
      <c r="AK274" s="207" t="s">
        <v>35</v>
      </c>
      <c r="AL274" s="227">
        <v>0.421052500022913</v>
      </c>
      <c r="AM274" s="167" t="s">
        <v>35</v>
      </c>
      <c r="AN274" s="227">
        <v>0.111608894784158</v>
      </c>
      <c r="AO274" s="166" t="s">
        <v>35</v>
      </c>
      <c r="AP274" s="227">
        <v>0.0419822714210608</v>
      </c>
      <c r="AQ274" s="167" t="s">
        <v>35</v>
      </c>
      <c r="AR274" s="227">
        <v>0.0186071759168611</v>
      </c>
      <c r="AS274" s="167" t="s">
        <v>35</v>
      </c>
      <c r="AT274" s="227">
        <v>1</v>
      </c>
      <c r="AU274" s="167" t="s">
        <v>35</v>
      </c>
    </row>
    <row r="275" s="131" customFormat="1" ht="12.75" customHeight="1" spans="1:47">
      <c r="A275" s="162" t="s">
        <v>298</v>
      </c>
      <c r="B275" s="163">
        <v>195.108</v>
      </c>
      <c r="C275" s="164" t="s">
        <v>35</v>
      </c>
      <c r="D275" s="163">
        <v>664.015</v>
      </c>
      <c r="E275" s="164" t="s">
        <v>35</v>
      </c>
      <c r="F275" s="163">
        <v>775.231</v>
      </c>
      <c r="G275" s="272" t="s">
        <v>35</v>
      </c>
      <c r="H275" s="163">
        <v>203.478</v>
      </c>
      <c r="I275" s="164" t="s">
        <v>35</v>
      </c>
      <c r="J275" s="163">
        <v>111.264</v>
      </c>
      <c r="K275" s="164" t="s">
        <v>35</v>
      </c>
      <c r="L275" s="163">
        <v>19.074</v>
      </c>
      <c r="M275" s="164" t="s">
        <v>35</v>
      </c>
      <c r="N275" s="163">
        <v>1968.171</v>
      </c>
      <c r="O275" s="164" t="s">
        <v>35</v>
      </c>
      <c r="P275" s="280"/>
      <c r="Q275" s="162" t="s">
        <v>298</v>
      </c>
      <c r="R275" s="222">
        <v>-0.161532643448963</v>
      </c>
      <c r="S275" s="223" t="s">
        <v>35</v>
      </c>
      <c r="T275" s="187">
        <v>-0.0740027974524496</v>
      </c>
      <c r="U275" s="164" t="s">
        <v>35</v>
      </c>
      <c r="V275" s="187">
        <v>-0.00813851728267434</v>
      </c>
      <c r="W275" s="164" t="s">
        <v>35</v>
      </c>
      <c r="X275" s="187">
        <v>0.122878853932708</v>
      </c>
      <c r="Y275" s="164" t="s">
        <v>35</v>
      </c>
      <c r="Z275" s="187">
        <v>-0.148518033840714</v>
      </c>
      <c r="AA275" s="164" t="s">
        <v>35</v>
      </c>
      <c r="AB275" s="187">
        <v>-0.637052118813388</v>
      </c>
      <c r="AC275" s="164" t="s">
        <v>35</v>
      </c>
      <c r="AD275" s="187">
        <v>-0.0608997787961088</v>
      </c>
      <c r="AE275" s="164" t="s">
        <v>35</v>
      </c>
      <c r="AF275" s="284"/>
      <c r="AG275" s="162" t="s">
        <v>298</v>
      </c>
      <c r="AH275" s="200">
        <v>0.0991316303309011</v>
      </c>
      <c r="AI275" s="164" t="s">
        <v>35</v>
      </c>
      <c r="AJ275" s="200">
        <v>0.337376681192843</v>
      </c>
      <c r="AK275" s="205" t="s">
        <v>35</v>
      </c>
      <c r="AL275" s="200">
        <v>0.393883966383002</v>
      </c>
      <c r="AM275" s="164" t="s">
        <v>35</v>
      </c>
      <c r="AN275" s="200">
        <v>0.10338430959505</v>
      </c>
      <c r="AO275" s="163" t="s">
        <v>35</v>
      </c>
      <c r="AP275" s="200">
        <v>0.0565316733149711</v>
      </c>
      <c r="AQ275" s="164" t="s">
        <v>35</v>
      </c>
      <c r="AR275" s="200">
        <v>0.00969123109729795</v>
      </c>
      <c r="AS275" s="164" t="s">
        <v>35</v>
      </c>
      <c r="AT275" s="200">
        <v>1</v>
      </c>
      <c r="AU275" s="164" t="s">
        <v>35</v>
      </c>
    </row>
    <row r="276" s="132" customFormat="1" ht="12.75" customHeight="1" spans="1:47">
      <c r="A276" s="162" t="s">
        <v>299</v>
      </c>
      <c r="B276" s="163">
        <v>268.335</v>
      </c>
      <c r="C276" s="164" t="s">
        <v>35</v>
      </c>
      <c r="D276" s="163">
        <v>1056.018</v>
      </c>
      <c r="E276" s="164" t="s">
        <v>35</v>
      </c>
      <c r="F276" s="163">
        <v>1710.021</v>
      </c>
      <c r="G276" s="272" t="s">
        <v>35</v>
      </c>
      <c r="H276" s="163">
        <v>498.175</v>
      </c>
      <c r="I276" s="164" t="s">
        <v>35</v>
      </c>
      <c r="J276" s="163">
        <v>171.426</v>
      </c>
      <c r="K276" s="164" t="s">
        <v>35</v>
      </c>
      <c r="L276" s="163">
        <v>2.779</v>
      </c>
      <c r="M276" s="164" t="s">
        <v>35</v>
      </c>
      <c r="N276" s="163">
        <v>3706.758</v>
      </c>
      <c r="O276" s="164" t="s">
        <v>35</v>
      </c>
      <c r="P276" s="136"/>
      <c r="Q276" s="162" t="s">
        <v>299</v>
      </c>
      <c r="R276" s="222">
        <v>-0.196926392027175</v>
      </c>
      <c r="S276" s="223" t="s">
        <v>35</v>
      </c>
      <c r="T276" s="187">
        <v>0.0155532795753213</v>
      </c>
      <c r="U276" s="164" t="s">
        <v>35</v>
      </c>
      <c r="V276" s="187">
        <v>0.0408209846410794</v>
      </c>
      <c r="W276" s="164" t="s">
        <v>35</v>
      </c>
      <c r="X276" s="187">
        <v>0.00366673046509051</v>
      </c>
      <c r="Y276" s="164" t="s">
        <v>35</v>
      </c>
      <c r="Z276" s="187">
        <v>0.0198101085094232</v>
      </c>
      <c r="AA276" s="164" t="s">
        <v>35</v>
      </c>
      <c r="AB276" s="187">
        <v>-0.94180790960452</v>
      </c>
      <c r="AC276" s="164" t="s">
        <v>35</v>
      </c>
      <c r="AD276" s="187">
        <v>-0.00601124913687344</v>
      </c>
      <c r="AE276" s="164" t="s">
        <v>35</v>
      </c>
      <c r="AF276" s="136"/>
      <c r="AG276" s="162" t="s">
        <v>299</v>
      </c>
      <c r="AH276" s="200">
        <v>0.0723907522422559</v>
      </c>
      <c r="AI276" s="164" t="s">
        <v>35</v>
      </c>
      <c r="AJ276" s="200">
        <v>0.284889922676366</v>
      </c>
      <c r="AK276" s="205" t="s">
        <v>35</v>
      </c>
      <c r="AL276" s="200">
        <v>0.461325233532915</v>
      </c>
      <c r="AM276" s="164" t="s">
        <v>35</v>
      </c>
      <c r="AN276" s="200">
        <v>0.134396418649397</v>
      </c>
      <c r="AO276" s="163" t="s">
        <v>35</v>
      </c>
      <c r="AP276" s="200">
        <v>0.0462468820462517</v>
      </c>
      <c r="AQ276" s="164" t="s">
        <v>35</v>
      </c>
      <c r="AR276" s="200">
        <v>0.000749711742714253</v>
      </c>
      <c r="AS276" s="164" t="s">
        <v>35</v>
      </c>
      <c r="AT276" s="200">
        <v>1</v>
      </c>
      <c r="AU276" s="164" t="s">
        <v>35</v>
      </c>
    </row>
    <row r="277" s="132" customFormat="1" ht="12.75" customHeight="1" spans="1:47">
      <c r="A277" s="162" t="s">
        <v>300</v>
      </c>
      <c r="B277" s="163">
        <v>257.824</v>
      </c>
      <c r="C277" s="164" t="s">
        <v>35</v>
      </c>
      <c r="D277" s="163">
        <v>856.926</v>
      </c>
      <c r="E277" s="164" t="s">
        <v>35</v>
      </c>
      <c r="F277" s="163">
        <v>2115.269</v>
      </c>
      <c r="G277" s="272" t="s">
        <v>35</v>
      </c>
      <c r="H277" s="163">
        <v>1395.382</v>
      </c>
      <c r="I277" s="164" t="s">
        <v>35</v>
      </c>
      <c r="J277" s="163">
        <v>375.481</v>
      </c>
      <c r="K277" s="164" t="s">
        <v>35</v>
      </c>
      <c r="L277" s="163">
        <v>0.497</v>
      </c>
      <c r="M277" s="164" t="s">
        <v>35</v>
      </c>
      <c r="N277" s="163">
        <v>5001.376</v>
      </c>
      <c r="O277" s="164" t="s">
        <v>35</v>
      </c>
      <c r="P277" s="136"/>
      <c r="Q277" s="162" t="s">
        <v>300</v>
      </c>
      <c r="R277" s="222">
        <v>-0.110488564735431</v>
      </c>
      <c r="S277" s="223" t="s">
        <v>35</v>
      </c>
      <c r="T277" s="187">
        <v>-0.00131809425247973</v>
      </c>
      <c r="U277" s="164" t="s">
        <v>35</v>
      </c>
      <c r="V277" s="187">
        <v>0.0072105197497674</v>
      </c>
      <c r="W277" s="164" t="s">
        <v>35</v>
      </c>
      <c r="X277" s="187">
        <v>0.100373078127181</v>
      </c>
      <c r="Y277" s="164" t="s">
        <v>35</v>
      </c>
      <c r="Z277" s="187">
        <v>0.0242448710149948</v>
      </c>
      <c r="AA277" s="164" t="s">
        <v>35</v>
      </c>
      <c r="AB277" s="187">
        <v>-0.989334195216548</v>
      </c>
      <c r="AC277" s="164" t="s">
        <v>35</v>
      </c>
      <c r="AD277" s="187">
        <v>0.0146563330014291</v>
      </c>
      <c r="AE277" s="164" t="s">
        <v>35</v>
      </c>
      <c r="AF277" s="136"/>
      <c r="AG277" s="162" t="s">
        <v>300</v>
      </c>
      <c r="AH277" s="200">
        <v>0.0515506132712278</v>
      </c>
      <c r="AI277" s="164" t="s">
        <v>35</v>
      </c>
      <c r="AJ277" s="200">
        <v>0.171338047769254</v>
      </c>
      <c r="AK277" s="205" t="s">
        <v>35</v>
      </c>
      <c r="AL277" s="200">
        <v>0.422937407625421</v>
      </c>
      <c r="AM277" s="164" t="s">
        <v>35</v>
      </c>
      <c r="AN277" s="200">
        <v>0.278999619304767</v>
      </c>
      <c r="AO277" s="163" t="s">
        <v>35</v>
      </c>
      <c r="AP277" s="200">
        <v>0.075075539211609</v>
      </c>
      <c r="AQ277" s="164" t="s">
        <v>35</v>
      </c>
      <c r="AR277" s="200">
        <v>9.93726526459918e-5</v>
      </c>
      <c r="AS277" s="164" t="s">
        <v>35</v>
      </c>
      <c r="AT277" s="200">
        <v>1</v>
      </c>
      <c r="AU277" s="164" t="s">
        <v>35</v>
      </c>
    </row>
    <row r="278" s="131" customFormat="1" ht="12.75" customHeight="1" spans="1:47">
      <c r="A278" s="165" t="s">
        <v>301</v>
      </c>
      <c r="B278" s="166">
        <v>180.912</v>
      </c>
      <c r="C278" s="167" t="s">
        <v>35</v>
      </c>
      <c r="D278" s="166">
        <v>779.085</v>
      </c>
      <c r="E278" s="167" t="s">
        <v>35</v>
      </c>
      <c r="F278" s="166">
        <v>1098.88</v>
      </c>
      <c r="G278" s="273" t="s">
        <v>35</v>
      </c>
      <c r="H278" s="166">
        <v>268.981</v>
      </c>
      <c r="I278" s="167" t="s">
        <v>35</v>
      </c>
      <c r="J278" s="166">
        <v>124.755</v>
      </c>
      <c r="K278" s="167" t="s">
        <v>35</v>
      </c>
      <c r="L278" s="166">
        <v>14.254</v>
      </c>
      <c r="M278" s="167" t="s">
        <v>35</v>
      </c>
      <c r="N278" s="166">
        <v>2466.865</v>
      </c>
      <c r="O278" s="167" t="s">
        <v>35</v>
      </c>
      <c r="P278" s="280"/>
      <c r="Q278" s="165" t="s">
        <v>301</v>
      </c>
      <c r="R278" s="227">
        <v>-0.219136575133157</v>
      </c>
      <c r="S278" s="228" t="s">
        <v>35</v>
      </c>
      <c r="T278" s="189">
        <v>0.0461926234681463</v>
      </c>
      <c r="U278" s="167" t="s">
        <v>35</v>
      </c>
      <c r="V278" s="189">
        <v>0.0872443113796154</v>
      </c>
      <c r="W278" s="167" t="s">
        <v>35</v>
      </c>
      <c r="X278" s="189">
        <v>0.00400510623049704</v>
      </c>
      <c r="Y278" s="167" t="s">
        <v>35</v>
      </c>
      <c r="Z278" s="189">
        <v>0.237955842222773</v>
      </c>
      <c r="AA278" s="167" t="s">
        <v>35</v>
      </c>
      <c r="AB278" s="189">
        <v>-0.680891078025299</v>
      </c>
      <c r="AC278" s="167" t="s">
        <v>35</v>
      </c>
      <c r="AD278" s="189">
        <v>0.0276814288178142</v>
      </c>
      <c r="AE278" s="167" t="s">
        <v>35</v>
      </c>
      <c r="AF278" s="284"/>
      <c r="AG278" s="165" t="s">
        <v>301</v>
      </c>
      <c r="AH278" s="227">
        <v>0.073336806027083</v>
      </c>
      <c r="AI278" s="167" t="s">
        <v>35</v>
      </c>
      <c r="AJ278" s="227">
        <v>0.315819876645054</v>
      </c>
      <c r="AK278" s="207" t="s">
        <v>35</v>
      </c>
      <c r="AL278" s="227">
        <v>0.445456074815606</v>
      </c>
      <c r="AM278" s="167" t="s">
        <v>35</v>
      </c>
      <c r="AN278" s="227">
        <v>0.109037584140194</v>
      </c>
      <c r="AO278" s="166" t="s">
        <v>35</v>
      </c>
      <c r="AP278" s="227">
        <v>0.0505722850662683</v>
      </c>
      <c r="AQ278" s="167" t="s">
        <v>35</v>
      </c>
      <c r="AR278" s="227">
        <v>0.00577818405141749</v>
      </c>
      <c r="AS278" s="167" t="s">
        <v>35</v>
      </c>
      <c r="AT278" s="227">
        <v>1</v>
      </c>
      <c r="AU278" s="167" t="s">
        <v>35</v>
      </c>
    </row>
    <row r="279" s="131" customFormat="1" ht="12.75" customHeight="1" spans="1:47">
      <c r="A279" s="162" t="s">
        <v>302</v>
      </c>
      <c r="B279" s="163">
        <v>193.84</v>
      </c>
      <c r="C279" s="164" t="s">
        <v>35</v>
      </c>
      <c r="D279" s="163">
        <v>710.069</v>
      </c>
      <c r="E279" s="164" t="s">
        <v>35</v>
      </c>
      <c r="F279" s="163">
        <v>906.667</v>
      </c>
      <c r="G279" s="272" t="s">
        <v>35</v>
      </c>
      <c r="H279" s="163">
        <v>240.275</v>
      </c>
      <c r="I279" s="164" t="s">
        <v>35</v>
      </c>
      <c r="J279" s="163">
        <v>111.761</v>
      </c>
      <c r="K279" s="164" t="s">
        <v>35</v>
      </c>
      <c r="L279" s="163">
        <v>1.814</v>
      </c>
      <c r="M279" s="164" t="s">
        <v>35</v>
      </c>
      <c r="N279" s="163">
        <v>2164.426</v>
      </c>
      <c r="O279" s="164" t="s">
        <v>35</v>
      </c>
      <c r="P279" s="280"/>
      <c r="Q279" s="162" t="s">
        <v>302</v>
      </c>
      <c r="R279" s="222">
        <v>-0.00649896467597433</v>
      </c>
      <c r="S279" s="223" t="s">
        <v>35</v>
      </c>
      <c r="T279" s="187">
        <v>0.0693568669382469</v>
      </c>
      <c r="U279" s="164" t="s">
        <v>35</v>
      </c>
      <c r="V279" s="187">
        <v>0.169544303568872</v>
      </c>
      <c r="W279" s="164" t="s">
        <v>35</v>
      </c>
      <c r="X279" s="187">
        <v>0.180840189111354</v>
      </c>
      <c r="Y279" s="164" t="s">
        <v>35</v>
      </c>
      <c r="Z279" s="187">
        <v>0.00446685360943342</v>
      </c>
      <c r="AA279" s="164" t="s">
        <v>35</v>
      </c>
      <c r="AB279" s="187">
        <v>-0.904949145433575</v>
      </c>
      <c r="AC279" s="164" t="s">
        <v>35</v>
      </c>
      <c r="AD279" s="187">
        <v>0.099714963646433</v>
      </c>
      <c r="AE279" s="164" t="s">
        <v>35</v>
      </c>
      <c r="AF279" s="284"/>
      <c r="AG279" s="162" t="s">
        <v>302</v>
      </c>
      <c r="AH279" s="200">
        <v>0.0895572313398564</v>
      </c>
      <c r="AI279" s="164" t="s">
        <v>35</v>
      </c>
      <c r="AJ279" s="200">
        <v>0.32806342189569</v>
      </c>
      <c r="AK279" s="205" t="s">
        <v>35</v>
      </c>
      <c r="AL279" s="200">
        <v>0.418894894073533</v>
      </c>
      <c r="AM279" s="164" t="s">
        <v>35</v>
      </c>
      <c r="AN279" s="200">
        <v>0.111010956253529</v>
      </c>
      <c r="AO279" s="163" t="s">
        <v>35</v>
      </c>
      <c r="AP279" s="200">
        <v>0.0516353989464181</v>
      </c>
      <c r="AQ279" s="164" t="s">
        <v>35</v>
      </c>
      <c r="AR279" s="200">
        <v>0.000838097490974512</v>
      </c>
      <c r="AS279" s="164" t="s">
        <v>35</v>
      </c>
      <c r="AT279" s="200">
        <v>1</v>
      </c>
      <c r="AU279" s="164" t="s">
        <v>35</v>
      </c>
    </row>
    <row r="280" s="131" customFormat="1" ht="12.75" customHeight="1" spans="1:47">
      <c r="A280" s="162" t="s">
        <v>303</v>
      </c>
      <c r="B280" s="163">
        <v>236.495</v>
      </c>
      <c r="C280" s="164" t="s">
        <v>35</v>
      </c>
      <c r="D280" s="163">
        <v>1059.852</v>
      </c>
      <c r="E280" s="164" t="s">
        <v>35</v>
      </c>
      <c r="F280" s="163">
        <v>1992.7</v>
      </c>
      <c r="G280" s="272" t="s">
        <v>35</v>
      </c>
      <c r="H280" s="163">
        <v>681.123</v>
      </c>
      <c r="I280" s="164" t="s">
        <v>35</v>
      </c>
      <c r="J280" s="163">
        <v>186.671</v>
      </c>
      <c r="K280" s="164" t="s">
        <v>35</v>
      </c>
      <c r="L280" s="163">
        <v>4.717</v>
      </c>
      <c r="M280" s="164" t="s">
        <v>35</v>
      </c>
      <c r="N280" s="163">
        <v>4161.558</v>
      </c>
      <c r="O280" s="164" t="s">
        <v>35</v>
      </c>
      <c r="P280" s="280"/>
      <c r="Q280" s="162" t="s">
        <v>303</v>
      </c>
      <c r="R280" s="222">
        <v>-0.118657648089142</v>
      </c>
      <c r="S280" s="223" t="s">
        <v>35</v>
      </c>
      <c r="T280" s="187">
        <v>0.00363061993261479</v>
      </c>
      <c r="U280" s="164" t="s">
        <v>35</v>
      </c>
      <c r="V280" s="187">
        <v>0.16530732663517</v>
      </c>
      <c r="W280" s="164" t="s">
        <v>35</v>
      </c>
      <c r="X280" s="187">
        <v>0.367236412907111</v>
      </c>
      <c r="Y280" s="164" t="s">
        <v>35</v>
      </c>
      <c r="Z280" s="187">
        <v>0.088930500624176</v>
      </c>
      <c r="AA280" s="164" t="s">
        <v>35</v>
      </c>
      <c r="AB280" s="187">
        <v>0.6957928802589</v>
      </c>
      <c r="AC280" s="164" t="s">
        <v>35</v>
      </c>
      <c r="AD280" s="187">
        <v>0.122694818490983</v>
      </c>
      <c r="AE280" s="164" t="s">
        <v>35</v>
      </c>
      <c r="AF280" s="284"/>
      <c r="AG280" s="162" t="s">
        <v>303</v>
      </c>
      <c r="AH280" s="200">
        <v>0.0568284762581706</v>
      </c>
      <c r="AI280" s="164" t="s">
        <v>35</v>
      </c>
      <c r="AJ280" s="200">
        <v>0.254676734050084</v>
      </c>
      <c r="AK280" s="205" t="s">
        <v>35</v>
      </c>
      <c r="AL280" s="200">
        <v>0.478835090127303</v>
      </c>
      <c r="AM280" s="164" t="s">
        <v>35</v>
      </c>
      <c r="AN280" s="200">
        <v>0.163670192749927</v>
      </c>
      <c r="AO280" s="163" t="s">
        <v>35</v>
      </c>
      <c r="AP280" s="200">
        <v>0.0448560370899553</v>
      </c>
      <c r="AQ280" s="164" t="s">
        <v>35</v>
      </c>
      <c r="AR280" s="200">
        <v>0.00113346972455989</v>
      </c>
      <c r="AS280" s="164" t="s">
        <v>35</v>
      </c>
      <c r="AT280" s="200">
        <v>1</v>
      </c>
      <c r="AU280" s="164" t="s">
        <v>35</v>
      </c>
    </row>
    <row r="281" s="131" customFormat="1" ht="12.75" customHeight="1" spans="1:47">
      <c r="A281" s="162" t="s">
        <v>304</v>
      </c>
      <c r="B281" s="163">
        <v>280.882</v>
      </c>
      <c r="C281" s="164" t="s">
        <v>35</v>
      </c>
      <c r="D281" s="163">
        <v>952.279</v>
      </c>
      <c r="E281" s="164" t="s">
        <v>35</v>
      </c>
      <c r="F281" s="163">
        <v>2360.779</v>
      </c>
      <c r="G281" s="272" t="s">
        <v>35</v>
      </c>
      <c r="H281" s="163">
        <v>1558.055</v>
      </c>
      <c r="I281" s="164" t="s">
        <v>35</v>
      </c>
      <c r="J281" s="163">
        <v>403.428</v>
      </c>
      <c r="K281" s="164" t="s">
        <v>35</v>
      </c>
      <c r="L281" s="163">
        <v>-0.002</v>
      </c>
      <c r="M281" s="164" t="s">
        <v>35</v>
      </c>
      <c r="N281" s="163">
        <v>5555.422</v>
      </c>
      <c r="O281" s="164" t="s">
        <v>35</v>
      </c>
      <c r="P281" s="280"/>
      <c r="Q281" s="162" t="s">
        <v>304</v>
      </c>
      <c r="R281" s="222">
        <v>0.0894331016507385</v>
      </c>
      <c r="S281" s="223" t="s">
        <v>35</v>
      </c>
      <c r="T281" s="187">
        <v>0.111273318816327</v>
      </c>
      <c r="U281" s="164" t="s">
        <v>35</v>
      </c>
      <c r="V281" s="187">
        <v>0.116065616240771</v>
      </c>
      <c r="W281" s="164" t="s">
        <v>35</v>
      </c>
      <c r="X281" s="187">
        <v>0.116579545959458</v>
      </c>
      <c r="Y281" s="164" t="s">
        <v>35</v>
      </c>
      <c r="Z281" s="187">
        <v>0.0744298646269718</v>
      </c>
      <c r="AA281" s="164" t="s">
        <v>35</v>
      </c>
      <c r="AB281" s="187" t="s">
        <v>220</v>
      </c>
      <c r="AC281" s="164" t="s">
        <v>35</v>
      </c>
      <c r="AD281" s="187">
        <v>0.110778735847642</v>
      </c>
      <c r="AE281" s="164" t="s">
        <v>35</v>
      </c>
      <c r="AF281" s="284"/>
      <c r="AG281" s="162" t="s">
        <v>304</v>
      </c>
      <c r="AH281" s="200">
        <v>0.0505599754618101</v>
      </c>
      <c r="AI281" s="164" t="s">
        <v>35</v>
      </c>
      <c r="AJ281" s="200">
        <v>0.171414340800753</v>
      </c>
      <c r="AK281" s="205" t="s">
        <v>35</v>
      </c>
      <c r="AL281" s="200">
        <v>0.424950435808477</v>
      </c>
      <c r="AM281" s="164" t="s">
        <v>35</v>
      </c>
      <c r="AN281" s="200">
        <v>0.280456642177678</v>
      </c>
      <c r="AO281" s="163" t="s">
        <v>35</v>
      </c>
      <c r="AP281" s="200">
        <v>0.0726187857556096</v>
      </c>
      <c r="AQ281" s="164" t="s">
        <v>35</v>
      </c>
      <c r="AR281" s="200">
        <v>-3.60008654608057e-7</v>
      </c>
      <c r="AS281" s="164" t="s">
        <v>35</v>
      </c>
      <c r="AT281" s="200">
        <v>1</v>
      </c>
      <c r="AU281" s="164" t="s">
        <v>35</v>
      </c>
    </row>
    <row r="282" s="131" customFormat="1" ht="12.75" customHeight="1" spans="1:47">
      <c r="A282" s="165" t="s">
        <v>305</v>
      </c>
      <c r="B282" s="166">
        <v>192.607</v>
      </c>
      <c r="C282" s="167" t="s">
        <v>35</v>
      </c>
      <c r="D282" s="166">
        <v>754.128</v>
      </c>
      <c r="E282" s="167" t="s">
        <v>35</v>
      </c>
      <c r="F282" s="166">
        <v>1200.815</v>
      </c>
      <c r="G282" s="273" t="s">
        <v>35</v>
      </c>
      <c r="H282" s="166">
        <v>288.559</v>
      </c>
      <c r="I282" s="167" t="s">
        <v>35</v>
      </c>
      <c r="J282" s="166">
        <v>122.241</v>
      </c>
      <c r="K282" s="167" t="s">
        <v>35</v>
      </c>
      <c r="L282" s="166">
        <v>-0.001</v>
      </c>
      <c r="M282" s="167" t="s">
        <v>35</v>
      </c>
      <c r="N282" s="166">
        <v>2558.349</v>
      </c>
      <c r="O282" s="167" t="s">
        <v>35</v>
      </c>
      <c r="P282" s="280"/>
      <c r="Q282" s="165" t="s">
        <v>305</v>
      </c>
      <c r="R282" s="227">
        <v>0.064644689130627</v>
      </c>
      <c r="S282" s="228" t="s">
        <v>35</v>
      </c>
      <c r="T282" s="189">
        <v>-0.0320337318777797</v>
      </c>
      <c r="U282" s="167" t="s">
        <v>35</v>
      </c>
      <c r="V282" s="189">
        <v>0.092762631042516</v>
      </c>
      <c r="W282" s="167" t="s">
        <v>35</v>
      </c>
      <c r="X282" s="189">
        <v>0.0727858101501593</v>
      </c>
      <c r="Y282" s="167" t="s">
        <v>35</v>
      </c>
      <c r="Z282" s="189">
        <v>-0.0201514969339906</v>
      </c>
      <c r="AA282" s="167" t="s">
        <v>35</v>
      </c>
      <c r="AB282" s="189" t="s">
        <v>220</v>
      </c>
      <c r="AC282" s="167" t="s">
        <v>35</v>
      </c>
      <c r="AD282" s="189">
        <v>0.0370851262634964</v>
      </c>
      <c r="AE282" s="167" t="s">
        <v>35</v>
      </c>
      <c r="AF282" s="284"/>
      <c r="AG282" s="165" t="s">
        <v>305</v>
      </c>
      <c r="AH282" s="227">
        <v>0.0752856627457786</v>
      </c>
      <c r="AI282" s="167" t="s">
        <v>35</v>
      </c>
      <c r="AJ282" s="227">
        <v>0.294771354494637</v>
      </c>
      <c r="AK282" s="207" t="s">
        <v>35</v>
      </c>
      <c r="AL282" s="227">
        <v>0.469371067043629</v>
      </c>
      <c r="AM282" s="165" t="s">
        <v>35</v>
      </c>
      <c r="AN282" s="227">
        <v>0.112791100823226</v>
      </c>
      <c r="AO282" s="292" t="s">
        <v>35</v>
      </c>
      <c r="AP282" s="227">
        <v>0.0477812057698148</v>
      </c>
      <c r="AQ282" s="165" t="s">
        <v>35</v>
      </c>
      <c r="AR282" s="227">
        <v>-3.90877085182671e-7</v>
      </c>
      <c r="AS282" s="165" t="s">
        <v>35</v>
      </c>
      <c r="AT282" s="227">
        <v>1</v>
      </c>
      <c r="AU282" s="165" t="s">
        <v>35</v>
      </c>
    </row>
    <row r="283" s="131" customFormat="1" ht="12.75" customHeight="1" spans="1:47">
      <c r="A283" s="162" t="s">
        <v>306</v>
      </c>
      <c r="B283" s="163">
        <v>177.262</v>
      </c>
      <c r="C283" s="164" t="s">
        <v>35</v>
      </c>
      <c r="D283" s="163">
        <v>760.01</v>
      </c>
      <c r="E283" s="164" t="s">
        <v>35</v>
      </c>
      <c r="F283" s="163">
        <v>1023.418</v>
      </c>
      <c r="G283" s="272" t="s">
        <v>35</v>
      </c>
      <c r="H283" s="163">
        <v>249.099</v>
      </c>
      <c r="I283" s="164" t="s">
        <v>35</v>
      </c>
      <c r="J283" s="163">
        <v>110.172</v>
      </c>
      <c r="K283" s="164" t="s">
        <v>35</v>
      </c>
      <c r="L283" s="163">
        <v>-0.001</v>
      </c>
      <c r="M283" s="164" t="s">
        <v>35</v>
      </c>
      <c r="N283" s="163">
        <v>2319.96</v>
      </c>
      <c r="O283" s="164" t="s">
        <v>35</v>
      </c>
      <c r="P283" s="280"/>
      <c r="Q283" s="162" t="s">
        <v>306</v>
      </c>
      <c r="R283" s="222">
        <v>-0.0855241436236071</v>
      </c>
      <c r="S283" s="223" t="s">
        <v>35</v>
      </c>
      <c r="T283" s="187">
        <v>0.0703326014795745</v>
      </c>
      <c r="U283" s="164" t="s">
        <v>35</v>
      </c>
      <c r="V283" s="187">
        <v>0.128769437952413</v>
      </c>
      <c r="W283" s="164" t="s">
        <v>35</v>
      </c>
      <c r="X283" s="187">
        <v>0.0367245864114036</v>
      </c>
      <c r="Y283" s="164" t="s">
        <v>35</v>
      </c>
      <c r="Z283" s="187">
        <v>-0.0142178398546899</v>
      </c>
      <c r="AA283" s="164" t="s">
        <v>35</v>
      </c>
      <c r="AB283" s="187" t="s">
        <v>220</v>
      </c>
      <c r="AC283" s="164" t="s">
        <v>35</v>
      </c>
      <c r="AD283" s="187">
        <v>0.0718592365828169</v>
      </c>
      <c r="AE283" s="164" t="s">
        <v>35</v>
      </c>
      <c r="AF283" s="284"/>
      <c r="AG283" s="162" t="s">
        <v>306</v>
      </c>
      <c r="AH283" s="200">
        <v>0.076407351850894</v>
      </c>
      <c r="AI283" s="164" t="s">
        <v>35</v>
      </c>
      <c r="AJ283" s="200">
        <v>0.327596165451128</v>
      </c>
      <c r="AK283" s="205" t="s">
        <v>35</v>
      </c>
      <c r="AL283" s="200">
        <v>0.441136054069898</v>
      </c>
      <c r="AM283" s="164" t="s">
        <v>35</v>
      </c>
      <c r="AN283" s="200">
        <v>0.107372109863963</v>
      </c>
      <c r="AO283" s="163" t="s">
        <v>35</v>
      </c>
      <c r="AP283" s="200">
        <v>0.0474887498060311</v>
      </c>
      <c r="AQ283" s="164" t="s">
        <v>35</v>
      </c>
      <c r="AR283" s="200">
        <v>-4.31041914515768e-7</v>
      </c>
      <c r="AS283" s="164" t="s">
        <v>35</v>
      </c>
      <c r="AT283" s="200">
        <v>1</v>
      </c>
      <c r="AU283" s="164" t="s">
        <v>35</v>
      </c>
    </row>
    <row r="284" s="131" customFormat="1" ht="12.75" customHeight="1" spans="1:47">
      <c r="A284" s="162" t="s">
        <v>307</v>
      </c>
      <c r="B284" s="163">
        <v>225.186</v>
      </c>
      <c r="C284" s="164" t="s">
        <v>35</v>
      </c>
      <c r="D284" s="163">
        <v>1171.168</v>
      </c>
      <c r="E284" s="164" t="s">
        <v>35</v>
      </c>
      <c r="F284" s="163">
        <v>2053.392</v>
      </c>
      <c r="G284" s="272" t="s">
        <v>35</v>
      </c>
      <c r="H284" s="163">
        <v>713.37</v>
      </c>
      <c r="I284" s="164" t="s">
        <v>35</v>
      </c>
      <c r="J284" s="163">
        <v>200.375</v>
      </c>
      <c r="K284" s="164" t="s">
        <v>35</v>
      </c>
      <c r="L284" s="163">
        <v>0</v>
      </c>
      <c r="M284" s="164" t="s">
        <v>35</v>
      </c>
      <c r="N284" s="163">
        <v>4363.491</v>
      </c>
      <c r="O284" s="164" t="s">
        <v>35</v>
      </c>
      <c r="P284" s="280"/>
      <c r="Q284" s="162" t="s">
        <v>307</v>
      </c>
      <c r="R284" s="222">
        <v>-0.0478191927947737</v>
      </c>
      <c r="S284" s="223" t="s">
        <v>35</v>
      </c>
      <c r="T284" s="187">
        <v>0.105029758871993</v>
      </c>
      <c r="U284" s="164" t="s">
        <v>35</v>
      </c>
      <c r="V284" s="187">
        <v>0.0304571686656295</v>
      </c>
      <c r="W284" s="164" t="s">
        <v>35</v>
      </c>
      <c r="X284" s="187">
        <v>0.0473438718116992</v>
      </c>
      <c r="Y284" s="164" t="s">
        <v>35</v>
      </c>
      <c r="Z284" s="187">
        <v>0.0734125814936439</v>
      </c>
      <c r="AA284" s="164" t="s">
        <v>35</v>
      </c>
      <c r="AB284" s="187" t="s">
        <v>220</v>
      </c>
      <c r="AC284" s="164" t="s">
        <v>35</v>
      </c>
      <c r="AD284" s="187">
        <v>0.0485234135869307</v>
      </c>
      <c r="AE284" s="164" t="s">
        <v>35</v>
      </c>
      <c r="AF284" s="284"/>
      <c r="AG284" s="162" t="s">
        <v>307</v>
      </c>
      <c r="AH284" s="200">
        <v>0.0516068441529959</v>
      </c>
      <c r="AI284" s="164" t="s">
        <v>35</v>
      </c>
      <c r="AJ284" s="200">
        <v>0.268401607795226</v>
      </c>
      <c r="AK284" s="205" t="s">
        <v>35</v>
      </c>
      <c r="AL284" s="200">
        <v>0.470584676352031</v>
      </c>
      <c r="AM284" s="164" t="s">
        <v>35</v>
      </c>
      <c r="AN284" s="200">
        <v>0.163486071129745</v>
      </c>
      <c r="AO284" s="163" t="s">
        <v>35</v>
      </c>
      <c r="AP284" s="200">
        <v>0.0459208005700023</v>
      </c>
      <c r="AQ284" s="164" t="s">
        <v>35</v>
      </c>
      <c r="AR284" s="200">
        <v>0</v>
      </c>
      <c r="AS284" s="164" t="s">
        <v>35</v>
      </c>
      <c r="AT284" s="200">
        <v>1</v>
      </c>
      <c r="AU284" s="164" t="s">
        <v>35</v>
      </c>
    </row>
    <row r="285" s="131" customFormat="1" ht="12.75" customHeight="1" spans="1:47">
      <c r="A285" s="162" t="s">
        <v>308</v>
      </c>
      <c r="B285" s="163">
        <v>290.995</v>
      </c>
      <c r="C285" s="164" t="s">
        <v>35</v>
      </c>
      <c r="D285" s="163">
        <v>1044.23</v>
      </c>
      <c r="E285" s="164" t="s">
        <v>35</v>
      </c>
      <c r="F285" s="163">
        <v>2558.986</v>
      </c>
      <c r="G285" s="272" t="s">
        <v>35</v>
      </c>
      <c r="H285" s="163">
        <v>1611.109</v>
      </c>
      <c r="I285" s="164" t="s">
        <v>35</v>
      </c>
      <c r="J285" s="163">
        <v>464.984</v>
      </c>
      <c r="K285" s="164" t="s">
        <v>35</v>
      </c>
      <c r="L285" s="163">
        <v>-0.002</v>
      </c>
      <c r="M285" s="164" t="s">
        <v>35</v>
      </c>
      <c r="N285" s="163">
        <v>5970.302</v>
      </c>
      <c r="O285" s="164" t="s">
        <v>35</v>
      </c>
      <c r="P285" s="280"/>
      <c r="Q285" s="162" t="s">
        <v>308</v>
      </c>
      <c r="R285" s="222">
        <v>0.0360044431469443</v>
      </c>
      <c r="S285" s="223" t="s">
        <v>35</v>
      </c>
      <c r="T285" s="187">
        <v>0.0965588866288136</v>
      </c>
      <c r="U285" s="164" t="s">
        <v>35</v>
      </c>
      <c r="V285" s="187">
        <v>0.0839583035938561</v>
      </c>
      <c r="W285" s="164" t="s">
        <v>35</v>
      </c>
      <c r="X285" s="187">
        <v>0.0340514295066605</v>
      </c>
      <c r="Y285" s="164" t="s">
        <v>35</v>
      </c>
      <c r="Z285" s="187">
        <v>0.15258236909684</v>
      </c>
      <c r="AA285" s="164" t="s">
        <v>35</v>
      </c>
      <c r="AB285" s="187" t="s">
        <v>220</v>
      </c>
      <c r="AC285" s="164" t="s">
        <v>35</v>
      </c>
      <c r="AD285" s="187">
        <v>0.0746803887590157</v>
      </c>
      <c r="AE285" s="164" t="s">
        <v>35</v>
      </c>
      <c r="AF285" s="284"/>
      <c r="AG285" s="162" t="s">
        <v>308</v>
      </c>
      <c r="AH285" s="241">
        <v>0.04874041547647</v>
      </c>
      <c r="AI285" s="164" t="s">
        <v>35</v>
      </c>
      <c r="AJ285" s="241">
        <v>0.174904050079879</v>
      </c>
      <c r="AK285" s="205" t="s">
        <v>35</v>
      </c>
      <c r="AL285" s="241">
        <v>0.428619188778055</v>
      </c>
      <c r="AM285" s="164" t="s">
        <v>35</v>
      </c>
      <c r="AN285" s="241">
        <v>0.269853853289164</v>
      </c>
      <c r="AO285" s="163" t="s">
        <v>35</v>
      </c>
      <c r="AP285" s="241">
        <v>0.0778828273678618</v>
      </c>
      <c r="AQ285" s="164" t="s">
        <v>35</v>
      </c>
      <c r="AR285" s="241">
        <v>-3.34991429244283e-7</v>
      </c>
      <c r="AS285" s="164" t="s">
        <v>35</v>
      </c>
      <c r="AT285" s="241">
        <v>1</v>
      </c>
      <c r="AU285" s="164" t="s">
        <v>35</v>
      </c>
    </row>
    <row r="286" s="131" customFormat="1" ht="12.75" customHeight="1" spans="1:47">
      <c r="A286" s="165" t="s">
        <v>309</v>
      </c>
      <c r="B286" s="166">
        <v>224.631</v>
      </c>
      <c r="C286" s="167" t="s">
        <v>35</v>
      </c>
      <c r="D286" s="166">
        <v>971.216</v>
      </c>
      <c r="E286" s="167" t="s">
        <v>35</v>
      </c>
      <c r="F286" s="166">
        <v>1313.504</v>
      </c>
      <c r="G286" s="273" t="s">
        <v>35</v>
      </c>
      <c r="H286" s="166">
        <v>335.267</v>
      </c>
      <c r="I286" s="167" t="s">
        <v>35</v>
      </c>
      <c r="J286" s="166">
        <v>133.143</v>
      </c>
      <c r="K286" s="167" t="s">
        <v>35</v>
      </c>
      <c r="L286" s="166">
        <v>0.001</v>
      </c>
      <c r="M286" s="167" t="s">
        <v>35</v>
      </c>
      <c r="N286" s="166">
        <v>2977.763</v>
      </c>
      <c r="O286" s="167" t="s">
        <v>35</v>
      </c>
      <c r="P286" s="280"/>
      <c r="Q286" s="165" t="s">
        <v>309</v>
      </c>
      <c r="R286" s="227">
        <v>0.16626602356093</v>
      </c>
      <c r="S286" s="228" t="s">
        <v>35</v>
      </c>
      <c r="T286" s="189">
        <v>0.287866250822142</v>
      </c>
      <c r="U286" s="167" t="s">
        <v>35</v>
      </c>
      <c r="V286" s="189">
        <v>0.0938437644433156</v>
      </c>
      <c r="W286" s="167" t="s">
        <v>35</v>
      </c>
      <c r="X286" s="189">
        <v>0.161866377413285</v>
      </c>
      <c r="Y286" s="167" t="s">
        <v>35</v>
      </c>
      <c r="Z286" s="189">
        <v>0.0891844798390066</v>
      </c>
      <c r="AA286" s="167" t="s">
        <v>35</v>
      </c>
      <c r="AB286" s="189" t="s">
        <v>220</v>
      </c>
      <c r="AC286" s="167" t="s">
        <v>35</v>
      </c>
      <c r="AD286" s="189">
        <v>0.163938930927719</v>
      </c>
      <c r="AE286" s="167" t="s">
        <v>35</v>
      </c>
      <c r="AF286" s="284"/>
      <c r="AG286" s="165" t="s">
        <v>309</v>
      </c>
      <c r="AH286" s="227">
        <v>0.0754361579480973</v>
      </c>
      <c r="AI286" s="167" t="s">
        <v>35</v>
      </c>
      <c r="AJ286" s="227">
        <v>0.32615624547689</v>
      </c>
      <c r="AK286" s="207" t="s">
        <v>35</v>
      </c>
      <c r="AL286" s="227">
        <v>0.441104278614517</v>
      </c>
      <c r="AM286" s="167" t="s">
        <v>35</v>
      </c>
      <c r="AN286" s="227">
        <v>0.112590222929091</v>
      </c>
      <c r="AO286" s="166" t="s">
        <v>35</v>
      </c>
      <c r="AP286" s="227">
        <v>0.0447124233862802</v>
      </c>
      <c r="AQ286" s="167" t="s">
        <v>35</v>
      </c>
      <c r="AR286" s="227">
        <v>3.35822562104506e-7</v>
      </c>
      <c r="AS286" s="167" t="s">
        <v>35</v>
      </c>
      <c r="AT286" s="227">
        <v>1</v>
      </c>
      <c r="AU286" s="167" t="s">
        <v>35</v>
      </c>
    </row>
    <row r="287" s="131" customFormat="1" ht="12.75" customHeight="1" spans="1:47">
      <c r="A287" s="162" t="s">
        <v>310</v>
      </c>
      <c r="B287" s="163">
        <v>183.178</v>
      </c>
      <c r="C287" s="164" t="s">
        <v>35</v>
      </c>
      <c r="D287" s="163">
        <v>960.593</v>
      </c>
      <c r="E287" s="164" t="s">
        <v>35</v>
      </c>
      <c r="F287" s="163">
        <v>1056.42</v>
      </c>
      <c r="G287" s="272" t="s">
        <v>35</v>
      </c>
      <c r="H287" s="163">
        <v>237.594</v>
      </c>
      <c r="I287" s="164" t="s">
        <v>35</v>
      </c>
      <c r="J287" s="163">
        <v>109.968</v>
      </c>
      <c r="K287" s="164" t="s">
        <v>35</v>
      </c>
      <c r="L287" s="163">
        <v>0</v>
      </c>
      <c r="M287" s="164" t="s">
        <v>35</v>
      </c>
      <c r="N287" s="163">
        <v>2547.752</v>
      </c>
      <c r="O287" s="164" t="s">
        <v>35</v>
      </c>
      <c r="P287" s="280"/>
      <c r="Q287" s="162" t="s">
        <v>310</v>
      </c>
      <c r="R287" s="222">
        <v>0.0333743272669833</v>
      </c>
      <c r="S287" s="223" t="s">
        <v>35</v>
      </c>
      <c r="T287" s="187">
        <v>0.263921527348324</v>
      </c>
      <c r="U287" s="164" t="s">
        <v>35</v>
      </c>
      <c r="V287" s="187">
        <v>0.0322468434207724</v>
      </c>
      <c r="W287" s="164" t="s">
        <v>35</v>
      </c>
      <c r="X287" s="187">
        <v>-0.0461864559873785</v>
      </c>
      <c r="Y287" s="164" t="s">
        <v>35</v>
      </c>
      <c r="Z287" s="187">
        <v>-0.00185165014704281</v>
      </c>
      <c r="AA287" s="164" t="s">
        <v>35</v>
      </c>
      <c r="AB287" s="187" t="s">
        <v>220</v>
      </c>
      <c r="AC287" s="164" t="s">
        <v>35</v>
      </c>
      <c r="AD287" s="187">
        <v>0.0981883308332902</v>
      </c>
      <c r="AE287" s="164" t="s">
        <v>35</v>
      </c>
      <c r="AF287" s="284"/>
      <c r="AG287" s="162" t="s">
        <v>310</v>
      </c>
      <c r="AH287" s="200">
        <v>0.0718978927305326</v>
      </c>
      <c r="AI287" s="164" t="s">
        <v>35</v>
      </c>
      <c r="AJ287" s="200">
        <v>0.377035519940716</v>
      </c>
      <c r="AK287" s="205" t="s">
        <v>35</v>
      </c>
      <c r="AL287" s="200">
        <v>0.414647893515538</v>
      </c>
      <c r="AM287" s="164" t="s">
        <v>35</v>
      </c>
      <c r="AN287" s="200">
        <v>0.0932563295014585</v>
      </c>
      <c r="AO287" s="163" t="s">
        <v>35</v>
      </c>
      <c r="AP287" s="200">
        <v>0.043162756814635</v>
      </c>
      <c r="AQ287" s="164" t="s">
        <v>35</v>
      </c>
      <c r="AR287" s="200">
        <v>0</v>
      </c>
      <c r="AS287" s="164" t="s">
        <v>35</v>
      </c>
      <c r="AT287" s="200">
        <v>1</v>
      </c>
      <c r="AU287" s="164" t="s">
        <v>35</v>
      </c>
    </row>
    <row r="288" s="131" customFormat="1" ht="12.75" customHeight="1" spans="1:47">
      <c r="A288" s="162" t="s">
        <v>311</v>
      </c>
      <c r="B288" s="163">
        <v>243.305</v>
      </c>
      <c r="C288" s="164" t="s">
        <v>35</v>
      </c>
      <c r="D288" s="163">
        <v>1224.364</v>
      </c>
      <c r="E288" s="164" t="s">
        <v>35</v>
      </c>
      <c r="F288" s="163">
        <v>2209.046</v>
      </c>
      <c r="G288" s="272" t="s">
        <v>35</v>
      </c>
      <c r="H288" s="163">
        <v>697.633</v>
      </c>
      <c r="I288" s="164" t="s">
        <v>35</v>
      </c>
      <c r="J288" s="163">
        <v>201.818</v>
      </c>
      <c r="K288" s="164" t="s">
        <v>35</v>
      </c>
      <c r="L288" s="163">
        <v>-0.001</v>
      </c>
      <c r="M288" s="164" t="s">
        <v>35</v>
      </c>
      <c r="N288" s="163">
        <v>4576.165</v>
      </c>
      <c r="O288" s="164" t="s">
        <v>35</v>
      </c>
      <c r="P288" s="280"/>
      <c r="Q288" s="162" t="s">
        <v>311</v>
      </c>
      <c r="R288" s="222">
        <v>0.0804623733269386</v>
      </c>
      <c r="S288" s="223" t="s">
        <v>35</v>
      </c>
      <c r="T288" s="187">
        <v>0.0454213229869669</v>
      </c>
      <c r="U288" s="164" t="s">
        <v>35</v>
      </c>
      <c r="V288" s="187">
        <v>0.0758033536704146</v>
      </c>
      <c r="W288" s="164" t="s">
        <v>35</v>
      </c>
      <c r="X288" s="187">
        <v>-0.0220600810238726</v>
      </c>
      <c r="Y288" s="164" t="s">
        <v>35</v>
      </c>
      <c r="Z288" s="187">
        <v>0.00720149719276357</v>
      </c>
      <c r="AA288" s="164" t="s">
        <v>35</v>
      </c>
      <c r="AB288" s="187" t="s">
        <v>220</v>
      </c>
      <c r="AC288" s="164" t="s">
        <v>35</v>
      </c>
      <c r="AD288" s="187">
        <v>0.0487394152984388</v>
      </c>
      <c r="AE288" s="164" t="s">
        <v>35</v>
      </c>
      <c r="AF288" s="284"/>
      <c r="AG288" s="162" t="s">
        <v>311</v>
      </c>
      <c r="AH288" s="200">
        <v>0.0531678818399249</v>
      </c>
      <c r="AI288" s="164" t="s">
        <v>35</v>
      </c>
      <c r="AJ288" s="200">
        <v>0.267552415614385</v>
      </c>
      <c r="AK288" s="205" t="s">
        <v>35</v>
      </c>
      <c r="AL288" s="200">
        <v>0.482728660352063</v>
      </c>
      <c r="AM288" s="164" t="s">
        <v>35</v>
      </c>
      <c r="AN288" s="200">
        <v>0.152449267017251</v>
      </c>
      <c r="AO288" s="163" t="s">
        <v>35</v>
      </c>
      <c r="AP288" s="200">
        <v>0.0441019936999649</v>
      </c>
      <c r="AQ288" s="164" t="s">
        <v>35</v>
      </c>
      <c r="AR288" s="200">
        <v>-2.18523589075132e-7</v>
      </c>
      <c r="AS288" s="164" t="s">
        <v>35</v>
      </c>
      <c r="AT288" s="200">
        <v>1</v>
      </c>
      <c r="AU288" s="164" t="s">
        <v>35</v>
      </c>
    </row>
    <row r="289" s="131" customFormat="1" ht="12.75" customHeight="1" spans="1:47">
      <c r="A289" s="162" t="s">
        <v>312</v>
      </c>
      <c r="B289" s="163">
        <v>298.828</v>
      </c>
      <c r="C289" s="164" t="s">
        <v>35</v>
      </c>
      <c r="D289" s="163">
        <v>1162.566</v>
      </c>
      <c r="E289" s="164" t="s">
        <v>35</v>
      </c>
      <c r="F289" s="163">
        <v>2728.288</v>
      </c>
      <c r="G289" s="272" t="s">
        <v>35</v>
      </c>
      <c r="H289" s="163">
        <v>1648.832</v>
      </c>
      <c r="I289" s="164" t="s">
        <v>35</v>
      </c>
      <c r="J289" s="163">
        <v>517.382</v>
      </c>
      <c r="K289" s="164" t="s">
        <v>35</v>
      </c>
      <c r="L289" s="163">
        <v>-0.001</v>
      </c>
      <c r="M289" s="164" t="s">
        <v>35</v>
      </c>
      <c r="N289" s="163">
        <v>6355.895</v>
      </c>
      <c r="O289" s="164" t="s">
        <v>35</v>
      </c>
      <c r="P289" s="280"/>
      <c r="Q289" s="162" t="s">
        <v>312</v>
      </c>
      <c r="R289" s="222">
        <v>0.0269179882815856</v>
      </c>
      <c r="S289" s="223" t="s">
        <v>35</v>
      </c>
      <c r="T289" s="187">
        <v>0.113323693056127</v>
      </c>
      <c r="U289" s="164" t="s">
        <v>35</v>
      </c>
      <c r="V289" s="187">
        <v>0.0661597992329774</v>
      </c>
      <c r="W289" s="164" t="s">
        <v>35</v>
      </c>
      <c r="X289" s="187">
        <v>0.0234143065428844</v>
      </c>
      <c r="Y289" s="164" t="s">
        <v>35</v>
      </c>
      <c r="Z289" s="187">
        <v>0.112687748395644</v>
      </c>
      <c r="AA289" s="164" t="s">
        <v>35</v>
      </c>
      <c r="AB289" s="187" t="s">
        <v>220</v>
      </c>
      <c r="AC289" s="164" t="s">
        <v>35</v>
      </c>
      <c r="AD289" s="187">
        <v>0.0645851750882954</v>
      </c>
      <c r="AE289" s="164" t="s">
        <v>35</v>
      </c>
      <c r="AF289" s="284"/>
      <c r="AG289" s="162" t="s">
        <v>312</v>
      </c>
      <c r="AH289" s="200">
        <v>0.047015880532954</v>
      </c>
      <c r="AI289" s="164" t="s">
        <v>35</v>
      </c>
      <c r="AJ289" s="200">
        <v>0.182911454641714</v>
      </c>
      <c r="AK289" s="205" t="s">
        <v>35</v>
      </c>
      <c r="AL289" s="200">
        <v>0.429253157895151</v>
      </c>
      <c r="AM289" s="164" t="s">
        <v>35</v>
      </c>
      <c r="AN289" s="200">
        <v>0.259417753125248</v>
      </c>
      <c r="AO289" s="163" t="s">
        <v>35</v>
      </c>
      <c r="AP289" s="200">
        <v>0.0814019111391865</v>
      </c>
      <c r="AQ289" s="164" t="s">
        <v>35</v>
      </c>
      <c r="AR289" s="200">
        <v>-1.57334254263168e-7</v>
      </c>
      <c r="AS289" s="164" t="s">
        <v>35</v>
      </c>
      <c r="AT289" s="200">
        <v>1</v>
      </c>
      <c r="AU289" s="164" t="s">
        <v>35</v>
      </c>
    </row>
    <row r="290" s="131" customFormat="1" ht="12.75" customHeight="1" spans="1:47">
      <c r="A290" s="165" t="s">
        <v>313</v>
      </c>
      <c r="B290" s="166">
        <v>223.905</v>
      </c>
      <c r="C290" s="167" t="s">
        <v>35</v>
      </c>
      <c r="D290" s="166">
        <v>1116.429</v>
      </c>
      <c r="E290" s="167" t="s">
        <v>35</v>
      </c>
      <c r="F290" s="166">
        <v>1498.861</v>
      </c>
      <c r="G290" s="273" t="s">
        <v>35</v>
      </c>
      <c r="H290" s="166">
        <v>338.928</v>
      </c>
      <c r="I290" s="167" t="s">
        <v>35</v>
      </c>
      <c r="J290" s="166">
        <v>135.883</v>
      </c>
      <c r="K290" s="167" t="s">
        <v>35</v>
      </c>
      <c r="L290" s="166">
        <v>-0.001</v>
      </c>
      <c r="M290" s="167" t="s">
        <v>35</v>
      </c>
      <c r="N290" s="166">
        <v>3314.006</v>
      </c>
      <c r="O290" s="167" t="s">
        <v>35</v>
      </c>
      <c r="P290" s="280"/>
      <c r="Q290" s="165" t="s">
        <v>313</v>
      </c>
      <c r="R290" s="227">
        <v>-0.00323196709269869</v>
      </c>
      <c r="S290" s="228" t="s">
        <v>35</v>
      </c>
      <c r="T290" s="189">
        <v>0.149516688357688</v>
      </c>
      <c r="U290" s="167" t="s">
        <v>35</v>
      </c>
      <c r="V290" s="189">
        <v>0.141116433600507</v>
      </c>
      <c r="W290" s="167" t="s">
        <v>35</v>
      </c>
      <c r="X290" s="189">
        <v>0.0109196550808758</v>
      </c>
      <c r="Y290" s="167" t="s">
        <v>35</v>
      </c>
      <c r="Z290" s="189">
        <v>0.0205793770607542</v>
      </c>
      <c r="AA290" s="167" t="s">
        <v>35</v>
      </c>
      <c r="AB290" s="189" t="s">
        <v>220</v>
      </c>
      <c r="AC290" s="167" t="s">
        <v>35</v>
      </c>
      <c r="AD290" s="189">
        <v>0.112918023670125</v>
      </c>
      <c r="AE290" s="167" t="s">
        <v>35</v>
      </c>
      <c r="AF290" s="284"/>
      <c r="AG290" s="165" t="s">
        <v>313</v>
      </c>
      <c r="AH290" s="227">
        <v>0.0675632452083672</v>
      </c>
      <c r="AI290" s="167" t="s">
        <v>35</v>
      </c>
      <c r="AJ290" s="227">
        <v>0.336882009266127</v>
      </c>
      <c r="AK290" s="207" t="s">
        <v>35</v>
      </c>
      <c r="AL290" s="227">
        <v>0.452280714036124</v>
      </c>
      <c r="AM290" s="167" t="s">
        <v>35</v>
      </c>
      <c r="AN290" s="227">
        <v>0.102271389973343</v>
      </c>
      <c r="AO290" s="166" t="s">
        <v>35</v>
      </c>
      <c r="AP290" s="227">
        <v>0.0410026415160383</v>
      </c>
      <c r="AQ290" s="167" t="s">
        <v>35</v>
      </c>
      <c r="AR290" s="227">
        <v>-3.01749604557143e-7</v>
      </c>
      <c r="AS290" s="167" t="s">
        <v>35</v>
      </c>
      <c r="AT290" s="227">
        <v>1</v>
      </c>
      <c r="AU290" s="167" t="s">
        <v>35</v>
      </c>
    </row>
    <row r="291" s="131" customFormat="1" ht="12.75" customHeight="1" spans="1:47">
      <c r="A291" s="162" t="s">
        <v>314</v>
      </c>
      <c r="B291" s="163">
        <v>218.483</v>
      </c>
      <c r="C291" s="164" t="s">
        <v>35</v>
      </c>
      <c r="D291" s="163">
        <v>1053.782</v>
      </c>
      <c r="E291" s="164" t="s">
        <v>35</v>
      </c>
      <c r="F291" s="163">
        <v>1102.832</v>
      </c>
      <c r="G291" s="272" t="s">
        <v>35</v>
      </c>
      <c r="H291" s="163">
        <v>208.273</v>
      </c>
      <c r="I291" s="164" t="s">
        <v>35</v>
      </c>
      <c r="J291" s="163">
        <v>97.517</v>
      </c>
      <c r="K291" s="164" t="s">
        <v>35</v>
      </c>
      <c r="L291" s="163">
        <v>0.002</v>
      </c>
      <c r="M291" s="164" t="s">
        <v>35</v>
      </c>
      <c r="N291" s="163">
        <v>2680.888</v>
      </c>
      <c r="O291" s="164" t="s">
        <v>35</v>
      </c>
      <c r="P291" s="280"/>
      <c r="Q291" s="162" t="s">
        <v>314</v>
      </c>
      <c r="R291" s="222">
        <v>0.192736027252181</v>
      </c>
      <c r="S291" s="223" t="s">
        <v>35</v>
      </c>
      <c r="T291" s="187">
        <v>0.0970119499101076</v>
      </c>
      <c r="U291" s="164" t="s">
        <v>35</v>
      </c>
      <c r="V291" s="187">
        <v>0.0439332841104864</v>
      </c>
      <c r="W291" s="164" t="s">
        <v>35</v>
      </c>
      <c r="X291" s="187">
        <v>-0.123407998518481</v>
      </c>
      <c r="Y291" s="164" t="s">
        <v>35</v>
      </c>
      <c r="Z291" s="187">
        <v>-0.113223846937291</v>
      </c>
      <c r="AA291" s="164" t="s">
        <v>35</v>
      </c>
      <c r="AB291" s="187" t="s">
        <v>220</v>
      </c>
      <c r="AC291" s="164" t="s">
        <v>35</v>
      </c>
      <c r="AD291" s="187">
        <v>0.0522562430502486</v>
      </c>
      <c r="AE291" s="164" t="s">
        <v>35</v>
      </c>
      <c r="AF291" s="284"/>
      <c r="AG291" s="162" t="s">
        <v>314</v>
      </c>
      <c r="AH291" s="200">
        <v>0.0814965041434032</v>
      </c>
      <c r="AI291" s="164" t="s">
        <v>35</v>
      </c>
      <c r="AJ291" s="200">
        <v>0.393071997039787</v>
      </c>
      <c r="AK291" s="205" t="s">
        <v>35</v>
      </c>
      <c r="AL291" s="200">
        <v>0.411368173530562</v>
      </c>
      <c r="AM291" s="164" t="s">
        <v>35</v>
      </c>
      <c r="AN291" s="200">
        <v>0.0776880645517455</v>
      </c>
      <c r="AO291" s="163" t="s">
        <v>35</v>
      </c>
      <c r="AP291" s="200">
        <v>0.0363748877237691</v>
      </c>
      <c r="AQ291" s="164" t="s">
        <v>35</v>
      </c>
      <c r="AR291" s="200">
        <v>7.46021467513749e-7</v>
      </c>
      <c r="AS291" s="164" t="s">
        <v>35</v>
      </c>
      <c r="AT291" s="200">
        <v>1</v>
      </c>
      <c r="AU291" s="164" t="s">
        <v>35</v>
      </c>
    </row>
    <row r="292" s="131" customFormat="1" ht="12.75" customHeight="1" spans="1:47">
      <c r="A292" s="162" t="s">
        <v>315</v>
      </c>
      <c r="B292" s="163">
        <v>284.682</v>
      </c>
      <c r="C292" s="164" t="s">
        <v>35</v>
      </c>
      <c r="D292" s="163">
        <v>1369.276</v>
      </c>
      <c r="E292" s="164" t="s">
        <v>35</v>
      </c>
      <c r="F292" s="163">
        <v>2279.595</v>
      </c>
      <c r="G292" s="272" t="s">
        <v>35</v>
      </c>
      <c r="H292" s="163">
        <v>606.953</v>
      </c>
      <c r="I292" s="164" t="s">
        <v>35</v>
      </c>
      <c r="J292" s="163">
        <v>218.982</v>
      </c>
      <c r="K292" s="164" t="s">
        <v>35</v>
      </c>
      <c r="L292" s="163">
        <v>0</v>
      </c>
      <c r="M292" s="164" t="s">
        <v>35</v>
      </c>
      <c r="N292" s="163">
        <v>4759.488</v>
      </c>
      <c r="O292" s="164" t="s">
        <v>35</v>
      </c>
      <c r="P292" s="280"/>
      <c r="Q292" s="162" t="s">
        <v>315</v>
      </c>
      <c r="R292" s="222">
        <v>0.170062267524301</v>
      </c>
      <c r="S292" s="223" t="s">
        <v>35</v>
      </c>
      <c r="T292" s="187">
        <v>0.118356959204942</v>
      </c>
      <c r="U292" s="164" t="s">
        <v>35</v>
      </c>
      <c r="V292" s="187">
        <v>0.0319364105591282</v>
      </c>
      <c r="W292" s="164" t="s">
        <v>35</v>
      </c>
      <c r="X292" s="187">
        <v>-0.129982383287488</v>
      </c>
      <c r="Y292" s="164" t="s">
        <v>35</v>
      </c>
      <c r="Z292" s="187">
        <v>0.0850469234656968</v>
      </c>
      <c r="AA292" s="164" t="s">
        <v>35</v>
      </c>
      <c r="AB292" s="187" t="s">
        <v>220</v>
      </c>
      <c r="AC292" s="164" t="s">
        <v>35</v>
      </c>
      <c r="AD292" s="187">
        <v>0.0400603999200204</v>
      </c>
      <c r="AE292" s="164" t="s">
        <v>35</v>
      </c>
      <c r="AF292" s="284"/>
      <c r="AG292" s="162" t="s">
        <v>315</v>
      </c>
      <c r="AH292" s="200">
        <v>0.0598135765863891</v>
      </c>
      <c r="AI292" s="164" t="s">
        <v>35</v>
      </c>
      <c r="AJ292" s="200">
        <v>0.28769397044388</v>
      </c>
      <c r="AK292" s="205" t="s">
        <v>35</v>
      </c>
      <c r="AL292" s="200">
        <v>0.478958030779781</v>
      </c>
      <c r="AM292" s="164" t="s">
        <v>35</v>
      </c>
      <c r="AN292" s="200">
        <v>0.127524851412589</v>
      </c>
      <c r="AO292" s="163" t="s">
        <v>35</v>
      </c>
      <c r="AP292" s="200">
        <v>0.0460095707773609</v>
      </c>
      <c r="AQ292" s="164" t="s">
        <v>35</v>
      </c>
      <c r="AR292" s="200">
        <v>0</v>
      </c>
      <c r="AS292" s="164" t="s">
        <v>35</v>
      </c>
      <c r="AT292" s="200">
        <v>1</v>
      </c>
      <c r="AU292" s="164" t="s">
        <v>35</v>
      </c>
    </row>
    <row r="293" s="131" customFormat="1" ht="12.75" customHeight="1" spans="1:47">
      <c r="A293" s="162" t="s">
        <v>316</v>
      </c>
      <c r="B293" s="163">
        <v>356.763</v>
      </c>
      <c r="C293" s="164" t="s">
        <v>35</v>
      </c>
      <c r="D293" s="163">
        <v>1320.8</v>
      </c>
      <c r="E293" s="164" t="s">
        <v>35</v>
      </c>
      <c r="F293" s="163">
        <v>2719.388</v>
      </c>
      <c r="G293" s="272" t="s">
        <v>35</v>
      </c>
      <c r="H293" s="163">
        <v>1588.124</v>
      </c>
      <c r="I293" s="164" t="s">
        <v>35</v>
      </c>
      <c r="J293" s="163">
        <v>515.307</v>
      </c>
      <c r="K293" s="164" t="s">
        <v>35</v>
      </c>
      <c r="L293" s="163">
        <v>0.001</v>
      </c>
      <c r="M293" s="164" t="s">
        <v>35</v>
      </c>
      <c r="N293" s="163">
        <v>6500.383</v>
      </c>
      <c r="O293" s="164" t="s">
        <v>35</v>
      </c>
      <c r="P293" s="280"/>
      <c r="Q293" s="162" t="s">
        <v>316</v>
      </c>
      <c r="R293" s="222">
        <v>0.193874068025754</v>
      </c>
      <c r="S293" s="223" t="s">
        <v>35</v>
      </c>
      <c r="T293" s="187">
        <v>0.136107541421304</v>
      </c>
      <c r="U293" s="164" t="s">
        <v>35</v>
      </c>
      <c r="V293" s="187">
        <v>-0.00326211895518362</v>
      </c>
      <c r="W293" s="164" t="s">
        <v>35</v>
      </c>
      <c r="X293" s="187">
        <v>-0.0368187905135271</v>
      </c>
      <c r="Y293" s="164" t="s">
        <v>35</v>
      </c>
      <c r="Z293" s="187">
        <v>-0.00401057632464987</v>
      </c>
      <c r="AA293" s="164" t="s">
        <v>35</v>
      </c>
      <c r="AB293" s="187" t="s">
        <v>220</v>
      </c>
      <c r="AC293" s="164" t="s">
        <v>35</v>
      </c>
      <c r="AD293" s="187">
        <v>0.0227329117299767</v>
      </c>
      <c r="AE293" s="164" t="s">
        <v>35</v>
      </c>
      <c r="AF293" s="284"/>
      <c r="AG293" s="162" t="s">
        <v>316</v>
      </c>
      <c r="AH293" s="200">
        <v>0.0548833814869062</v>
      </c>
      <c r="AI293" s="164" t="s">
        <v>35</v>
      </c>
      <c r="AJ293" s="200">
        <v>0.203188027536224</v>
      </c>
      <c r="AK293" s="205" t="s">
        <v>35</v>
      </c>
      <c r="AL293" s="200">
        <v>0.418342734574255</v>
      </c>
      <c r="AM293" s="164" t="s">
        <v>35</v>
      </c>
      <c r="AN293" s="200">
        <v>0.244312373593987</v>
      </c>
      <c r="AO293" s="163" t="s">
        <v>35</v>
      </c>
      <c r="AP293" s="200">
        <v>0.0792733289715391</v>
      </c>
      <c r="AQ293" s="164" t="s">
        <v>35</v>
      </c>
      <c r="AR293" s="200">
        <v>1.53837089291508e-7</v>
      </c>
      <c r="AS293" s="164" t="s">
        <v>35</v>
      </c>
      <c r="AT293" s="200">
        <v>1</v>
      </c>
      <c r="AU293" s="164" t="s">
        <v>35</v>
      </c>
    </row>
    <row r="294" s="132" customFormat="1" ht="12.75" customHeight="1" spans="1:47">
      <c r="A294" s="165" t="s">
        <v>317</v>
      </c>
      <c r="B294" s="166">
        <v>231.60820292252</v>
      </c>
      <c r="C294" s="167" t="s">
        <v>35</v>
      </c>
      <c r="D294" s="166">
        <v>1079.6236461155</v>
      </c>
      <c r="E294" s="167" t="s">
        <v>35</v>
      </c>
      <c r="F294" s="166">
        <v>1593.13301023704</v>
      </c>
      <c r="G294" s="273" t="s">
        <v>35</v>
      </c>
      <c r="H294" s="166">
        <v>366.069128766254</v>
      </c>
      <c r="I294" s="167" t="s">
        <v>35</v>
      </c>
      <c r="J294" s="166">
        <v>170.895058903842</v>
      </c>
      <c r="K294" s="167" t="s">
        <v>35</v>
      </c>
      <c r="L294" s="166">
        <v>0</v>
      </c>
      <c r="M294" s="167" t="s">
        <v>35</v>
      </c>
      <c r="N294" s="166">
        <v>3441.32904694517</v>
      </c>
      <c r="O294" s="167" t="s">
        <v>35</v>
      </c>
      <c r="P294" s="136"/>
      <c r="Q294" s="165" t="s">
        <v>317</v>
      </c>
      <c r="R294" s="227" t="s">
        <v>220</v>
      </c>
      <c r="S294" s="228" t="s">
        <v>35</v>
      </c>
      <c r="T294" s="189" t="s">
        <v>220</v>
      </c>
      <c r="U294" s="167" t="s">
        <v>35</v>
      </c>
      <c r="V294" s="189" t="s">
        <v>220</v>
      </c>
      <c r="W294" s="167" t="s">
        <v>35</v>
      </c>
      <c r="X294" s="189" t="s">
        <v>220</v>
      </c>
      <c r="Y294" s="167" t="s">
        <v>35</v>
      </c>
      <c r="Z294" s="189" t="s">
        <v>220</v>
      </c>
      <c r="AA294" s="167" t="s">
        <v>35</v>
      </c>
      <c r="AB294" s="189" t="s">
        <v>220</v>
      </c>
      <c r="AC294" s="167" t="s">
        <v>35</v>
      </c>
      <c r="AD294" s="189">
        <v>0.0403112929876026</v>
      </c>
      <c r="AE294" s="167" t="s">
        <v>35</v>
      </c>
      <c r="AF294" s="136"/>
      <c r="AG294" s="165" t="s">
        <v>317</v>
      </c>
      <c r="AH294" s="227">
        <v>0.067301963794516</v>
      </c>
      <c r="AI294" s="167" t="s">
        <v>35</v>
      </c>
      <c r="AJ294" s="227">
        <v>0.313722876071347</v>
      </c>
      <c r="AK294" s="207" t="s">
        <v>35</v>
      </c>
      <c r="AL294" s="227">
        <v>0.462941203385141</v>
      </c>
      <c r="AM294" s="167" t="s">
        <v>35</v>
      </c>
      <c r="AN294" s="227">
        <v>0.106374346588918</v>
      </c>
      <c r="AO294" s="166" t="s">
        <v>35</v>
      </c>
      <c r="AP294" s="227">
        <v>0.0496596101600758</v>
      </c>
      <c r="AQ294" s="167" t="s">
        <v>35</v>
      </c>
      <c r="AR294" s="227">
        <v>0</v>
      </c>
      <c r="AS294" s="167" t="s">
        <v>35</v>
      </c>
      <c r="AT294" s="227">
        <v>1</v>
      </c>
      <c r="AU294" s="167" t="s">
        <v>35</v>
      </c>
    </row>
    <row r="295" s="131" customFormat="1" ht="12.75" customHeight="1" spans="1:47">
      <c r="A295" s="162" t="s">
        <v>318</v>
      </c>
      <c r="B295" s="163">
        <v>199.760708902305</v>
      </c>
      <c r="C295" s="164" t="s">
        <v>35</v>
      </c>
      <c r="D295" s="163">
        <v>1042.3389901278</v>
      </c>
      <c r="E295" s="164" t="s">
        <v>35</v>
      </c>
      <c r="F295" s="163">
        <v>1179.73153137674</v>
      </c>
      <c r="G295" s="272" t="s">
        <v>35</v>
      </c>
      <c r="H295" s="163">
        <v>335.673888253231</v>
      </c>
      <c r="I295" s="164" t="s">
        <v>35</v>
      </c>
      <c r="J295" s="163">
        <v>115.12517206402</v>
      </c>
      <c r="K295" s="164" t="s">
        <v>35</v>
      </c>
      <c r="L295" s="163" t="s">
        <v>219</v>
      </c>
      <c r="M295" s="164" t="s">
        <v>35</v>
      </c>
      <c r="N295" s="163">
        <v>2872.6302907241</v>
      </c>
      <c r="O295" s="164" t="s">
        <v>35</v>
      </c>
      <c r="P295" s="280"/>
      <c r="Q295" s="162" t="s">
        <v>318</v>
      </c>
      <c r="R295" s="222" t="s">
        <v>220</v>
      </c>
      <c r="S295" s="223" t="s">
        <v>35</v>
      </c>
      <c r="T295" s="187" t="s">
        <v>220</v>
      </c>
      <c r="U295" s="164" t="s">
        <v>35</v>
      </c>
      <c r="V295" s="187" t="s">
        <v>220</v>
      </c>
      <c r="W295" s="164" t="s">
        <v>35</v>
      </c>
      <c r="X295" s="187" t="s">
        <v>220</v>
      </c>
      <c r="Y295" s="164" t="s">
        <v>35</v>
      </c>
      <c r="Z295" s="187" t="s">
        <v>220</v>
      </c>
      <c r="AA295" s="164" t="s">
        <v>35</v>
      </c>
      <c r="AB295" s="187" t="s">
        <v>220</v>
      </c>
      <c r="AC295" s="164" t="s">
        <v>35</v>
      </c>
      <c r="AD295" s="187">
        <v>0.0922777884919867</v>
      </c>
      <c r="AE295" s="164" t="s">
        <v>35</v>
      </c>
      <c r="AF295" s="284"/>
      <c r="AG295" s="162" t="s">
        <v>318</v>
      </c>
      <c r="AH295" s="200">
        <v>0.069539303246695</v>
      </c>
      <c r="AI295" s="164" t="s">
        <v>35</v>
      </c>
      <c r="AJ295" s="200">
        <v>0.362851771595384</v>
      </c>
      <c r="AK295" s="205" t="s">
        <v>35</v>
      </c>
      <c r="AL295" s="200">
        <v>0.410679903775356</v>
      </c>
      <c r="AM295" s="164" t="s">
        <v>35</v>
      </c>
      <c r="AN295" s="200">
        <v>0.116852450291687</v>
      </c>
      <c r="AO295" s="163" t="s">
        <v>35</v>
      </c>
      <c r="AP295" s="200">
        <v>0.0400765710908802</v>
      </c>
      <c r="AQ295" s="164" t="s">
        <v>35</v>
      </c>
      <c r="AR295" s="200" t="s">
        <v>220</v>
      </c>
      <c r="AS295" s="164" t="s">
        <v>35</v>
      </c>
      <c r="AT295" s="200">
        <v>1</v>
      </c>
      <c r="AU295" s="164" t="s">
        <v>35</v>
      </c>
    </row>
    <row r="296" s="131" customFormat="1" ht="12.75" customHeight="1" spans="1:47">
      <c r="A296" s="162" t="s">
        <v>319</v>
      </c>
      <c r="B296" s="163">
        <v>317.327177057395</v>
      </c>
      <c r="C296" s="164" t="s">
        <v>35</v>
      </c>
      <c r="D296" s="163">
        <v>1386.39678102805</v>
      </c>
      <c r="E296" s="164" t="s">
        <v>35</v>
      </c>
      <c r="F296" s="163">
        <v>2357.13965636887</v>
      </c>
      <c r="G296" s="272" t="s">
        <v>35</v>
      </c>
      <c r="H296" s="163">
        <v>754.501176610151</v>
      </c>
      <c r="I296" s="164" t="s">
        <v>35</v>
      </c>
      <c r="J296" s="163">
        <v>148.912628043005</v>
      </c>
      <c r="K296" s="164" t="s">
        <v>35</v>
      </c>
      <c r="L296" s="163" t="s">
        <v>219</v>
      </c>
      <c r="M296" s="164" t="s">
        <v>35</v>
      </c>
      <c r="N296" s="163">
        <v>4964.27741910743</v>
      </c>
      <c r="O296" s="164" t="s">
        <v>35</v>
      </c>
      <c r="P296" s="280"/>
      <c r="Q296" s="162" t="s">
        <v>319</v>
      </c>
      <c r="R296" s="222" t="s">
        <v>220</v>
      </c>
      <c r="S296" s="223" t="s">
        <v>35</v>
      </c>
      <c r="T296" s="187" t="s">
        <v>220</v>
      </c>
      <c r="U296" s="164" t="s">
        <v>35</v>
      </c>
      <c r="V296" s="187" t="s">
        <v>220</v>
      </c>
      <c r="W296" s="164" t="s">
        <v>35</v>
      </c>
      <c r="X296" s="187" t="s">
        <v>220</v>
      </c>
      <c r="Y296" s="164" t="s">
        <v>35</v>
      </c>
      <c r="Z296" s="187" t="s">
        <v>220</v>
      </c>
      <c r="AA296" s="164" t="s">
        <v>35</v>
      </c>
      <c r="AB296" s="187" t="s">
        <v>220</v>
      </c>
      <c r="AC296" s="164" t="s">
        <v>35</v>
      </c>
      <c r="AD296" s="187">
        <v>0.0376265914954763</v>
      </c>
      <c r="AE296" s="164" t="s">
        <v>35</v>
      </c>
      <c r="AF296" s="284"/>
      <c r="AG296" s="162" t="s">
        <v>319</v>
      </c>
      <c r="AH296" s="200">
        <v>0.0639221280897816</v>
      </c>
      <c r="AI296" s="164" t="s">
        <v>35</v>
      </c>
      <c r="AJ296" s="200">
        <v>0.279274638377749</v>
      </c>
      <c r="AK296" s="205" t="s">
        <v>35</v>
      </c>
      <c r="AL296" s="200">
        <v>0.474820292535681</v>
      </c>
      <c r="AM296" s="164" t="s">
        <v>35</v>
      </c>
      <c r="AN296" s="200">
        <v>0.151986102490181</v>
      </c>
      <c r="AO296" s="163" t="s">
        <v>35</v>
      </c>
      <c r="AP296" s="200">
        <v>0.0299968385066158</v>
      </c>
      <c r="AQ296" s="164" t="s">
        <v>35</v>
      </c>
      <c r="AR296" s="200" t="s">
        <v>220</v>
      </c>
      <c r="AS296" s="164" t="s">
        <v>35</v>
      </c>
      <c r="AT296" s="200">
        <v>1</v>
      </c>
      <c r="AU296" s="164" t="s">
        <v>35</v>
      </c>
    </row>
    <row r="297" s="131" customFormat="1" ht="12.75" customHeight="1" spans="1:47">
      <c r="A297" s="162" t="s">
        <v>320</v>
      </c>
      <c r="B297" s="163">
        <v>381.910901348923</v>
      </c>
      <c r="C297" s="164" t="s">
        <v>35</v>
      </c>
      <c r="D297" s="163">
        <v>1372.54267367964</v>
      </c>
      <c r="E297" s="164" t="s">
        <v>35</v>
      </c>
      <c r="F297" s="163">
        <v>2878.6795889252</v>
      </c>
      <c r="G297" s="272" t="s">
        <v>35</v>
      </c>
      <c r="H297" s="163">
        <v>1699.52217233717</v>
      </c>
      <c r="I297" s="164" t="s">
        <v>35</v>
      </c>
      <c r="J297" s="163">
        <v>440.277415713191</v>
      </c>
      <c r="K297" s="164" t="s">
        <v>35</v>
      </c>
      <c r="L297" s="163" t="s">
        <v>219</v>
      </c>
      <c r="M297" s="164" t="s">
        <v>35</v>
      </c>
      <c r="N297" s="163">
        <v>6772.93275200415</v>
      </c>
      <c r="O297" s="164" t="s">
        <v>35</v>
      </c>
      <c r="P297" s="280"/>
      <c r="Q297" s="162" t="s">
        <v>320</v>
      </c>
      <c r="R297" s="222" t="s">
        <v>220</v>
      </c>
      <c r="S297" s="223" t="s">
        <v>35</v>
      </c>
      <c r="T297" s="187" t="s">
        <v>220</v>
      </c>
      <c r="U297" s="164" t="s">
        <v>35</v>
      </c>
      <c r="V297" s="187" t="s">
        <v>220</v>
      </c>
      <c r="W297" s="164" t="s">
        <v>35</v>
      </c>
      <c r="X297" s="187" t="s">
        <v>220</v>
      </c>
      <c r="Y297" s="164" t="s">
        <v>35</v>
      </c>
      <c r="Z297" s="187" t="s">
        <v>220</v>
      </c>
      <c r="AA297" s="164" t="s">
        <v>35</v>
      </c>
      <c r="AB297" s="187" t="s">
        <v>220</v>
      </c>
      <c r="AC297" s="164" t="s">
        <v>35</v>
      </c>
      <c r="AD297" s="187">
        <v>0.0382310068287137</v>
      </c>
      <c r="AE297" s="164" t="s">
        <v>35</v>
      </c>
      <c r="AF297" s="284"/>
      <c r="AG297" s="162" t="s">
        <v>320</v>
      </c>
      <c r="AH297" s="200">
        <v>0.0563878182956878</v>
      </c>
      <c r="AI297" s="164" t="s">
        <v>35</v>
      </c>
      <c r="AJ297" s="200">
        <v>0.202651159244641</v>
      </c>
      <c r="AK297" s="205" t="s">
        <v>35</v>
      </c>
      <c r="AL297" s="200">
        <v>0.4250270443145</v>
      </c>
      <c r="AM297" s="164" t="s">
        <v>35</v>
      </c>
      <c r="AN297" s="200">
        <v>0.250928546697038</v>
      </c>
      <c r="AO297" s="163" t="s">
        <v>35</v>
      </c>
      <c r="AP297" s="200">
        <v>0.0650054314481286</v>
      </c>
      <c r="AQ297" s="164" t="s">
        <v>35</v>
      </c>
      <c r="AR297" s="200" t="s">
        <v>220</v>
      </c>
      <c r="AS297" s="164" t="s">
        <v>35</v>
      </c>
      <c r="AT297" s="200">
        <v>1</v>
      </c>
      <c r="AU297" s="164" t="s">
        <v>35</v>
      </c>
    </row>
    <row r="298" s="131" customFormat="1" ht="12.75" customHeight="1" spans="1:47">
      <c r="A298" s="165" t="s">
        <v>321</v>
      </c>
      <c r="B298" s="166">
        <v>281.76438833819</v>
      </c>
      <c r="C298" s="167" t="s">
        <v>35</v>
      </c>
      <c r="D298" s="166">
        <v>1312.37420408916</v>
      </c>
      <c r="E298" s="167" t="s">
        <v>35</v>
      </c>
      <c r="F298" s="166">
        <v>1416.97140134481</v>
      </c>
      <c r="G298" s="273" t="s">
        <v>35</v>
      </c>
      <c r="H298" s="166">
        <v>365.446224851698</v>
      </c>
      <c r="I298" s="167" t="s">
        <v>35</v>
      </c>
      <c r="J298" s="166">
        <v>152.780255306071</v>
      </c>
      <c r="K298" s="167" t="s">
        <v>35</v>
      </c>
      <c r="L298" s="166" t="s">
        <v>219</v>
      </c>
      <c r="M298" s="167" t="s">
        <v>35</v>
      </c>
      <c r="N298" s="166">
        <v>3529.33647392995</v>
      </c>
      <c r="O298" s="167" t="s">
        <v>35</v>
      </c>
      <c r="P298" s="280"/>
      <c r="Q298" s="165" t="s">
        <v>321</v>
      </c>
      <c r="R298" s="227">
        <v>0.216556170216688</v>
      </c>
      <c r="S298" s="228" t="s">
        <v>35</v>
      </c>
      <c r="T298" s="189">
        <v>0.215584902026831</v>
      </c>
      <c r="U298" s="167" t="s">
        <v>35</v>
      </c>
      <c r="V298" s="189">
        <v>-0.110575581423684</v>
      </c>
      <c r="W298" s="167" t="s">
        <v>35</v>
      </c>
      <c r="X298" s="189">
        <v>-0.00170160187136274</v>
      </c>
      <c r="Y298" s="167" t="s">
        <v>35</v>
      </c>
      <c r="Z298" s="189">
        <v>-0.105999574908502</v>
      </c>
      <c r="AA298" s="167" t="s">
        <v>35</v>
      </c>
      <c r="AB298" s="189" t="s">
        <v>220</v>
      </c>
      <c r="AC298" s="167" t="s">
        <v>35</v>
      </c>
      <c r="AD298" s="189">
        <v>0.0255736747986945</v>
      </c>
      <c r="AE298" s="167" t="s">
        <v>35</v>
      </c>
      <c r="AF298" s="284"/>
      <c r="AG298" s="165" t="s">
        <v>321</v>
      </c>
      <c r="AH298" s="227">
        <v>0.0798349464324219</v>
      </c>
      <c r="AI298" s="167" t="s">
        <v>35</v>
      </c>
      <c r="AJ298" s="227">
        <v>0.371847290215383</v>
      </c>
      <c r="AK298" s="207" t="s">
        <v>35</v>
      </c>
      <c r="AL298" s="227">
        <v>0.401483794988524</v>
      </c>
      <c r="AM298" s="167" t="s">
        <v>35</v>
      </c>
      <c r="AN298" s="227">
        <v>0.103545305909802</v>
      </c>
      <c r="AO298" s="166" t="s">
        <v>35</v>
      </c>
      <c r="AP298" s="227">
        <v>0.043288662453866</v>
      </c>
      <c r="AQ298" s="167" t="s">
        <v>35</v>
      </c>
      <c r="AR298" s="227" t="s">
        <v>220</v>
      </c>
      <c r="AS298" s="167" t="s">
        <v>35</v>
      </c>
      <c r="AT298" s="227">
        <v>1</v>
      </c>
      <c r="AU298" s="167" t="s">
        <v>35</v>
      </c>
    </row>
    <row r="299" s="131" customFormat="1" ht="12.75" customHeight="1" spans="1:47">
      <c r="A299" s="162" t="s">
        <v>322</v>
      </c>
      <c r="B299" s="163">
        <v>232.960091938353</v>
      </c>
      <c r="C299" s="164" t="s">
        <v>35</v>
      </c>
      <c r="D299" s="163">
        <v>1184.50563687102</v>
      </c>
      <c r="E299" s="164" t="s">
        <v>35</v>
      </c>
      <c r="F299" s="163">
        <v>1132.82746271887</v>
      </c>
      <c r="G299" s="272" t="s">
        <v>35</v>
      </c>
      <c r="H299" s="163">
        <v>300.978158941875</v>
      </c>
      <c r="I299" s="164" t="s">
        <v>35</v>
      </c>
      <c r="J299" s="163">
        <v>139.142800139909</v>
      </c>
      <c r="K299" s="164" t="s">
        <v>35</v>
      </c>
      <c r="L299" s="163" t="s">
        <v>219</v>
      </c>
      <c r="M299" s="164" t="s">
        <v>35</v>
      </c>
      <c r="N299" s="163">
        <v>2990.41415061003</v>
      </c>
      <c r="O299" s="164" t="s">
        <v>35</v>
      </c>
      <c r="P299" s="280"/>
      <c r="Q299" s="162" t="s">
        <v>322</v>
      </c>
      <c r="R299" s="222">
        <v>0.166195761010667</v>
      </c>
      <c r="S299" s="223" t="s">
        <v>35</v>
      </c>
      <c r="T299" s="187">
        <v>0.136391949346327</v>
      </c>
      <c r="U299" s="164" t="s">
        <v>35</v>
      </c>
      <c r="V299" s="187">
        <v>-0.0397582563578132</v>
      </c>
      <c r="W299" s="164" t="s">
        <v>35</v>
      </c>
      <c r="X299" s="187">
        <v>-0.103361418702853</v>
      </c>
      <c r="Y299" s="164" t="s">
        <v>35</v>
      </c>
      <c r="Z299" s="187">
        <v>0.208621864751984</v>
      </c>
      <c r="AA299" s="164" t="s">
        <v>35</v>
      </c>
      <c r="AB299" s="187" t="s">
        <v>220</v>
      </c>
      <c r="AC299" s="164" t="s">
        <v>35</v>
      </c>
      <c r="AD299" s="187">
        <v>0.0410020949323924</v>
      </c>
      <c r="AE299" s="164" t="s">
        <v>35</v>
      </c>
      <c r="AF299" s="284"/>
      <c r="AG299" s="162" t="s">
        <v>322</v>
      </c>
      <c r="AH299" s="200">
        <v>0.0779022838327696</v>
      </c>
      <c r="AI299" s="164" t="s">
        <v>35</v>
      </c>
      <c r="AJ299" s="200">
        <v>0.396100866707503</v>
      </c>
      <c r="AK299" s="205" t="s">
        <v>35</v>
      </c>
      <c r="AL299" s="200">
        <v>0.378819590085132</v>
      </c>
      <c r="AM299" s="164" t="s">
        <v>35</v>
      </c>
      <c r="AN299" s="200">
        <v>0.100647650721047</v>
      </c>
      <c r="AO299" s="163" t="s">
        <v>35</v>
      </c>
      <c r="AP299" s="200">
        <v>0.0465296086535453</v>
      </c>
      <c r="AQ299" s="164" t="s">
        <v>35</v>
      </c>
      <c r="AR299" s="200" t="s">
        <v>220</v>
      </c>
      <c r="AS299" s="164" t="s">
        <v>35</v>
      </c>
      <c r="AT299" s="200">
        <v>1</v>
      </c>
      <c r="AU299" s="164" t="s">
        <v>35</v>
      </c>
    </row>
    <row r="300" s="131" customFormat="1" ht="12.75" customHeight="1" spans="1:47">
      <c r="A300" s="162" t="s">
        <v>323</v>
      </c>
      <c r="B300" s="163">
        <v>409.506356172318</v>
      </c>
      <c r="C300" s="164" t="s">
        <v>35</v>
      </c>
      <c r="D300" s="163">
        <v>1743.19705667154</v>
      </c>
      <c r="E300" s="164" t="s">
        <v>35</v>
      </c>
      <c r="F300" s="163">
        <v>2596.42939575679</v>
      </c>
      <c r="G300" s="272" t="s">
        <v>35</v>
      </c>
      <c r="H300" s="163">
        <v>758.139612424352</v>
      </c>
      <c r="I300" s="164" t="s">
        <v>35</v>
      </c>
      <c r="J300" s="163">
        <v>195.049182058828</v>
      </c>
      <c r="K300" s="164" t="s">
        <v>35</v>
      </c>
      <c r="L300" s="163" t="s">
        <v>219</v>
      </c>
      <c r="M300" s="164" t="s">
        <v>35</v>
      </c>
      <c r="N300" s="163">
        <v>5702.32160308381</v>
      </c>
      <c r="O300" s="164" t="s">
        <v>35</v>
      </c>
      <c r="P300" s="280"/>
      <c r="Q300" s="162" t="s">
        <v>323</v>
      </c>
      <c r="R300" s="222">
        <v>0.290486241896169</v>
      </c>
      <c r="S300" s="223" t="s">
        <v>35</v>
      </c>
      <c r="T300" s="187">
        <v>0.257357980432491</v>
      </c>
      <c r="U300" s="164" t="s">
        <v>35</v>
      </c>
      <c r="V300" s="187">
        <v>0.101516996984619</v>
      </c>
      <c r="W300" s="164" t="s">
        <v>35</v>
      </c>
      <c r="X300" s="187">
        <v>0.00482230634887415</v>
      </c>
      <c r="Y300" s="164" t="s">
        <v>35</v>
      </c>
      <c r="Z300" s="187">
        <v>0.309822978898063</v>
      </c>
      <c r="AA300" s="164" t="s">
        <v>35</v>
      </c>
      <c r="AB300" s="187" t="s">
        <v>220</v>
      </c>
      <c r="AC300" s="164" t="s">
        <v>35</v>
      </c>
      <c r="AD300" s="187">
        <v>0.148671019297927</v>
      </c>
      <c r="AE300" s="164" t="s">
        <v>35</v>
      </c>
      <c r="AF300" s="284"/>
      <c r="AG300" s="162" t="s">
        <v>323</v>
      </c>
      <c r="AH300" s="200">
        <v>0.0718139706380042</v>
      </c>
      <c r="AI300" s="164" t="s">
        <v>35</v>
      </c>
      <c r="AJ300" s="200">
        <v>0.30569953398083</v>
      </c>
      <c r="AK300" s="205" t="s">
        <v>35</v>
      </c>
      <c r="AL300" s="200">
        <v>0.455328474345018</v>
      </c>
      <c r="AM300" s="164" t="s">
        <v>35</v>
      </c>
      <c r="AN300" s="200">
        <v>0.132952798034813</v>
      </c>
      <c r="AO300" s="163" t="s">
        <v>35</v>
      </c>
      <c r="AP300" s="200">
        <v>0.0342052230013379</v>
      </c>
      <c r="AQ300" s="164" t="s">
        <v>35</v>
      </c>
      <c r="AR300" s="200" t="s">
        <v>220</v>
      </c>
      <c r="AS300" s="164" t="s">
        <v>35</v>
      </c>
      <c r="AT300" s="200">
        <v>1</v>
      </c>
      <c r="AU300" s="164" t="s">
        <v>35</v>
      </c>
    </row>
    <row r="301" s="131" customFormat="1" ht="12.75" customHeight="1" spans="1:47">
      <c r="A301" s="162" t="s">
        <v>324</v>
      </c>
      <c r="B301" s="163">
        <v>421.249343840577</v>
      </c>
      <c r="C301" s="164" t="s">
        <v>35</v>
      </c>
      <c r="D301" s="163">
        <v>1514.7499917809</v>
      </c>
      <c r="E301" s="164" t="s">
        <v>35</v>
      </c>
      <c r="F301" s="163">
        <v>2985.16798217752</v>
      </c>
      <c r="G301" s="272" t="s">
        <v>35</v>
      </c>
      <c r="H301" s="163">
        <v>1753.31359000496</v>
      </c>
      <c r="I301" s="164" t="s">
        <v>35</v>
      </c>
      <c r="J301" s="163">
        <v>449.945288170592</v>
      </c>
      <c r="K301" s="164" t="s">
        <v>35</v>
      </c>
      <c r="L301" s="163" t="s">
        <v>219</v>
      </c>
      <c r="M301" s="164" t="s">
        <v>35</v>
      </c>
      <c r="N301" s="163">
        <v>7124.4261959745</v>
      </c>
      <c r="O301" s="164" t="s">
        <v>35</v>
      </c>
      <c r="P301" s="280"/>
      <c r="Q301" s="162" t="s">
        <v>324</v>
      </c>
      <c r="R301" s="222">
        <v>0.103004240917734</v>
      </c>
      <c r="S301" s="223" t="s">
        <v>35</v>
      </c>
      <c r="T301" s="187">
        <v>0.103608667933085</v>
      </c>
      <c r="U301" s="164" t="s">
        <v>35</v>
      </c>
      <c r="V301" s="187">
        <v>0.0369920965369015</v>
      </c>
      <c r="W301" s="164" t="s">
        <v>35</v>
      </c>
      <c r="X301" s="187">
        <v>0.0316509066744421</v>
      </c>
      <c r="Y301" s="164" t="s">
        <v>35</v>
      </c>
      <c r="Z301" s="187">
        <v>0.0219585927244075</v>
      </c>
      <c r="AA301" s="164" t="s">
        <v>35</v>
      </c>
      <c r="AB301" s="187" t="s">
        <v>220</v>
      </c>
      <c r="AC301" s="164" t="s">
        <v>35</v>
      </c>
      <c r="AD301" s="187">
        <v>0.0518967863465549</v>
      </c>
      <c r="AE301" s="164" t="s">
        <v>35</v>
      </c>
      <c r="AF301" s="284"/>
      <c r="AG301" s="162" t="s">
        <v>324</v>
      </c>
      <c r="AH301" s="200">
        <v>0.0591274766911888</v>
      </c>
      <c r="AI301" s="164" t="s">
        <v>35</v>
      </c>
      <c r="AJ301" s="200">
        <v>0.212613612677576</v>
      </c>
      <c r="AK301" s="205" t="s">
        <v>35</v>
      </c>
      <c r="AL301" s="200">
        <v>0.419004688948035</v>
      </c>
      <c r="AM301" s="164" t="s">
        <v>35</v>
      </c>
      <c r="AN301" s="200">
        <v>0.246098919656945</v>
      </c>
      <c r="AO301" s="163" t="s">
        <v>35</v>
      </c>
      <c r="AP301" s="200">
        <v>0.0631553020262633</v>
      </c>
      <c r="AQ301" s="164" t="s">
        <v>35</v>
      </c>
      <c r="AR301" s="200" t="s">
        <v>220</v>
      </c>
      <c r="AS301" s="164" t="s">
        <v>35</v>
      </c>
      <c r="AT301" s="200">
        <v>1</v>
      </c>
      <c r="AU301" s="164" t="s">
        <v>35</v>
      </c>
    </row>
    <row r="302" s="131" customFormat="1" ht="12.75" customHeight="1" spans="1:47">
      <c r="A302" s="165" t="s">
        <v>325</v>
      </c>
      <c r="B302" s="166">
        <v>304.600732970515</v>
      </c>
      <c r="C302" s="167" t="s">
        <v>35</v>
      </c>
      <c r="D302" s="166">
        <v>1201.33511318888</v>
      </c>
      <c r="E302" s="167" t="s">
        <v>35</v>
      </c>
      <c r="F302" s="166">
        <v>1284.58785780939</v>
      </c>
      <c r="G302" s="273" t="s">
        <v>35</v>
      </c>
      <c r="H302" s="166">
        <v>321.486071050566</v>
      </c>
      <c r="I302" s="167" t="s">
        <v>35</v>
      </c>
      <c r="J302" s="166">
        <v>189.24884501686</v>
      </c>
      <c r="K302" s="167" t="s">
        <v>35</v>
      </c>
      <c r="L302" s="166" t="s">
        <v>219</v>
      </c>
      <c r="M302" s="167" t="s">
        <v>35</v>
      </c>
      <c r="N302" s="166">
        <v>3301.25862003619</v>
      </c>
      <c r="O302" s="167" t="s">
        <v>35</v>
      </c>
      <c r="P302" s="280"/>
      <c r="Q302" s="165" t="s">
        <v>325</v>
      </c>
      <c r="R302" s="227">
        <v>0.0810476610156836</v>
      </c>
      <c r="S302" s="228" t="s">
        <v>35</v>
      </c>
      <c r="T302" s="189">
        <v>-0.0846093214529107</v>
      </c>
      <c r="U302" s="167" t="s">
        <v>35</v>
      </c>
      <c r="V302" s="189">
        <v>-0.0934271103917651</v>
      </c>
      <c r="W302" s="167" t="s">
        <v>35</v>
      </c>
      <c r="X302" s="189">
        <v>-0.120291716842803</v>
      </c>
      <c r="Y302" s="167" t="s">
        <v>35</v>
      </c>
      <c r="Z302" s="189">
        <v>0.238699625404666</v>
      </c>
      <c r="AA302" s="167" t="s">
        <v>35</v>
      </c>
      <c r="AB302" s="189" t="s">
        <v>220</v>
      </c>
      <c r="AC302" s="167" t="s">
        <v>35</v>
      </c>
      <c r="AD302" s="189">
        <v>-0.064623437175372</v>
      </c>
      <c r="AE302" s="167" t="s">
        <v>35</v>
      </c>
      <c r="AF302" s="284"/>
      <c r="AG302" s="165" t="s">
        <v>325</v>
      </c>
      <c r="AH302" s="227">
        <v>0.0922680613756872</v>
      </c>
      <c r="AI302" s="167" t="s">
        <v>35</v>
      </c>
      <c r="AJ302" s="227">
        <v>0.363902151106146</v>
      </c>
      <c r="AK302" s="207" t="s">
        <v>35</v>
      </c>
      <c r="AL302" s="227">
        <v>0.389120637205731</v>
      </c>
      <c r="AM302" s="167" t="s">
        <v>35</v>
      </c>
      <c r="AN302" s="227">
        <v>0.0973828796990893</v>
      </c>
      <c r="AO302" s="166" t="s">
        <v>35</v>
      </c>
      <c r="AP302" s="227">
        <v>0.0573262706133533</v>
      </c>
      <c r="AQ302" s="167" t="s">
        <v>35</v>
      </c>
      <c r="AR302" s="227" t="s">
        <v>220</v>
      </c>
      <c r="AS302" s="167" t="s">
        <v>35</v>
      </c>
      <c r="AT302" s="227">
        <v>1</v>
      </c>
      <c r="AU302" s="167" t="s">
        <v>35</v>
      </c>
    </row>
    <row r="303" s="131" customFormat="1" ht="12.75" customHeight="1" spans="1:47">
      <c r="A303" s="162" t="s">
        <v>326</v>
      </c>
      <c r="B303" s="163">
        <v>286.249594345006</v>
      </c>
      <c r="C303" s="164" t="s">
        <v>35</v>
      </c>
      <c r="D303" s="163">
        <v>1084.74855868711</v>
      </c>
      <c r="E303" s="164" t="s">
        <v>35</v>
      </c>
      <c r="F303" s="163">
        <v>1275.03615085793</v>
      </c>
      <c r="G303" s="272" t="s">
        <v>35</v>
      </c>
      <c r="H303" s="163">
        <v>325.746226809966</v>
      </c>
      <c r="I303" s="164" t="s">
        <v>35</v>
      </c>
      <c r="J303" s="163">
        <v>126.13957545732</v>
      </c>
      <c r="K303" s="164" t="s">
        <v>35</v>
      </c>
      <c r="L303" s="163" t="s">
        <v>219</v>
      </c>
      <c r="M303" s="164" t="s">
        <v>35</v>
      </c>
      <c r="N303" s="163">
        <v>3097.92010615731</v>
      </c>
      <c r="O303" s="164" t="s">
        <v>35</v>
      </c>
      <c r="P303" s="280"/>
      <c r="Q303" s="162" t="s">
        <v>326</v>
      </c>
      <c r="R303" s="222">
        <v>0.22874949079585</v>
      </c>
      <c r="S303" s="223" t="s">
        <v>35</v>
      </c>
      <c r="T303" s="187">
        <v>-0.0842183228839873</v>
      </c>
      <c r="U303" s="164" t="s">
        <v>35</v>
      </c>
      <c r="V303" s="187">
        <v>0.125534287275974</v>
      </c>
      <c r="W303" s="164" t="s">
        <v>35</v>
      </c>
      <c r="X303" s="187">
        <v>0.0822919109983484</v>
      </c>
      <c r="Y303" s="164" t="s">
        <v>35</v>
      </c>
      <c r="Z303" s="187">
        <v>-0.0934523717325946</v>
      </c>
      <c r="AA303" s="164" t="s">
        <v>35</v>
      </c>
      <c r="AB303" s="187" t="s">
        <v>220</v>
      </c>
      <c r="AC303" s="164" t="s">
        <v>35</v>
      </c>
      <c r="AD303" s="187">
        <v>0.0359501895499506</v>
      </c>
      <c r="AE303" s="164" t="s">
        <v>35</v>
      </c>
      <c r="AF303" s="284"/>
      <c r="AG303" s="162" t="s">
        <v>326</v>
      </c>
      <c r="AH303" s="200">
        <v>0.0924005734609058</v>
      </c>
      <c r="AI303" s="164" t="s">
        <v>35</v>
      </c>
      <c r="AJ303" s="200">
        <v>0.350153819826115</v>
      </c>
      <c r="AK303" s="205" t="s">
        <v>35</v>
      </c>
      <c r="AL303" s="200">
        <v>0.411578125699148</v>
      </c>
      <c r="AM303" s="164" t="s">
        <v>35</v>
      </c>
      <c r="AN303" s="200">
        <v>0.105149976644822</v>
      </c>
      <c r="AO303" s="163" t="s">
        <v>35</v>
      </c>
      <c r="AP303" s="200">
        <v>0.040717504369015</v>
      </c>
      <c r="AQ303" s="164" t="s">
        <v>35</v>
      </c>
      <c r="AR303" s="200" t="s">
        <v>220</v>
      </c>
      <c r="AS303" s="164" t="s">
        <v>35</v>
      </c>
      <c r="AT303" s="200">
        <v>1</v>
      </c>
      <c r="AU303" s="164" t="s">
        <v>35</v>
      </c>
    </row>
    <row r="304" s="131" customFormat="1" ht="12.75" customHeight="1" spans="1:47">
      <c r="A304" s="162" t="s">
        <v>327</v>
      </c>
      <c r="B304" s="163">
        <v>486.102654985009</v>
      </c>
      <c r="C304" s="164" t="s">
        <v>35</v>
      </c>
      <c r="D304" s="163">
        <v>1623.61831774227</v>
      </c>
      <c r="E304" s="164" t="s">
        <v>35</v>
      </c>
      <c r="F304" s="163">
        <v>2512.85505660748</v>
      </c>
      <c r="G304" s="272" t="s">
        <v>35</v>
      </c>
      <c r="H304" s="163">
        <v>749.813193250535</v>
      </c>
      <c r="I304" s="164" t="s">
        <v>35</v>
      </c>
      <c r="J304" s="163">
        <v>188.248047004006</v>
      </c>
      <c r="K304" s="164" t="s">
        <v>35</v>
      </c>
      <c r="L304" s="163" t="s">
        <v>219</v>
      </c>
      <c r="M304" s="164" t="s">
        <v>35</v>
      </c>
      <c r="N304" s="163">
        <v>5560.63726958935</v>
      </c>
      <c r="O304" s="164" t="s">
        <v>35</v>
      </c>
      <c r="P304" s="280"/>
      <c r="Q304" s="162" t="s">
        <v>327</v>
      </c>
      <c r="R304" s="222">
        <v>0.187045445469129</v>
      </c>
      <c r="S304" s="223" t="s">
        <v>35</v>
      </c>
      <c r="T304" s="187">
        <v>-0.0685973731263608</v>
      </c>
      <c r="U304" s="164" t="s">
        <v>35</v>
      </c>
      <c r="V304" s="187">
        <v>-0.0321881809248838</v>
      </c>
      <c r="W304" s="164" t="s">
        <v>35</v>
      </c>
      <c r="X304" s="187">
        <v>-0.0109826990139593</v>
      </c>
      <c r="Y304" s="164" t="s">
        <v>35</v>
      </c>
      <c r="Z304" s="187">
        <v>-0.0348688212020847</v>
      </c>
      <c r="AA304" s="164" t="s">
        <v>35</v>
      </c>
      <c r="AB304" s="187" t="s">
        <v>220</v>
      </c>
      <c r="AC304" s="164" t="s">
        <v>35</v>
      </c>
      <c r="AD304" s="187">
        <v>-0.0248467805494943</v>
      </c>
      <c r="AE304" s="164" t="s">
        <v>35</v>
      </c>
      <c r="AF304" s="284"/>
      <c r="AG304" s="162" t="s">
        <v>327</v>
      </c>
      <c r="AH304" s="200">
        <v>0.087418515435895</v>
      </c>
      <c r="AI304" s="164" t="s">
        <v>35</v>
      </c>
      <c r="AJ304" s="200">
        <v>0.291984216741074</v>
      </c>
      <c r="AK304" s="205" t="s">
        <v>35</v>
      </c>
      <c r="AL304" s="200">
        <v>0.451900552900668</v>
      </c>
      <c r="AM304" s="164" t="s">
        <v>35</v>
      </c>
      <c r="AN304" s="200">
        <v>0.134843032713391</v>
      </c>
      <c r="AO304" s="163" t="s">
        <v>35</v>
      </c>
      <c r="AP304" s="200">
        <v>0.0338536822089653</v>
      </c>
      <c r="AQ304" s="164" t="s">
        <v>35</v>
      </c>
      <c r="AR304" s="200" t="s">
        <v>220</v>
      </c>
      <c r="AS304" s="164" t="s">
        <v>35</v>
      </c>
      <c r="AT304" s="200">
        <v>1</v>
      </c>
      <c r="AU304" s="164" t="s">
        <v>35</v>
      </c>
    </row>
    <row r="305" s="131" customFormat="1" ht="12.75" customHeight="1" spans="1:47">
      <c r="A305" s="162" t="s">
        <v>328</v>
      </c>
      <c r="B305" s="163">
        <v>501.886764188633</v>
      </c>
      <c r="C305" s="164" t="s">
        <v>35</v>
      </c>
      <c r="D305" s="163">
        <v>1355.63435520668</v>
      </c>
      <c r="E305" s="164" t="s">
        <v>35</v>
      </c>
      <c r="F305" s="163">
        <v>2939.82610693202</v>
      </c>
      <c r="G305" s="272" t="s">
        <v>35</v>
      </c>
      <c r="H305" s="163">
        <v>1649.5425670454</v>
      </c>
      <c r="I305" s="164" t="s">
        <v>35</v>
      </c>
      <c r="J305" s="163">
        <v>421.726432346344</v>
      </c>
      <c r="K305" s="164" t="s">
        <v>35</v>
      </c>
      <c r="L305" s="163" t="s">
        <v>219</v>
      </c>
      <c r="M305" s="164" t="s">
        <v>35</v>
      </c>
      <c r="N305" s="163">
        <v>6868.61622571924</v>
      </c>
      <c r="O305" s="164" t="s">
        <v>35</v>
      </c>
      <c r="P305" s="280"/>
      <c r="Q305" s="162" t="s">
        <v>328</v>
      </c>
      <c r="R305" s="222">
        <v>0.191424441431472</v>
      </c>
      <c r="S305" s="223" t="s">
        <v>35</v>
      </c>
      <c r="T305" s="187">
        <v>-0.10504415741052</v>
      </c>
      <c r="U305" s="164" t="s">
        <v>35</v>
      </c>
      <c r="V305" s="187">
        <v>-0.0151890531843458</v>
      </c>
      <c r="W305" s="164" t="s">
        <v>35</v>
      </c>
      <c r="X305" s="187">
        <v>-0.059185660540773</v>
      </c>
      <c r="Y305" s="164" t="s">
        <v>35</v>
      </c>
      <c r="Z305" s="187">
        <v>-0.0627161936487455</v>
      </c>
      <c r="AA305" s="164" t="s">
        <v>35</v>
      </c>
      <c r="AB305" s="187" t="s">
        <v>220</v>
      </c>
      <c r="AC305" s="164" t="s">
        <v>35</v>
      </c>
      <c r="AD305" s="187">
        <v>-0.035906045373843</v>
      </c>
      <c r="AE305" s="164" t="s">
        <v>35</v>
      </c>
      <c r="AF305" s="284"/>
      <c r="AG305" s="162" t="s">
        <v>328</v>
      </c>
      <c r="AH305" s="200">
        <v>0.0730695598204103</v>
      </c>
      <c r="AI305" s="164" t="s">
        <v>35</v>
      </c>
      <c r="AJ305" s="200">
        <v>0.197366443350055</v>
      </c>
      <c r="AK305" s="205" t="s">
        <v>35</v>
      </c>
      <c r="AL305" s="200">
        <v>0.428008496955176</v>
      </c>
      <c r="AM305" s="164" t="s">
        <v>35</v>
      </c>
      <c r="AN305" s="200">
        <v>0.240156461336238</v>
      </c>
      <c r="AO305" s="163" t="s">
        <v>35</v>
      </c>
      <c r="AP305" s="200">
        <v>0.0613990385380985</v>
      </c>
      <c r="AQ305" s="164" t="s">
        <v>35</v>
      </c>
      <c r="AR305" s="200" t="s">
        <v>220</v>
      </c>
      <c r="AS305" s="164" t="s">
        <v>35</v>
      </c>
      <c r="AT305" s="200">
        <v>1</v>
      </c>
      <c r="AU305" s="164" t="s">
        <v>35</v>
      </c>
    </row>
    <row r="306" s="131" customFormat="1" ht="12.75" customHeight="1" spans="1:47">
      <c r="A306" s="165" t="s">
        <v>329</v>
      </c>
      <c r="B306" s="166">
        <v>306.767687729865</v>
      </c>
      <c r="C306" s="167" t="s">
        <v>35</v>
      </c>
      <c r="D306" s="166">
        <v>1191.07639054961</v>
      </c>
      <c r="E306" s="167" t="s">
        <v>35</v>
      </c>
      <c r="F306" s="166">
        <v>1616.31391694083</v>
      </c>
      <c r="G306" s="273" t="s">
        <v>35</v>
      </c>
      <c r="H306" s="166">
        <v>427.109699183328</v>
      </c>
      <c r="I306" s="167" t="s">
        <v>35</v>
      </c>
      <c r="J306" s="166">
        <v>127.903100981052</v>
      </c>
      <c r="K306" s="167" t="s">
        <v>35</v>
      </c>
      <c r="L306" s="166" t="s">
        <v>219</v>
      </c>
      <c r="M306" s="167" t="s">
        <v>35</v>
      </c>
      <c r="N306" s="166">
        <v>3669.17079538477</v>
      </c>
      <c r="O306" s="167" t="s">
        <v>35</v>
      </c>
      <c r="P306" s="280"/>
      <c r="Q306" s="165" t="s">
        <v>329</v>
      </c>
      <c r="R306" s="227">
        <v>0.0071140825506788</v>
      </c>
      <c r="S306" s="228" t="s">
        <v>35</v>
      </c>
      <c r="T306" s="189">
        <v>-0.00853943460624607</v>
      </c>
      <c r="U306" s="167" t="s">
        <v>35</v>
      </c>
      <c r="V306" s="189">
        <v>0.258235399871465</v>
      </c>
      <c r="W306" s="167" t="s">
        <v>35</v>
      </c>
      <c r="X306" s="189">
        <v>0.328548069866917</v>
      </c>
      <c r="Y306" s="167" t="s">
        <v>35</v>
      </c>
      <c r="Z306" s="189">
        <v>-0.324153862235422</v>
      </c>
      <c r="AA306" s="167" t="s">
        <v>35</v>
      </c>
      <c r="AB306" s="189" t="s">
        <v>220</v>
      </c>
      <c r="AC306" s="167" t="s">
        <v>35</v>
      </c>
      <c r="AD306" s="189">
        <v>0.111446032466414</v>
      </c>
      <c r="AE306" s="167" t="s">
        <v>35</v>
      </c>
      <c r="AF306" s="284"/>
      <c r="AG306" s="165" t="s">
        <v>329</v>
      </c>
      <c r="AH306" s="227">
        <v>0.0836068160456661</v>
      </c>
      <c r="AI306" s="167" t="s">
        <v>35</v>
      </c>
      <c r="AJ306" s="227">
        <v>0.324617320089813</v>
      </c>
      <c r="AK306" s="207" t="s">
        <v>35</v>
      </c>
      <c r="AL306" s="227">
        <v>0.440512041296605</v>
      </c>
      <c r="AM306" s="167" t="s">
        <v>35</v>
      </c>
      <c r="AN306" s="227">
        <v>0.116404965318203</v>
      </c>
      <c r="AO306" s="166" t="s">
        <v>35</v>
      </c>
      <c r="AP306" s="227">
        <v>0.0348588572496907</v>
      </c>
      <c r="AQ306" s="167" t="s">
        <v>35</v>
      </c>
      <c r="AR306" s="227" t="s">
        <v>220</v>
      </c>
      <c r="AS306" s="167" t="s">
        <v>35</v>
      </c>
      <c r="AT306" s="227">
        <v>1</v>
      </c>
      <c r="AU306" s="167" t="s">
        <v>35</v>
      </c>
    </row>
    <row r="307" s="131" customFormat="1" ht="12.75" customHeight="1" spans="1:47">
      <c r="A307" s="162" t="s">
        <v>330</v>
      </c>
      <c r="B307" s="163">
        <v>284.838903674902</v>
      </c>
      <c r="C307" s="164" t="s">
        <v>35</v>
      </c>
      <c r="D307" s="163">
        <v>1110.12855597104</v>
      </c>
      <c r="E307" s="164" t="s">
        <v>35</v>
      </c>
      <c r="F307" s="163">
        <v>1315.78824016226</v>
      </c>
      <c r="G307" s="272" t="s">
        <v>35</v>
      </c>
      <c r="H307" s="163">
        <v>364.768661484217</v>
      </c>
      <c r="I307" s="164" t="s">
        <v>35</v>
      </c>
      <c r="J307" s="163">
        <v>145.967358705244</v>
      </c>
      <c r="K307" s="164" t="s">
        <v>35</v>
      </c>
      <c r="L307" s="163" t="s">
        <v>219</v>
      </c>
      <c r="M307" s="164" t="s">
        <v>35</v>
      </c>
      <c r="N307" s="163">
        <v>3221.49171999766</v>
      </c>
      <c r="O307" s="164" t="s">
        <v>35</v>
      </c>
      <c r="P307" s="280"/>
      <c r="Q307" s="162" t="s">
        <v>330</v>
      </c>
      <c r="R307" s="222">
        <v>-0.00492818399736628</v>
      </c>
      <c r="S307" s="223" t="s">
        <v>35</v>
      </c>
      <c r="T307" s="187">
        <v>0.0233971246891074</v>
      </c>
      <c r="U307" s="164" t="s">
        <v>35</v>
      </c>
      <c r="V307" s="187">
        <v>0.0319615167592762</v>
      </c>
      <c r="W307" s="164" t="s">
        <v>35</v>
      </c>
      <c r="X307" s="187">
        <v>0.119793972923026</v>
      </c>
      <c r="Y307" s="164" t="s">
        <v>35</v>
      </c>
      <c r="Z307" s="187">
        <v>0.157189234037278</v>
      </c>
      <c r="AA307" s="164" t="s">
        <v>35</v>
      </c>
      <c r="AB307" s="187" t="s">
        <v>220</v>
      </c>
      <c r="AC307" s="164" t="s">
        <v>35</v>
      </c>
      <c r="AD307" s="187">
        <v>0.0398885734963728</v>
      </c>
      <c r="AE307" s="164" t="s">
        <v>35</v>
      </c>
      <c r="AF307" s="284"/>
      <c r="AG307" s="162" t="s">
        <v>330</v>
      </c>
      <c r="AH307" s="200">
        <v>0.0884183255560592</v>
      </c>
      <c r="AI307" s="164" t="s">
        <v>35</v>
      </c>
      <c r="AJ307" s="200">
        <v>0.3446007789124</v>
      </c>
      <c r="AK307" s="205" t="s">
        <v>35</v>
      </c>
      <c r="AL307" s="200">
        <v>0.408440671132074</v>
      </c>
      <c r="AM307" s="164" t="s">
        <v>35</v>
      </c>
      <c r="AN307" s="200">
        <v>0.113229737397705</v>
      </c>
      <c r="AO307" s="163" t="s">
        <v>35</v>
      </c>
      <c r="AP307" s="200">
        <v>0.0453104870017637</v>
      </c>
      <c r="AQ307" s="164" t="s">
        <v>35</v>
      </c>
      <c r="AR307" s="200" t="s">
        <v>220</v>
      </c>
      <c r="AS307" s="164" t="s">
        <v>35</v>
      </c>
      <c r="AT307" s="200">
        <v>1</v>
      </c>
      <c r="AU307" s="164" t="s">
        <v>35</v>
      </c>
    </row>
    <row r="308" s="131" customFormat="1" ht="12.75" customHeight="1" spans="1:47">
      <c r="A308" s="162" t="s">
        <v>331</v>
      </c>
      <c r="B308" s="163">
        <v>377.318517773942</v>
      </c>
      <c r="C308" s="164" t="s">
        <v>35</v>
      </c>
      <c r="D308" s="163">
        <v>1665.30337764506</v>
      </c>
      <c r="E308" s="164" t="s">
        <v>35</v>
      </c>
      <c r="F308" s="163">
        <v>2665.13271193249</v>
      </c>
      <c r="G308" s="272" t="s">
        <v>35</v>
      </c>
      <c r="H308" s="163">
        <v>815.91083987531</v>
      </c>
      <c r="I308" s="164" t="s">
        <v>35</v>
      </c>
      <c r="J308" s="163">
        <v>159.615903497464</v>
      </c>
      <c r="K308" s="164" t="s">
        <v>35</v>
      </c>
      <c r="L308" s="163" t="s">
        <v>219</v>
      </c>
      <c r="M308" s="164" t="s">
        <v>35</v>
      </c>
      <c r="N308" s="163">
        <v>5683.28135072422</v>
      </c>
      <c r="O308" s="164" t="s">
        <v>35</v>
      </c>
      <c r="P308" s="280"/>
      <c r="Q308" s="162" t="s">
        <v>331</v>
      </c>
      <c r="R308" s="222">
        <v>-0.223788403736289</v>
      </c>
      <c r="S308" s="223" t="s">
        <v>35</v>
      </c>
      <c r="T308" s="187">
        <v>0.025674174433288</v>
      </c>
      <c r="U308" s="164" t="s">
        <v>35</v>
      </c>
      <c r="V308" s="187">
        <v>0.0605994583430505</v>
      </c>
      <c r="W308" s="164" t="s">
        <v>35</v>
      </c>
      <c r="X308" s="187">
        <v>0.0881521520556778</v>
      </c>
      <c r="Y308" s="164" t="s">
        <v>35</v>
      </c>
      <c r="Z308" s="187">
        <v>-0.152097957786158</v>
      </c>
      <c r="AA308" s="164" t="s">
        <v>35</v>
      </c>
      <c r="AB308" s="187" t="s">
        <v>220</v>
      </c>
      <c r="AC308" s="164" t="s">
        <v>35</v>
      </c>
      <c r="AD308" s="187">
        <v>0.0220557600125448</v>
      </c>
      <c r="AE308" s="164" t="s">
        <v>35</v>
      </c>
      <c r="AF308" s="284"/>
      <c r="AG308" s="162" t="s">
        <v>331</v>
      </c>
      <c r="AH308" s="200">
        <v>0.0663909622784837</v>
      </c>
      <c r="AI308" s="164" t="s">
        <v>35</v>
      </c>
      <c r="AJ308" s="200">
        <v>0.29301793715225</v>
      </c>
      <c r="AK308" s="205" t="s">
        <v>35</v>
      </c>
      <c r="AL308" s="200">
        <v>0.468942596268417</v>
      </c>
      <c r="AM308" s="164" t="s">
        <v>35</v>
      </c>
      <c r="AN308" s="200">
        <v>0.14356333771358</v>
      </c>
      <c r="AO308" s="163" t="s">
        <v>35</v>
      </c>
      <c r="AP308" s="200">
        <v>0.0280851665872787</v>
      </c>
      <c r="AQ308" s="164" t="s">
        <v>35</v>
      </c>
      <c r="AR308" s="200" t="s">
        <v>220</v>
      </c>
      <c r="AS308" s="164" t="s">
        <v>35</v>
      </c>
      <c r="AT308" s="200">
        <v>1</v>
      </c>
      <c r="AU308" s="164" t="s">
        <v>35</v>
      </c>
    </row>
    <row r="309" s="131" customFormat="1" ht="12.75" customHeight="1" spans="1:47">
      <c r="A309" s="162" t="s">
        <v>332</v>
      </c>
      <c r="B309" s="163">
        <v>425.22398887516</v>
      </c>
      <c r="C309" s="164" t="s">
        <v>35</v>
      </c>
      <c r="D309" s="163">
        <v>1307.40761147087</v>
      </c>
      <c r="E309" s="164" t="s">
        <v>35</v>
      </c>
      <c r="F309" s="163">
        <v>3040.83246418783</v>
      </c>
      <c r="G309" s="272" t="s">
        <v>35</v>
      </c>
      <c r="H309" s="163">
        <v>1636.25368329119</v>
      </c>
      <c r="I309" s="164" t="s">
        <v>35</v>
      </c>
      <c r="J309" s="163">
        <v>343.910002177665</v>
      </c>
      <c r="K309" s="164" t="s">
        <v>35</v>
      </c>
      <c r="L309" s="163" t="s">
        <v>219</v>
      </c>
      <c r="M309" s="164" t="s">
        <v>35</v>
      </c>
      <c r="N309" s="163">
        <v>6753.62775000262</v>
      </c>
      <c r="O309" s="164" t="s">
        <v>35</v>
      </c>
      <c r="P309" s="280"/>
      <c r="Q309" s="162" t="s">
        <v>332</v>
      </c>
      <c r="R309" s="222">
        <v>-0.152749147384686</v>
      </c>
      <c r="S309" s="223" t="s">
        <v>35</v>
      </c>
      <c r="T309" s="187">
        <v>-0.0355750380259885</v>
      </c>
      <c r="U309" s="164" t="s">
        <v>35</v>
      </c>
      <c r="V309" s="187">
        <v>0.0343579360077249</v>
      </c>
      <c r="W309" s="164" t="s">
        <v>35</v>
      </c>
      <c r="X309" s="187">
        <v>-0.00805610235206788</v>
      </c>
      <c r="Y309" s="164" t="s">
        <v>35</v>
      </c>
      <c r="Z309" s="187">
        <v>-0.184518740586722</v>
      </c>
      <c r="AA309" s="164" t="s">
        <v>35</v>
      </c>
      <c r="AB309" s="187" t="s">
        <v>220</v>
      </c>
      <c r="AC309" s="164" t="s">
        <v>35</v>
      </c>
      <c r="AD309" s="187">
        <v>-0.0167411414377829</v>
      </c>
      <c r="AE309" s="164" t="s">
        <v>35</v>
      </c>
      <c r="AF309" s="284"/>
      <c r="AG309" s="162" t="s">
        <v>332</v>
      </c>
      <c r="AH309" s="200">
        <v>0.0629623077574856</v>
      </c>
      <c r="AI309" s="164" t="s">
        <v>35</v>
      </c>
      <c r="AJ309" s="200">
        <v>0.193585974807445</v>
      </c>
      <c r="AK309" s="205" t="s">
        <v>35</v>
      </c>
      <c r="AL309" s="200">
        <v>0.450251713116207</v>
      </c>
      <c r="AM309" s="164" t="s">
        <v>35</v>
      </c>
      <c r="AN309" s="200">
        <v>0.242277742253496</v>
      </c>
      <c r="AO309" s="163" t="s">
        <v>35</v>
      </c>
      <c r="AP309" s="200">
        <v>0.0509222620653813</v>
      </c>
      <c r="AQ309" s="164" t="s">
        <v>35</v>
      </c>
      <c r="AR309" s="200" t="s">
        <v>220</v>
      </c>
      <c r="AS309" s="164" t="s">
        <v>35</v>
      </c>
      <c r="AT309" s="200">
        <v>1</v>
      </c>
      <c r="AU309" s="164" t="s">
        <v>35</v>
      </c>
    </row>
    <row r="310" s="131" customFormat="1" ht="12.75" customHeight="1" spans="1:47">
      <c r="A310" s="165" t="s">
        <v>333</v>
      </c>
      <c r="B310" s="166">
        <v>328.169609621742</v>
      </c>
      <c r="C310" s="167" t="s">
        <v>35</v>
      </c>
      <c r="D310" s="166">
        <v>1214.38979549438</v>
      </c>
      <c r="E310" s="167" t="s">
        <v>35</v>
      </c>
      <c r="F310" s="166">
        <v>1589.1696144552</v>
      </c>
      <c r="G310" s="273" t="s">
        <v>35</v>
      </c>
      <c r="H310" s="166">
        <v>441.241079567241</v>
      </c>
      <c r="I310" s="167" t="s">
        <v>35</v>
      </c>
      <c r="J310" s="166">
        <v>143.781560863193</v>
      </c>
      <c r="K310" s="167" t="s">
        <v>35</v>
      </c>
      <c r="L310" s="166" t="s">
        <v>219</v>
      </c>
      <c r="M310" s="167" t="s">
        <v>35</v>
      </c>
      <c r="N310" s="166">
        <v>3716.75166000179</v>
      </c>
      <c r="O310" s="167" t="s">
        <v>35</v>
      </c>
      <c r="P310" s="280"/>
      <c r="Q310" s="165" t="s">
        <v>333</v>
      </c>
      <c r="R310" s="227">
        <v>0.0697658936971328</v>
      </c>
      <c r="S310" s="228" t="s">
        <v>35</v>
      </c>
      <c r="T310" s="189">
        <v>0.0195733918745591</v>
      </c>
      <c r="U310" s="167" t="s">
        <v>35</v>
      </c>
      <c r="V310" s="189">
        <v>-0.0167939545660839</v>
      </c>
      <c r="W310" s="167" t="s">
        <v>35</v>
      </c>
      <c r="X310" s="189">
        <v>0.0330860676096429</v>
      </c>
      <c r="Y310" s="167" t="s">
        <v>35</v>
      </c>
      <c r="Z310" s="189">
        <v>0.124144448104456</v>
      </c>
      <c r="AA310" s="167" t="s">
        <v>35</v>
      </c>
      <c r="AB310" s="189" t="s">
        <v>220</v>
      </c>
      <c r="AC310" s="167" t="s">
        <v>35</v>
      </c>
      <c r="AD310" s="189">
        <v>0.0129677431960555</v>
      </c>
      <c r="AE310" s="167" t="s">
        <v>35</v>
      </c>
      <c r="AF310" s="284"/>
      <c r="AG310" s="165" t="s">
        <v>333</v>
      </c>
      <c r="AH310" s="227">
        <v>0.0882947368137004</v>
      </c>
      <c r="AI310" s="167" t="s">
        <v>35</v>
      </c>
      <c r="AJ310" s="227">
        <v>0.326734177201872</v>
      </c>
      <c r="AK310" s="207" t="s">
        <v>35</v>
      </c>
      <c r="AL310" s="227">
        <v>0.427569490734938</v>
      </c>
      <c r="AM310" s="165" t="s">
        <v>35</v>
      </c>
      <c r="AN310" s="227">
        <v>0.118716858141399</v>
      </c>
      <c r="AO310" s="292" t="s">
        <v>35</v>
      </c>
      <c r="AP310" s="227">
        <v>0.0386847371080811</v>
      </c>
      <c r="AQ310" s="165" t="s">
        <v>35</v>
      </c>
      <c r="AR310" s="227" t="s">
        <v>220</v>
      </c>
      <c r="AS310" s="165" t="s">
        <v>35</v>
      </c>
      <c r="AT310" s="227">
        <v>1</v>
      </c>
      <c r="AU310" s="165" t="s">
        <v>35</v>
      </c>
    </row>
    <row r="311" s="131" customFormat="1" ht="12.75" customHeight="1" spans="1:47">
      <c r="A311" s="162" t="s">
        <v>334</v>
      </c>
      <c r="B311" s="163">
        <v>190.729259153056</v>
      </c>
      <c r="C311" s="164" t="s">
        <v>35</v>
      </c>
      <c r="D311" s="163">
        <v>704.930676360347</v>
      </c>
      <c r="E311" s="164" t="s">
        <v>35</v>
      </c>
      <c r="F311" s="163">
        <v>1003.33396825888</v>
      </c>
      <c r="G311" s="272" t="s">
        <v>35</v>
      </c>
      <c r="H311" s="163">
        <v>227.998903864741</v>
      </c>
      <c r="I311" s="164" t="s">
        <v>35</v>
      </c>
      <c r="J311" s="163">
        <v>108.660117176469</v>
      </c>
      <c r="K311" s="164" t="s">
        <v>35</v>
      </c>
      <c r="L311" s="163" t="s">
        <v>219</v>
      </c>
      <c r="M311" s="164" t="s">
        <v>35</v>
      </c>
      <c r="N311" s="163">
        <v>2235.65292481348</v>
      </c>
      <c r="O311" s="164" t="s">
        <v>35</v>
      </c>
      <c r="P311" s="280"/>
      <c r="Q311" s="162" t="s">
        <v>334</v>
      </c>
      <c r="R311" s="237">
        <v>-0.330396035470133</v>
      </c>
      <c r="S311" s="238" t="s">
        <v>35</v>
      </c>
      <c r="T311" s="216">
        <v>-0.365000861775205</v>
      </c>
      <c r="U311" s="217" t="s">
        <v>35</v>
      </c>
      <c r="V311" s="216">
        <v>-0.23746546926491</v>
      </c>
      <c r="W311" s="217" t="s">
        <v>35</v>
      </c>
      <c r="X311" s="216">
        <v>-0.374949309140126</v>
      </c>
      <c r="Y311" s="217" t="s">
        <v>35</v>
      </c>
      <c r="Z311" s="216">
        <v>-0.255586193103006</v>
      </c>
      <c r="AA311" s="217" t="s">
        <v>35</v>
      </c>
      <c r="AB311" s="216" t="s">
        <v>220</v>
      </c>
      <c r="AC311" s="217" t="s">
        <v>35</v>
      </c>
      <c r="AD311" s="216">
        <v>-0.306019347827129</v>
      </c>
      <c r="AE311" s="164" t="s">
        <v>35</v>
      </c>
      <c r="AF311" s="284"/>
      <c r="AG311" s="162" t="s">
        <v>334</v>
      </c>
      <c r="AH311" s="200">
        <v>0.0853125532304922</v>
      </c>
      <c r="AI311" s="164" t="s">
        <v>35</v>
      </c>
      <c r="AJ311" s="200">
        <v>0.315313109891223</v>
      </c>
      <c r="AK311" s="205" t="s">
        <v>35</v>
      </c>
      <c r="AL311" s="200">
        <v>0.448787894186477</v>
      </c>
      <c r="AM311" s="164" t="s">
        <v>35</v>
      </c>
      <c r="AN311" s="200">
        <v>0.101983139392606</v>
      </c>
      <c r="AO311" s="163" t="s">
        <v>35</v>
      </c>
      <c r="AP311" s="200">
        <v>0.0486033032992073</v>
      </c>
      <c r="AQ311" s="164" t="s">
        <v>35</v>
      </c>
      <c r="AR311" s="200" t="s">
        <v>220</v>
      </c>
      <c r="AS311" s="164" t="s">
        <v>35</v>
      </c>
      <c r="AT311" s="200">
        <v>1</v>
      </c>
      <c r="AU311" s="164" t="s">
        <v>35</v>
      </c>
    </row>
    <row r="312" s="132" customFormat="1" ht="12.75" customHeight="1" spans="1:47">
      <c r="A312" s="162" t="s">
        <v>335</v>
      </c>
      <c r="B312" s="163">
        <v>6.4859615785751</v>
      </c>
      <c r="C312" s="164" t="s">
        <v>405</v>
      </c>
      <c r="D312" s="163">
        <v>24.4566067885176</v>
      </c>
      <c r="E312" s="164" t="s">
        <v>35</v>
      </c>
      <c r="F312" s="163">
        <v>29.2328896951195</v>
      </c>
      <c r="G312" s="272" t="s">
        <v>35</v>
      </c>
      <c r="H312" s="163">
        <v>11.4733840071578</v>
      </c>
      <c r="I312" s="164" t="s">
        <v>35</v>
      </c>
      <c r="J312" s="163">
        <v>5.1309079309398</v>
      </c>
      <c r="K312" s="164" t="s">
        <v>35</v>
      </c>
      <c r="L312" s="163" t="s">
        <v>219</v>
      </c>
      <c r="M312" s="164" t="s">
        <v>35</v>
      </c>
      <c r="N312" s="163">
        <v>76.7797500003098</v>
      </c>
      <c r="O312" s="164" t="s">
        <v>35</v>
      </c>
      <c r="P312" s="136"/>
      <c r="Q312" s="162" t="s">
        <v>335</v>
      </c>
      <c r="R312" s="237">
        <v>-0.982810380956545</v>
      </c>
      <c r="S312" s="238" t="s">
        <v>405</v>
      </c>
      <c r="T312" s="216">
        <v>-0.985314023188314</v>
      </c>
      <c r="U312" s="217" t="s">
        <v>35</v>
      </c>
      <c r="V312" s="216">
        <v>-0.989031356838541</v>
      </c>
      <c r="W312" s="217" t="s">
        <v>35</v>
      </c>
      <c r="X312" s="216">
        <v>-0.985937943894812</v>
      </c>
      <c r="Y312" s="217" t="s">
        <v>35</v>
      </c>
      <c r="Z312" s="216">
        <v>-0.967854657220787</v>
      </c>
      <c r="AA312" s="217" t="s">
        <v>35</v>
      </c>
      <c r="AB312" s="216" t="s">
        <v>220</v>
      </c>
      <c r="AC312" s="217" t="s">
        <v>35</v>
      </c>
      <c r="AD312" s="216">
        <v>-0.986490243001866</v>
      </c>
      <c r="AE312" s="164" t="s">
        <v>35</v>
      </c>
      <c r="AF312" s="136"/>
      <c r="AG312" s="162" t="s">
        <v>335</v>
      </c>
      <c r="AH312" s="200">
        <v>0.0844748983755343</v>
      </c>
      <c r="AI312" s="164" t="s">
        <v>405</v>
      </c>
      <c r="AJ312" s="200">
        <v>0.318529388131882</v>
      </c>
      <c r="AK312" s="205" t="s">
        <v>35</v>
      </c>
      <c r="AL312" s="200">
        <v>0.380736974202203</v>
      </c>
      <c r="AM312" s="164" t="s">
        <v>35</v>
      </c>
      <c r="AN312" s="200">
        <v>0.149432422052839</v>
      </c>
      <c r="AO312" s="163" t="s">
        <v>35</v>
      </c>
      <c r="AP312" s="200">
        <v>0.0668263172375411</v>
      </c>
      <c r="AQ312" s="164" t="s">
        <v>35</v>
      </c>
      <c r="AR312" s="200" t="s">
        <v>220</v>
      </c>
      <c r="AS312" s="164" t="s">
        <v>35</v>
      </c>
      <c r="AT312" s="200">
        <v>1</v>
      </c>
      <c r="AU312" s="164" t="s">
        <v>35</v>
      </c>
    </row>
    <row r="313" s="131" customFormat="1" ht="12.75" customHeight="1" spans="1:47">
      <c r="A313" s="162" t="s">
        <v>336</v>
      </c>
      <c r="B313" s="163">
        <v>121.49054355628</v>
      </c>
      <c r="C313" s="164" t="s">
        <v>35</v>
      </c>
      <c r="D313" s="163">
        <v>226.381480188084</v>
      </c>
      <c r="E313" s="164" t="s">
        <v>35</v>
      </c>
      <c r="F313" s="163">
        <v>454.635468106733</v>
      </c>
      <c r="G313" s="272" t="s">
        <v>35</v>
      </c>
      <c r="H313" s="163">
        <v>280.072600345929</v>
      </c>
      <c r="I313" s="164" t="s">
        <v>35</v>
      </c>
      <c r="J313" s="163">
        <v>87.9156578022094</v>
      </c>
      <c r="K313" s="164" t="s">
        <v>35</v>
      </c>
      <c r="L313" s="163" t="s">
        <v>219</v>
      </c>
      <c r="M313" s="164" t="s">
        <v>35</v>
      </c>
      <c r="N313" s="163">
        <v>1170.49574999924</v>
      </c>
      <c r="O313" s="164" t="s">
        <v>35</v>
      </c>
      <c r="P313" s="280"/>
      <c r="Q313" s="162" t="s">
        <v>336</v>
      </c>
      <c r="R313" s="237">
        <v>-0.714290475761592</v>
      </c>
      <c r="S313" s="238" t="s">
        <v>35</v>
      </c>
      <c r="T313" s="216">
        <v>-0.826847053511186</v>
      </c>
      <c r="U313" s="217" t="s">
        <v>35</v>
      </c>
      <c r="V313" s="216">
        <v>-0.850489800585525</v>
      </c>
      <c r="W313" s="217" t="s">
        <v>35</v>
      </c>
      <c r="X313" s="216">
        <v>-0.828833020694819</v>
      </c>
      <c r="Y313" s="217" t="s">
        <v>35</v>
      </c>
      <c r="Z313" s="216">
        <v>-0.744364347516732</v>
      </c>
      <c r="AA313" s="217" t="s">
        <v>35</v>
      </c>
      <c r="AB313" s="216" t="s">
        <v>220</v>
      </c>
      <c r="AC313" s="217" t="s">
        <v>35</v>
      </c>
      <c r="AD313" s="216">
        <v>-0.826686368670706</v>
      </c>
      <c r="AE313" s="164" t="s">
        <v>35</v>
      </c>
      <c r="AF313" s="284"/>
      <c r="AG313" s="162" t="s">
        <v>336</v>
      </c>
      <c r="AH313" s="200">
        <v>0.103794091995942</v>
      </c>
      <c r="AI313" s="164" t="s">
        <v>35</v>
      </c>
      <c r="AJ313" s="200">
        <v>0.193406494802078</v>
      </c>
      <c r="AK313" s="205" t="s">
        <v>35</v>
      </c>
      <c r="AL313" s="200">
        <v>0.388412745716528</v>
      </c>
      <c r="AM313" s="164" t="s">
        <v>35</v>
      </c>
      <c r="AN313" s="200">
        <v>0.239276904974759</v>
      </c>
      <c r="AO313" s="163" t="s">
        <v>35</v>
      </c>
      <c r="AP313" s="200">
        <v>0.0751097625106851</v>
      </c>
      <c r="AQ313" s="164" t="s">
        <v>35</v>
      </c>
      <c r="AR313" s="200" t="s">
        <v>220</v>
      </c>
      <c r="AS313" s="164" t="s">
        <v>35</v>
      </c>
      <c r="AT313" s="200">
        <v>1</v>
      </c>
      <c r="AU313" s="164" t="s">
        <v>35</v>
      </c>
    </row>
    <row r="314" s="131" customFormat="1" ht="12.75" customHeight="1" spans="1:47">
      <c r="A314" s="165" t="s">
        <v>337</v>
      </c>
      <c r="B314" s="166">
        <v>56.0125425159829</v>
      </c>
      <c r="C314" s="167" t="s">
        <v>35</v>
      </c>
      <c r="D314" s="166">
        <v>98.1929294671713</v>
      </c>
      <c r="E314" s="167" t="s">
        <v>35</v>
      </c>
      <c r="F314" s="166">
        <v>153.204414056141</v>
      </c>
      <c r="G314" s="273" t="s">
        <v>35</v>
      </c>
      <c r="H314" s="166">
        <v>48.765093198999</v>
      </c>
      <c r="I314" s="167" t="s">
        <v>35</v>
      </c>
      <c r="J314" s="166">
        <v>31.1553107619639</v>
      </c>
      <c r="K314" s="167" t="s">
        <v>35</v>
      </c>
      <c r="L314" s="166" t="s">
        <v>219</v>
      </c>
      <c r="M314" s="167" t="s">
        <v>35</v>
      </c>
      <c r="N314" s="166">
        <v>387.330290000255</v>
      </c>
      <c r="O314" s="167" t="s">
        <v>35</v>
      </c>
      <c r="P314" s="280"/>
      <c r="Q314" s="165" t="s">
        <v>337</v>
      </c>
      <c r="R314" s="239">
        <v>-0.829318313232768</v>
      </c>
      <c r="S314" s="240" t="s">
        <v>35</v>
      </c>
      <c r="T314" s="218">
        <v>-0.919142165199768</v>
      </c>
      <c r="U314" s="219" t="s">
        <v>35</v>
      </c>
      <c r="V314" s="218">
        <v>-0.903594674437151</v>
      </c>
      <c r="W314" s="219" t="s">
        <v>35</v>
      </c>
      <c r="X314" s="218">
        <v>-0.88948197378443</v>
      </c>
      <c r="Y314" s="219" t="s">
        <v>35</v>
      </c>
      <c r="Z314" s="218">
        <v>-0.783314977421841</v>
      </c>
      <c r="AA314" s="219" t="s">
        <v>35</v>
      </c>
      <c r="AB314" s="218" t="s">
        <v>220</v>
      </c>
      <c r="AC314" s="219" t="s">
        <v>35</v>
      </c>
      <c r="AD314" s="218">
        <v>-0.895787955335152</v>
      </c>
      <c r="AE314" s="167" t="s">
        <v>35</v>
      </c>
      <c r="AF314" s="284"/>
      <c r="AG314" s="165" t="s">
        <v>337</v>
      </c>
      <c r="AH314" s="227">
        <v>0.144611831199533</v>
      </c>
      <c r="AI314" s="167" t="s">
        <v>35</v>
      </c>
      <c r="AJ314" s="227">
        <v>0.253512136804758</v>
      </c>
      <c r="AK314" s="207" t="s">
        <v>35</v>
      </c>
      <c r="AL314" s="227">
        <v>0.395539460794662</v>
      </c>
      <c r="AM314" s="167" t="s">
        <v>35</v>
      </c>
      <c r="AN314" s="227">
        <v>0.125900541367335</v>
      </c>
      <c r="AO314" s="166" t="s">
        <v>35</v>
      </c>
      <c r="AP314" s="227">
        <v>0.0804360298337199</v>
      </c>
      <c r="AQ314" s="167" t="s">
        <v>35</v>
      </c>
      <c r="AR314" s="227" t="s">
        <v>220</v>
      </c>
      <c r="AS314" s="167" t="s">
        <v>35</v>
      </c>
      <c r="AT314" s="227">
        <v>1</v>
      </c>
      <c r="AU314" s="167" t="s">
        <v>35</v>
      </c>
    </row>
    <row r="315" s="131" customFormat="1" ht="12.75" customHeight="1" spans="1:47">
      <c r="A315" s="162" t="s">
        <v>338</v>
      </c>
      <c r="B315" s="163">
        <v>36.0944625689636</v>
      </c>
      <c r="C315" s="164" t="s">
        <v>35</v>
      </c>
      <c r="D315" s="163">
        <v>68.638649599057</v>
      </c>
      <c r="E315" s="164" t="s">
        <v>35</v>
      </c>
      <c r="F315" s="163">
        <v>67.8616546429595</v>
      </c>
      <c r="G315" s="272" t="s">
        <v>35</v>
      </c>
      <c r="H315" s="163">
        <v>28.2494690725404</v>
      </c>
      <c r="I315" s="164" t="s">
        <v>35</v>
      </c>
      <c r="J315" s="163">
        <v>24.5709941165834</v>
      </c>
      <c r="K315" s="164" t="s">
        <v>35</v>
      </c>
      <c r="L315" s="163" t="s">
        <v>219</v>
      </c>
      <c r="M315" s="164" t="s">
        <v>35</v>
      </c>
      <c r="N315" s="163">
        <v>225.415230000104</v>
      </c>
      <c r="O315" s="164" t="s">
        <v>35</v>
      </c>
      <c r="P315" s="280"/>
      <c r="Q315" s="162" t="s">
        <v>338</v>
      </c>
      <c r="R315" s="237">
        <v>-0.810755503747862</v>
      </c>
      <c r="S315" s="238" t="s">
        <v>35</v>
      </c>
      <c r="T315" s="216">
        <v>-0.902630638868707</v>
      </c>
      <c r="U315" s="217" t="s">
        <v>35</v>
      </c>
      <c r="V315" s="216">
        <v>-0.93236384216043</v>
      </c>
      <c r="W315" s="217" t="s">
        <v>35</v>
      </c>
      <c r="X315" s="216">
        <v>-0.876098224185765</v>
      </c>
      <c r="Y315" s="217" t="s">
        <v>35</v>
      </c>
      <c r="Z315" s="216">
        <v>-0.77387292821819</v>
      </c>
      <c r="AA315" s="217" t="s">
        <v>35</v>
      </c>
      <c r="AB315" s="216" t="s">
        <v>220</v>
      </c>
      <c r="AC315" s="217" t="s">
        <v>35</v>
      </c>
      <c r="AD315" s="216">
        <v>-0.89917252919797</v>
      </c>
      <c r="AE315" s="164" t="s">
        <v>35</v>
      </c>
      <c r="AF315" s="284"/>
      <c r="AG315" s="162" t="s">
        <v>338</v>
      </c>
      <c r="AH315" s="200">
        <v>0.160124329527099</v>
      </c>
      <c r="AI315" s="164" t="s">
        <v>35</v>
      </c>
      <c r="AJ315" s="200">
        <v>0.304498722641878</v>
      </c>
      <c r="AK315" s="205" t="s">
        <v>35</v>
      </c>
      <c r="AL315" s="200">
        <v>0.301051772956637</v>
      </c>
      <c r="AM315" s="164" t="s">
        <v>35</v>
      </c>
      <c r="AN315" s="200">
        <v>0.125321918454788</v>
      </c>
      <c r="AO315" s="163" t="s">
        <v>35</v>
      </c>
      <c r="AP315" s="200">
        <v>0.109003256419595</v>
      </c>
      <c r="AQ315" s="164" t="s">
        <v>35</v>
      </c>
      <c r="AR315" s="200" t="s">
        <v>220</v>
      </c>
      <c r="AS315" s="164" t="s">
        <v>35</v>
      </c>
      <c r="AT315" s="200">
        <v>1</v>
      </c>
      <c r="AU315" s="164" t="s">
        <v>35</v>
      </c>
    </row>
    <row r="316" s="131" customFormat="1" ht="12.75" customHeight="1" spans="1:47">
      <c r="A316" s="162" t="s">
        <v>339</v>
      </c>
      <c r="B316" s="163">
        <v>75.8164679871092</v>
      </c>
      <c r="C316" s="164" t="s">
        <v>35</v>
      </c>
      <c r="D316" s="163">
        <v>245.907725229415</v>
      </c>
      <c r="E316" s="164" t="s">
        <v>35</v>
      </c>
      <c r="F316" s="163">
        <v>306.474119403816</v>
      </c>
      <c r="G316" s="272" t="s">
        <v>35</v>
      </c>
      <c r="H316" s="163">
        <v>86.3607006704729</v>
      </c>
      <c r="I316" s="164" t="s">
        <v>35</v>
      </c>
      <c r="J316" s="163">
        <v>34.4669067093297</v>
      </c>
      <c r="K316" s="164" t="s">
        <v>35</v>
      </c>
      <c r="L316" s="163" t="s">
        <v>219</v>
      </c>
      <c r="M316" s="164" t="s">
        <v>35</v>
      </c>
      <c r="N316" s="163">
        <v>749.025920000127</v>
      </c>
      <c r="O316" s="164" t="s">
        <v>35</v>
      </c>
      <c r="P316" s="280"/>
      <c r="Q316" s="162" t="s">
        <v>339</v>
      </c>
      <c r="R316" s="237">
        <v>10.6893180862421</v>
      </c>
      <c r="S316" s="238" t="s">
        <v>35</v>
      </c>
      <c r="T316" s="216">
        <v>9.05485868730037</v>
      </c>
      <c r="U316" s="217" t="s">
        <v>35</v>
      </c>
      <c r="V316" s="216">
        <v>9.48388040320837</v>
      </c>
      <c r="W316" s="217" t="s">
        <v>35</v>
      </c>
      <c r="X316" s="216">
        <v>6.52704699996058</v>
      </c>
      <c r="Y316" s="217" t="s">
        <v>35</v>
      </c>
      <c r="Z316" s="216">
        <v>5.71750636987488</v>
      </c>
      <c r="AA316" s="217" t="s">
        <v>35</v>
      </c>
      <c r="AB316" s="216" t="s">
        <v>220</v>
      </c>
      <c r="AC316" s="217" t="s">
        <v>35</v>
      </c>
      <c r="AD316" s="216">
        <v>8.75551392127617</v>
      </c>
      <c r="AE316" s="164" t="s">
        <v>35</v>
      </c>
      <c r="AF316" s="284"/>
      <c r="AG316" s="162" t="s">
        <v>339</v>
      </c>
      <c r="AH316" s="200">
        <v>0.1012200859312</v>
      </c>
      <c r="AI316" s="164" t="s">
        <v>35</v>
      </c>
      <c r="AJ316" s="200">
        <v>0.328303358619918</v>
      </c>
      <c r="AK316" s="205" t="s">
        <v>35</v>
      </c>
      <c r="AL316" s="200">
        <v>0.409163569938626</v>
      </c>
      <c r="AM316" s="164" t="s">
        <v>35</v>
      </c>
      <c r="AN316" s="200">
        <v>0.115297346012349</v>
      </c>
      <c r="AO316" s="163" t="s">
        <v>35</v>
      </c>
      <c r="AP316" s="200">
        <v>0.046015639497928</v>
      </c>
      <c r="AQ316" s="164" t="s">
        <v>35</v>
      </c>
      <c r="AR316" s="200" t="s">
        <v>220</v>
      </c>
      <c r="AS316" s="164" t="s">
        <v>35</v>
      </c>
      <c r="AT316" s="200">
        <v>1</v>
      </c>
      <c r="AU316" s="164" t="s">
        <v>35</v>
      </c>
    </row>
    <row r="317" s="131" customFormat="1" ht="12.75" customHeight="1" spans="1:47">
      <c r="A317" s="162" t="s">
        <v>340</v>
      </c>
      <c r="B317" s="163">
        <v>130.033486368007</v>
      </c>
      <c r="C317" s="164" t="s">
        <v>35</v>
      </c>
      <c r="D317" s="163">
        <v>564.265860493129</v>
      </c>
      <c r="E317" s="164" t="s">
        <v>35</v>
      </c>
      <c r="F317" s="163">
        <v>1239.92833476699</v>
      </c>
      <c r="G317" s="272" t="s">
        <v>35</v>
      </c>
      <c r="H317" s="163">
        <v>644.072499845022</v>
      </c>
      <c r="I317" s="164" t="s">
        <v>35</v>
      </c>
      <c r="J317" s="163">
        <v>191.934498681927</v>
      </c>
      <c r="K317" s="164" t="s">
        <v>35</v>
      </c>
      <c r="L317" s="163" t="s">
        <v>219</v>
      </c>
      <c r="M317" s="164" t="s">
        <v>35</v>
      </c>
      <c r="N317" s="163">
        <v>2770.23468015506</v>
      </c>
      <c r="O317" s="164" t="s">
        <v>35</v>
      </c>
      <c r="P317" s="280"/>
      <c r="Q317" s="162" t="s">
        <v>340</v>
      </c>
      <c r="R317" s="237">
        <v>0.0703177594046172</v>
      </c>
      <c r="S317" s="238" t="s">
        <v>35</v>
      </c>
      <c r="T317" s="216">
        <v>1.49254426653771</v>
      </c>
      <c r="U317" s="217" t="s">
        <v>35</v>
      </c>
      <c r="V317" s="216">
        <v>1.72730224927348</v>
      </c>
      <c r="W317" s="217" t="s">
        <v>35</v>
      </c>
      <c r="X317" s="216">
        <v>1.29966265550255</v>
      </c>
      <c r="Y317" s="217" t="s">
        <v>35</v>
      </c>
      <c r="Z317" s="216">
        <v>1.18316626958233</v>
      </c>
      <c r="AA317" s="217" t="s">
        <v>35</v>
      </c>
      <c r="AB317" s="216" t="s">
        <v>220</v>
      </c>
      <c r="AC317" s="217" t="s">
        <v>35</v>
      </c>
      <c r="AD317" s="216">
        <v>1.36671912747812</v>
      </c>
      <c r="AE317" s="164" t="s">
        <v>35</v>
      </c>
      <c r="AF317" s="284"/>
      <c r="AG317" s="162" t="s">
        <v>340</v>
      </c>
      <c r="AH317" s="200">
        <v>0.0469395200700932</v>
      </c>
      <c r="AI317" s="164" t="s">
        <v>35</v>
      </c>
      <c r="AJ317" s="200">
        <v>0.203688829879765</v>
      </c>
      <c r="AK317" s="205" t="s">
        <v>35</v>
      </c>
      <c r="AL317" s="200">
        <v>0.447589636953642</v>
      </c>
      <c r="AM317" s="164" t="s">
        <v>35</v>
      </c>
      <c r="AN317" s="200">
        <v>0.232497450291457</v>
      </c>
      <c r="AO317" s="163" t="s">
        <v>35</v>
      </c>
      <c r="AP317" s="200">
        <v>0.0692845628050484</v>
      </c>
      <c r="AQ317" s="164" t="s">
        <v>35</v>
      </c>
      <c r="AR317" s="200" t="s">
        <v>220</v>
      </c>
      <c r="AS317" s="164" t="s">
        <v>35</v>
      </c>
      <c r="AT317" s="200">
        <v>1</v>
      </c>
      <c r="AU317" s="164" t="s">
        <v>35</v>
      </c>
    </row>
    <row r="318" s="131" customFormat="1" ht="12.75" customHeight="1" spans="1:47">
      <c r="A318" s="165" t="s">
        <v>341</v>
      </c>
      <c r="B318" s="166">
        <v>156.500517581396</v>
      </c>
      <c r="C318" s="167" t="s">
        <v>35</v>
      </c>
      <c r="D318" s="166">
        <v>670.394815445379</v>
      </c>
      <c r="E318" s="167" t="s">
        <v>35</v>
      </c>
      <c r="F318" s="166">
        <v>901.753510688097</v>
      </c>
      <c r="G318" s="273" t="s">
        <v>35</v>
      </c>
      <c r="H318" s="166">
        <v>220.521334502621</v>
      </c>
      <c r="I318" s="167" t="s">
        <v>35</v>
      </c>
      <c r="J318" s="166">
        <v>93.9911642687883</v>
      </c>
      <c r="K318" s="167" t="s">
        <v>35</v>
      </c>
      <c r="L318" s="166" t="s">
        <v>219</v>
      </c>
      <c r="M318" s="167" t="s">
        <v>35</v>
      </c>
      <c r="N318" s="166">
        <v>2043.16134248627</v>
      </c>
      <c r="O318" s="167" t="s">
        <v>35</v>
      </c>
      <c r="P318" s="280"/>
      <c r="Q318" s="165" t="s">
        <v>341</v>
      </c>
      <c r="R318" s="239">
        <v>1.79402631181649</v>
      </c>
      <c r="S318" s="240" t="s">
        <v>35</v>
      </c>
      <c r="T318" s="218">
        <v>5.82732269098368</v>
      </c>
      <c r="U318" s="219" t="s">
        <v>35</v>
      </c>
      <c r="V318" s="218">
        <v>4.88594993325489</v>
      </c>
      <c r="W318" s="219" t="s">
        <v>35</v>
      </c>
      <c r="X318" s="218">
        <v>3.52211448879477</v>
      </c>
      <c r="Y318" s="219" t="s">
        <v>35</v>
      </c>
      <c r="Z318" s="218">
        <v>2.01685850566247</v>
      </c>
      <c r="AA318" s="219" t="s">
        <v>35</v>
      </c>
      <c r="AB318" s="218" t="s">
        <v>220</v>
      </c>
      <c r="AC318" s="219" t="s">
        <v>35</v>
      </c>
      <c r="AD318" s="218">
        <v>4.27498467131225</v>
      </c>
      <c r="AE318" s="167" t="s">
        <v>35</v>
      </c>
      <c r="AF318" s="284"/>
      <c r="AG318" s="165" t="s">
        <v>341</v>
      </c>
      <c r="AH318" s="227">
        <v>0.0765972389586005</v>
      </c>
      <c r="AI318" s="167" t="s">
        <v>35</v>
      </c>
      <c r="AJ318" s="227">
        <v>0.328116434813509</v>
      </c>
      <c r="AK318" s="207" t="s">
        <v>35</v>
      </c>
      <c r="AL318" s="227">
        <v>0.441352081177678</v>
      </c>
      <c r="AM318" s="167" t="s">
        <v>35</v>
      </c>
      <c r="AN318" s="227">
        <v>0.107931434447694</v>
      </c>
      <c r="AO318" s="166" t="s">
        <v>35</v>
      </c>
      <c r="AP318" s="227">
        <v>0.0460028106025208</v>
      </c>
      <c r="AQ318" s="167" t="s">
        <v>35</v>
      </c>
      <c r="AR318" s="227" t="s">
        <v>220</v>
      </c>
      <c r="AS318" s="167" t="s">
        <v>35</v>
      </c>
      <c r="AT318" s="227">
        <v>1</v>
      </c>
      <c r="AU318" s="167" t="s">
        <v>35</v>
      </c>
    </row>
    <row r="319" s="131" customFormat="1" ht="12.75" customHeight="1" spans="1:47">
      <c r="A319" s="162" t="s">
        <v>342</v>
      </c>
      <c r="B319" s="163">
        <v>141.075314194319</v>
      </c>
      <c r="C319" s="164" t="s">
        <v>35</v>
      </c>
      <c r="D319" s="163">
        <v>507.898613444762</v>
      </c>
      <c r="E319" s="164" t="s">
        <v>35</v>
      </c>
      <c r="F319" s="163">
        <v>835.526446931879</v>
      </c>
      <c r="G319" s="272" t="s">
        <v>35</v>
      </c>
      <c r="H319" s="163">
        <v>198.556452462286</v>
      </c>
      <c r="I319" s="164" t="s">
        <v>35</v>
      </c>
      <c r="J319" s="163">
        <v>110.153892908364</v>
      </c>
      <c r="K319" s="164" t="s">
        <v>35</v>
      </c>
      <c r="L319" s="163" t="s">
        <v>219</v>
      </c>
      <c r="M319" s="164" t="s">
        <v>35</v>
      </c>
      <c r="N319" s="163">
        <v>1793.21071994161</v>
      </c>
      <c r="O319" s="164" t="s">
        <v>35</v>
      </c>
      <c r="P319" s="280"/>
      <c r="Q319" s="162" t="s">
        <v>342</v>
      </c>
      <c r="R319" s="237">
        <v>2.90850297119053</v>
      </c>
      <c r="S319" s="238" t="s">
        <v>35</v>
      </c>
      <c r="T319" s="216">
        <v>6.39960090141021</v>
      </c>
      <c r="U319" s="217" t="s">
        <v>35</v>
      </c>
      <c r="V319" s="216">
        <v>11.3122026913112</v>
      </c>
      <c r="W319" s="217" t="s">
        <v>35</v>
      </c>
      <c r="X319" s="216">
        <v>6.02867908605371</v>
      </c>
      <c r="Y319" s="217" t="s">
        <v>35</v>
      </c>
      <c r="Z319" s="216">
        <v>3.48308653633265</v>
      </c>
      <c r="AA319" s="217" t="s">
        <v>35</v>
      </c>
      <c r="AB319" s="216" t="s">
        <v>220</v>
      </c>
      <c r="AC319" s="217" t="s">
        <v>35</v>
      </c>
      <c r="AD319" s="216">
        <v>6.95514446801479</v>
      </c>
      <c r="AE319" s="164" t="s">
        <v>35</v>
      </c>
      <c r="AF319" s="284"/>
      <c r="AG319" s="162" t="s">
        <v>342</v>
      </c>
      <c r="AH319" s="200">
        <v>0.078671911017191</v>
      </c>
      <c r="AI319" s="164" t="s">
        <v>35</v>
      </c>
      <c r="AJ319" s="200">
        <v>0.283234205437551</v>
      </c>
      <c r="AK319" s="205" t="s">
        <v>35</v>
      </c>
      <c r="AL319" s="200">
        <v>0.465938797733199</v>
      </c>
      <c r="AM319" s="164" t="s">
        <v>35</v>
      </c>
      <c r="AN319" s="200">
        <v>0.11072678199735</v>
      </c>
      <c r="AO319" s="163" t="s">
        <v>35</v>
      </c>
      <c r="AP319" s="200">
        <v>0.0614283038147075</v>
      </c>
      <c r="AQ319" s="164" t="s">
        <v>35</v>
      </c>
      <c r="AR319" s="200" t="s">
        <v>220</v>
      </c>
      <c r="AS319" s="164" t="s">
        <v>35</v>
      </c>
      <c r="AT319" s="200">
        <v>1</v>
      </c>
      <c r="AU319" s="164" t="s">
        <v>35</v>
      </c>
    </row>
    <row r="320" s="131" customFormat="1" ht="12.75" customHeight="1" spans="1:47">
      <c r="A320" s="162" t="s">
        <v>343</v>
      </c>
      <c r="B320" s="163">
        <v>305.257623737373</v>
      </c>
      <c r="C320" s="164" t="s">
        <v>35</v>
      </c>
      <c r="D320" s="163">
        <v>1341.35126586125</v>
      </c>
      <c r="E320" s="164" t="s">
        <v>35</v>
      </c>
      <c r="F320" s="163">
        <v>2040.81873537628</v>
      </c>
      <c r="G320" s="272" t="s">
        <v>35</v>
      </c>
      <c r="H320" s="163">
        <v>437.011488151861</v>
      </c>
      <c r="I320" s="164" t="s">
        <v>35</v>
      </c>
      <c r="J320" s="163">
        <v>138.44916218204</v>
      </c>
      <c r="K320" s="164" t="s">
        <v>35</v>
      </c>
      <c r="L320" s="163" t="s">
        <v>219</v>
      </c>
      <c r="M320" s="164" t="s">
        <v>35</v>
      </c>
      <c r="N320" s="163">
        <v>4262.88827530881</v>
      </c>
      <c r="O320" s="164" t="s">
        <v>35</v>
      </c>
      <c r="P320" s="280"/>
      <c r="Q320" s="162" t="s">
        <v>343</v>
      </c>
      <c r="R320" s="237">
        <v>3.02627070136366</v>
      </c>
      <c r="S320" s="238" t="s">
        <v>35</v>
      </c>
      <c r="T320" s="216">
        <v>4.4546934815076</v>
      </c>
      <c r="U320" s="217" t="s">
        <v>35</v>
      </c>
      <c r="V320" s="216">
        <v>5.65902471421172</v>
      </c>
      <c r="W320" s="217" t="s">
        <v>35</v>
      </c>
      <c r="X320" s="216">
        <v>4.06030503179182</v>
      </c>
      <c r="Y320" s="217" t="s">
        <v>35</v>
      </c>
      <c r="Z320" s="216">
        <v>3.01687228127624</v>
      </c>
      <c r="AA320" s="217" t="s">
        <v>35</v>
      </c>
      <c r="AB320" s="216" t="s">
        <v>220</v>
      </c>
      <c r="AC320" s="217" t="s">
        <v>35</v>
      </c>
      <c r="AD320" s="216">
        <v>4.69124266795478</v>
      </c>
      <c r="AE320" s="164" t="s">
        <v>35</v>
      </c>
      <c r="AF320" s="284"/>
      <c r="AG320" s="162" t="s">
        <v>343</v>
      </c>
      <c r="AH320" s="200">
        <v>0.0716081689275003</v>
      </c>
      <c r="AI320" s="164" t="s">
        <v>35</v>
      </c>
      <c r="AJ320" s="200">
        <v>0.314657851492504</v>
      </c>
      <c r="AK320" s="205" t="s">
        <v>35</v>
      </c>
      <c r="AL320" s="200">
        <v>0.478740845073741</v>
      </c>
      <c r="AM320" s="164" t="s">
        <v>35</v>
      </c>
      <c r="AN320" s="200">
        <v>0.102515351078537</v>
      </c>
      <c r="AO320" s="163" t="s">
        <v>35</v>
      </c>
      <c r="AP320" s="200">
        <v>0.0324777834277186</v>
      </c>
      <c r="AQ320" s="164" t="s">
        <v>35</v>
      </c>
      <c r="AR320" s="200" t="s">
        <v>220</v>
      </c>
      <c r="AS320" s="164" t="s">
        <v>35</v>
      </c>
      <c r="AT320" s="200">
        <v>1</v>
      </c>
      <c r="AU320" s="164" t="s">
        <v>35</v>
      </c>
    </row>
    <row r="321" s="131" customFormat="1" ht="12.75" customHeight="1" spans="1:47">
      <c r="A321" s="162" t="s">
        <v>344</v>
      </c>
      <c r="B321" s="163">
        <v>337.85396134506</v>
      </c>
      <c r="C321" s="164" t="s">
        <v>35</v>
      </c>
      <c r="D321" s="163">
        <v>1211.30427508441</v>
      </c>
      <c r="E321" s="164" t="s">
        <v>35</v>
      </c>
      <c r="F321" s="163">
        <v>2736.72929390723</v>
      </c>
      <c r="G321" s="272" t="s">
        <v>35</v>
      </c>
      <c r="H321" s="163">
        <v>1042.26896174729</v>
      </c>
      <c r="I321" s="164" t="s">
        <v>35</v>
      </c>
      <c r="J321" s="163">
        <v>211.713837952422</v>
      </c>
      <c r="K321" s="164" t="s">
        <v>35</v>
      </c>
      <c r="L321" s="163" t="s">
        <v>219</v>
      </c>
      <c r="M321" s="164" t="s">
        <v>35</v>
      </c>
      <c r="N321" s="163">
        <v>5539.87033003643</v>
      </c>
      <c r="O321" s="164" t="s">
        <v>35</v>
      </c>
      <c r="P321" s="280"/>
      <c r="Q321" s="162" t="s">
        <v>344</v>
      </c>
      <c r="R321" s="237">
        <v>1.59820736013262</v>
      </c>
      <c r="S321" s="238" t="s">
        <v>35</v>
      </c>
      <c r="T321" s="216">
        <v>1.14669070006435</v>
      </c>
      <c r="U321" s="217" t="s">
        <v>35</v>
      </c>
      <c r="V321" s="216">
        <v>1.20716731537675</v>
      </c>
      <c r="W321" s="217" t="s">
        <v>35</v>
      </c>
      <c r="X321" s="216">
        <v>0.61824788668679</v>
      </c>
      <c r="Y321" s="217" t="s">
        <v>35</v>
      </c>
      <c r="Z321" s="216">
        <v>0.10305254868888</v>
      </c>
      <c r="AA321" s="217" t="s">
        <v>35</v>
      </c>
      <c r="AB321" s="216" t="s">
        <v>220</v>
      </c>
      <c r="AC321" s="217" t="s">
        <v>35</v>
      </c>
      <c r="AD321" s="216">
        <v>0.999783761903645</v>
      </c>
      <c r="AE321" s="164" t="s">
        <v>35</v>
      </c>
      <c r="AF321" s="284"/>
      <c r="AG321" s="162" t="s">
        <v>344</v>
      </c>
      <c r="AH321" s="200">
        <v>0.0609858970007405</v>
      </c>
      <c r="AI321" s="164" t="s">
        <v>35</v>
      </c>
      <c r="AJ321" s="200">
        <v>0.218652098861751</v>
      </c>
      <c r="AK321" s="205" t="s">
        <v>35</v>
      </c>
      <c r="AL321" s="200">
        <v>0.494006020153406</v>
      </c>
      <c r="AM321" s="164" t="s">
        <v>35</v>
      </c>
      <c r="AN321" s="200">
        <v>0.188139595271074</v>
      </c>
      <c r="AO321" s="163" t="s">
        <v>35</v>
      </c>
      <c r="AP321" s="200">
        <v>0.0382163887130241</v>
      </c>
      <c r="AQ321" s="164" t="s">
        <v>35</v>
      </c>
      <c r="AR321" s="200" t="s">
        <v>220</v>
      </c>
      <c r="AS321" s="164" t="s">
        <v>35</v>
      </c>
      <c r="AT321" s="200">
        <v>1</v>
      </c>
      <c r="AU321" s="164" t="s">
        <v>35</v>
      </c>
    </row>
    <row r="322" s="131" customFormat="1" ht="12.75" customHeight="1" spans="1:47">
      <c r="A322" s="165" t="s">
        <v>345</v>
      </c>
      <c r="B322" s="166">
        <v>251.482881233118</v>
      </c>
      <c r="C322" s="167" t="s">
        <v>35</v>
      </c>
      <c r="D322" s="166">
        <v>1098.58201193919</v>
      </c>
      <c r="E322" s="167" t="s">
        <v>35</v>
      </c>
      <c r="F322" s="166">
        <v>1458.12995634347</v>
      </c>
      <c r="G322" s="273" t="s">
        <v>35</v>
      </c>
      <c r="H322" s="166">
        <v>303.430143083903</v>
      </c>
      <c r="I322" s="167" t="s">
        <v>35</v>
      </c>
      <c r="J322" s="166">
        <v>144.44751737292</v>
      </c>
      <c r="K322" s="167" t="s">
        <v>35</v>
      </c>
      <c r="L322" s="166" t="s">
        <v>219</v>
      </c>
      <c r="M322" s="167" t="s">
        <v>35</v>
      </c>
      <c r="N322" s="166">
        <v>3256.07250997261</v>
      </c>
      <c r="O322" s="167" t="s">
        <v>35</v>
      </c>
      <c r="P322" s="280"/>
      <c r="Q322" s="165" t="s">
        <v>345</v>
      </c>
      <c r="R322" s="239">
        <v>0.606914054468357</v>
      </c>
      <c r="S322" s="240" t="s">
        <v>35</v>
      </c>
      <c r="T322" s="218">
        <v>0.638708991520686</v>
      </c>
      <c r="U322" s="219" t="s">
        <v>35</v>
      </c>
      <c r="V322" s="218">
        <v>0.616993933553774</v>
      </c>
      <c r="W322" s="219" t="s">
        <v>35</v>
      </c>
      <c r="X322" s="218">
        <v>0.375967290277289</v>
      </c>
      <c r="Y322" s="219" t="s">
        <v>35</v>
      </c>
      <c r="Z322" s="218">
        <v>0.536820173435036</v>
      </c>
      <c r="AA322" s="219" t="s">
        <v>35</v>
      </c>
      <c r="AB322" s="218" t="s">
        <v>220</v>
      </c>
      <c r="AC322" s="219" t="s">
        <v>35</v>
      </c>
      <c r="AD322" s="218">
        <v>0.593644340397695</v>
      </c>
      <c r="AE322" s="167" t="s">
        <v>35</v>
      </c>
      <c r="AF322" s="284"/>
      <c r="AG322" s="165" t="s">
        <v>345</v>
      </c>
      <c r="AH322" s="227">
        <v>0.0772350371384185</v>
      </c>
      <c r="AI322" s="167" t="s">
        <v>35</v>
      </c>
      <c r="AJ322" s="227">
        <v>0.337394824155324</v>
      </c>
      <c r="AK322" s="207" t="s">
        <v>35</v>
      </c>
      <c r="AL322" s="227">
        <v>0.447818637907341</v>
      </c>
      <c r="AM322" s="167" t="s">
        <v>35</v>
      </c>
      <c r="AN322" s="227">
        <v>0.0931890005995153</v>
      </c>
      <c r="AO322" s="166" t="s">
        <v>35</v>
      </c>
      <c r="AP322" s="227">
        <v>0.0443625001993998</v>
      </c>
      <c r="AQ322" s="167" t="s">
        <v>35</v>
      </c>
      <c r="AR322" s="227" t="s">
        <v>220</v>
      </c>
      <c r="AS322" s="167" t="s">
        <v>35</v>
      </c>
      <c r="AT322" s="227">
        <v>1</v>
      </c>
      <c r="AU322" s="167" t="s">
        <v>35</v>
      </c>
    </row>
    <row r="323" s="131" customFormat="1" ht="12.75" customHeight="1" spans="1:47">
      <c r="A323" s="162" t="s">
        <v>346</v>
      </c>
      <c r="B323" s="163">
        <v>219.182594751245</v>
      </c>
      <c r="C323" s="164" t="s">
        <v>35</v>
      </c>
      <c r="D323" s="163">
        <v>943.357523684956</v>
      </c>
      <c r="E323" s="164" t="s">
        <v>35</v>
      </c>
      <c r="F323" s="163">
        <v>1202.1910749463</v>
      </c>
      <c r="G323" s="272" t="s">
        <v>35</v>
      </c>
      <c r="H323" s="163">
        <v>278.61451938948</v>
      </c>
      <c r="I323" s="164" t="s">
        <v>35</v>
      </c>
      <c r="J323" s="163">
        <v>136.620119207905</v>
      </c>
      <c r="K323" s="164" t="s">
        <v>35</v>
      </c>
      <c r="L323" s="163" t="s">
        <v>219</v>
      </c>
      <c r="M323" s="164" t="s">
        <v>35</v>
      </c>
      <c r="N323" s="163">
        <v>2779.96583197985</v>
      </c>
      <c r="O323" s="164" t="s">
        <v>35</v>
      </c>
      <c r="P323" s="280"/>
      <c r="Q323" s="162" t="s">
        <v>346</v>
      </c>
      <c r="R323" s="237">
        <v>0.553656612448436</v>
      </c>
      <c r="S323" s="238" t="s">
        <v>35</v>
      </c>
      <c r="T323" s="216">
        <v>0.857373693711717</v>
      </c>
      <c r="U323" s="217" t="s">
        <v>35</v>
      </c>
      <c r="V323" s="216">
        <v>0.438842635515423</v>
      </c>
      <c r="W323" s="217" t="s">
        <v>35</v>
      </c>
      <c r="X323" s="216">
        <v>0.403200530299565</v>
      </c>
      <c r="Y323" s="217" t="s">
        <v>35</v>
      </c>
      <c r="Z323" s="216">
        <v>0.240265918895475</v>
      </c>
      <c r="AA323" s="217" t="s">
        <v>35</v>
      </c>
      <c r="AB323" s="216" t="s">
        <v>220</v>
      </c>
      <c r="AC323" s="217" t="s">
        <v>35</v>
      </c>
      <c r="AD323" s="216">
        <v>0.550272815718147</v>
      </c>
      <c r="AE323" s="164" t="s">
        <v>35</v>
      </c>
      <c r="AF323" s="284"/>
      <c r="AG323" s="162" t="s">
        <v>346</v>
      </c>
      <c r="AH323" s="200">
        <v>0.0788436290222843</v>
      </c>
      <c r="AI323" s="164" t="s">
        <v>35</v>
      </c>
      <c r="AJ323" s="200">
        <v>0.339341409463695</v>
      </c>
      <c r="AK323" s="205" t="s">
        <v>35</v>
      </c>
      <c r="AL323" s="200">
        <v>0.43244814778537</v>
      </c>
      <c r="AM323" s="164" t="s">
        <v>35</v>
      </c>
      <c r="AN323" s="200">
        <v>0.100222281937564</v>
      </c>
      <c r="AO323" s="163" t="s">
        <v>35</v>
      </c>
      <c r="AP323" s="200">
        <v>0.0491445317911</v>
      </c>
      <c r="AQ323" s="164" t="s">
        <v>35</v>
      </c>
      <c r="AR323" s="200" t="s">
        <v>220</v>
      </c>
      <c r="AS323" s="164" t="s">
        <v>35</v>
      </c>
      <c r="AT323" s="200">
        <v>1</v>
      </c>
      <c r="AU323" s="164" t="s">
        <v>35</v>
      </c>
    </row>
    <row r="324" s="131" customFormat="1" ht="12.75" customHeight="1" spans="1:47">
      <c r="A324" s="162" t="s">
        <v>347</v>
      </c>
      <c r="B324" s="163">
        <v>367.426265186424</v>
      </c>
      <c r="C324" s="164" t="s">
        <v>35</v>
      </c>
      <c r="D324" s="163">
        <v>1612.96335879074</v>
      </c>
      <c r="E324" s="164" t="s">
        <v>35</v>
      </c>
      <c r="F324" s="163">
        <v>2561.5521904667</v>
      </c>
      <c r="G324" s="272" t="s">
        <v>35</v>
      </c>
      <c r="H324" s="163">
        <v>594.406537273037</v>
      </c>
      <c r="I324" s="164" t="s">
        <v>35</v>
      </c>
      <c r="J324" s="163">
        <v>148.90741294996</v>
      </c>
      <c r="K324" s="164" t="s">
        <v>35</v>
      </c>
      <c r="L324" s="163" t="s">
        <v>219</v>
      </c>
      <c r="M324" s="164" t="s">
        <v>35</v>
      </c>
      <c r="N324" s="163">
        <v>5285.25576466682</v>
      </c>
      <c r="O324" s="164" t="s">
        <v>35</v>
      </c>
      <c r="P324" s="280"/>
      <c r="Q324" s="162" t="s">
        <v>347</v>
      </c>
      <c r="R324" s="237">
        <v>0.203659586574443</v>
      </c>
      <c r="S324" s="238" t="s">
        <v>35</v>
      </c>
      <c r="T324" s="216">
        <v>0.202491397922594</v>
      </c>
      <c r="U324" s="217" t="s">
        <v>35</v>
      </c>
      <c r="V324" s="216">
        <v>0.255159091821257</v>
      </c>
      <c r="W324" s="217" t="s">
        <v>35</v>
      </c>
      <c r="X324" s="216">
        <v>0.360162268929831</v>
      </c>
      <c r="Y324" s="217" t="s">
        <v>35</v>
      </c>
      <c r="Z324" s="216">
        <v>0.0755385630587504</v>
      </c>
      <c r="AA324" s="217" t="s">
        <v>35</v>
      </c>
      <c r="AB324" s="216" t="s">
        <v>220</v>
      </c>
      <c r="AC324" s="217" t="s">
        <v>35</v>
      </c>
      <c r="AD324" s="216">
        <v>0.239829764077961</v>
      </c>
      <c r="AE324" s="164" t="s">
        <v>35</v>
      </c>
      <c r="AF324" s="284"/>
      <c r="AG324" s="162" t="s">
        <v>347</v>
      </c>
      <c r="AH324" s="200">
        <v>0.0695191077871301</v>
      </c>
      <c r="AI324" s="164" t="s">
        <v>35</v>
      </c>
      <c r="AJ324" s="200">
        <v>0.305181703707469</v>
      </c>
      <c r="AK324" s="205" t="s">
        <v>35</v>
      </c>
      <c r="AL324" s="200">
        <v>0.484660024892509</v>
      </c>
      <c r="AM324" s="164" t="s">
        <v>35</v>
      </c>
      <c r="AN324" s="200">
        <v>0.112465046866187</v>
      </c>
      <c r="AO324" s="163" t="s">
        <v>35</v>
      </c>
      <c r="AP324" s="200">
        <v>0.0281741167467128</v>
      </c>
      <c r="AQ324" s="164" t="s">
        <v>35</v>
      </c>
      <c r="AR324" s="200" t="s">
        <v>220</v>
      </c>
      <c r="AS324" s="164" t="s">
        <v>35</v>
      </c>
      <c r="AT324" s="200">
        <v>1</v>
      </c>
      <c r="AU324" s="164" t="s">
        <v>35</v>
      </c>
    </row>
    <row r="325" s="131" customFormat="1" ht="12.75" customHeight="1" spans="1:47">
      <c r="A325" s="162" t="s">
        <v>348</v>
      </c>
      <c r="B325" s="163">
        <v>466.611220561328</v>
      </c>
      <c r="C325" s="164" t="s">
        <v>35</v>
      </c>
      <c r="D325" s="163">
        <v>1461.10003608969</v>
      </c>
      <c r="E325" s="164" t="s">
        <v>35</v>
      </c>
      <c r="F325" s="163">
        <v>2999.23306859586</v>
      </c>
      <c r="G325" s="272" t="s">
        <v>35</v>
      </c>
      <c r="H325" s="163">
        <v>1114.62174397983</v>
      </c>
      <c r="I325" s="164" t="s">
        <v>35</v>
      </c>
      <c r="J325" s="163">
        <v>240.335180768187</v>
      </c>
      <c r="K325" s="164" t="s">
        <v>35</v>
      </c>
      <c r="L325" s="163" t="s">
        <v>219</v>
      </c>
      <c r="M325" s="164" t="s">
        <v>35</v>
      </c>
      <c r="N325" s="163">
        <v>6281.9012499948</v>
      </c>
      <c r="O325" s="164" t="s">
        <v>35</v>
      </c>
      <c r="P325" s="280"/>
      <c r="Q325" s="162" t="s">
        <v>348</v>
      </c>
      <c r="R325" s="237">
        <v>0.381103298903646</v>
      </c>
      <c r="S325" s="238" t="s">
        <v>35</v>
      </c>
      <c r="T325" s="216">
        <v>0.206220489883004</v>
      </c>
      <c r="U325" s="217" t="s">
        <v>35</v>
      </c>
      <c r="V325" s="216">
        <v>0.095918794479612</v>
      </c>
      <c r="W325" s="217" t="s">
        <v>35</v>
      </c>
      <c r="X325" s="216">
        <v>0.0694185329199959</v>
      </c>
      <c r="Y325" s="217" t="s">
        <v>35</v>
      </c>
      <c r="Z325" s="216">
        <v>0.135188814734905</v>
      </c>
      <c r="AA325" s="217" t="s">
        <v>35</v>
      </c>
      <c r="AB325" s="216" t="s">
        <v>220</v>
      </c>
      <c r="AC325" s="217" t="s">
        <v>35</v>
      </c>
      <c r="AD325" s="216">
        <v>0.133943734375005</v>
      </c>
      <c r="AE325" s="164" t="s">
        <v>35</v>
      </c>
      <c r="AF325" s="284"/>
      <c r="AG325" s="162" t="s">
        <v>348</v>
      </c>
      <c r="AH325" s="200">
        <v>0.0742786621425661</v>
      </c>
      <c r="AI325" s="164" t="s">
        <v>35</v>
      </c>
      <c r="AJ325" s="200">
        <v>0.232588825889439</v>
      </c>
      <c r="AK325" s="205" t="s">
        <v>35</v>
      </c>
      <c r="AL325" s="200">
        <v>0.477440339992345</v>
      </c>
      <c r="AM325" s="164" t="s">
        <v>35</v>
      </c>
      <c r="AN325" s="200">
        <v>0.177433821326107</v>
      </c>
      <c r="AO325" s="163" t="s">
        <v>35</v>
      </c>
      <c r="AP325" s="200">
        <v>0.0382583506495563</v>
      </c>
      <c r="AQ325" s="164" t="s">
        <v>35</v>
      </c>
      <c r="AR325" s="200" t="s">
        <v>220</v>
      </c>
      <c r="AS325" s="164" t="s">
        <v>35</v>
      </c>
      <c r="AT325" s="200">
        <v>1</v>
      </c>
      <c r="AU325" s="164" t="s">
        <v>35</v>
      </c>
    </row>
    <row r="326" s="131" customFormat="1" ht="12.75" customHeight="1" spans="1:47">
      <c r="A326" s="165" t="s">
        <v>349</v>
      </c>
      <c r="B326" s="166">
        <v>332.510121442193</v>
      </c>
      <c r="C326" s="167" t="s">
        <v>35</v>
      </c>
      <c r="D326" s="166">
        <v>1313.32154993623</v>
      </c>
      <c r="E326" s="167" t="s">
        <v>35</v>
      </c>
      <c r="F326" s="166">
        <v>1686.87283610493</v>
      </c>
      <c r="G326" s="273" t="s">
        <v>35</v>
      </c>
      <c r="H326" s="166">
        <v>349.177923976316</v>
      </c>
      <c r="I326" s="167" t="s">
        <v>35</v>
      </c>
      <c r="J326" s="166">
        <v>153.606698200428</v>
      </c>
      <c r="K326" s="167" t="s">
        <v>35</v>
      </c>
      <c r="L326" s="166" t="s">
        <v>219</v>
      </c>
      <c r="M326" s="167" t="s">
        <v>35</v>
      </c>
      <c r="N326" s="166">
        <v>3835.48912966014</v>
      </c>
      <c r="O326" s="167" t="s">
        <v>35</v>
      </c>
      <c r="P326" s="280"/>
      <c r="Q326" s="165" t="s">
        <v>349</v>
      </c>
      <c r="R326" s="239">
        <v>0.322197836336882</v>
      </c>
      <c r="S326" s="240" t="s">
        <v>35</v>
      </c>
      <c r="T326" s="218">
        <v>0.195469737956099</v>
      </c>
      <c r="U326" s="219" t="s">
        <v>35</v>
      </c>
      <c r="V326" s="218">
        <v>0.156874137840958</v>
      </c>
      <c r="W326" s="219" t="s">
        <v>35</v>
      </c>
      <c r="X326" s="218">
        <v>0.150768741785034</v>
      </c>
      <c r="Y326" s="219" t="s">
        <v>35</v>
      </c>
      <c r="Z326" s="218">
        <v>0.0634083644640371</v>
      </c>
      <c r="AA326" s="219" t="s">
        <v>35</v>
      </c>
      <c r="AB326" s="218" t="s">
        <v>220</v>
      </c>
      <c r="AC326" s="219" t="s">
        <v>35</v>
      </c>
      <c r="AD326" s="218">
        <v>0.177949544401395</v>
      </c>
      <c r="AE326" s="167" t="s">
        <v>35</v>
      </c>
      <c r="AF326" s="284"/>
      <c r="AG326" s="165" t="s">
        <v>349</v>
      </c>
      <c r="AH326" s="227">
        <v>0.0866930162494442</v>
      </c>
      <c r="AI326" s="167" t="s">
        <v>35</v>
      </c>
      <c r="AJ326" s="227">
        <v>0.342413054903535</v>
      </c>
      <c r="AK326" s="207" t="s">
        <v>35</v>
      </c>
      <c r="AL326" s="227">
        <v>0.43980644425771</v>
      </c>
      <c r="AM326" s="167" t="s">
        <v>35</v>
      </c>
      <c r="AN326" s="227">
        <v>0.0910386947198195</v>
      </c>
      <c r="AO326" s="166" t="s">
        <v>35</v>
      </c>
      <c r="AP326" s="227">
        <v>0.0400487898694784</v>
      </c>
      <c r="AQ326" s="167" t="s">
        <v>35</v>
      </c>
      <c r="AR326" s="227" t="s">
        <v>220</v>
      </c>
      <c r="AS326" s="167" t="s">
        <v>35</v>
      </c>
      <c r="AT326" s="227">
        <v>1</v>
      </c>
      <c r="AU326" s="167" t="s">
        <v>35</v>
      </c>
    </row>
    <row r="327" s="131" customFormat="1" ht="12.75" customHeight="1" spans="1:47">
      <c r="A327" s="162" t="s">
        <v>350</v>
      </c>
      <c r="B327" s="163">
        <v>252.023066167173</v>
      </c>
      <c r="C327" s="164" t="s">
        <v>35</v>
      </c>
      <c r="D327" s="163">
        <v>1165.93239594384</v>
      </c>
      <c r="E327" s="164" t="s">
        <v>35</v>
      </c>
      <c r="F327" s="163">
        <v>1459.52422079381</v>
      </c>
      <c r="G327" s="272" t="s">
        <v>35</v>
      </c>
      <c r="H327" s="163">
        <v>325.286859651865</v>
      </c>
      <c r="I327" s="164" t="s">
        <v>35</v>
      </c>
      <c r="J327" s="163">
        <v>152.132448822852</v>
      </c>
      <c r="K327" s="164" t="s">
        <v>35</v>
      </c>
      <c r="L327" s="163" t="s">
        <v>219</v>
      </c>
      <c r="M327" s="164" t="s">
        <v>35</v>
      </c>
      <c r="N327" s="163">
        <v>3354.89899137951</v>
      </c>
      <c r="O327" s="164" t="s">
        <v>35</v>
      </c>
      <c r="P327" s="280"/>
      <c r="Q327" s="162" t="s">
        <v>350</v>
      </c>
      <c r="R327" s="237">
        <v>0.149831566020099</v>
      </c>
      <c r="S327" s="238" t="s">
        <v>35</v>
      </c>
      <c r="T327" s="216">
        <v>0.235939043968669</v>
      </c>
      <c r="U327" s="217" t="s">
        <v>35</v>
      </c>
      <c r="V327" s="216">
        <v>0.214053448915353</v>
      </c>
      <c r="W327" s="217" t="s">
        <v>35</v>
      </c>
      <c r="X327" s="216">
        <v>0.167515822092319</v>
      </c>
      <c r="Y327" s="217" t="s">
        <v>35</v>
      </c>
      <c r="Z327" s="216">
        <v>0.113543522761388</v>
      </c>
      <c r="AA327" s="217" t="s">
        <v>35</v>
      </c>
      <c r="AB327" s="216" t="s">
        <v>220</v>
      </c>
      <c r="AC327" s="217" t="s">
        <v>35</v>
      </c>
      <c r="AD327" s="216">
        <v>0.206813030860238</v>
      </c>
      <c r="AE327" s="164" t="s">
        <v>35</v>
      </c>
      <c r="AF327" s="284"/>
      <c r="AG327" s="162" t="s">
        <v>350</v>
      </c>
      <c r="AH327" s="200">
        <v>0.0751209102911152</v>
      </c>
      <c r="AI327" s="164" t="s">
        <v>35</v>
      </c>
      <c r="AJ327" s="200">
        <v>0.347531296453255</v>
      </c>
      <c r="AK327" s="205" t="s">
        <v>35</v>
      </c>
      <c r="AL327" s="200">
        <v>0.435042671789552</v>
      </c>
      <c r="AM327" s="164" t="s">
        <v>35</v>
      </c>
      <c r="AN327" s="200">
        <v>0.0969587640306602</v>
      </c>
      <c r="AO327" s="163" t="s">
        <v>35</v>
      </c>
      <c r="AP327" s="200">
        <v>0.045346357435428</v>
      </c>
      <c r="AQ327" s="164" t="s">
        <v>35</v>
      </c>
      <c r="AR327" s="200" t="s">
        <v>220</v>
      </c>
      <c r="AS327" s="164" t="s">
        <v>35</v>
      </c>
      <c r="AT327" s="200">
        <v>1</v>
      </c>
      <c r="AU327" s="164" t="s">
        <v>35</v>
      </c>
    </row>
    <row r="328" s="132" customFormat="1" ht="12.75" customHeight="1" spans="1:47">
      <c r="A328" s="209" t="s">
        <v>351</v>
      </c>
      <c r="B328" s="210">
        <v>414.606911687911</v>
      </c>
      <c r="C328" s="211" t="s">
        <v>35</v>
      </c>
      <c r="D328" s="210">
        <v>1845.57354763795</v>
      </c>
      <c r="E328" s="211" t="s">
        <v>35</v>
      </c>
      <c r="F328" s="210">
        <v>2638.20048515478</v>
      </c>
      <c r="G328" s="290" t="s">
        <v>35</v>
      </c>
      <c r="H328" s="210">
        <v>661.879121994874</v>
      </c>
      <c r="I328" s="211" t="s">
        <v>35</v>
      </c>
      <c r="J328" s="210">
        <v>151.683149227881</v>
      </c>
      <c r="K328" s="211" t="s">
        <v>35</v>
      </c>
      <c r="L328" s="210" t="s">
        <v>219</v>
      </c>
      <c r="M328" s="211" t="s">
        <v>35</v>
      </c>
      <c r="N328" s="210">
        <v>5711.94321570354</v>
      </c>
      <c r="O328" s="211" t="s">
        <v>35</v>
      </c>
      <c r="P328" s="136"/>
      <c r="Q328" s="209" t="s">
        <v>351</v>
      </c>
      <c r="R328" s="254">
        <v>0.128408475310138</v>
      </c>
      <c r="S328" s="246" t="s">
        <v>35</v>
      </c>
      <c r="T328" s="236">
        <v>0.144212940473492</v>
      </c>
      <c r="U328" s="211" t="s">
        <v>35</v>
      </c>
      <c r="V328" s="236">
        <v>0.0299225973116377</v>
      </c>
      <c r="W328" s="211" t="s">
        <v>35</v>
      </c>
      <c r="X328" s="236">
        <v>0.113512521297933</v>
      </c>
      <c r="Y328" s="211" t="s">
        <v>35</v>
      </c>
      <c r="Z328" s="236">
        <v>0.0186406856645511</v>
      </c>
      <c r="AA328" s="211" t="s">
        <v>35</v>
      </c>
      <c r="AB328" s="236" t="s">
        <v>220</v>
      </c>
      <c r="AC328" s="211" t="s">
        <v>35</v>
      </c>
      <c r="AD328" s="236">
        <v>0.0807316561459952</v>
      </c>
      <c r="AE328" s="211" t="s">
        <v>35</v>
      </c>
      <c r="AF328" s="136"/>
      <c r="AG328" s="209" t="s">
        <v>351</v>
      </c>
      <c r="AH328" s="233">
        <v>0.0725859652364985</v>
      </c>
      <c r="AI328" s="211" t="s">
        <v>35</v>
      </c>
      <c r="AJ328" s="234">
        <v>0.323107824770389</v>
      </c>
      <c r="AK328" s="235" t="s">
        <v>35</v>
      </c>
      <c r="AL328" s="234">
        <v>0.461874424434352</v>
      </c>
      <c r="AM328" s="211" t="s">
        <v>35</v>
      </c>
      <c r="AN328" s="234">
        <v>0.115876348380916</v>
      </c>
      <c r="AO328" s="210" t="s">
        <v>35</v>
      </c>
      <c r="AP328" s="234">
        <v>0.0265554371778184</v>
      </c>
      <c r="AQ328" s="211" t="s">
        <v>35</v>
      </c>
      <c r="AR328" s="234" t="s">
        <v>220</v>
      </c>
      <c r="AS328" s="211" t="s">
        <v>35</v>
      </c>
      <c r="AT328" s="234">
        <v>1</v>
      </c>
      <c r="AU328" s="211" t="s">
        <v>35</v>
      </c>
    </row>
    <row r="329" s="133" customFormat="1" spans="1:47">
      <c r="A329" s="162"/>
      <c r="B329" s="212"/>
      <c r="C329" s="164"/>
      <c r="D329" s="212"/>
      <c r="E329" s="164"/>
      <c r="F329" s="163"/>
      <c r="G329" s="272"/>
      <c r="H329" s="163"/>
      <c r="I329" s="164"/>
      <c r="J329" s="212"/>
      <c r="K329" s="164"/>
      <c r="L329" s="212"/>
      <c r="M329" s="164"/>
      <c r="N329" s="163"/>
      <c r="O329" s="164"/>
      <c r="P329" s="138"/>
      <c r="Q329" s="162"/>
      <c r="R329" s="222"/>
      <c r="S329" s="223"/>
      <c r="T329" s="187"/>
      <c r="U329" s="164"/>
      <c r="V329" s="187"/>
      <c r="W329" s="164"/>
      <c r="X329" s="187"/>
      <c r="Y329" s="164"/>
      <c r="Z329" s="187"/>
      <c r="AA329" s="164"/>
      <c r="AB329" s="187"/>
      <c r="AC329" s="164"/>
      <c r="AD329" s="187"/>
      <c r="AE329" s="164"/>
      <c r="AF329" s="138"/>
      <c r="AG329" s="162"/>
      <c r="AH329" s="256"/>
      <c r="AI329" s="164"/>
      <c r="AJ329" s="201"/>
      <c r="AK329" s="205"/>
      <c r="AL329" s="222"/>
      <c r="AM329" s="164"/>
      <c r="AN329" s="222"/>
      <c r="AO329" s="163"/>
      <c r="AP329" s="222"/>
      <c r="AQ329" s="164"/>
      <c r="AR329" s="222"/>
      <c r="AS329" s="164"/>
      <c r="AT329" s="222"/>
      <c r="AU329" s="164"/>
    </row>
    <row r="330" s="131" customFormat="1" ht="12.75" customHeight="1" spans="1:47">
      <c r="A330" s="213" t="s">
        <v>352</v>
      </c>
      <c r="B330" s="214"/>
      <c r="C330" s="215"/>
      <c r="D330" s="214"/>
      <c r="E330" s="215"/>
      <c r="F330" s="214"/>
      <c r="G330" s="291"/>
      <c r="H330" s="214"/>
      <c r="I330" s="215"/>
      <c r="J330" s="214"/>
      <c r="K330" s="215"/>
      <c r="L330" s="214"/>
      <c r="M330" s="215"/>
      <c r="N330" s="214"/>
      <c r="O330" s="215"/>
      <c r="P330" s="280"/>
      <c r="Q330" s="213" t="s">
        <v>352</v>
      </c>
      <c r="R330" s="224"/>
      <c r="S330" s="215"/>
      <c r="T330" s="224"/>
      <c r="U330" s="215"/>
      <c r="V330" s="224"/>
      <c r="W330" s="215"/>
      <c r="X330" s="224"/>
      <c r="Y330" s="215"/>
      <c r="Z330" s="224"/>
      <c r="AA330" s="215"/>
      <c r="AB330" s="224"/>
      <c r="AC330" s="215"/>
      <c r="AD330" s="224"/>
      <c r="AE330" s="215"/>
      <c r="AF330" s="284"/>
      <c r="AG330" s="213" t="s">
        <v>352</v>
      </c>
      <c r="AH330" s="224"/>
      <c r="AI330" s="215"/>
      <c r="AJ330" s="224"/>
      <c r="AK330" s="258"/>
      <c r="AL330" s="224"/>
      <c r="AM330" s="215"/>
      <c r="AN330" s="224"/>
      <c r="AO330" s="214"/>
      <c r="AP330" s="224"/>
      <c r="AQ330" s="215"/>
      <c r="AR330" s="224"/>
      <c r="AS330" s="215"/>
      <c r="AT330" s="224"/>
      <c r="AU330" s="215"/>
    </row>
    <row r="331" s="131" customFormat="1" ht="12.75" customHeight="1" spans="1:47">
      <c r="A331" s="242" t="s">
        <v>353</v>
      </c>
      <c r="B331" s="163">
        <v>433.885</v>
      </c>
      <c r="C331" s="164" t="s">
        <v>35</v>
      </c>
      <c r="D331" s="163">
        <v>1070.11</v>
      </c>
      <c r="E331" s="164" t="s">
        <v>35</v>
      </c>
      <c r="F331" s="163">
        <v>2535.481</v>
      </c>
      <c r="G331" s="272" t="s">
        <v>35</v>
      </c>
      <c r="H331" s="163">
        <v>2087.967</v>
      </c>
      <c r="I331" s="164" t="s">
        <v>35</v>
      </c>
      <c r="J331" s="163">
        <v>646.529</v>
      </c>
      <c r="K331" s="164" t="s">
        <v>35</v>
      </c>
      <c r="L331" s="163">
        <v>-0.001</v>
      </c>
      <c r="M331" s="164" t="s">
        <v>35</v>
      </c>
      <c r="N331" s="163">
        <v>6773.973</v>
      </c>
      <c r="O331" s="164" t="s">
        <v>35</v>
      </c>
      <c r="P331" s="280"/>
      <c r="Q331" s="242" t="s">
        <v>353</v>
      </c>
      <c r="R331" s="225">
        <v>0.136759011333924</v>
      </c>
      <c r="S331" s="226" t="s">
        <v>35</v>
      </c>
      <c r="T331" s="225">
        <v>0.265303275025008</v>
      </c>
      <c r="U331" s="226" t="s">
        <v>35</v>
      </c>
      <c r="V331" s="225">
        <v>0.109190580099428</v>
      </c>
      <c r="W331" s="226" t="s">
        <v>35</v>
      </c>
      <c r="X331" s="225">
        <v>0.121869274373371</v>
      </c>
      <c r="Y331" s="226" t="s">
        <v>35</v>
      </c>
      <c r="Z331" s="225">
        <v>0.027807585245383</v>
      </c>
      <c r="AA331" s="226" t="s">
        <v>35</v>
      </c>
      <c r="AB331" s="225" t="s">
        <v>220</v>
      </c>
      <c r="AC331" s="226" t="s">
        <v>35</v>
      </c>
      <c r="AD331" s="225">
        <v>0.128338994761548</v>
      </c>
      <c r="AE331" s="164" t="s">
        <v>35</v>
      </c>
      <c r="AF331" s="284"/>
      <c r="AG331" s="242" t="s">
        <v>353</v>
      </c>
      <c r="AH331" s="200">
        <v>0.0640517758190061</v>
      </c>
      <c r="AI331" s="164" t="s">
        <v>35</v>
      </c>
      <c r="AJ331" s="201">
        <v>0.157973762221963</v>
      </c>
      <c r="AK331" s="205" t="s">
        <v>35</v>
      </c>
      <c r="AL331" s="225">
        <v>0.374297476532605</v>
      </c>
      <c r="AM331" s="164" t="s">
        <v>35</v>
      </c>
      <c r="AN331" s="225">
        <v>0.308233735209751</v>
      </c>
      <c r="AO331" s="163" t="s">
        <v>35</v>
      </c>
      <c r="AP331" s="225">
        <v>0.0954431025928211</v>
      </c>
      <c r="AQ331" s="164" t="s">
        <v>35</v>
      </c>
      <c r="AR331" s="225">
        <v>-1.47623853829946e-7</v>
      </c>
      <c r="AS331" s="164" t="s">
        <v>35</v>
      </c>
      <c r="AT331" s="225">
        <v>1</v>
      </c>
      <c r="AU331" s="164" t="s">
        <v>35</v>
      </c>
    </row>
    <row r="332" s="131" customFormat="1" ht="12.75" customHeight="1" spans="1:47">
      <c r="A332" s="243" t="s">
        <v>354</v>
      </c>
      <c r="B332" s="163">
        <v>469.457</v>
      </c>
      <c r="C332" s="164" t="s">
        <v>35</v>
      </c>
      <c r="D332" s="163">
        <v>1079.741</v>
      </c>
      <c r="E332" s="164" t="s">
        <v>35</v>
      </c>
      <c r="F332" s="163">
        <v>2890.82</v>
      </c>
      <c r="G332" s="272" t="s">
        <v>35</v>
      </c>
      <c r="H332" s="163">
        <v>2057.348</v>
      </c>
      <c r="I332" s="164" t="s">
        <v>35</v>
      </c>
      <c r="J332" s="163">
        <v>619.96</v>
      </c>
      <c r="K332" s="164" t="s">
        <v>35</v>
      </c>
      <c r="L332" s="163">
        <v>0</v>
      </c>
      <c r="M332" s="164" t="s">
        <v>35</v>
      </c>
      <c r="N332" s="163">
        <v>7117.326</v>
      </c>
      <c r="O332" s="164" t="s">
        <v>35</v>
      </c>
      <c r="P332" s="280"/>
      <c r="Q332" s="243" t="s">
        <v>354</v>
      </c>
      <c r="R332" s="222">
        <v>0.0819848577388017</v>
      </c>
      <c r="S332" s="223" t="s">
        <v>35</v>
      </c>
      <c r="T332" s="222">
        <v>0.00900000934483371</v>
      </c>
      <c r="U332" s="223" t="s">
        <v>35</v>
      </c>
      <c r="V332" s="222">
        <v>0.140146583626539</v>
      </c>
      <c r="W332" s="223" t="s">
        <v>35</v>
      </c>
      <c r="X332" s="222">
        <v>-0.0146645037972343</v>
      </c>
      <c r="Y332" s="223" t="s">
        <v>35</v>
      </c>
      <c r="Z332" s="222">
        <v>-0.041094831012994</v>
      </c>
      <c r="AA332" s="223" t="s">
        <v>35</v>
      </c>
      <c r="AB332" s="222" t="s">
        <v>220</v>
      </c>
      <c r="AC332" s="223" t="s">
        <v>35</v>
      </c>
      <c r="AD332" s="222">
        <v>0.0506870930840734</v>
      </c>
      <c r="AE332" s="164" t="s">
        <v>35</v>
      </c>
      <c r="AF332" s="284"/>
      <c r="AG332" s="243" t="s">
        <v>354</v>
      </c>
      <c r="AH332" s="200">
        <v>0.0659597438700995</v>
      </c>
      <c r="AI332" s="164" t="s">
        <v>35</v>
      </c>
      <c r="AJ332" s="201">
        <v>0.151705991828954</v>
      </c>
      <c r="AK332" s="205" t="s">
        <v>35</v>
      </c>
      <c r="AL332" s="222">
        <v>0.406166585596894</v>
      </c>
      <c r="AM332" s="164" t="s">
        <v>35</v>
      </c>
      <c r="AN332" s="222">
        <v>0.289061931405137</v>
      </c>
      <c r="AO332" s="163" t="s">
        <v>35</v>
      </c>
      <c r="AP332" s="222">
        <v>0.0871057472989154</v>
      </c>
      <c r="AQ332" s="164" t="s">
        <v>35</v>
      </c>
      <c r="AR332" s="222">
        <v>0</v>
      </c>
      <c r="AS332" s="164" t="s">
        <v>35</v>
      </c>
      <c r="AT332" s="222">
        <v>1</v>
      </c>
      <c r="AU332" s="164" t="s">
        <v>35</v>
      </c>
    </row>
    <row r="333" s="131" customFormat="1" ht="12.75" customHeight="1" spans="1:47">
      <c r="A333" s="243" t="s">
        <v>355</v>
      </c>
      <c r="B333" s="163">
        <v>540.654</v>
      </c>
      <c r="C333" s="164" t="s">
        <v>35</v>
      </c>
      <c r="D333" s="163">
        <v>1368.563</v>
      </c>
      <c r="E333" s="164" t="s">
        <v>35</v>
      </c>
      <c r="F333" s="163">
        <v>3089.753</v>
      </c>
      <c r="G333" s="272" t="s">
        <v>35</v>
      </c>
      <c r="H333" s="163">
        <v>1652.729</v>
      </c>
      <c r="I333" s="164" t="s">
        <v>35</v>
      </c>
      <c r="J333" s="163">
        <v>559.644</v>
      </c>
      <c r="K333" s="164" t="s">
        <v>35</v>
      </c>
      <c r="L333" s="163">
        <v>0</v>
      </c>
      <c r="M333" s="164" t="s">
        <v>35</v>
      </c>
      <c r="N333" s="163">
        <v>7211.343</v>
      </c>
      <c r="O333" s="164" t="s">
        <v>35</v>
      </c>
      <c r="P333" s="280"/>
      <c r="Q333" s="243" t="s">
        <v>355</v>
      </c>
      <c r="R333" s="222">
        <v>0.151658192337104</v>
      </c>
      <c r="S333" s="223" t="s">
        <v>35</v>
      </c>
      <c r="T333" s="222">
        <v>0.267491926304549</v>
      </c>
      <c r="U333" s="223" t="s">
        <v>35</v>
      </c>
      <c r="V333" s="222">
        <v>0.0688154226136529</v>
      </c>
      <c r="W333" s="223" t="s">
        <v>35</v>
      </c>
      <c r="X333" s="222">
        <v>-0.196670179279344</v>
      </c>
      <c r="Y333" s="223" t="s">
        <v>35</v>
      </c>
      <c r="Z333" s="222">
        <v>-0.0972901477514678</v>
      </c>
      <c r="AA333" s="223" t="s">
        <v>35</v>
      </c>
      <c r="AB333" s="222" t="s">
        <v>220</v>
      </c>
      <c r="AC333" s="223" t="s">
        <v>35</v>
      </c>
      <c r="AD333" s="222">
        <v>0.0132095958510261</v>
      </c>
      <c r="AE333" s="164" t="s">
        <v>35</v>
      </c>
      <c r="AF333" s="284"/>
      <c r="AG333" s="243" t="s">
        <v>355</v>
      </c>
      <c r="AH333" s="200">
        <v>0.0749727200606045</v>
      </c>
      <c r="AI333" s="164" t="s">
        <v>35</v>
      </c>
      <c r="AJ333" s="201">
        <v>0.189779213109125</v>
      </c>
      <c r="AK333" s="205" t="s">
        <v>35</v>
      </c>
      <c r="AL333" s="222">
        <v>0.42845736224168</v>
      </c>
      <c r="AM333" s="164" t="s">
        <v>35</v>
      </c>
      <c r="AN333" s="222">
        <v>0.22918463315363</v>
      </c>
      <c r="AO333" s="163" t="s">
        <v>35</v>
      </c>
      <c r="AP333" s="222">
        <v>0.0776060714349602</v>
      </c>
      <c r="AQ333" s="164" t="s">
        <v>35</v>
      </c>
      <c r="AR333" s="222">
        <v>0</v>
      </c>
      <c r="AS333" s="164" t="s">
        <v>35</v>
      </c>
      <c r="AT333" s="222">
        <v>1</v>
      </c>
      <c r="AU333" s="164" t="s">
        <v>35</v>
      </c>
    </row>
    <row r="334" s="131" customFormat="1" ht="12.75" customHeight="1" spans="1:47">
      <c r="A334" s="243" t="s">
        <v>356</v>
      </c>
      <c r="B334" s="163">
        <v>441.401</v>
      </c>
      <c r="C334" s="164" t="s">
        <v>35</v>
      </c>
      <c r="D334" s="163">
        <v>1214.105</v>
      </c>
      <c r="E334" s="164" t="s">
        <v>35</v>
      </c>
      <c r="F334" s="163">
        <v>2888.572</v>
      </c>
      <c r="G334" s="272" t="s">
        <v>35</v>
      </c>
      <c r="H334" s="163">
        <v>1492.869</v>
      </c>
      <c r="I334" s="164" t="s">
        <v>35</v>
      </c>
      <c r="J334" s="163">
        <v>525.616</v>
      </c>
      <c r="K334" s="164" t="s">
        <v>35</v>
      </c>
      <c r="L334" s="163">
        <v>0</v>
      </c>
      <c r="M334" s="164" t="s">
        <v>35</v>
      </c>
      <c r="N334" s="163">
        <v>6562.563</v>
      </c>
      <c r="O334" s="164" t="s">
        <v>35</v>
      </c>
      <c r="P334" s="280"/>
      <c r="Q334" s="243" t="s">
        <v>356</v>
      </c>
      <c r="R334" s="222">
        <v>-0.183579516659453</v>
      </c>
      <c r="S334" s="223" t="s">
        <v>35</v>
      </c>
      <c r="T334" s="222">
        <v>-0.112861446641477</v>
      </c>
      <c r="U334" s="223" t="s">
        <v>35</v>
      </c>
      <c r="V334" s="222">
        <v>-0.0651123245126714</v>
      </c>
      <c r="W334" s="223" t="s">
        <v>35</v>
      </c>
      <c r="X334" s="222">
        <v>-0.0967248714096503</v>
      </c>
      <c r="Y334" s="223" t="s">
        <v>35</v>
      </c>
      <c r="Z334" s="222">
        <v>-0.0608029390112286</v>
      </c>
      <c r="AA334" s="223" t="s">
        <v>35</v>
      </c>
      <c r="AB334" s="222" t="s">
        <v>220</v>
      </c>
      <c r="AC334" s="223" t="s">
        <v>35</v>
      </c>
      <c r="AD334" s="222">
        <v>-0.0899665984546845</v>
      </c>
      <c r="AE334" s="164" t="s">
        <v>35</v>
      </c>
      <c r="AF334" s="284"/>
      <c r="AG334" s="243" t="s">
        <v>356</v>
      </c>
      <c r="AH334" s="200">
        <v>0.0672604590614978</v>
      </c>
      <c r="AI334" s="164" t="s">
        <v>35</v>
      </c>
      <c r="AJ334" s="201">
        <v>0.185004700145355</v>
      </c>
      <c r="AK334" s="205" t="s">
        <v>35</v>
      </c>
      <c r="AL334" s="222">
        <v>0.440159126853335</v>
      </c>
      <c r="AM334" s="164" t="s">
        <v>35</v>
      </c>
      <c r="AN334" s="222">
        <v>0.227482616166885</v>
      </c>
      <c r="AO334" s="163" t="s">
        <v>35</v>
      </c>
      <c r="AP334" s="222">
        <v>0.080093097772928</v>
      </c>
      <c r="AQ334" s="164" t="s">
        <v>35</v>
      </c>
      <c r="AR334" s="222">
        <v>0</v>
      </c>
      <c r="AS334" s="164" t="s">
        <v>35</v>
      </c>
      <c r="AT334" s="222">
        <v>1</v>
      </c>
      <c r="AU334" s="164" t="s">
        <v>35</v>
      </c>
    </row>
    <row r="335" s="131" customFormat="1" ht="12.75" customHeight="1" spans="1:47">
      <c r="A335" s="243" t="s">
        <v>357</v>
      </c>
      <c r="B335" s="163">
        <v>452.157</v>
      </c>
      <c r="C335" s="164" t="s">
        <v>35</v>
      </c>
      <c r="D335" s="163">
        <v>1120.178</v>
      </c>
      <c r="E335" s="164" t="s">
        <v>35</v>
      </c>
      <c r="F335" s="163">
        <v>2170.291</v>
      </c>
      <c r="G335" s="272" t="s">
        <v>35</v>
      </c>
      <c r="H335" s="163">
        <v>1443.036</v>
      </c>
      <c r="I335" s="164" t="s">
        <v>35</v>
      </c>
      <c r="J335" s="163">
        <v>517.285</v>
      </c>
      <c r="K335" s="164" t="s">
        <v>35</v>
      </c>
      <c r="L335" s="163">
        <v>80.393</v>
      </c>
      <c r="M335" s="164" t="s">
        <v>35</v>
      </c>
      <c r="N335" s="163">
        <v>5783.342</v>
      </c>
      <c r="O335" s="164" t="s">
        <v>35</v>
      </c>
      <c r="P335" s="280"/>
      <c r="Q335" s="243" t="s">
        <v>357</v>
      </c>
      <c r="R335" s="222">
        <v>0.0243678650478816</v>
      </c>
      <c r="S335" s="223" t="s">
        <v>35</v>
      </c>
      <c r="T335" s="222">
        <v>-0.0773631605174182</v>
      </c>
      <c r="U335" s="223" t="s">
        <v>35</v>
      </c>
      <c r="V335" s="222">
        <v>-0.248663007188327</v>
      </c>
      <c r="W335" s="223" t="s">
        <v>35</v>
      </c>
      <c r="X335" s="222">
        <v>-0.0333806918088593</v>
      </c>
      <c r="Y335" s="223" t="s">
        <v>35</v>
      </c>
      <c r="Z335" s="222">
        <v>-0.0158499741255974</v>
      </c>
      <c r="AA335" s="223" t="s">
        <v>35</v>
      </c>
      <c r="AB335" s="222" t="s">
        <v>220</v>
      </c>
      <c r="AC335" s="223" t="s">
        <v>35</v>
      </c>
      <c r="AD335" s="222">
        <v>-0.118737298217175</v>
      </c>
      <c r="AE335" s="164" t="s">
        <v>35</v>
      </c>
      <c r="AF335" s="284"/>
      <c r="AG335" s="243" t="s">
        <v>357</v>
      </c>
      <c r="AH335" s="200">
        <v>0.0781826494092862</v>
      </c>
      <c r="AI335" s="164" t="s">
        <v>35</v>
      </c>
      <c r="AJ335" s="201">
        <v>0.193690430204543</v>
      </c>
      <c r="AK335" s="205" t="s">
        <v>35</v>
      </c>
      <c r="AL335" s="222">
        <v>0.375265892973302</v>
      </c>
      <c r="AM335" s="164" t="s">
        <v>35</v>
      </c>
      <c r="AN335" s="222">
        <v>0.24951593732482</v>
      </c>
      <c r="AO335" s="163" t="s">
        <v>35</v>
      </c>
      <c r="AP335" s="222">
        <v>0.0894439581819647</v>
      </c>
      <c r="AQ335" s="164" t="s">
        <v>35</v>
      </c>
      <c r="AR335" s="222">
        <v>0.0139007860852773</v>
      </c>
      <c r="AS335" s="164" t="s">
        <v>35</v>
      </c>
      <c r="AT335" s="222">
        <v>1</v>
      </c>
      <c r="AU335" s="164" t="s">
        <v>35</v>
      </c>
    </row>
    <row r="336" s="131" customFormat="1" ht="12.75" customHeight="1" spans="1:47">
      <c r="A336" s="243" t="s">
        <v>358</v>
      </c>
      <c r="B336" s="163">
        <v>391.275</v>
      </c>
      <c r="C336" s="164" t="s">
        <v>35</v>
      </c>
      <c r="D336" s="163">
        <v>1175.219</v>
      </c>
      <c r="E336" s="164" t="s">
        <v>35</v>
      </c>
      <c r="F336" s="163">
        <v>2685.136</v>
      </c>
      <c r="G336" s="272" t="s">
        <v>35</v>
      </c>
      <c r="H336" s="163">
        <v>1482.375</v>
      </c>
      <c r="I336" s="164" t="s">
        <v>35</v>
      </c>
      <c r="J336" s="163">
        <v>434.105</v>
      </c>
      <c r="K336" s="164" t="s">
        <v>35</v>
      </c>
      <c r="L336" s="163">
        <v>62.088</v>
      </c>
      <c r="M336" s="164" t="s">
        <v>35</v>
      </c>
      <c r="N336" s="163">
        <v>6230.196</v>
      </c>
      <c r="O336" s="164" t="s">
        <v>35</v>
      </c>
      <c r="P336" s="280"/>
      <c r="Q336" s="243" t="s">
        <v>358</v>
      </c>
      <c r="R336" s="222">
        <v>-0.134647920965505</v>
      </c>
      <c r="S336" s="223" t="s">
        <v>35</v>
      </c>
      <c r="T336" s="222">
        <v>0.0491359408951077</v>
      </c>
      <c r="U336" s="223" t="s">
        <v>35</v>
      </c>
      <c r="V336" s="222">
        <v>0.237223948309236</v>
      </c>
      <c r="W336" s="223" t="s">
        <v>35</v>
      </c>
      <c r="X336" s="222">
        <v>0.0272612741470067</v>
      </c>
      <c r="Y336" s="223" t="s">
        <v>35</v>
      </c>
      <c r="Z336" s="222">
        <v>-0.160801105773413</v>
      </c>
      <c r="AA336" s="223" t="s">
        <v>35</v>
      </c>
      <c r="AB336" s="222">
        <v>-0.227715998706371</v>
      </c>
      <c r="AC336" s="223" t="s">
        <v>35</v>
      </c>
      <c r="AD336" s="222">
        <v>0.077265705538424</v>
      </c>
      <c r="AE336" s="164" t="s">
        <v>35</v>
      </c>
      <c r="AF336" s="284"/>
      <c r="AG336" s="243" t="s">
        <v>358</v>
      </c>
      <c r="AH336" s="200">
        <v>0.0628030000982313</v>
      </c>
      <c r="AI336" s="164" t="s">
        <v>35</v>
      </c>
      <c r="AJ336" s="201">
        <v>0.188632749274662</v>
      </c>
      <c r="AK336" s="205" t="s">
        <v>35</v>
      </c>
      <c r="AL336" s="222">
        <v>0.430987403927581</v>
      </c>
      <c r="AM336" s="164" t="s">
        <v>35</v>
      </c>
      <c r="AN336" s="222">
        <v>0.237933926958317</v>
      </c>
      <c r="AO336" s="163" t="s">
        <v>35</v>
      </c>
      <c r="AP336" s="222">
        <v>0.0696775831771585</v>
      </c>
      <c r="AQ336" s="164" t="s">
        <v>35</v>
      </c>
      <c r="AR336" s="222">
        <v>0.00996565758123821</v>
      </c>
      <c r="AS336" s="164" t="s">
        <v>35</v>
      </c>
      <c r="AT336" s="222">
        <v>1</v>
      </c>
      <c r="AU336" s="164" t="s">
        <v>35</v>
      </c>
    </row>
    <row r="337" s="131" customFormat="1" ht="12.75" customHeight="1" spans="1:47">
      <c r="A337" s="243" t="s">
        <v>359</v>
      </c>
      <c r="B337" s="163">
        <v>353.823</v>
      </c>
      <c r="C337" s="164" t="s">
        <v>35</v>
      </c>
      <c r="D337" s="163">
        <v>1237.681</v>
      </c>
      <c r="E337" s="164" t="s">
        <v>35</v>
      </c>
      <c r="F337" s="163">
        <v>2701.297</v>
      </c>
      <c r="G337" s="272" t="s">
        <v>35</v>
      </c>
      <c r="H337" s="163">
        <v>1642.171</v>
      </c>
      <c r="I337" s="164" t="s">
        <v>35</v>
      </c>
      <c r="J337" s="163">
        <v>443.88</v>
      </c>
      <c r="K337" s="164" t="s">
        <v>35</v>
      </c>
      <c r="L337" s="163">
        <v>1.176</v>
      </c>
      <c r="M337" s="164" t="s">
        <v>35</v>
      </c>
      <c r="N337" s="163">
        <v>6380.024</v>
      </c>
      <c r="O337" s="164" t="s">
        <v>35</v>
      </c>
      <c r="P337" s="280"/>
      <c r="Q337" s="243" t="s">
        <v>359</v>
      </c>
      <c r="R337" s="222">
        <v>-0.0957178455050795</v>
      </c>
      <c r="S337" s="223" t="s">
        <v>35</v>
      </c>
      <c r="T337" s="222">
        <v>0.0531492428219762</v>
      </c>
      <c r="U337" s="223" t="s">
        <v>35</v>
      </c>
      <c r="V337" s="222">
        <v>0.00601868955613421</v>
      </c>
      <c r="W337" s="223" t="s">
        <v>35</v>
      </c>
      <c r="X337" s="222">
        <v>0.107797284762628</v>
      </c>
      <c r="Y337" s="223" t="s">
        <v>35</v>
      </c>
      <c r="Z337" s="222">
        <v>0.0225175936697343</v>
      </c>
      <c r="AA337" s="223" t="s">
        <v>35</v>
      </c>
      <c r="AB337" s="222">
        <v>-0.981091049656128</v>
      </c>
      <c r="AC337" s="223" t="s">
        <v>35</v>
      </c>
      <c r="AD337" s="222">
        <v>0.024048681614511</v>
      </c>
      <c r="AE337" s="164" t="s">
        <v>35</v>
      </c>
      <c r="AF337" s="284"/>
      <c r="AG337" s="243" t="s">
        <v>359</v>
      </c>
      <c r="AH337" s="200">
        <v>0.0554579418510024</v>
      </c>
      <c r="AI337" s="164" t="s">
        <v>35</v>
      </c>
      <c r="AJ337" s="201">
        <v>0.193993157392511</v>
      </c>
      <c r="AK337" s="205" t="s">
        <v>35</v>
      </c>
      <c r="AL337" s="222">
        <v>0.42339919097483</v>
      </c>
      <c r="AM337" s="164" t="s">
        <v>35</v>
      </c>
      <c r="AN337" s="222">
        <v>0.257392605419666</v>
      </c>
      <c r="AO337" s="163" t="s">
        <v>35</v>
      </c>
      <c r="AP337" s="222">
        <v>0.0695734059934571</v>
      </c>
      <c r="AQ337" s="164" t="s">
        <v>35</v>
      </c>
      <c r="AR337" s="222">
        <v>0.000184325325421973</v>
      </c>
      <c r="AS337" s="164" t="s">
        <v>35</v>
      </c>
      <c r="AT337" s="222">
        <v>1</v>
      </c>
      <c r="AU337" s="164" t="s">
        <v>35</v>
      </c>
    </row>
    <row r="338" s="131" customFormat="1" ht="12.75" customHeight="1" spans="1:47">
      <c r="A338" s="243" t="s">
        <v>360</v>
      </c>
      <c r="B338" s="163">
        <v>366.935</v>
      </c>
      <c r="C338" s="164" t="s">
        <v>35</v>
      </c>
      <c r="D338" s="163">
        <v>1309.327</v>
      </c>
      <c r="E338" s="164" t="s">
        <v>35</v>
      </c>
      <c r="F338" s="163">
        <v>3032.955</v>
      </c>
      <c r="G338" s="272" t="s">
        <v>35</v>
      </c>
      <c r="H338" s="163">
        <v>1891.98</v>
      </c>
      <c r="I338" s="164" t="s">
        <v>35</v>
      </c>
      <c r="J338" s="163">
        <v>486.802</v>
      </c>
      <c r="K338" s="164" t="s">
        <v>35</v>
      </c>
      <c r="L338" s="163">
        <v>0.316</v>
      </c>
      <c r="M338" s="164" t="s">
        <v>35</v>
      </c>
      <c r="N338" s="163">
        <v>7088.315</v>
      </c>
      <c r="O338" s="164" t="s">
        <v>35</v>
      </c>
      <c r="P338" s="280"/>
      <c r="Q338" s="243" t="s">
        <v>360</v>
      </c>
      <c r="R338" s="222">
        <v>0.0370580770611294</v>
      </c>
      <c r="S338" s="223" t="s">
        <v>35</v>
      </c>
      <c r="T338" s="222">
        <v>0.0578872908285738</v>
      </c>
      <c r="U338" s="223" t="s">
        <v>35</v>
      </c>
      <c r="V338" s="222">
        <v>0.122777317710715</v>
      </c>
      <c r="W338" s="223" t="s">
        <v>35</v>
      </c>
      <c r="X338" s="222">
        <v>0.15212118591791</v>
      </c>
      <c r="Y338" s="223" t="s">
        <v>35</v>
      </c>
      <c r="Z338" s="222">
        <v>0.0966973055780842</v>
      </c>
      <c r="AA338" s="223" t="s">
        <v>35</v>
      </c>
      <c r="AB338" s="222">
        <v>-0.729982964224872</v>
      </c>
      <c r="AC338" s="223" t="s">
        <v>35</v>
      </c>
      <c r="AD338" s="222">
        <v>0.111016980500387</v>
      </c>
      <c r="AE338" s="164" t="s">
        <v>35</v>
      </c>
      <c r="AF338" s="284"/>
      <c r="AG338" s="243" t="s">
        <v>360</v>
      </c>
      <c r="AH338" s="200">
        <v>0.0517661813844334</v>
      </c>
      <c r="AI338" s="164" t="s">
        <v>35</v>
      </c>
      <c r="AJ338" s="201">
        <v>0.184716254850412</v>
      </c>
      <c r="AK338" s="205" t="s">
        <v>35</v>
      </c>
      <c r="AL338" s="222">
        <v>0.427880956193397</v>
      </c>
      <c r="AM338" s="164" t="s">
        <v>35</v>
      </c>
      <c r="AN338" s="222">
        <v>0.266915338835816</v>
      </c>
      <c r="AO338" s="163" t="s">
        <v>35</v>
      </c>
      <c r="AP338" s="222">
        <v>0.0686766883243761</v>
      </c>
      <c r="AQ338" s="164" t="s">
        <v>35</v>
      </c>
      <c r="AR338" s="222">
        <v>4.45804115646666e-5</v>
      </c>
      <c r="AS338" s="164" t="s">
        <v>35</v>
      </c>
      <c r="AT338" s="222">
        <v>1</v>
      </c>
      <c r="AU338" s="164" t="s">
        <v>35</v>
      </c>
    </row>
    <row r="339" s="131" customFormat="1" ht="12.75" customHeight="1" spans="1:47">
      <c r="A339" s="243" t="s">
        <v>361</v>
      </c>
      <c r="B339" s="163">
        <v>360.928</v>
      </c>
      <c r="C339" s="164" t="s">
        <v>35</v>
      </c>
      <c r="D339" s="163">
        <v>1391.721</v>
      </c>
      <c r="E339" s="164" t="s">
        <v>35</v>
      </c>
      <c r="F339" s="163">
        <v>3286.735</v>
      </c>
      <c r="G339" s="272" t="s">
        <v>35</v>
      </c>
      <c r="H339" s="163">
        <v>2005.956</v>
      </c>
      <c r="I339" s="164" t="s">
        <v>35</v>
      </c>
      <c r="J339" s="163">
        <v>562.902</v>
      </c>
      <c r="K339" s="164" t="s">
        <v>35</v>
      </c>
      <c r="L339" s="163">
        <v>-0.001</v>
      </c>
      <c r="M339" s="164" t="s">
        <v>35</v>
      </c>
      <c r="N339" s="163">
        <v>7608.241</v>
      </c>
      <c r="O339" s="164" t="s">
        <v>35</v>
      </c>
      <c r="P339" s="280"/>
      <c r="Q339" s="243" t="s">
        <v>361</v>
      </c>
      <c r="R339" s="222">
        <v>-0.0163707468625233</v>
      </c>
      <c r="S339" s="223" t="s">
        <v>35</v>
      </c>
      <c r="T339" s="222">
        <v>0.0629285121287501</v>
      </c>
      <c r="U339" s="223" t="s">
        <v>35</v>
      </c>
      <c r="V339" s="222">
        <v>0.0836741725478947</v>
      </c>
      <c r="W339" s="223" t="s">
        <v>35</v>
      </c>
      <c r="X339" s="222">
        <v>0.0602416516030825</v>
      </c>
      <c r="Y339" s="223" t="s">
        <v>35</v>
      </c>
      <c r="Z339" s="222">
        <v>0.156326391428137</v>
      </c>
      <c r="AA339" s="223" t="s">
        <v>35</v>
      </c>
      <c r="AB339" s="222" t="s">
        <v>220</v>
      </c>
      <c r="AC339" s="223" t="s">
        <v>35</v>
      </c>
      <c r="AD339" s="222">
        <v>0.073349731212566</v>
      </c>
      <c r="AE339" s="164" t="s">
        <v>35</v>
      </c>
      <c r="AF339" s="284"/>
      <c r="AG339" s="243" t="s">
        <v>361</v>
      </c>
      <c r="AH339" s="200">
        <v>0.0474390861172773</v>
      </c>
      <c r="AI339" s="164" t="s">
        <v>35</v>
      </c>
      <c r="AJ339" s="201">
        <v>0.182922833280386</v>
      </c>
      <c r="AK339" s="205" t="s">
        <v>35</v>
      </c>
      <c r="AL339" s="222">
        <v>0.431996699368487</v>
      </c>
      <c r="AM339" s="164" t="s">
        <v>35</v>
      </c>
      <c r="AN339" s="222">
        <v>0.263655685985762</v>
      </c>
      <c r="AO339" s="163" t="s">
        <v>35</v>
      </c>
      <c r="AP339" s="222">
        <v>0.0739858266845122</v>
      </c>
      <c r="AQ339" s="164" t="s">
        <v>35</v>
      </c>
      <c r="AR339" s="222">
        <v>-1.31436425318283e-7</v>
      </c>
      <c r="AS339" s="164" t="s">
        <v>35</v>
      </c>
      <c r="AT339" s="222">
        <v>1</v>
      </c>
      <c r="AU339" s="164" t="s">
        <v>35</v>
      </c>
    </row>
    <row r="340" s="131" customFormat="1" ht="12.75" customHeight="1" spans="1:47">
      <c r="A340" s="243" t="s">
        <v>362</v>
      </c>
      <c r="B340" s="163">
        <v>367.29</v>
      </c>
      <c r="C340" s="164" t="s">
        <v>35</v>
      </c>
      <c r="D340" s="163">
        <v>1602.297</v>
      </c>
      <c r="E340" s="164" t="s">
        <v>35</v>
      </c>
      <c r="F340" s="163">
        <v>3448.555</v>
      </c>
      <c r="G340" s="272" t="s">
        <v>35</v>
      </c>
      <c r="H340" s="163">
        <v>2006.094</v>
      </c>
      <c r="I340" s="164" t="s">
        <v>35</v>
      </c>
      <c r="J340" s="163">
        <v>608.467</v>
      </c>
      <c r="K340" s="164" t="s">
        <v>35</v>
      </c>
      <c r="L340" s="163">
        <v>-0.001</v>
      </c>
      <c r="M340" s="164" t="s">
        <v>35</v>
      </c>
      <c r="N340" s="163">
        <v>8032.702</v>
      </c>
      <c r="O340" s="164" t="s">
        <v>35</v>
      </c>
      <c r="P340" s="280"/>
      <c r="Q340" s="243" t="s">
        <v>362</v>
      </c>
      <c r="R340" s="222">
        <v>0.0176267842893874</v>
      </c>
      <c r="S340" s="223" t="s">
        <v>35</v>
      </c>
      <c r="T340" s="222">
        <v>0.151306188524855</v>
      </c>
      <c r="U340" s="223" t="s">
        <v>35</v>
      </c>
      <c r="V340" s="222">
        <v>0.0492342704842344</v>
      </c>
      <c r="W340" s="223" t="s">
        <v>35</v>
      </c>
      <c r="X340" s="222">
        <v>6.87951281084929e-5</v>
      </c>
      <c r="Y340" s="223" t="s">
        <v>35</v>
      </c>
      <c r="Z340" s="222">
        <v>0.0809465946114954</v>
      </c>
      <c r="AA340" s="223" t="s">
        <v>35</v>
      </c>
      <c r="AB340" s="222" t="s">
        <v>220</v>
      </c>
      <c r="AC340" s="223" t="s">
        <v>35</v>
      </c>
      <c r="AD340" s="222">
        <v>0.0557896365270238</v>
      </c>
      <c r="AE340" s="164" t="s">
        <v>35</v>
      </c>
      <c r="AF340" s="284"/>
      <c r="AG340" s="243" t="s">
        <v>362</v>
      </c>
      <c r="AH340" s="200">
        <v>0.0457243403278249</v>
      </c>
      <c r="AI340" s="164" t="s">
        <v>35</v>
      </c>
      <c r="AJ340" s="201">
        <v>0.199471734417634</v>
      </c>
      <c r="AK340" s="205" t="s">
        <v>35</v>
      </c>
      <c r="AL340" s="222">
        <v>0.42931444487795</v>
      </c>
      <c r="AM340" s="164" t="s">
        <v>35</v>
      </c>
      <c r="AN340" s="222">
        <v>0.249740871751498</v>
      </c>
      <c r="AO340" s="163" t="s">
        <v>35</v>
      </c>
      <c r="AP340" s="222">
        <v>0.0757487331162042</v>
      </c>
      <c r="AQ340" s="164" t="s">
        <v>35</v>
      </c>
      <c r="AR340" s="222">
        <v>-1.24491111459133e-7</v>
      </c>
      <c r="AS340" s="164" t="s">
        <v>35</v>
      </c>
      <c r="AT340" s="222">
        <v>1</v>
      </c>
      <c r="AU340" s="164" t="s">
        <v>35</v>
      </c>
    </row>
    <row r="341" s="131" customFormat="1" ht="12.75" customHeight="1" spans="1:47">
      <c r="A341" s="243" t="s">
        <v>363</v>
      </c>
      <c r="B341" s="163">
        <v>441.381</v>
      </c>
      <c r="C341" s="164" t="s">
        <v>35</v>
      </c>
      <c r="D341" s="163">
        <v>1799.267</v>
      </c>
      <c r="E341" s="164" t="s">
        <v>35</v>
      </c>
      <c r="F341" s="163">
        <v>3482.963</v>
      </c>
      <c r="G341" s="272" t="s">
        <v>35</v>
      </c>
      <c r="H341" s="163">
        <v>1869.888</v>
      </c>
      <c r="I341" s="164" t="s">
        <v>35</v>
      </c>
      <c r="J341" s="163">
        <v>613.763</v>
      </c>
      <c r="K341" s="164" t="s">
        <v>35</v>
      </c>
      <c r="L341" s="163">
        <v>0</v>
      </c>
      <c r="M341" s="164" t="s">
        <v>35</v>
      </c>
      <c r="N341" s="163">
        <v>8207.262</v>
      </c>
      <c r="O341" s="164" t="s">
        <v>35</v>
      </c>
      <c r="P341" s="280"/>
      <c r="Q341" s="243" t="s">
        <v>363</v>
      </c>
      <c r="R341" s="222">
        <v>0.201723433798906</v>
      </c>
      <c r="S341" s="223" t="s">
        <v>35</v>
      </c>
      <c r="T341" s="222">
        <v>0.122929768950451</v>
      </c>
      <c r="U341" s="223" t="s">
        <v>35</v>
      </c>
      <c r="V341" s="222">
        <v>0.00997751232037767</v>
      </c>
      <c r="W341" s="223" t="s">
        <v>35</v>
      </c>
      <c r="X341" s="222">
        <v>-0.0678961205207732</v>
      </c>
      <c r="Y341" s="223" t="s">
        <v>35</v>
      </c>
      <c r="Z341" s="222">
        <v>0.00870384096425936</v>
      </c>
      <c r="AA341" s="223" t="s">
        <v>35</v>
      </c>
      <c r="AB341" s="222" t="s">
        <v>220</v>
      </c>
      <c r="AC341" s="223" t="s">
        <v>35</v>
      </c>
      <c r="AD341" s="222">
        <v>0.0217311684163062</v>
      </c>
      <c r="AE341" s="164" t="s">
        <v>35</v>
      </c>
      <c r="AF341" s="284"/>
      <c r="AG341" s="243" t="s">
        <v>363</v>
      </c>
      <c r="AH341" s="200">
        <v>0.0537793237257443</v>
      </c>
      <c r="AI341" s="164" t="s">
        <v>35</v>
      </c>
      <c r="AJ341" s="201">
        <v>0.219228653843389</v>
      </c>
      <c r="AK341" s="205" t="s">
        <v>35</v>
      </c>
      <c r="AL341" s="222">
        <v>0.424375754057809</v>
      </c>
      <c r="AM341" s="164" t="s">
        <v>35</v>
      </c>
      <c r="AN341" s="222">
        <v>0.227833350513241</v>
      </c>
      <c r="AO341" s="163" t="s">
        <v>35</v>
      </c>
      <c r="AP341" s="222">
        <v>0.0747829178598173</v>
      </c>
      <c r="AQ341" s="164" t="s">
        <v>35</v>
      </c>
      <c r="AR341" s="222">
        <v>0</v>
      </c>
      <c r="AS341" s="164" t="s">
        <v>35</v>
      </c>
      <c r="AT341" s="222">
        <v>1</v>
      </c>
      <c r="AU341" s="164" t="s">
        <v>35</v>
      </c>
    </row>
    <row r="342" s="131" customFormat="1" ht="12.75" customHeight="1" spans="1:47">
      <c r="A342" s="243" t="s">
        <v>364</v>
      </c>
      <c r="B342" s="163">
        <v>526.822887836568</v>
      </c>
      <c r="C342" s="164" t="s">
        <v>35</v>
      </c>
      <c r="D342" s="163">
        <v>1820.68207134285</v>
      </c>
      <c r="E342" s="164" t="s">
        <v>35</v>
      </c>
      <c r="F342" s="163">
        <v>3663.40137492478</v>
      </c>
      <c r="G342" s="272" t="s">
        <v>35</v>
      </c>
      <c r="H342" s="163">
        <v>2093.52610484932</v>
      </c>
      <c r="I342" s="164" t="s">
        <v>35</v>
      </c>
      <c r="J342" s="163">
        <v>519.323022144418</v>
      </c>
      <c r="K342" s="164" t="s">
        <v>35</v>
      </c>
      <c r="L342" s="163" t="s">
        <v>219</v>
      </c>
      <c r="M342" s="164" t="s">
        <v>35</v>
      </c>
      <c r="N342" s="163">
        <v>8623.75546109798</v>
      </c>
      <c r="O342" s="164" t="s">
        <v>35</v>
      </c>
      <c r="P342" s="280"/>
      <c r="Q342" s="243" t="s">
        <v>364</v>
      </c>
      <c r="R342" s="222" t="s">
        <v>220</v>
      </c>
      <c r="S342" s="223" t="s">
        <v>35</v>
      </c>
      <c r="T342" s="222" t="s">
        <v>220</v>
      </c>
      <c r="U342" s="223" t="s">
        <v>35</v>
      </c>
      <c r="V342" s="222" t="s">
        <v>220</v>
      </c>
      <c r="W342" s="223" t="s">
        <v>35</v>
      </c>
      <c r="X342" s="222" t="s">
        <v>220</v>
      </c>
      <c r="Y342" s="223" t="s">
        <v>35</v>
      </c>
      <c r="Z342" s="222" t="s">
        <v>220</v>
      </c>
      <c r="AA342" s="223" t="s">
        <v>35</v>
      </c>
      <c r="AB342" s="222" t="s">
        <v>220</v>
      </c>
      <c r="AC342" s="223" t="s">
        <v>35</v>
      </c>
      <c r="AD342" s="222">
        <v>0.0474582807939989</v>
      </c>
      <c r="AE342" s="164" t="s">
        <v>35</v>
      </c>
      <c r="AF342" s="284"/>
      <c r="AG342" s="243" t="s">
        <v>364</v>
      </c>
      <c r="AH342" s="200">
        <v>0.0610897294355205</v>
      </c>
      <c r="AI342" s="164" t="s">
        <v>35</v>
      </c>
      <c r="AJ342" s="201">
        <v>0.211124037498049</v>
      </c>
      <c r="AK342" s="205" t="s">
        <v>35</v>
      </c>
      <c r="AL342" s="222">
        <v>0.424803485146406</v>
      </c>
      <c r="AM342" s="164" t="s">
        <v>35</v>
      </c>
      <c r="AN342" s="222">
        <v>0.242762693619188</v>
      </c>
      <c r="AO342" s="163" t="s">
        <v>35</v>
      </c>
      <c r="AP342" s="222">
        <v>0.0602200543008322</v>
      </c>
      <c r="AQ342" s="164" t="s">
        <v>35</v>
      </c>
      <c r="AR342" s="222" t="s">
        <v>220</v>
      </c>
      <c r="AS342" s="164" t="s">
        <v>35</v>
      </c>
      <c r="AT342" s="222">
        <v>1</v>
      </c>
      <c r="AU342" s="164" t="s">
        <v>35</v>
      </c>
    </row>
    <row r="343" s="131" customFormat="1" ht="12.75" customHeight="1" spans="1:47">
      <c r="A343" s="243" t="s">
        <v>365</v>
      </c>
      <c r="B343" s="163">
        <v>579.606553453706</v>
      </c>
      <c r="C343" s="164" t="s">
        <v>35</v>
      </c>
      <c r="D343" s="163">
        <v>2113.63583929404</v>
      </c>
      <c r="E343" s="164" t="s">
        <v>35</v>
      </c>
      <c r="F343" s="163">
        <v>3866.85049663577</v>
      </c>
      <c r="G343" s="272" t="s">
        <v>35</v>
      </c>
      <c r="H343" s="163">
        <v>2057.45452091958</v>
      </c>
      <c r="I343" s="164" t="s">
        <v>35</v>
      </c>
      <c r="J343" s="163">
        <v>533.234848755846</v>
      </c>
      <c r="K343" s="164" t="s">
        <v>35</v>
      </c>
      <c r="L343" s="163" t="s">
        <v>219</v>
      </c>
      <c r="M343" s="164" t="s">
        <v>35</v>
      </c>
      <c r="N343" s="163">
        <v>9150.78225905889</v>
      </c>
      <c r="O343" s="164" t="s">
        <v>35</v>
      </c>
      <c r="P343" s="280"/>
      <c r="Q343" s="243" t="s">
        <v>365</v>
      </c>
      <c r="R343" s="222">
        <v>0.100192430579275</v>
      </c>
      <c r="S343" s="223" t="s">
        <v>35</v>
      </c>
      <c r="T343" s="222">
        <v>0.160903307920818</v>
      </c>
      <c r="U343" s="223" t="s">
        <v>35</v>
      </c>
      <c r="V343" s="222">
        <v>0.0555355804317696</v>
      </c>
      <c r="W343" s="223" t="s">
        <v>35</v>
      </c>
      <c r="X343" s="222">
        <v>-0.0172300616869274</v>
      </c>
      <c r="Y343" s="223" t="s">
        <v>35</v>
      </c>
      <c r="Z343" s="222">
        <v>0.0267883879940116</v>
      </c>
      <c r="AA343" s="223" t="s">
        <v>35</v>
      </c>
      <c r="AB343" s="222" t="s">
        <v>220</v>
      </c>
      <c r="AC343" s="223" t="s">
        <v>35</v>
      </c>
      <c r="AD343" s="222">
        <v>0.0611133746009309</v>
      </c>
      <c r="AE343" s="164" t="s">
        <v>35</v>
      </c>
      <c r="AF343" s="284"/>
      <c r="AG343" s="243" t="s">
        <v>365</v>
      </c>
      <c r="AH343" s="200">
        <v>0.0633395634433243</v>
      </c>
      <c r="AI343" s="164" t="s">
        <v>35</v>
      </c>
      <c r="AJ343" s="201">
        <v>0.230978705367143</v>
      </c>
      <c r="AK343" s="205" t="s">
        <v>35</v>
      </c>
      <c r="AL343" s="222">
        <v>0.422570484923051</v>
      </c>
      <c r="AM343" s="164" t="s">
        <v>35</v>
      </c>
      <c r="AN343" s="222">
        <v>0.224839195455972</v>
      </c>
      <c r="AO343" s="163" t="s">
        <v>35</v>
      </c>
      <c r="AP343" s="222">
        <v>0.0582720508105158</v>
      </c>
      <c r="AQ343" s="164" t="s">
        <v>35</v>
      </c>
      <c r="AR343" s="222" t="s">
        <v>220</v>
      </c>
      <c r="AS343" s="164" t="s">
        <v>35</v>
      </c>
      <c r="AT343" s="222">
        <v>1</v>
      </c>
      <c r="AU343" s="164" t="s">
        <v>35</v>
      </c>
    </row>
    <row r="344" s="131" customFormat="1" ht="12.75" customHeight="1" spans="1:47">
      <c r="A344" s="243" t="s">
        <v>366</v>
      </c>
      <c r="B344" s="163">
        <v>685.675127036064</v>
      </c>
      <c r="C344" s="164" t="s">
        <v>35</v>
      </c>
      <c r="D344" s="163">
        <v>1900.82588031808</v>
      </c>
      <c r="E344" s="164" t="s">
        <v>35</v>
      </c>
      <c r="F344" s="163">
        <v>3866.44311569776</v>
      </c>
      <c r="G344" s="272" t="s">
        <v>35</v>
      </c>
      <c r="H344" s="163">
        <v>2001.78654592925</v>
      </c>
      <c r="I344" s="164" t="s">
        <v>35</v>
      </c>
      <c r="J344" s="163">
        <v>518.258711459386</v>
      </c>
      <c r="K344" s="164" t="s">
        <v>35</v>
      </c>
      <c r="L344" s="163" t="s">
        <v>219</v>
      </c>
      <c r="M344" s="164" t="s">
        <v>35</v>
      </c>
      <c r="N344" s="163">
        <v>8972.98938044064</v>
      </c>
      <c r="O344" s="164" t="s">
        <v>35</v>
      </c>
      <c r="P344" s="280"/>
      <c r="Q344" s="243" t="s">
        <v>366</v>
      </c>
      <c r="R344" s="222">
        <v>0.183000990845127</v>
      </c>
      <c r="S344" s="223" t="s">
        <v>35</v>
      </c>
      <c r="T344" s="222">
        <v>-0.100684306643399</v>
      </c>
      <c r="U344" s="223" t="s">
        <v>35</v>
      </c>
      <c r="V344" s="222">
        <v>-0.00010535213046492</v>
      </c>
      <c r="W344" s="223" t="s">
        <v>35</v>
      </c>
      <c r="X344" s="222">
        <v>-0.0270567219952206</v>
      </c>
      <c r="Y344" s="223" t="s">
        <v>35</v>
      </c>
      <c r="Z344" s="222">
        <v>-0.0280854436490824</v>
      </c>
      <c r="AA344" s="223" t="s">
        <v>35</v>
      </c>
      <c r="AB344" s="222" t="s">
        <v>220</v>
      </c>
      <c r="AC344" s="223" t="s">
        <v>35</v>
      </c>
      <c r="AD344" s="222">
        <v>-0.0194292546347321</v>
      </c>
      <c r="AE344" s="164" t="s">
        <v>35</v>
      </c>
      <c r="AF344" s="284"/>
      <c r="AG344" s="243" t="s">
        <v>366</v>
      </c>
      <c r="AH344" s="200">
        <v>0.0764154617780671</v>
      </c>
      <c r="AI344" s="164" t="s">
        <v>35</v>
      </c>
      <c r="AJ344" s="201">
        <v>0.211838641474547</v>
      </c>
      <c r="AK344" s="205" t="s">
        <v>35</v>
      </c>
      <c r="AL344" s="222">
        <v>0.430897993050771</v>
      </c>
      <c r="AM344" s="164" t="s">
        <v>35</v>
      </c>
      <c r="AN344" s="222">
        <v>0.223090261345093</v>
      </c>
      <c r="AO344" s="163" t="s">
        <v>35</v>
      </c>
      <c r="AP344" s="222">
        <v>0.0577576423515098</v>
      </c>
      <c r="AQ344" s="164" t="s">
        <v>35</v>
      </c>
      <c r="AR344" s="222" t="s">
        <v>220</v>
      </c>
      <c r="AS344" s="164" t="s">
        <v>35</v>
      </c>
      <c r="AT344" s="222">
        <v>1</v>
      </c>
      <c r="AU344" s="164" t="s">
        <v>35</v>
      </c>
    </row>
    <row r="345" s="131" customFormat="1" ht="12.75" customHeight="1" spans="1:47">
      <c r="A345" s="243" t="s">
        <v>367</v>
      </c>
      <c r="B345" s="163">
        <v>538.452956706179</v>
      </c>
      <c r="C345" s="164" t="s">
        <v>35</v>
      </c>
      <c r="D345" s="163">
        <v>1935.55539108096</v>
      </c>
      <c r="E345" s="164" t="s">
        <v>35</v>
      </c>
      <c r="F345" s="163">
        <v>3991.34628842721</v>
      </c>
      <c r="G345" s="272" t="s">
        <v>35</v>
      </c>
      <c r="H345" s="163">
        <v>2047.50102422872</v>
      </c>
      <c r="I345" s="164" t="s">
        <v>35</v>
      </c>
      <c r="J345" s="163">
        <v>417.497880281428</v>
      </c>
      <c r="K345" s="164" t="s">
        <v>35</v>
      </c>
      <c r="L345" s="163" t="s">
        <v>219</v>
      </c>
      <c r="M345" s="164" t="s">
        <v>35</v>
      </c>
      <c r="N345" s="163">
        <v>8930.35354072448</v>
      </c>
      <c r="O345" s="164" t="s">
        <v>35</v>
      </c>
      <c r="P345" s="280"/>
      <c r="Q345" s="243" t="s">
        <v>367</v>
      </c>
      <c r="R345" s="222">
        <v>-0.214711259786067</v>
      </c>
      <c r="S345" s="223" t="s">
        <v>35</v>
      </c>
      <c r="T345" s="222">
        <v>0.0182707480587698</v>
      </c>
      <c r="U345" s="223" t="s">
        <v>35</v>
      </c>
      <c r="V345" s="222">
        <v>0.032304412347965</v>
      </c>
      <c r="W345" s="223" t="s">
        <v>35</v>
      </c>
      <c r="X345" s="222">
        <v>0.0228368396183063</v>
      </c>
      <c r="Y345" s="223" t="s">
        <v>35</v>
      </c>
      <c r="Z345" s="222">
        <v>-0.194421876468264</v>
      </c>
      <c r="AA345" s="223" t="s">
        <v>35</v>
      </c>
      <c r="AB345" s="222" t="s">
        <v>220</v>
      </c>
      <c r="AC345" s="223" t="s">
        <v>35</v>
      </c>
      <c r="AD345" s="222">
        <v>-0.00475157585821939</v>
      </c>
      <c r="AE345" s="164" t="s">
        <v>35</v>
      </c>
      <c r="AF345" s="284"/>
      <c r="AG345" s="243" t="s">
        <v>367</v>
      </c>
      <c r="AH345" s="200">
        <v>0.0602946965370082</v>
      </c>
      <c r="AI345" s="164" t="s">
        <v>35</v>
      </c>
      <c r="AJ345" s="201">
        <v>0.216738943453289</v>
      </c>
      <c r="AK345" s="205" t="s">
        <v>35</v>
      </c>
      <c r="AL345" s="222">
        <v>0.446941576302186</v>
      </c>
      <c r="AM345" s="164" t="s">
        <v>35</v>
      </c>
      <c r="AN345" s="222">
        <v>0.229274352341331</v>
      </c>
      <c r="AO345" s="163" t="s">
        <v>35</v>
      </c>
      <c r="AP345" s="222">
        <v>0.0467504313661873</v>
      </c>
      <c r="AQ345" s="164" t="s">
        <v>35</v>
      </c>
      <c r="AR345" s="222" t="s">
        <v>220</v>
      </c>
      <c r="AS345" s="164" t="s">
        <v>35</v>
      </c>
      <c r="AT345" s="222">
        <v>1</v>
      </c>
      <c r="AU345" s="164" t="s">
        <v>35</v>
      </c>
    </row>
    <row r="346" s="132" customFormat="1" ht="12.75" customHeight="1" spans="1:47">
      <c r="A346" s="243" t="s">
        <v>368</v>
      </c>
      <c r="B346" s="163">
        <v>127.976505134855</v>
      </c>
      <c r="C346" s="164" t="s">
        <v>35</v>
      </c>
      <c r="D346" s="163">
        <v>250.838086976601</v>
      </c>
      <c r="E346" s="164" t="s">
        <v>35</v>
      </c>
      <c r="F346" s="163">
        <v>483.868357801853</v>
      </c>
      <c r="G346" s="272" t="s">
        <v>35</v>
      </c>
      <c r="H346" s="163">
        <v>291.545984353087</v>
      </c>
      <c r="I346" s="164" t="s">
        <v>35</v>
      </c>
      <c r="J346" s="163">
        <v>93.0465657331492</v>
      </c>
      <c r="K346" s="164" t="s">
        <v>35</v>
      </c>
      <c r="L346" s="163" t="s">
        <v>219</v>
      </c>
      <c r="M346" s="164" t="s">
        <v>35</v>
      </c>
      <c r="N346" s="163">
        <v>1247.27549999955</v>
      </c>
      <c r="O346" s="164" t="s">
        <v>35</v>
      </c>
      <c r="P346" s="136"/>
      <c r="Q346" s="243" t="s">
        <v>368</v>
      </c>
      <c r="R346" s="222">
        <v>-0.76232555965945</v>
      </c>
      <c r="S346" s="223" t="s">
        <v>35</v>
      </c>
      <c r="T346" s="222">
        <v>-0.870405110526693</v>
      </c>
      <c r="U346" s="223" t="s">
        <v>35</v>
      </c>
      <c r="V346" s="222">
        <v>-0.878770639569707</v>
      </c>
      <c r="W346" s="223" t="s">
        <v>35</v>
      </c>
      <c r="X346" s="222">
        <v>-0.857608870079608</v>
      </c>
      <c r="Y346" s="223" t="s">
        <v>35</v>
      </c>
      <c r="Z346" s="222">
        <v>-0.777132842757361</v>
      </c>
      <c r="AA346" s="223" t="s">
        <v>35</v>
      </c>
      <c r="AB346" s="222" t="s">
        <v>220</v>
      </c>
      <c r="AC346" s="223" t="s">
        <v>35</v>
      </c>
      <c r="AD346" s="222">
        <v>-0.860333021048754</v>
      </c>
      <c r="AE346" s="164" t="s">
        <v>35</v>
      </c>
      <c r="AF346" s="136"/>
      <c r="AG346" s="243" t="s">
        <v>368</v>
      </c>
      <c r="AH346" s="200">
        <v>0.102604841620717</v>
      </c>
      <c r="AI346" s="164" t="s">
        <v>35</v>
      </c>
      <c r="AJ346" s="201">
        <v>0.201108806335642</v>
      </c>
      <c r="AK346" s="205" t="s">
        <v>35</v>
      </c>
      <c r="AL346" s="222">
        <v>0.387940240790448</v>
      </c>
      <c r="AM346" s="164" t="s">
        <v>35</v>
      </c>
      <c r="AN346" s="222">
        <v>0.233746260832664</v>
      </c>
      <c r="AO346" s="163" t="s">
        <v>35</v>
      </c>
      <c r="AP346" s="222">
        <v>0.0745998504205226</v>
      </c>
      <c r="AQ346" s="164" t="s">
        <v>35</v>
      </c>
      <c r="AR346" s="222" t="s">
        <v>220</v>
      </c>
      <c r="AS346" s="164" t="s">
        <v>35</v>
      </c>
      <c r="AT346" s="222">
        <v>1</v>
      </c>
      <c r="AU346" s="164" t="s">
        <v>35</v>
      </c>
    </row>
    <row r="347" s="132" customFormat="1" ht="12.75" customHeight="1" spans="1:47">
      <c r="A347" s="243" t="s">
        <v>369</v>
      </c>
      <c r="B347" s="163">
        <v>167.656732463955</v>
      </c>
      <c r="C347" s="164" t="s">
        <v>35</v>
      </c>
      <c r="D347" s="163">
        <v>692.98053224818</v>
      </c>
      <c r="E347" s="164" t="s">
        <v>35</v>
      </c>
      <c r="F347" s="163">
        <v>1405.21823155294</v>
      </c>
      <c r="G347" s="272" t="s">
        <v>35</v>
      </c>
      <c r="H347" s="163">
        <v>698.540149440612</v>
      </c>
      <c r="I347" s="164" t="s">
        <v>35</v>
      </c>
      <c r="J347" s="163">
        <v>210.174874449455</v>
      </c>
      <c r="K347" s="164" t="s">
        <v>35</v>
      </c>
      <c r="L347" s="163" t="s">
        <v>219</v>
      </c>
      <c r="M347" s="164" t="s">
        <v>35</v>
      </c>
      <c r="N347" s="163">
        <v>3174.57052015512</v>
      </c>
      <c r="O347" s="164" t="s">
        <v>35</v>
      </c>
      <c r="P347" s="136"/>
      <c r="Q347" s="243" t="s">
        <v>369</v>
      </c>
      <c r="R347" s="222">
        <v>0.310058688407586</v>
      </c>
      <c r="S347" s="223" t="s">
        <v>35</v>
      </c>
      <c r="T347" s="222">
        <v>1.76266072908148</v>
      </c>
      <c r="U347" s="223" t="s">
        <v>35</v>
      </c>
      <c r="V347" s="222">
        <v>1.90413334307838</v>
      </c>
      <c r="W347" s="223" t="s">
        <v>35</v>
      </c>
      <c r="X347" s="222">
        <v>1.39598618032969</v>
      </c>
      <c r="Y347" s="223" t="s">
        <v>35</v>
      </c>
      <c r="Z347" s="222">
        <v>1.2588138830639</v>
      </c>
      <c r="AA347" s="223" t="s">
        <v>35</v>
      </c>
      <c r="AB347" s="222" t="s">
        <v>220</v>
      </c>
      <c r="AC347" s="223" t="s">
        <v>35</v>
      </c>
      <c r="AD347" s="222">
        <v>1.54520394263838</v>
      </c>
      <c r="AE347" s="164" t="s">
        <v>35</v>
      </c>
      <c r="AF347" s="136"/>
      <c r="AG347" s="243" t="s">
        <v>369</v>
      </c>
      <c r="AH347" s="200">
        <v>0.0528124139626179</v>
      </c>
      <c r="AI347" s="164" t="s">
        <v>35</v>
      </c>
      <c r="AJ347" s="201">
        <v>0.218291113033558</v>
      </c>
      <c r="AK347" s="205" t="s">
        <v>35</v>
      </c>
      <c r="AL347" s="222">
        <v>0.442648296086451</v>
      </c>
      <c r="AM347" s="164" t="s">
        <v>35</v>
      </c>
      <c r="AN347" s="222">
        <v>0.220042410463284</v>
      </c>
      <c r="AO347" s="163" t="s">
        <v>35</v>
      </c>
      <c r="AP347" s="222">
        <v>0.0662057664540984</v>
      </c>
      <c r="AQ347" s="164" t="s">
        <v>35</v>
      </c>
      <c r="AR347" s="222" t="s">
        <v>220</v>
      </c>
      <c r="AS347" s="164" t="s">
        <v>35</v>
      </c>
      <c r="AT347" s="222">
        <v>1</v>
      </c>
      <c r="AU347" s="164" t="s">
        <v>35</v>
      </c>
    </row>
    <row r="348" s="132" customFormat="1" ht="12.75" customHeight="1" spans="1:47">
      <c r="A348" s="243" t="s">
        <v>370</v>
      </c>
      <c r="B348" s="163">
        <v>431.7817904825</v>
      </c>
      <c r="C348" s="164" t="s">
        <v>35</v>
      </c>
      <c r="D348" s="163">
        <v>1671.51176398748</v>
      </c>
      <c r="E348" s="164" t="s">
        <v>35</v>
      </c>
      <c r="F348" s="163">
        <v>3531.36314813287</v>
      </c>
      <c r="G348" s="272" t="s">
        <v>35</v>
      </c>
      <c r="H348" s="163">
        <v>1260.23968497791</v>
      </c>
      <c r="I348" s="164" t="s">
        <v>35</v>
      </c>
      <c r="J348" s="163">
        <v>276.040983573772</v>
      </c>
      <c r="K348" s="164" t="s">
        <v>35</v>
      </c>
      <c r="L348" s="163" t="s">
        <v>219</v>
      </c>
      <c r="M348" s="164" t="s">
        <v>35</v>
      </c>
      <c r="N348" s="163">
        <v>7170.93737115455</v>
      </c>
      <c r="O348" s="164" t="s">
        <v>35</v>
      </c>
      <c r="P348" s="136"/>
      <c r="Q348" s="243" t="s">
        <v>370</v>
      </c>
      <c r="R348" s="222">
        <v>1.5753918982963</v>
      </c>
      <c r="S348" s="223" t="s">
        <v>35</v>
      </c>
      <c r="T348" s="222">
        <v>1.41206164704906</v>
      </c>
      <c r="U348" s="223" t="s">
        <v>35</v>
      </c>
      <c r="V348" s="222">
        <v>1.51303539111521</v>
      </c>
      <c r="W348" s="223" t="s">
        <v>35</v>
      </c>
      <c r="X348" s="222">
        <v>0.804104869257846</v>
      </c>
      <c r="Y348" s="223" t="s">
        <v>35</v>
      </c>
      <c r="Z348" s="222">
        <v>0.313387170073732</v>
      </c>
      <c r="AA348" s="223" t="s">
        <v>35</v>
      </c>
      <c r="AB348" s="222" t="s">
        <v>220</v>
      </c>
      <c r="AC348" s="223" t="s">
        <v>35</v>
      </c>
      <c r="AD348" s="222">
        <v>1.25886850697655</v>
      </c>
      <c r="AE348" s="164" t="s">
        <v>35</v>
      </c>
      <c r="AF348" s="136"/>
      <c r="AG348" s="243" t="s">
        <v>370</v>
      </c>
      <c r="AH348" s="200">
        <v>0.0602127404179214</v>
      </c>
      <c r="AI348" s="164" t="s">
        <v>35</v>
      </c>
      <c r="AJ348" s="201">
        <v>0.233095295283322</v>
      </c>
      <c r="AK348" s="205" t="s">
        <v>35</v>
      </c>
      <c r="AL348" s="222">
        <v>0.49245488634972</v>
      </c>
      <c r="AM348" s="164" t="s">
        <v>35</v>
      </c>
      <c r="AN348" s="222">
        <v>0.175742670692856</v>
      </c>
      <c r="AO348" s="163" t="s">
        <v>35</v>
      </c>
      <c r="AP348" s="222">
        <v>0.0384944072561784</v>
      </c>
      <c r="AQ348" s="164" t="s">
        <v>35</v>
      </c>
      <c r="AR348" s="222" t="s">
        <v>220</v>
      </c>
      <c r="AS348" s="164" t="s">
        <v>35</v>
      </c>
      <c r="AT348" s="222">
        <v>1</v>
      </c>
      <c r="AU348" s="164" t="s">
        <v>35</v>
      </c>
    </row>
    <row r="349" s="134" customFormat="1" spans="1:48">
      <c r="A349" s="244" t="s">
        <v>371</v>
      </c>
      <c r="B349" s="245">
        <v>606.764139530951</v>
      </c>
      <c r="C349" s="211" t="s">
        <v>35</v>
      </c>
      <c r="D349" s="245">
        <v>1973.04176517139</v>
      </c>
      <c r="E349" s="211" t="s">
        <v>35</v>
      </c>
      <c r="F349" s="210">
        <v>3882.1166640963</v>
      </c>
      <c r="G349" s="290" t="s">
        <v>35</v>
      </c>
      <c r="H349" s="210">
        <v>1348.06053155565</v>
      </c>
      <c r="I349" s="211" t="s">
        <v>35</v>
      </c>
      <c r="J349" s="245">
        <v>291.626119643319</v>
      </c>
      <c r="K349" s="211" t="s">
        <v>35</v>
      </c>
      <c r="L349" s="245" t="s">
        <v>219</v>
      </c>
      <c r="M349" s="211" t="s">
        <v>35</v>
      </c>
      <c r="N349" s="210">
        <v>8101.60921999757</v>
      </c>
      <c r="O349" s="211" t="s">
        <v>35</v>
      </c>
      <c r="P349" s="294"/>
      <c r="Q349" s="244" t="s">
        <v>371</v>
      </c>
      <c r="R349" s="254">
        <v>0.405256434860103</v>
      </c>
      <c r="S349" s="246" t="s">
        <v>35</v>
      </c>
      <c r="T349" s="236">
        <v>0.180393586022151</v>
      </c>
      <c r="U349" s="211" t="s">
        <v>35</v>
      </c>
      <c r="V349" s="236">
        <v>0.0993252467248755</v>
      </c>
      <c r="W349" s="211" t="s">
        <v>35</v>
      </c>
      <c r="X349" s="236">
        <v>0.0696858285170372</v>
      </c>
      <c r="Y349" s="211" t="s">
        <v>35</v>
      </c>
      <c r="Z349" s="236">
        <v>0.0564595005704349</v>
      </c>
      <c r="AA349" s="211" t="s">
        <v>35</v>
      </c>
      <c r="AB349" s="236" t="s">
        <v>220</v>
      </c>
      <c r="AC349" s="211" t="s">
        <v>35</v>
      </c>
      <c r="AD349" s="236">
        <v>0.129783848424991</v>
      </c>
      <c r="AE349" s="211" t="s">
        <v>35</v>
      </c>
      <c r="AF349" s="294"/>
      <c r="AG349" s="244" t="s">
        <v>371</v>
      </c>
      <c r="AH349" s="233">
        <v>0.074894273847873</v>
      </c>
      <c r="AI349" s="211" t="s">
        <v>35</v>
      </c>
      <c r="AJ349" s="234">
        <v>0.243537019818389</v>
      </c>
      <c r="AK349" s="235" t="s">
        <v>35</v>
      </c>
      <c r="AL349" s="254">
        <v>0.479178464262865</v>
      </c>
      <c r="AM349" s="211" t="s">
        <v>35</v>
      </c>
      <c r="AN349" s="254">
        <v>0.166394168732326</v>
      </c>
      <c r="AO349" s="210" t="s">
        <v>35</v>
      </c>
      <c r="AP349" s="254">
        <v>0.0359960733385517</v>
      </c>
      <c r="AQ349" s="211" t="s">
        <v>35</v>
      </c>
      <c r="AR349" s="254" t="s">
        <v>220</v>
      </c>
      <c r="AS349" s="211" t="s">
        <v>35</v>
      </c>
      <c r="AT349" s="254">
        <v>1</v>
      </c>
      <c r="AU349" s="211" t="s">
        <v>35</v>
      </c>
      <c r="AV349" s="294"/>
    </row>
    <row r="350" s="134" customFormat="1" ht="12.45" customHeight="1" spans="1:48">
      <c r="A350" s="162"/>
      <c r="B350" s="212"/>
      <c r="C350" s="164"/>
      <c r="D350" s="212"/>
      <c r="E350" s="164"/>
      <c r="F350" s="163"/>
      <c r="G350" s="272"/>
      <c r="H350" s="163"/>
      <c r="I350" s="164"/>
      <c r="J350" s="212"/>
      <c r="K350" s="164"/>
      <c r="L350" s="212"/>
      <c r="M350" s="164"/>
      <c r="N350" s="163"/>
      <c r="O350" s="164"/>
      <c r="P350" s="294"/>
      <c r="Q350" s="162"/>
      <c r="R350" s="222"/>
      <c r="S350" s="223"/>
      <c r="T350" s="187"/>
      <c r="U350" s="164"/>
      <c r="V350" s="187"/>
      <c r="W350" s="164"/>
      <c r="X350" s="187"/>
      <c r="Y350" s="164"/>
      <c r="Z350" s="187"/>
      <c r="AA350" s="164"/>
      <c r="AB350" s="187"/>
      <c r="AC350" s="164"/>
      <c r="AD350" s="187"/>
      <c r="AE350" s="164"/>
      <c r="AF350" s="294"/>
      <c r="AG350" s="162"/>
      <c r="AH350" s="256"/>
      <c r="AI350" s="164"/>
      <c r="AJ350" s="201"/>
      <c r="AK350" s="205"/>
      <c r="AL350" s="222"/>
      <c r="AM350" s="164"/>
      <c r="AN350" s="222"/>
      <c r="AO350" s="163"/>
      <c r="AP350" s="222"/>
      <c r="AQ350" s="164"/>
      <c r="AR350" s="222"/>
      <c r="AS350" s="164"/>
      <c r="AT350" s="222"/>
      <c r="AU350" s="164"/>
      <c r="AV350" s="294"/>
    </row>
    <row r="351" s="134" customFormat="1" spans="1:48">
      <c r="A351" s="213" t="s">
        <v>372</v>
      </c>
      <c r="B351" s="214"/>
      <c r="C351" s="215"/>
      <c r="D351" s="214"/>
      <c r="E351" s="215"/>
      <c r="F351" s="214"/>
      <c r="G351" s="291"/>
      <c r="H351" s="214"/>
      <c r="I351" s="215"/>
      <c r="J351" s="214"/>
      <c r="K351" s="215"/>
      <c r="L351" s="214"/>
      <c r="M351" s="215"/>
      <c r="N351" s="214"/>
      <c r="O351" s="215"/>
      <c r="P351" s="294"/>
      <c r="Q351" s="213" t="s">
        <v>372</v>
      </c>
      <c r="R351" s="224"/>
      <c r="S351" s="215"/>
      <c r="T351" s="224"/>
      <c r="U351" s="215"/>
      <c r="V351" s="224"/>
      <c r="W351" s="215"/>
      <c r="X351" s="224"/>
      <c r="Y351" s="215"/>
      <c r="Z351" s="224"/>
      <c r="AA351" s="215"/>
      <c r="AB351" s="224"/>
      <c r="AC351" s="215"/>
      <c r="AD351" s="224"/>
      <c r="AE351" s="215"/>
      <c r="AF351" s="294"/>
      <c r="AG351" s="213" t="s">
        <v>372</v>
      </c>
      <c r="AH351" s="224"/>
      <c r="AI351" s="215"/>
      <c r="AJ351" s="224"/>
      <c r="AK351" s="258"/>
      <c r="AL351" s="224"/>
      <c r="AM351" s="215"/>
      <c r="AN351" s="224"/>
      <c r="AO351" s="214"/>
      <c r="AP351" s="224"/>
      <c r="AQ351" s="215"/>
      <c r="AR351" s="224"/>
      <c r="AS351" s="215"/>
      <c r="AT351" s="224"/>
      <c r="AU351" s="215"/>
      <c r="AV351" s="294"/>
    </row>
    <row r="352" s="134" customFormat="1" ht="12.45" customHeight="1" spans="1:48">
      <c r="A352" s="242">
        <v>2005</v>
      </c>
      <c r="B352" s="163">
        <v>1206.11</v>
      </c>
      <c r="C352" s="164" t="s">
        <v>35</v>
      </c>
      <c r="D352" s="163">
        <v>2904.799</v>
      </c>
      <c r="E352" s="164" t="s">
        <v>35</v>
      </c>
      <c r="F352" s="163">
        <v>5570.191</v>
      </c>
      <c r="G352" s="272" t="s">
        <v>35</v>
      </c>
      <c r="H352" s="163">
        <v>3255.764</v>
      </c>
      <c r="I352" s="164" t="s">
        <v>35</v>
      </c>
      <c r="J352" s="163">
        <v>1091.769</v>
      </c>
      <c r="K352" s="164" t="s">
        <v>35</v>
      </c>
      <c r="L352" s="163">
        <v>0</v>
      </c>
      <c r="M352" s="164" t="s">
        <v>35</v>
      </c>
      <c r="N352" s="163">
        <v>14028.633</v>
      </c>
      <c r="O352" s="164" t="s">
        <v>35</v>
      </c>
      <c r="P352" s="294"/>
      <c r="Q352" s="242">
        <v>2005</v>
      </c>
      <c r="R352" s="225">
        <v>0.319318042599366</v>
      </c>
      <c r="S352" s="223" t="s">
        <v>35</v>
      </c>
      <c r="T352" s="187">
        <v>0.16581762782038</v>
      </c>
      <c r="U352" s="164" t="s">
        <v>35</v>
      </c>
      <c r="V352" s="186">
        <v>0.102153894981197</v>
      </c>
      <c r="W352" s="164" t="s">
        <v>35</v>
      </c>
      <c r="X352" s="186">
        <v>0.101544676524672</v>
      </c>
      <c r="Y352" s="164" t="s">
        <v>35</v>
      </c>
      <c r="Z352" s="186">
        <v>0.00824311557631162</v>
      </c>
      <c r="AA352" s="164" t="s">
        <v>35</v>
      </c>
      <c r="AB352" s="186" t="s">
        <v>220</v>
      </c>
      <c r="AC352" s="164" t="s">
        <v>35</v>
      </c>
      <c r="AD352" s="187">
        <v>0.122450027903962</v>
      </c>
      <c r="AE352" s="164" t="s">
        <v>35</v>
      </c>
      <c r="AF352" s="294"/>
      <c r="AG352" s="242">
        <v>2005</v>
      </c>
      <c r="AH352" s="200">
        <v>0.0859748772385734</v>
      </c>
      <c r="AI352" s="164" t="s">
        <v>35</v>
      </c>
      <c r="AJ352" s="201">
        <v>0.20706215637689</v>
      </c>
      <c r="AK352" s="205" t="s">
        <v>35</v>
      </c>
      <c r="AL352" s="222">
        <v>0.397058715556961</v>
      </c>
      <c r="AM352" s="164" t="s">
        <v>35</v>
      </c>
      <c r="AN352" s="222">
        <v>0.23207991826431</v>
      </c>
      <c r="AO352" s="163" t="s">
        <v>35</v>
      </c>
      <c r="AP352" s="222">
        <v>0.0778243325632654</v>
      </c>
      <c r="AQ352" s="164" t="s">
        <v>35</v>
      </c>
      <c r="AR352" s="222">
        <v>0</v>
      </c>
      <c r="AS352" s="164" t="s">
        <v>35</v>
      </c>
      <c r="AT352" s="222">
        <v>1</v>
      </c>
      <c r="AU352" s="164" t="s">
        <v>35</v>
      </c>
      <c r="AV352" s="294"/>
    </row>
    <row r="353" s="134" customFormat="1" spans="1:48">
      <c r="A353" s="243">
        <v>2006</v>
      </c>
      <c r="B353" s="163">
        <v>1400.007</v>
      </c>
      <c r="C353" s="164" t="s">
        <v>35</v>
      </c>
      <c r="D353" s="163">
        <v>3140.724</v>
      </c>
      <c r="E353" s="164" t="s">
        <v>35</v>
      </c>
      <c r="F353" s="163">
        <v>6225.169</v>
      </c>
      <c r="G353" s="272" t="s">
        <v>35</v>
      </c>
      <c r="H353" s="163">
        <v>3295.197</v>
      </c>
      <c r="I353" s="164" t="s">
        <v>35</v>
      </c>
      <c r="J353" s="163">
        <v>1055.989</v>
      </c>
      <c r="K353" s="164" t="s">
        <v>35</v>
      </c>
      <c r="L353" s="163">
        <v>0</v>
      </c>
      <c r="M353" s="164" t="s">
        <v>35</v>
      </c>
      <c r="N353" s="163">
        <v>15117.086</v>
      </c>
      <c r="O353" s="164" t="s">
        <v>35</v>
      </c>
      <c r="P353" s="294"/>
      <c r="Q353" s="243">
        <v>2006</v>
      </c>
      <c r="R353" s="222">
        <v>0.16076228536369</v>
      </c>
      <c r="S353" s="223" t="s">
        <v>35</v>
      </c>
      <c r="T353" s="187">
        <v>0.0812190447600677</v>
      </c>
      <c r="U353" s="164" t="s">
        <v>35</v>
      </c>
      <c r="V353" s="187">
        <v>0.117586273073939</v>
      </c>
      <c r="W353" s="164" t="s">
        <v>35</v>
      </c>
      <c r="X353" s="187">
        <v>0.012111750114566</v>
      </c>
      <c r="Y353" s="164" t="s">
        <v>35</v>
      </c>
      <c r="Z353" s="187">
        <v>-0.0327725004098852</v>
      </c>
      <c r="AA353" s="164" t="s">
        <v>35</v>
      </c>
      <c r="AB353" s="187" t="s">
        <v>220</v>
      </c>
      <c r="AC353" s="164" t="s">
        <v>35</v>
      </c>
      <c r="AD353" s="187">
        <v>0.0775879588552926</v>
      </c>
      <c r="AE353" s="164" t="s">
        <v>35</v>
      </c>
      <c r="AF353" s="294"/>
      <c r="AG353" s="243">
        <v>2006</v>
      </c>
      <c r="AH353" s="200">
        <v>0.0926109039797749</v>
      </c>
      <c r="AI353" s="164" t="s">
        <v>35</v>
      </c>
      <c r="AJ353" s="201">
        <v>0.207759881765573</v>
      </c>
      <c r="AK353" s="205" t="s">
        <v>35</v>
      </c>
      <c r="AL353" s="222">
        <v>0.411796889956173</v>
      </c>
      <c r="AM353" s="164" t="s">
        <v>35</v>
      </c>
      <c r="AN353" s="222">
        <v>0.217978319366576</v>
      </c>
      <c r="AO353" s="163" t="s">
        <v>35</v>
      </c>
      <c r="AP353" s="222">
        <v>0.0698540049319029</v>
      </c>
      <c r="AQ353" s="164" t="s">
        <v>35</v>
      </c>
      <c r="AR353" s="222">
        <v>0</v>
      </c>
      <c r="AS353" s="164" t="s">
        <v>35</v>
      </c>
      <c r="AT353" s="222">
        <v>1</v>
      </c>
      <c r="AU353" s="164" t="s">
        <v>35</v>
      </c>
      <c r="AV353" s="294"/>
    </row>
    <row r="354" s="134" customFormat="1" spans="1:48">
      <c r="A354" s="243">
        <v>2007</v>
      </c>
      <c r="B354" s="163">
        <v>1499.471</v>
      </c>
      <c r="C354" s="164" t="s">
        <v>35</v>
      </c>
      <c r="D354" s="163">
        <v>3684.392</v>
      </c>
      <c r="E354" s="164" t="s">
        <v>35</v>
      </c>
      <c r="F354" s="163">
        <v>6409.997</v>
      </c>
      <c r="G354" s="272" t="s">
        <v>35</v>
      </c>
      <c r="H354" s="163">
        <v>2654.815</v>
      </c>
      <c r="I354" s="164" t="s">
        <v>35</v>
      </c>
      <c r="J354" s="163">
        <v>985.047</v>
      </c>
      <c r="K354" s="164" t="s">
        <v>35</v>
      </c>
      <c r="L354" s="163">
        <v>-0.001</v>
      </c>
      <c r="M354" s="164" t="s">
        <v>35</v>
      </c>
      <c r="N354" s="163">
        <v>15233.723</v>
      </c>
      <c r="O354" s="164" t="s">
        <v>35</v>
      </c>
      <c r="P354" s="294"/>
      <c r="Q354" s="243">
        <v>2007</v>
      </c>
      <c r="R354" s="222">
        <v>0.071045359058919</v>
      </c>
      <c r="S354" s="223" t="s">
        <v>35</v>
      </c>
      <c r="T354" s="187">
        <v>0.173102762293025</v>
      </c>
      <c r="U354" s="164" t="s">
        <v>35</v>
      </c>
      <c r="V354" s="187">
        <v>0.0296904389262364</v>
      </c>
      <c r="W354" s="164" t="s">
        <v>35</v>
      </c>
      <c r="X354" s="187">
        <v>-0.194338001642997</v>
      </c>
      <c r="Y354" s="164" t="s">
        <v>35</v>
      </c>
      <c r="Z354" s="187">
        <v>-0.0671806240405913</v>
      </c>
      <c r="AA354" s="164" t="s">
        <v>35</v>
      </c>
      <c r="AB354" s="187" t="s">
        <v>220</v>
      </c>
      <c r="AC354" s="164" t="s">
        <v>35</v>
      </c>
      <c r="AD354" s="187">
        <v>0.00771557428462073</v>
      </c>
      <c r="AE354" s="164" t="s">
        <v>35</v>
      </c>
      <c r="AF354" s="294"/>
      <c r="AG354" s="243">
        <v>2007</v>
      </c>
      <c r="AH354" s="200">
        <v>0.0984310270050204</v>
      </c>
      <c r="AI354" s="164" t="s">
        <v>35</v>
      </c>
      <c r="AJ354" s="201">
        <v>0.24185762075364</v>
      </c>
      <c r="AK354" s="205" t="s">
        <v>35</v>
      </c>
      <c r="AL354" s="222">
        <v>0.420776785819199</v>
      </c>
      <c r="AM354" s="164" t="s">
        <v>35</v>
      </c>
      <c r="AN354" s="222">
        <v>0.174272237981484</v>
      </c>
      <c r="AO354" s="163" t="s">
        <v>35</v>
      </c>
      <c r="AP354" s="222">
        <v>0.0646622627968226</v>
      </c>
      <c r="AQ354" s="164" t="s">
        <v>35</v>
      </c>
      <c r="AR354" s="222">
        <v>-6.56438350625123e-8</v>
      </c>
      <c r="AS354" s="164" t="s">
        <v>35</v>
      </c>
      <c r="AT354" s="222">
        <v>1</v>
      </c>
      <c r="AU354" s="164" t="s">
        <v>35</v>
      </c>
      <c r="AV354" s="294"/>
    </row>
    <row r="355" s="134" customFormat="1" spans="1:48">
      <c r="A355" s="243">
        <v>2008</v>
      </c>
      <c r="B355" s="163">
        <v>1263.091</v>
      </c>
      <c r="C355" s="164" t="s">
        <v>35</v>
      </c>
      <c r="D355" s="163">
        <v>3344.335</v>
      </c>
      <c r="E355" s="164" t="s">
        <v>35</v>
      </c>
      <c r="F355" s="163">
        <v>6350.696</v>
      </c>
      <c r="G355" s="272" t="s">
        <v>35</v>
      </c>
      <c r="H355" s="163">
        <v>2436.155</v>
      </c>
      <c r="I355" s="164" t="s">
        <v>35</v>
      </c>
      <c r="J355" s="163">
        <v>931.432</v>
      </c>
      <c r="K355" s="164" t="s">
        <v>35</v>
      </c>
      <c r="L355" s="163">
        <v>18.623</v>
      </c>
      <c r="M355" s="164" t="s">
        <v>35</v>
      </c>
      <c r="N355" s="163">
        <v>14344.334</v>
      </c>
      <c r="O355" s="164" t="s">
        <v>35</v>
      </c>
      <c r="P355" s="294"/>
      <c r="Q355" s="243">
        <v>2008</v>
      </c>
      <c r="R355" s="222">
        <v>-0.157642261837675</v>
      </c>
      <c r="S355" s="223" t="s">
        <v>35</v>
      </c>
      <c r="T355" s="187">
        <v>-0.0922966394455313</v>
      </c>
      <c r="U355" s="164" t="s">
        <v>35</v>
      </c>
      <c r="V355" s="187">
        <v>-0.00925133038283793</v>
      </c>
      <c r="W355" s="164" t="s">
        <v>35</v>
      </c>
      <c r="X355" s="187">
        <v>-0.0823635545226315</v>
      </c>
      <c r="Y355" s="164" t="s">
        <v>35</v>
      </c>
      <c r="Z355" s="187">
        <v>-0.0544288749673873</v>
      </c>
      <c r="AA355" s="164" t="s">
        <v>35</v>
      </c>
      <c r="AB355" s="187" t="s">
        <v>220</v>
      </c>
      <c r="AC355" s="164" t="s">
        <v>35</v>
      </c>
      <c r="AD355" s="187">
        <v>-0.0583829048224127</v>
      </c>
      <c r="AE355" s="164" t="s">
        <v>35</v>
      </c>
      <c r="AF355" s="294"/>
      <c r="AG355" s="243">
        <v>2008</v>
      </c>
      <c r="AH355" s="200">
        <v>0.0880550466825438</v>
      </c>
      <c r="AI355" s="164" t="s">
        <v>35</v>
      </c>
      <c r="AJ355" s="201">
        <v>0.233146760246938</v>
      </c>
      <c r="AK355" s="205" t="s">
        <v>35</v>
      </c>
      <c r="AL355" s="222">
        <v>0.442732022274439</v>
      </c>
      <c r="AM355" s="164" t="s">
        <v>35</v>
      </c>
      <c r="AN355" s="222">
        <v>0.169833956738598</v>
      </c>
      <c r="AO355" s="163" t="s">
        <v>35</v>
      </c>
      <c r="AP355" s="222">
        <v>0.0649337919766787</v>
      </c>
      <c r="AQ355" s="164" t="s">
        <v>35</v>
      </c>
      <c r="AR355" s="222">
        <v>0.00129828265292763</v>
      </c>
      <c r="AS355" s="164" t="s">
        <v>35</v>
      </c>
      <c r="AT355" s="222">
        <v>1</v>
      </c>
      <c r="AU355" s="164" t="s">
        <v>35</v>
      </c>
      <c r="AV355" s="294"/>
    </row>
    <row r="356" s="134" customFormat="1" spans="1:48">
      <c r="A356" s="243">
        <v>2009</v>
      </c>
      <c r="B356" s="163">
        <v>1093.819</v>
      </c>
      <c r="C356" s="164" t="s">
        <v>35</v>
      </c>
      <c r="D356" s="163">
        <v>3063.373</v>
      </c>
      <c r="E356" s="164" t="s">
        <v>35</v>
      </c>
      <c r="F356" s="163">
        <v>5176.495</v>
      </c>
      <c r="G356" s="272" t="s">
        <v>35</v>
      </c>
      <c r="H356" s="163">
        <v>2312.043</v>
      </c>
      <c r="I356" s="164" t="s">
        <v>35</v>
      </c>
      <c r="J356" s="163">
        <v>881.579</v>
      </c>
      <c r="K356" s="164" t="s">
        <v>35</v>
      </c>
      <c r="L356" s="163">
        <v>177.275</v>
      </c>
      <c r="M356" s="164" t="s">
        <v>35</v>
      </c>
      <c r="N356" s="163">
        <v>12704.584</v>
      </c>
      <c r="O356" s="164" t="s">
        <v>35</v>
      </c>
      <c r="P356" s="294"/>
      <c r="Q356" s="243">
        <v>2009</v>
      </c>
      <c r="R356" s="222">
        <v>-0.134014097163229</v>
      </c>
      <c r="S356" s="223" t="s">
        <v>35</v>
      </c>
      <c r="T356" s="187">
        <v>-0.0840113206362401</v>
      </c>
      <c r="U356" s="164" t="s">
        <v>35</v>
      </c>
      <c r="V356" s="187">
        <v>-0.184893277839153</v>
      </c>
      <c r="W356" s="164" t="s">
        <v>35</v>
      </c>
      <c r="X356" s="187">
        <v>-0.0509458552514105</v>
      </c>
      <c r="Y356" s="164" t="s">
        <v>35</v>
      </c>
      <c r="Z356" s="187">
        <v>-0.0535229624921626</v>
      </c>
      <c r="AA356" s="164" t="s">
        <v>35</v>
      </c>
      <c r="AB356" s="187">
        <v>8.51863187285223</v>
      </c>
      <c r="AC356" s="164" t="s">
        <v>35</v>
      </c>
      <c r="AD356" s="187">
        <v>-0.114313428563501</v>
      </c>
      <c r="AE356" s="164" t="s">
        <v>35</v>
      </c>
      <c r="AF356" s="294"/>
      <c r="AG356" s="243">
        <v>2009</v>
      </c>
      <c r="AH356" s="200">
        <v>0.0860964042584944</v>
      </c>
      <c r="AI356" s="164" t="s">
        <v>35</v>
      </c>
      <c r="AJ356" s="201">
        <v>0.241123440169312</v>
      </c>
      <c r="AK356" s="205" t="s">
        <v>35</v>
      </c>
      <c r="AL356" s="222">
        <v>0.40745096415593</v>
      </c>
      <c r="AM356" s="164" t="s">
        <v>35</v>
      </c>
      <c r="AN356" s="222">
        <v>0.181984943387363</v>
      </c>
      <c r="AO356" s="163" t="s">
        <v>35</v>
      </c>
      <c r="AP356" s="222">
        <v>0.0693906231010791</v>
      </c>
      <c r="AQ356" s="164" t="s">
        <v>35</v>
      </c>
      <c r="AR356" s="222">
        <v>0.0139536249278213</v>
      </c>
      <c r="AS356" s="164" t="s">
        <v>35</v>
      </c>
      <c r="AT356" s="222">
        <v>1</v>
      </c>
      <c r="AU356" s="164" t="s">
        <v>35</v>
      </c>
      <c r="AV356" s="294"/>
    </row>
    <row r="357" s="134" customFormat="1" spans="1:47">
      <c r="A357" s="243">
        <v>2010</v>
      </c>
      <c r="B357" s="163">
        <v>1088.361</v>
      </c>
      <c r="C357" s="164" t="s">
        <v>35</v>
      </c>
      <c r="D357" s="163">
        <v>3359.67</v>
      </c>
      <c r="E357" s="164" t="s">
        <v>35</v>
      </c>
      <c r="F357" s="163">
        <v>5535.374</v>
      </c>
      <c r="G357" s="272" t="s">
        <v>35</v>
      </c>
      <c r="H357" s="163">
        <v>2213.572</v>
      </c>
      <c r="I357" s="164" t="s">
        <v>35</v>
      </c>
      <c r="J357" s="163">
        <v>766.134</v>
      </c>
      <c r="K357" s="164" t="s">
        <v>35</v>
      </c>
      <c r="L357" s="163">
        <v>191.417</v>
      </c>
      <c r="M357" s="164" t="s">
        <v>35</v>
      </c>
      <c r="N357" s="163">
        <v>13154.528</v>
      </c>
      <c r="O357" s="164" t="s">
        <v>35</v>
      </c>
      <c r="P357" s="294"/>
      <c r="Q357" s="243">
        <v>2010</v>
      </c>
      <c r="R357" s="222">
        <v>-0.00498985663990112</v>
      </c>
      <c r="S357" s="223" t="s">
        <v>35</v>
      </c>
      <c r="T357" s="187">
        <v>0.0967224689908803</v>
      </c>
      <c r="U357" s="164" t="s">
        <v>35</v>
      </c>
      <c r="V357" s="187">
        <v>0.0693285707800355</v>
      </c>
      <c r="W357" s="164" t="s">
        <v>35</v>
      </c>
      <c r="X357" s="187">
        <v>-0.0425904708519695</v>
      </c>
      <c r="Y357" s="164" t="s">
        <v>35</v>
      </c>
      <c r="Z357" s="187">
        <v>-0.130952529495371</v>
      </c>
      <c r="AA357" s="164" t="s">
        <v>35</v>
      </c>
      <c r="AB357" s="187">
        <v>0.0797743618671555</v>
      </c>
      <c r="AC357" s="164" t="s">
        <v>35</v>
      </c>
      <c r="AD357" s="187">
        <v>0.0354158782373354</v>
      </c>
      <c r="AE357" s="164" t="s">
        <v>35</v>
      </c>
      <c r="AF357" s="294"/>
      <c r="AG357" s="243">
        <v>2010</v>
      </c>
      <c r="AH357" s="200">
        <v>0.0827366059808455</v>
      </c>
      <c r="AI357" s="164" t="s">
        <v>35</v>
      </c>
      <c r="AJ357" s="201">
        <v>0.255400269777829</v>
      </c>
      <c r="AK357" s="205" t="s">
        <v>35</v>
      </c>
      <c r="AL357" s="222">
        <v>0.420796093938148</v>
      </c>
      <c r="AM357" s="164" t="s">
        <v>35</v>
      </c>
      <c r="AN357" s="222">
        <v>0.168274528740218</v>
      </c>
      <c r="AO357" s="163" t="s">
        <v>35</v>
      </c>
      <c r="AP357" s="222">
        <v>0.0582410862632243</v>
      </c>
      <c r="AQ357" s="164" t="s">
        <v>35</v>
      </c>
      <c r="AR357" s="222">
        <v>0.0145514152997356</v>
      </c>
      <c r="AS357" s="164" t="s">
        <v>35</v>
      </c>
      <c r="AT357" s="222">
        <v>1</v>
      </c>
      <c r="AU357" s="164" t="s">
        <v>35</v>
      </c>
    </row>
    <row r="358" s="134" customFormat="1" spans="1:47">
      <c r="A358" s="243">
        <v>2011</v>
      </c>
      <c r="B358" s="163">
        <v>902.179</v>
      </c>
      <c r="C358" s="164" t="s">
        <v>35</v>
      </c>
      <c r="D358" s="163">
        <v>3356.044</v>
      </c>
      <c r="E358" s="164" t="s">
        <v>35</v>
      </c>
      <c r="F358" s="163">
        <v>5699.4</v>
      </c>
      <c r="G358" s="272" t="s">
        <v>35</v>
      </c>
      <c r="H358" s="163">
        <v>2366.015</v>
      </c>
      <c r="I358" s="164" t="s">
        <v>35</v>
      </c>
      <c r="J358" s="163">
        <v>782.927</v>
      </c>
      <c r="K358" s="164" t="s">
        <v>35</v>
      </c>
      <c r="L358" s="163">
        <v>36.605</v>
      </c>
      <c r="M358" s="164" t="s">
        <v>35</v>
      </c>
      <c r="N358" s="163">
        <v>13143.168</v>
      </c>
      <c r="O358" s="164" t="s">
        <v>35</v>
      </c>
      <c r="P358" s="251"/>
      <c r="Q358" s="243">
        <v>2011</v>
      </c>
      <c r="R358" s="222">
        <v>-0.17106640168106</v>
      </c>
      <c r="S358" s="223" t="s">
        <v>35</v>
      </c>
      <c r="T358" s="187">
        <v>-0.00107927266666071</v>
      </c>
      <c r="U358" s="164" t="s">
        <v>35</v>
      </c>
      <c r="V358" s="187">
        <v>0.0296323247534855</v>
      </c>
      <c r="W358" s="164" t="s">
        <v>35</v>
      </c>
      <c r="X358" s="187">
        <v>0.0688674233320624</v>
      </c>
      <c r="Y358" s="164" t="s">
        <v>35</v>
      </c>
      <c r="Z358" s="187">
        <v>0.0219191420821945</v>
      </c>
      <c r="AA358" s="164" t="s">
        <v>35</v>
      </c>
      <c r="AB358" s="187">
        <v>-0.808773515413991</v>
      </c>
      <c r="AC358" s="164" t="s">
        <v>35</v>
      </c>
      <c r="AD358" s="187">
        <v>-0.000863580966188981</v>
      </c>
      <c r="AE358" s="164" t="s">
        <v>35</v>
      </c>
      <c r="AF358" s="251"/>
      <c r="AG358" s="243">
        <v>2011</v>
      </c>
      <c r="AH358" s="200">
        <v>0.0686424308051149</v>
      </c>
      <c r="AI358" s="164" t="s">
        <v>35</v>
      </c>
      <c r="AJ358" s="201">
        <v>0.255345134445516</v>
      </c>
      <c r="AK358" s="205" t="s">
        <v>35</v>
      </c>
      <c r="AL358" s="222">
        <v>0.433639743477372</v>
      </c>
      <c r="AM358" s="164" t="s">
        <v>35</v>
      </c>
      <c r="AN358" s="222">
        <v>0.180018622603013</v>
      </c>
      <c r="AO358" s="163" t="s">
        <v>35</v>
      </c>
      <c r="AP358" s="222">
        <v>0.0595691236694228</v>
      </c>
      <c r="AQ358" s="164" t="s">
        <v>35</v>
      </c>
      <c r="AR358" s="222">
        <v>0.00278509716987563</v>
      </c>
      <c r="AS358" s="164" t="s">
        <v>35</v>
      </c>
      <c r="AT358" s="222">
        <v>1</v>
      </c>
      <c r="AU358" s="164" t="s">
        <v>35</v>
      </c>
    </row>
    <row r="359" s="134" customFormat="1" spans="1:47">
      <c r="A359" s="243">
        <v>2012</v>
      </c>
      <c r="B359" s="163">
        <v>903.825</v>
      </c>
      <c r="C359" s="164" t="s">
        <v>35</v>
      </c>
      <c r="D359" s="163">
        <v>3476.328</v>
      </c>
      <c r="E359" s="164" t="s">
        <v>35</v>
      </c>
      <c r="F359" s="163">
        <v>6460.961</v>
      </c>
      <c r="G359" s="272" t="s">
        <v>35</v>
      </c>
      <c r="H359" s="163">
        <v>2768.011</v>
      </c>
      <c r="I359" s="164" t="s">
        <v>35</v>
      </c>
      <c r="J359" s="163">
        <v>824.101</v>
      </c>
      <c r="K359" s="164" t="s">
        <v>35</v>
      </c>
      <c r="L359" s="163">
        <v>6.528</v>
      </c>
      <c r="M359" s="164" t="s">
        <v>35</v>
      </c>
      <c r="N359" s="163">
        <v>14439.754</v>
      </c>
      <c r="O359" s="164" t="s">
        <v>35</v>
      </c>
      <c r="P359" s="251"/>
      <c r="Q359" s="243">
        <v>2012</v>
      </c>
      <c r="R359" s="222">
        <v>0.00182447164032858</v>
      </c>
      <c r="S359" s="223" t="s">
        <v>35</v>
      </c>
      <c r="T359" s="187">
        <v>0.0358410080439947</v>
      </c>
      <c r="U359" s="164" t="s">
        <v>35</v>
      </c>
      <c r="V359" s="187">
        <v>0.133621258378075</v>
      </c>
      <c r="W359" s="164" t="s">
        <v>35</v>
      </c>
      <c r="X359" s="187">
        <v>0.16990424828245</v>
      </c>
      <c r="Y359" s="164" t="s">
        <v>35</v>
      </c>
      <c r="Z359" s="187">
        <v>0.0525898327685723</v>
      </c>
      <c r="AA359" s="164" t="s">
        <v>35</v>
      </c>
      <c r="AB359" s="187">
        <v>-0.821631515681346</v>
      </c>
      <c r="AC359" s="164" t="s">
        <v>35</v>
      </c>
      <c r="AD359" s="187">
        <v>0.0986509492992861</v>
      </c>
      <c r="AE359" s="164" t="s">
        <v>35</v>
      </c>
      <c r="AF359" s="251"/>
      <c r="AG359" s="243">
        <v>2012</v>
      </c>
      <c r="AH359" s="200">
        <v>0.062592825334836</v>
      </c>
      <c r="AI359" s="164" t="s">
        <v>35</v>
      </c>
      <c r="AJ359" s="201">
        <v>0.24074703765729</v>
      </c>
      <c r="AK359" s="205" t="s">
        <v>35</v>
      </c>
      <c r="AL359" s="222">
        <v>0.447442594936174</v>
      </c>
      <c r="AM359" s="164" t="s">
        <v>35</v>
      </c>
      <c r="AN359" s="222">
        <v>0.191693778162703</v>
      </c>
      <c r="AO359" s="163" t="s">
        <v>35</v>
      </c>
      <c r="AP359" s="222">
        <v>0.0570716786449409</v>
      </c>
      <c r="AQ359" s="164" t="s">
        <v>35</v>
      </c>
      <c r="AR359" s="222">
        <v>0.000452085264056437</v>
      </c>
      <c r="AS359" s="164" t="s">
        <v>35</v>
      </c>
      <c r="AT359" s="222">
        <v>1</v>
      </c>
      <c r="AU359" s="164" t="s">
        <v>35</v>
      </c>
    </row>
    <row r="360" s="132" customFormat="1" spans="1:47">
      <c r="A360" s="243">
        <v>2013</v>
      </c>
      <c r="B360" s="163">
        <v>918.075</v>
      </c>
      <c r="C360" s="164" t="s">
        <v>35</v>
      </c>
      <c r="D360" s="163">
        <v>3946.623</v>
      </c>
      <c r="E360" s="164" t="s">
        <v>35</v>
      </c>
      <c r="F360" s="163">
        <v>6949.3</v>
      </c>
      <c r="G360" s="272" t="s">
        <v>35</v>
      </c>
      <c r="H360" s="163">
        <v>2908.844</v>
      </c>
      <c r="I360" s="164" t="s">
        <v>35</v>
      </c>
      <c r="J360" s="163">
        <v>908.674</v>
      </c>
      <c r="K360" s="164" t="s">
        <v>35</v>
      </c>
      <c r="L360" s="163">
        <v>0</v>
      </c>
      <c r="M360" s="164" t="s">
        <v>35</v>
      </c>
      <c r="N360" s="163">
        <v>15631.516</v>
      </c>
      <c r="O360" s="164" t="s">
        <v>35</v>
      </c>
      <c r="P360" s="136"/>
      <c r="Q360" s="243">
        <v>2013</v>
      </c>
      <c r="R360" s="222">
        <v>0.0157663264459381</v>
      </c>
      <c r="S360" s="223" t="s">
        <v>35</v>
      </c>
      <c r="T360" s="187">
        <v>0.135284990369148</v>
      </c>
      <c r="U360" s="164" t="s">
        <v>35</v>
      </c>
      <c r="V360" s="187">
        <v>0.0755830285928053</v>
      </c>
      <c r="W360" s="164" t="s">
        <v>35</v>
      </c>
      <c r="X360" s="187">
        <v>0.0508787717967884</v>
      </c>
      <c r="Y360" s="164" t="s">
        <v>35</v>
      </c>
      <c r="Z360" s="187">
        <v>0.102624556941443</v>
      </c>
      <c r="AA360" s="164" t="s">
        <v>35</v>
      </c>
      <c r="AB360" s="187" t="s">
        <v>220</v>
      </c>
      <c r="AC360" s="164" t="s">
        <v>35</v>
      </c>
      <c r="AD360" s="187">
        <v>0.0825334004997592</v>
      </c>
      <c r="AE360" s="164" t="s">
        <v>35</v>
      </c>
      <c r="AF360" s="136"/>
      <c r="AG360" s="243">
        <v>2013</v>
      </c>
      <c r="AH360" s="200">
        <v>0.0587323072183146</v>
      </c>
      <c r="AI360" s="164" t="s">
        <v>35</v>
      </c>
      <c r="AJ360" s="201">
        <v>0.252478582371665</v>
      </c>
      <c r="AK360" s="205" t="s">
        <v>35</v>
      </c>
      <c r="AL360" s="222">
        <v>0.444569803722173</v>
      </c>
      <c r="AM360" s="164" t="s">
        <v>35</v>
      </c>
      <c r="AN360" s="222">
        <v>0.186088412665796</v>
      </c>
      <c r="AO360" s="163" t="s">
        <v>35</v>
      </c>
      <c r="AP360" s="222">
        <v>0.0581308940220513</v>
      </c>
      <c r="AQ360" s="164" t="s">
        <v>35</v>
      </c>
      <c r="AR360" s="222">
        <v>0</v>
      </c>
      <c r="AS360" s="164" t="s">
        <v>35</v>
      </c>
      <c r="AT360" s="222">
        <v>1</v>
      </c>
      <c r="AU360" s="164" t="s">
        <v>35</v>
      </c>
    </row>
    <row r="361" s="132" customFormat="1" spans="1:47">
      <c r="A361" s="243">
        <v>2014</v>
      </c>
      <c r="B361" s="163">
        <v>949.215</v>
      </c>
      <c r="C361" s="164" t="s">
        <v>35</v>
      </c>
      <c r="D361" s="163">
        <v>4463.952</v>
      </c>
      <c r="E361" s="164" t="s">
        <v>35</v>
      </c>
      <c r="F361" s="163">
        <v>7492.615</v>
      </c>
      <c r="G361" s="272" t="s">
        <v>35</v>
      </c>
      <c r="H361" s="163">
        <v>2922.986</v>
      </c>
      <c r="I361" s="164" t="s">
        <v>35</v>
      </c>
      <c r="J361" s="163">
        <v>965.05</v>
      </c>
      <c r="K361" s="164" t="s">
        <v>35</v>
      </c>
      <c r="L361" s="163">
        <v>0</v>
      </c>
      <c r="M361" s="164" t="s">
        <v>35</v>
      </c>
      <c r="N361" s="163">
        <v>16793.818</v>
      </c>
      <c r="O361" s="164" t="s">
        <v>35</v>
      </c>
      <c r="P361" s="136"/>
      <c r="Q361" s="243">
        <v>2014</v>
      </c>
      <c r="R361" s="222">
        <v>0.0339187974838657</v>
      </c>
      <c r="S361" s="223" t="s">
        <v>35</v>
      </c>
      <c r="T361" s="187">
        <v>0.131081433417887</v>
      </c>
      <c r="U361" s="164" t="s">
        <v>35</v>
      </c>
      <c r="V361" s="187">
        <v>0.0781826946598938</v>
      </c>
      <c r="W361" s="164" t="s">
        <v>35</v>
      </c>
      <c r="X361" s="187">
        <v>0.00486172513892117</v>
      </c>
      <c r="Y361" s="164" t="s">
        <v>35</v>
      </c>
      <c r="Z361" s="187">
        <v>0.0620420524852697</v>
      </c>
      <c r="AA361" s="164" t="s">
        <v>35</v>
      </c>
      <c r="AB361" s="187" t="s">
        <v>220</v>
      </c>
      <c r="AC361" s="164" t="s">
        <v>35</v>
      </c>
      <c r="AD361" s="187">
        <v>0.0743563196301626</v>
      </c>
      <c r="AE361" s="164" t="s">
        <v>35</v>
      </c>
      <c r="AF361" s="136"/>
      <c r="AG361" s="243">
        <v>2014</v>
      </c>
      <c r="AH361" s="200">
        <v>0.056521691493858</v>
      </c>
      <c r="AI361" s="164" t="s">
        <v>35</v>
      </c>
      <c r="AJ361" s="201">
        <v>0.265809240042973</v>
      </c>
      <c r="AK361" s="205" t="s">
        <v>35</v>
      </c>
      <c r="AL361" s="222">
        <v>0.446153161836099</v>
      </c>
      <c r="AM361" s="164" t="s">
        <v>35</v>
      </c>
      <c r="AN361" s="222">
        <v>0.174051308642263</v>
      </c>
      <c r="AO361" s="163" t="s">
        <v>35</v>
      </c>
      <c r="AP361" s="222">
        <v>0.0574645979848061</v>
      </c>
      <c r="AQ361" s="164" t="s">
        <v>35</v>
      </c>
      <c r="AR361" s="222">
        <v>0</v>
      </c>
      <c r="AS361" s="164" t="s">
        <v>35</v>
      </c>
      <c r="AT361" s="222">
        <v>1</v>
      </c>
      <c r="AU361" s="164" t="s">
        <v>35</v>
      </c>
    </row>
    <row r="362" s="132" customFormat="1" spans="1:47">
      <c r="A362" s="243">
        <v>2015</v>
      </c>
      <c r="B362" s="163" t="s">
        <v>220</v>
      </c>
      <c r="C362" s="164" t="s">
        <v>35</v>
      </c>
      <c r="D362" s="163" t="s">
        <v>220</v>
      </c>
      <c r="E362" s="164" t="s">
        <v>35</v>
      </c>
      <c r="F362" s="163" t="s">
        <v>220</v>
      </c>
      <c r="G362" s="272" t="s">
        <v>35</v>
      </c>
      <c r="H362" s="163" t="s">
        <v>220</v>
      </c>
      <c r="I362" s="164" t="s">
        <v>35</v>
      </c>
      <c r="J362" s="163" t="s">
        <v>220</v>
      </c>
      <c r="K362" s="164" t="s">
        <v>35</v>
      </c>
      <c r="L362" s="163" t="s">
        <v>220</v>
      </c>
      <c r="M362" s="164" t="s">
        <v>35</v>
      </c>
      <c r="N362" s="163">
        <v>17388.3558265174</v>
      </c>
      <c r="O362" s="164" t="s">
        <v>35</v>
      </c>
      <c r="P362" s="136"/>
      <c r="Q362" s="243">
        <v>2015</v>
      </c>
      <c r="R362" s="222" t="s">
        <v>220</v>
      </c>
      <c r="S362" s="223" t="s">
        <v>35</v>
      </c>
      <c r="T362" s="187" t="s">
        <v>220</v>
      </c>
      <c r="U362" s="164" t="s">
        <v>35</v>
      </c>
      <c r="V362" s="187" t="s">
        <v>220</v>
      </c>
      <c r="W362" s="164" t="s">
        <v>35</v>
      </c>
      <c r="X362" s="187" t="s">
        <v>220</v>
      </c>
      <c r="Y362" s="164" t="s">
        <v>35</v>
      </c>
      <c r="Z362" s="187" t="s">
        <v>220</v>
      </c>
      <c r="AA362" s="164" t="s">
        <v>35</v>
      </c>
      <c r="AB362" s="187" t="s">
        <v>220</v>
      </c>
      <c r="AC362" s="164" t="s">
        <v>35</v>
      </c>
      <c r="AD362" s="187">
        <v>0.0354021835009396</v>
      </c>
      <c r="AE362" s="164" t="s">
        <v>35</v>
      </c>
      <c r="AF362" s="136"/>
      <c r="AG362" s="243">
        <v>2015</v>
      </c>
      <c r="AH362" s="200" t="s">
        <v>220</v>
      </c>
      <c r="AI362" s="164" t="s">
        <v>35</v>
      </c>
      <c r="AJ362" s="200" t="s">
        <v>220</v>
      </c>
      <c r="AK362" s="205" t="s">
        <v>35</v>
      </c>
      <c r="AL362" s="222" t="s">
        <v>220</v>
      </c>
      <c r="AM362" s="164" t="s">
        <v>35</v>
      </c>
      <c r="AN362" s="222" t="s">
        <v>220</v>
      </c>
      <c r="AO362" s="163" t="s">
        <v>35</v>
      </c>
      <c r="AP362" s="222" t="s">
        <v>220</v>
      </c>
      <c r="AQ362" s="164" t="s">
        <v>35</v>
      </c>
      <c r="AR362" s="222" t="s">
        <v>220</v>
      </c>
      <c r="AS362" s="164" t="s">
        <v>35</v>
      </c>
      <c r="AT362" s="222">
        <v>1</v>
      </c>
      <c r="AU362" s="164" t="s">
        <v>35</v>
      </c>
    </row>
    <row r="363" s="132" customFormat="1" spans="1:47">
      <c r="A363" s="243">
        <v>2016</v>
      </c>
      <c r="B363" s="163">
        <v>1180.76317564681</v>
      </c>
      <c r="C363" s="164" t="s">
        <v>35</v>
      </c>
      <c r="D363" s="163">
        <v>5113.65264892466</v>
      </c>
      <c r="E363" s="164" t="s">
        <v>35</v>
      </c>
      <c r="F363" s="163">
        <v>7832.52217801562</v>
      </c>
      <c r="G363" s="272" t="s">
        <v>35</v>
      </c>
      <c r="H363" s="163">
        <v>3155.14346205225</v>
      </c>
      <c r="I363" s="164" t="s">
        <v>35</v>
      </c>
      <c r="J363" s="163">
        <v>857.095471126288</v>
      </c>
      <c r="K363" s="164" t="s">
        <v>35</v>
      </c>
      <c r="L363" s="163" t="s">
        <v>219</v>
      </c>
      <c r="M363" s="164" t="s">
        <v>35</v>
      </c>
      <c r="N363" s="163">
        <v>18139.1769357656</v>
      </c>
      <c r="O363" s="164" t="s">
        <v>35</v>
      </c>
      <c r="P363" s="136"/>
      <c r="Q363" s="243">
        <v>2016</v>
      </c>
      <c r="R363" s="222" t="s">
        <v>220</v>
      </c>
      <c r="S363" s="223" t="s">
        <v>35</v>
      </c>
      <c r="T363" s="187" t="s">
        <v>220</v>
      </c>
      <c r="U363" s="164" t="s">
        <v>35</v>
      </c>
      <c r="V363" s="187" t="s">
        <v>220</v>
      </c>
      <c r="W363" s="164" t="s">
        <v>35</v>
      </c>
      <c r="X363" s="187" t="s">
        <v>220</v>
      </c>
      <c r="Y363" s="164" t="s">
        <v>35</v>
      </c>
      <c r="Z363" s="187" t="s">
        <v>220</v>
      </c>
      <c r="AA363" s="164" t="s">
        <v>35</v>
      </c>
      <c r="AB363" s="187" t="s">
        <v>220</v>
      </c>
      <c r="AC363" s="164" t="s">
        <v>35</v>
      </c>
      <c r="AD363" s="187">
        <v>0.0437370748278537</v>
      </c>
      <c r="AE363" s="164" t="s">
        <v>35</v>
      </c>
      <c r="AF363" s="136"/>
      <c r="AG363" s="243">
        <v>2016</v>
      </c>
      <c r="AH363" s="200">
        <v>0.0650946390692437</v>
      </c>
      <c r="AI363" s="164" t="s">
        <v>35</v>
      </c>
      <c r="AJ363" s="201">
        <v>0.281912055162872</v>
      </c>
      <c r="AK363" s="205" t="s">
        <v>35</v>
      </c>
      <c r="AL363" s="222">
        <v>0.431801410050308</v>
      </c>
      <c r="AM363" s="164" t="s">
        <v>35</v>
      </c>
      <c r="AN363" s="222">
        <v>0.173940828364221</v>
      </c>
      <c r="AO363" s="163" t="s">
        <v>35</v>
      </c>
      <c r="AP363" s="222">
        <v>0.0472510673533551</v>
      </c>
      <c r="AQ363" s="164" t="s">
        <v>35</v>
      </c>
      <c r="AR363" s="222" t="s">
        <v>220</v>
      </c>
      <c r="AS363" s="164" t="s">
        <v>35</v>
      </c>
      <c r="AT363" s="222">
        <v>1</v>
      </c>
      <c r="AU363" s="164" t="s">
        <v>35</v>
      </c>
    </row>
    <row r="364" spans="1:47">
      <c r="A364" s="243">
        <v>2017</v>
      </c>
      <c r="B364" s="163">
        <v>1368.31652492176</v>
      </c>
      <c r="C364" s="164" t="s">
        <v>35</v>
      </c>
      <c r="D364" s="163">
        <v>5643.78779851233</v>
      </c>
      <c r="E364" s="164" t="s">
        <v>35</v>
      </c>
      <c r="F364" s="163">
        <v>7999.01269846258</v>
      </c>
      <c r="G364" s="272" t="s">
        <v>35</v>
      </c>
      <c r="H364" s="163">
        <v>3133.91743242175</v>
      </c>
      <c r="I364" s="164" t="s">
        <v>35</v>
      </c>
      <c r="J364" s="163">
        <v>973.386115386189</v>
      </c>
      <c r="K364" s="164" t="s">
        <v>35</v>
      </c>
      <c r="L364" s="163" t="s">
        <v>219</v>
      </c>
      <c r="M364" s="164" t="s">
        <v>35</v>
      </c>
      <c r="N364" s="163">
        <v>19118.4205697045</v>
      </c>
      <c r="O364" s="164" t="s">
        <v>35</v>
      </c>
      <c r="Q364" s="243">
        <v>2017</v>
      </c>
      <c r="R364" s="222">
        <v>0.158840784624071</v>
      </c>
      <c r="S364" s="223" t="s">
        <v>35</v>
      </c>
      <c r="T364" s="187">
        <v>0.103670543539784</v>
      </c>
      <c r="U364" s="164" t="s">
        <v>35</v>
      </c>
      <c r="V364" s="187">
        <v>0.021256310121186</v>
      </c>
      <c r="W364" s="164" t="s">
        <v>35</v>
      </c>
      <c r="X364" s="187">
        <v>-0.00672743724201175</v>
      </c>
      <c r="Y364" s="164" t="s">
        <v>35</v>
      </c>
      <c r="Z364" s="187">
        <v>0.135679919189266</v>
      </c>
      <c r="AA364" s="164" t="s">
        <v>35</v>
      </c>
      <c r="AB364" s="187" t="s">
        <v>220</v>
      </c>
      <c r="AC364" s="164" t="s">
        <v>35</v>
      </c>
      <c r="AD364" s="187">
        <v>0.0539850092099876</v>
      </c>
      <c r="AE364" s="164" t="s">
        <v>35</v>
      </c>
      <c r="AG364" s="243">
        <v>2017</v>
      </c>
      <c r="AH364" s="200">
        <v>0.0715705839785755</v>
      </c>
      <c r="AI364" s="164" t="s">
        <v>35</v>
      </c>
      <c r="AJ364" s="201">
        <v>0.295201571590888</v>
      </c>
      <c r="AK364" s="205" t="s">
        <v>35</v>
      </c>
      <c r="AL364" s="222">
        <v>0.418392966578944</v>
      </c>
      <c r="AM364" s="164" t="s">
        <v>35</v>
      </c>
      <c r="AN364" s="222">
        <v>0.163921356421452</v>
      </c>
      <c r="AO364" s="163" t="s">
        <v>35</v>
      </c>
      <c r="AP364" s="222">
        <v>0.0509135214301456</v>
      </c>
      <c r="AQ364" s="164" t="s">
        <v>35</v>
      </c>
      <c r="AR364" s="222" t="s">
        <v>220</v>
      </c>
      <c r="AS364" s="164" t="s">
        <v>35</v>
      </c>
      <c r="AT364" s="222">
        <v>1</v>
      </c>
      <c r="AU364" s="164" t="s">
        <v>35</v>
      </c>
    </row>
    <row r="365" spans="1:47">
      <c r="A365" s="243">
        <v>2018</v>
      </c>
      <c r="B365" s="163">
        <v>1581.00670124851</v>
      </c>
      <c r="C365" s="164" t="s">
        <v>35</v>
      </c>
      <c r="D365" s="163">
        <v>5255.07762218567</v>
      </c>
      <c r="E365" s="164" t="s">
        <v>35</v>
      </c>
      <c r="F365" s="163">
        <v>8344.03123133828</v>
      </c>
      <c r="G365" s="272" t="s">
        <v>35</v>
      </c>
      <c r="H365" s="163">
        <v>3152.21168628923</v>
      </c>
      <c r="I365" s="164" t="s">
        <v>35</v>
      </c>
      <c r="J365" s="163">
        <v>864.017155788722</v>
      </c>
      <c r="K365" s="164" t="s">
        <v>35</v>
      </c>
      <c r="L365" s="163" t="s">
        <v>219</v>
      </c>
      <c r="M365" s="164" t="s">
        <v>35</v>
      </c>
      <c r="N365" s="163">
        <v>19196.3443968507</v>
      </c>
      <c r="O365" s="164" t="s">
        <v>35</v>
      </c>
      <c r="Q365" s="243">
        <v>2018</v>
      </c>
      <c r="R365" s="222">
        <v>0.15543930987672</v>
      </c>
      <c r="S365" s="223" t="s">
        <v>35</v>
      </c>
      <c r="T365" s="187">
        <v>-0.0688739885700733</v>
      </c>
      <c r="U365" s="164" t="s">
        <v>35</v>
      </c>
      <c r="V365" s="187">
        <v>0.0431326397246508</v>
      </c>
      <c r="W365" s="164" t="s">
        <v>35</v>
      </c>
      <c r="X365" s="187">
        <v>0.00583750346394507</v>
      </c>
      <c r="Y365" s="164" t="s">
        <v>35</v>
      </c>
      <c r="Z365" s="187">
        <v>-0.112359276415274</v>
      </c>
      <c r="AA365" s="164" t="s">
        <v>35</v>
      </c>
      <c r="AB365" s="187" t="s">
        <v>220</v>
      </c>
      <c r="AC365" s="164" t="s">
        <v>35</v>
      </c>
      <c r="AD365" s="187">
        <v>0.00407585066256111</v>
      </c>
      <c r="AE365" s="164" t="s">
        <v>35</v>
      </c>
      <c r="AG365" s="243">
        <v>2018</v>
      </c>
      <c r="AH365" s="200">
        <v>0.0823597799958148</v>
      </c>
      <c r="AI365" s="164" t="s">
        <v>35</v>
      </c>
      <c r="AJ365" s="201">
        <v>0.273754081170153</v>
      </c>
      <c r="AK365" s="205" t="s">
        <v>35</v>
      </c>
      <c r="AL365" s="222">
        <v>0.434667718959407</v>
      </c>
      <c r="AM365" s="164" t="s">
        <v>35</v>
      </c>
      <c r="AN365" s="222">
        <v>0.164208956722321</v>
      </c>
      <c r="AO365" s="163" t="s">
        <v>35</v>
      </c>
      <c r="AP365" s="222">
        <v>0.0450094631522902</v>
      </c>
      <c r="AQ365" s="164" t="s">
        <v>35</v>
      </c>
      <c r="AR365" s="222" t="s">
        <v>220</v>
      </c>
      <c r="AS365" s="164" t="s">
        <v>35</v>
      </c>
      <c r="AT365" s="222">
        <v>1</v>
      </c>
      <c r="AU365" s="164" t="s">
        <v>35</v>
      </c>
    </row>
    <row r="366" spans="1:47">
      <c r="A366" s="243">
        <v>2019</v>
      </c>
      <c r="B366" s="163">
        <v>1415.55101994575</v>
      </c>
      <c r="C366" s="164" t="s">
        <v>35</v>
      </c>
      <c r="D366" s="163">
        <v>5297.22934058135</v>
      </c>
      <c r="E366" s="164" t="s">
        <v>35</v>
      </c>
      <c r="F366" s="163">
        <v>8610.92303073779</v>
      </c>
      <c r="G366" s="272" t="s">
        <v>35</v>
      </c>
      <c r="H366" s="163">
        <v>3258.17426421796</v>
      </c>
      <c r="I366" s="164" t="s">
        <v>35</v>
      </c>
      <c r="J366" s="163">
        <v>793.274825243566</v>
      </c>
      <c r="K366" s="164" t="s">
        <v>35</v>
      </c>
      <c r="L366" s="163" t="s">
        <v>219</v>
      </c>
      <c r="M366" s="164" t="s">
        <v>35</v>
      </c>
      <c r="N366" s="163">
        <v>19375.1524807263</v>
      </c>
      <c r="O366" s="164" t="s">
        <v>35</v>
      </c>
      <c r="Q366" s="243">
        <v>2019</v>
      </c>
      <c r="R366" s="222">
        <v>-0.104652106263754</v>
      </c>
      <c r="S366" s="223" t="s">
        <v>35</v>
      </c>
      <c r="T366" s="187">
        <v>0.00802114096616213</v>
      </c>
      <c r="U366" s="164" t="s">
        <v>35</v>
      </c>
      <c r="V366" s="187">
        <v>0.0319859540310836</v>
      </c>
      <c r="W366" s="164" t="s">
        <v>35</v>
      </c>
      <c r="X366" s="187">
        <v>0.0336153115571585</v>
      </c>
      <c r="Y366" s="164" t="s">
        <v>35</v>
      </c>
      <c r="Z366" s="187">
        <v>-0.0818760716395484</v>
      </c>
      <c r="AA366" s="164" t="s">
        <v>35</v>
      </c>
      <c r="AB366" s="187" t="s">
        <v>220</v>
      </c>
      <c r="AC366" s="164" t="s">
        <v>35</v>
      </c>
      <c r="AD366" s="187">
        <v>0.00931469451574118</v>
      </c>
      <c r="AE366" s="164" t="s">
        <v>35</v>
      </c>
      <c r="AG366" s="243">
        <v>2019</v>
      </c>
      <c r="AH366" s="200">
        <v>0.0730601228224596</v>
      </c>
      <c r="AI366" s="164" t="s">
        <v>35</v>
      </c>
      <c r="AJ366" s="201">
        <v>0.273403233644269</v>
      </c>
      <c r="AK366" s="205" t="s">
        <v>35</v>
      </c>
      <c r="AL366" s="222">
        <v>0.444431239408496</v>
      </c>
      <c r="AM366" s="164" t="s">
        <v>35</v>
      </c>
      <c r="AN366" s="222">
        <v>0.16816250955749</v>
      </c>
      <c r="AO366" s="163" t="s">
        <v>35</v>
      </c>
      <c r="AP366" s="222">
        <v>0.0409428945672911</v>
      </c>
      <c r="AQ366" s="164" t="s">
        <v>35</v>
      </c>
      <c r="AR366" s="222" t="s">
        <v>220</v>
      </c>
      <c r="AS366" s="164" t="s">
        <v>35</v>
      </c>
      <c r="AT366" s="222">
        <v>1</v>
      </c>
      <c r="AU366" s="164" t="s">
        <v>35</v>
      </c>
    </row>
    <row r="367" spans="1:47">
      <c r="A367" s="243">
        <v>2020</v>
      </c>
      <c r="B367" s="163">
        <v>374.718306803894</v>
      </c>
      <c r="C367" s="164" t="s">
        <v>35</v>
      </c>
      <c r="D367" s="163">
        <v>1053.96169280412</v>
      </c>
      <c r="E367" s="164" t="s">
        <v>35</v>
      </c>
      <c r="F367" s="163">
        <v>1640.40674011687</v>
      </c>
      <c r="G367" s="272" t="s">
        <v>35</v>
      </c>
      <c r="H367" s="163">
        <v>568.309981416827</v>
      </c>
      <c r="I367" s="164" t="s">
        <v>35</v>
      </c>
      <c r="J367" s="163">
        <v>232.861993671583</v>
      </c>
      <c r="K367" s="164" t="s">
        <v>35</v>
      </c>
      <c r="L367" s="163" t="s">
        <v>219</v>
      </c>
      <c r="M367" s="164" t="s">
        <v>35</v>
      </c>
      <c r="N367" s="163">
        <v>3870.25871481329</v>
      </c>
      <c r="O367" s="164" t="s">
        <v>35</v>
      </c>
      <c r="Q367" s="243">
        <v>2020</v>
      </c>
      <c r="R367" s="222">
        <v>-0.735284492382157</v>
      </c>
      <c r="S367" s="223" t="s">
        <v>35</v>
      </c>
      <c r="T367" s="187">
        <v>-0.8010352912739</v>
      </c>
      <c r="U367" s="164" t="s">
        <v>35</v>
      </c>
      <c r="V367" s="187">
        <v>-0.809496991871692</v>
      </c>
      <c r="W367" s="164" t="s">
        <v>35</v>
      </c>
      <c r="X367" s="187">
        <v>-0.825574099071943</v>
      </c>
      <c r="Y367" s="164" t="s">
        <v>35</v>
      </c>
      <c r="Z367" s="187">
        <v>-0.706454829699045</v>
      </c>
      <c r="AA367" s="164" t="s">
        <v>35</v>
      </c>
      <c r="AB367" s="187" t="s">
        <v>220</v>
      </c>
      <c r="AC367" s="164" t="s">
        <v>35</v>
      </c>
      <c r="AD367" s="187">
        <v>-0.800246283549857</v>
      </c>
      <c r="AE367" s="164" t="s">
        <v>35</v>
      </c>
      <c r="AG367" s="243">
        <v>2020</v>
      </c>
      <c r="AH367" s="200">
        <v>0.0968199633191631</v>
      </c>
      <c r="AI367" s="164" t="s">
        <v>35</v>
      </c>
      <c r="AJ367" s="201">
        <v>0.272323317500744</v>
      </c>
      <c r="AK367" s="205" t="s">
        <v>35</v>
      </c>
      <c r="AL367" s="222">
        <v>0.423849375711828</v>
      </c>
      <c r="AM367" s="164" t="s">
        <v>35</v>
      </c>
      <c r="AN367" s="222">
        <v>0.146840307920925</v>
      </c>
      <c r="AO367" s="163" t="s">
        <v>35</v>
      </c>
      <c r="AP367" s="222">
        <v>0.0601670355473423</v>
      </c>
      <c r="AQ367" s="164" t="s">
        <v>35</v>
      </c>
      <c r="AR367" s="222" t="s">
        <v>220</v>
      </c>
      <c r="AS367" s="164" t="s">
        <v>35</v>
      </c>
      <c r="AT367" s="222">
        <v>1</v>
      </c>
      <c r="AU367" s="164" t="s">
        <v>35</v>
      </c>
    </row>
    <row r="368" spans="1:47">
      <c r="A368" s="243">
        <v>2021</v>
      </c>
      <c r="B368" s="163">
        <v>398.444934505476</v>
      </c>
      <c r="C368" s="164" t="s">
        <v>35</v>
      </c>
      <c r="D368" s="163">
        <v>1549.20705076698</v>
      </c>
      <c r="E368" s="164" t="s">
        <v>35</v>
      </c>
      <c r="F368" s="163">
        <v>2516.01761950187</v>
      </c>
      <c r="G368" s="272" t="s">
        <v>35</v>
      </c>
      <c r="H368" s="163">
        <v>979.204004090656</v>
      </c>
      <c r="I368" s="164" t="s">
        <v>35</v>
      </c>
      <c r="J368" s="163">
        <v>344.963563776628</v>
      </c>
      <c r="K368" s="164" t="s">
        <v>35</v>
      </c>
      <c r="L368" s="163" t="s">
        <v>219</v>
      </c>
      <c r="M368" s="164" t="s">
        <v>35</v>
      </c>
      <c r="N368" s="163">
        <v>5787.83717264157</v>
      </c>
      <c r="O368" s="164" t="s">
        <v>35</v>
      </c>
      <c r="Q368" s="243">
        <v>2021</v>
      </c>
      <c r="R368" s="222">
        <v>0.0633185709658939</v>
      </c>
      <c r="S368" s="223" t="s">
        <v>35</v>
      </c>
      <c r="T368" s="187">
        <v>0.469889334066055</v>
      </c>
      <c r="U368" s="164" t="s">
        <v>35</v>
      </c>
      <c r="V368" s="187">
        <v>0.533776689629187</v>
      </c>
      <c r="W368" s="164" t="s">
        <v>35</v>
      </c>
      <c r="X368" s="187">
        <v>0.723010392408467</v>
      </c>
      <c r="Y368" s="164" t="s">
        <v>35</v>
      </c>
      <c r="Z368" s="187">
        <v>0.48140775717633</v>
      </c>
      <c r="AA368" s="164" t="s">
        <v>35</v>
      </c>
      <c r="AB368" s="187" t="s">
        <v>220</v>
      </c>
      <c r="AC368" s="164" t="s">
        <v>35</v>
      </c>
      <c r="AD368" s="187">
        <v>0.495465186988357</v>
      </c>
      <c r="AE368" s="164" t="s">
        <v>35</v>
      </c>
      <c r="AG368" s="243">
        <v>2021</v>
      </c>
      <c r="AH368" s="200">
        <v>0.0688417663836292</v>
      </c>
      <c r="AI368" s="164" t="s">
        <v>35</v>
      </c>
      <c r="AJ368" s="201">
        <v>0.267665969956774</v>
      </c>
      <c r="AK368" s="205" t="s">
        <v>35</v>
      </c>
      <c r="AL368" s="222">
        <v>0.434707740465607</v>
      </c>
      <c r="AM368" s="164" t="s">
        <v>35</v>
      </c>
      <c r="AN368" s="222">
        <v>0.169183060076265</v>
      </c>
      <c r="AO368" s="163" t="s">
        <v>35</v>
      </c>
      <c r="AP368" s="222">
        <v>0.0596014631177308</v>
      </c>
      <c r="AQ368" s="164" t="s">
        <v>35</v>
      </c>
      <c r="AR368" s="222" t="s">
        <v>220</v>
      </c>
      <c r="AS368" s="164" t="s">
        <v>35</v>
      </c>
      <c r="AT368" s="222">
        <v>1</v>
      </c>
      <c r="AU368" s="164" t="s">
        <v>35</v>
      </c>
    </row>
    <row r="369" spans="1:47">
      <c r="A369" s="243">
        <v>2022</v>
      </c>
      <c r="B369" s="163">
        <v>1035.66978050987</v>
      </c>
      <c r="C369" s="164" t="s">
        <v>35</v>
      </c>
      <c r="D369" s="163">
        <v>4159.13616632962</v>
      </c>
      <c r="E369" s="164" t="s">
        <v>35</v>
      </c>
      <c r="F369" s="163">
        <v>7071.20443255886</v>
      </c>
      <c r="G369" s="272" t="s">
        <v>35</v>
      </c>
      <c r="H369" s="163">
        <v>1981.26704544534</v>
      </c>
      <c r="I369" s="164" t="s">
        <v>35</v>
      </c>
      <c r="J369" s="163">
        <v>604.764410415746</v>
      </c>
      <c r="K369" s="164" t="s">
        <v>35</v>
      </c>
      <c r="L369" s="163" t="s">
        <v>219</v>
      </c>
      <c r="M369" s="164" t="s">
        <v>35</v>
      </c>
      <c r="N369" s="163">
        <v>14852.0418352595</v>
      </c>
      <c r="O369" s="164" t="s">
        <v>35</v>
      </c>
      <c r="Q369" s="243">
        <v>2022</v>
      </c>
      <c r="R369" s="222">
        <v>1.59927957622369</v>
      </c>
      <c r="S369" s="223" t="s">
        <v>35</v>
      </c>
      <c r="T369" s="187">
        <v>1.68468708832078</v>
      </c>
      <c r="U369" s="164" t="s">
        <v>35</v>
      </c>
      <c r="V369" s="187">
        <v>1.81047492583095</v>
      </c>
      <c r="W369" s="164" t="s">
        <v>35</v>
      </c>
      <c r="X369" s="187">
        <v>1.02334450958996</v>
      </c>
      <c r="Y369" s="164" t="s">
        <v>35</v>
      </c>
      <c r="Z369" s="187">
        <v>0.753125471556599</v>
      </c>
      <c r="AA369" s="164" t="s">
        <v>35</v>
      </c>
      <c r="AB369" s="187" t="s">
        <v>220</v>
      </c>
      <c r="AC369" s="164" t="s">
        <v>35</v>
      </c>
      <c r="AD369" s="187">
        <v>1.56607803437583</v>
      </c>
      <c r="AE369" s="164" t="s">
        <v>35</v>
      </c>
      <c r="AG369" s="243">
        <v>2022</v>
      </c>
      <c r="AH369" s="200">
        <v>0.0697324847315701</v>
      </c>
      <c r="AI369" s="164" t="s">
        <v>35</v>
      </c>
      <c r="AJ369" s="201">
        <v>0.280038005040871</v>
      </c>
      <c r="AK369" s="205" t="s">
        <v>35</v>
      </c>
      <c r="AL369" s="222">
        <v>0.47610991882419</v>
      </c>
      <c r="AM369" s="164" t="s">
        <v>35</v>
      </c>
      <c r="AN369" s="222">
        <v>0.133400314072757</v>
      </c>
      <c r="AO369" s="163" t="s">
        <v>35</v>
      </c>
      <c r="AP369" s="222">
        <v>0.0407192773306096</v>
      </c>
      <c r="AQ369" s="164" t="s">
        <v>35</v>
      </c>
      <c r="AR369" s="222" t="s">
        <v>220</v>
      </c>
      <c r="AS369" s="164" t="s">
        <v>35</v>
      </c>
      <c r="AT369" s="222">
        <v>1</v>
      </c>
      <c r="AU369" s="164" t="s">
        <v>35</v>
      </c>
    </row>
    <row r="370" spans="1:47">
      <c r="A370" s="243">
        <v>2023</v>
      </c>
      <c r="B370" s="163">
        <v>1385.73020194119</v>
      </c>
      <c r="C370" s="164" t="s">
        <v>35</v>
      </c>
      <c r="D370" s="163">
        <v>5330.74246850162</v>
      </c>
      <c r="E370" s="164" t="s">
        <v>35</v>
      </c>
      <c r="F370" s="163">
        <v>8449.84917011378</v>
      </c>
      <c r="G370" s="272" t="s">
        <v>35</v>
      </c>
      <c r="H370" s="163">
        <v>2336.82072461866</v>
      </c>
      <c r="I370" s="164" t="s">
        <v>35</v>
      </c>
      <c r="J370" s="163">
        <v>679.46941112648</v>
      </c>
      <c r="K370" s="164" t="s">
        <v>35</v>
      </c>
      <c r="L370" s="163" t="s">
        <v>219</v>
      </c>
      <c r="M370" s="164" t="s">
        <v>35</v>
      </c>
      <c r="N370" s="163">
        <v>18182.6119763016</v>
      </c>
      <c r="O370" s="164" t="s">
        <v>35</v>
      </c>
      <c r="Q370" s="243">
        <v>2023</v>
      </c>
      <c r="R370" s="222">
        <v>0.338003896627147</v>
      </c>
      <c r="S370" s="223" t="s">
        <v>35</v>
      </c>
      <c r="T370" s="187">
        <v>0.281694624873494</v>
      </c>
      <c r="U370" s="164" t="s">
        <v>35</v>
      </c>
      <c r="V370" s="187">
        <v>0.194966041599228</v>
      </c>
      <c r="W370" s="164" t="s">
        <v>35</v>
      </c>
      <c r="X370" s="187">
        <v>0.179457726302316</v>
      </c>
      <c r="Y370" s="164" t="s">
        <v>35</v>
      </c>
      <c r="Z370" s="187">
        <v>0.123527442131355</v>
      </c>
      <c r="AA370" s="164" t="s">
        <v>35</v>
      </c>
      <c r="AB370" s="187" t="s">
        <v>220</v>
      </c>
      <c r="AC370" s="164" t="s">
        <v>35</v>
      </c>
      <c r="AD370" s="187">
        <v>0.224249983805945</v>
      </c>
      <c r="AE370" s="164" t="s">
        <v>35</v>
      </c>
      <c r="AG370" s="243">
        <v>2023</v>
      </c>
      <c r="AH370" s="200">
        <v>0.0762118337974372</v>
      </c>
      <c r="AI370" s="164" t="s">
        <v>35</v>
      </c>
      <c r="AJ370" s="201">
        <v>0.293178035996669</v>
      </c>
      <c r="AK370" s="205" t="s">
        <v>35</v>
      </c>
      <c r="AL370" s="222">
        <v>0.464721415224992</v>
      </c>
      <c r="AM370" s="164" t="s">
        <v>35</v>
      </c>
      <c r="AN370" s="222">
        <v>0.12851952885891</v>
      </c>
      <c r="AO370" s="163" t="s">
        <v>35</v>
      </c>
      <c r="AP370" s="222">
        <v>0.0373691861219977</v>
      </c>
      <c r="AQ370" s="164" t="s">
        <v>35</v>
      </c>
      <c r="AR370" s="222" t="s">
        <v>220</v>
      </c>
      <c r="AS370" s="164" t="s">
        <v>35</v>
      </c>
      <c r="AT370" s="222">
        <v>1</v>
      </c>
      <c r="AU370" s="164" t="s">
        <v>35</v>
      </c>
    </row>
    <row r="371" ht="13.05" customHeight="1" spans="1:47">
      <c r="A371" s="244" t="s">
        <v>373</v>
      </c>
      <c r="B371" s="245">
        <v>1030.68067165088</v>
      </c>
      <c r="C371" s="246" t="s">
        <v>35</v>
      </c>
      <c r="D371" s="245">
        <v>4022.15798521541</v>
      </c>
      <c r="E371" s="246" t="s">
        <v>35</v>
      </c>
      <c r="F371" s="245">
        <v>6302.71709342887</v>
      </c>
      <c r="G371" s="293" t="s">
        <v>35</v>
      </c>
      <c r="H371" s="245">
        <v>1900.13529727074</v>
      </c>
      <c r="I371" s="246" t="s">
        <v>35</v>
      </c>
      <c r="J371" s="245">
        <v>493.531929655638</v>
      </c>
      <c r="K371" s="246" t="s">
        <v>35</v>
      </c>
      <c r="L371" s="245" t="s">
        <v>219</v>
      </c>
      <c r="M371" s="246" t="s">
        <v>35</v>
      </c>
      <c r="N371" s="245">
        <v>13749.2229772218</v>
      </c>
      <c r="O371" s="246" t="s">
        <v>35</v>
      </c>
      <c r="Q371" s="244" t="s">
        <v>373</v>
      </c>
      <c r="R371" s="254">
        <v>0.141662074088177</v>
      </c>
      <c r="S371" s="246" t="s">
        <v>35</v>
      </c>
      <c r="T371" s="236">
        <v>0.139681489074409</v>
      </c>
      <c r="U371" s="211" t="s">
        <v>35</v>
      </c>
      <c r="V371" s="236">
        <v>0.0662706527377466</v>
      </c>
      <c r="W371" s="211" t="s">
        <v>35</v>
      </c>
      <c r="X371" s="236">
        <v>0.104220940395387</v>
      </c>
      <c r="Y371" s="211" t="s">
        <v>35</v>
      </c>
      <c r="Z371" s="236">
        <v>0.0620816843863816</v>
      </c>
      <c r="AA371" s="211" t="s">
        <v>35</v>
      </c>
      <c r="AB371" s="236" t="s">
        <v>220</v>
      </c>
      <c r="AC371" s="211" t="s">
        <v>35</v>
      </c>
      <c r="AD371" s="236">
        <v>0.0974398467711068</v>
      </c>
      <c r="AE371" s="211" t="s">
        <v>35</v>
      </c>
      <c r="AG371" s="244" t="s">
        <v>373</v>
      </c>
      <c r="AH371" s="234">
        <v>0.0749628305074695</v>
      </c>
      <c r="AI371" s="246" t="s">
        <v>35</v>
      </c>
      <c r="AJ371" s="234">
        <v>0.292537112233825</v>
      </c>
      <c r="AK371" s="235" t="s">
        <v>35</v>
      </c>
      <c r="AL371" s="254">
        <v>0.458405329804494</v>
      </c>
      <c r="AM371" s="246" t="s">
        <v>35</v>
      </c>
      <c r="AN371" s="259">
        <v>0.138199467738554</v>
      </c>
      <c r="AO371" s="245" t="s">
        <v>35</v>
      </c>
      <c r="AP371" s="259">
        <v>0.0358952597156413</v>
      </c>
      <c r="AQ371" s="246" t="s">
        <v>35</v>
      </c>
      <c r="AR371" s="259" t="s">
        <v>220</v>
      </c>
      <c r="AS371" s="246" t="s">
        <v>35</v>
      </c>
      <c r="AT371" s="259">
        <v>1</v>
      </c>
      <c r="AU371" s="246" t="s">
        <v>35</v>
      </c>
    </row>
    <row r="372" spans="1:41">
      <c r="A372" s="247" t="s">
        <v>374</v>
      </c>
      <c r="Q372" s="247"/>
      <c r="AG372" s="247"/>
      <c r="AH372" s="141"/>
      <c r="AI372" s="257"/>
      <c r="AJ372" s="141"/>
      <c r="AK372" s="257"/>
      <c r="AL372" s="141"/>
      <c r="AM372" s="257"/>
      <c r="AN372" s="141"/>
      <c r="AO372" s="141"/>
    </row>
    <row r="373" spans="1:41">
      <c r="A373" s="247" t="s">
        <v>375</v>
      </c>
      <c r="Q373" s="247"/>
      <c r="AG373" s="247"/>
      <c r="AH373" s="141"/>
      <c r="AI373" s="257"/>
      <c r="AJ373" s="141"/>
      <c r="AK373" s="257"/>
      <c r="AL373" s="141"/>
      <c r="AM373" s="257"/>
      <c r="AN373" s="141"/>
      <c r="AO373" s="141"/>
    </row>
    <row r="374" spans="1:41">
      <c r="A374" s="396" t="s">
        <v>376</v>
      </c>
      <c r="Q374" s="248"/>
      <c r="AG374" s="248"/>
      <c r="AH374" s="141"/>
      <c r="AI374" s="257"/>
      <c r="AJ374" s="141"/>
      <c r="AK374" s="257"/>
      <c r="AL374" s="141"/>
      <c r="AM374" s="257"/>
      <c r="AN374" s="141"/>
      <c r="AO374" s="141"/>
    </row>
    <row r="375" spans="1:41">
      <c r="A375" s="248"/>
      <c r="Q375" s="248"/>
      <c r="AG375" s="248"/>
      <c r="AH375" s="141"/>
      <c r="AI375" s="257"/>
      <c r="AJ375" s="141"/>
      <c r="AK375" s="257"/>
      <c r="AL375" s="141"/>
      <c r="AM375" s="257"/>
      <c r="AN375" s="141"/>
      <c r="AO375" s="141"/>
    </row>
    <row r="376" spans="1:41">
      <c r="A376" s="249" t="s">
        <v>377</v>
      </c>
      <c r="Q376" s="249"/>
      <c r="AG376" s="249"/>
      <c r="AH376" s="141"/>
      <c r="AI376" s="257"/>
      <c r="AJ376" s="141"/>
      <c r="AK376" s="257"/>
      <c r="AL376" s="141"/>
      <c r="AM376" s="257"/>
      <c r="AN376" s="141"/>
      <c r="AO376" s="141"/>
    </row>
    <row r="377" spans="1:41">
      <c r="A377" s="397" t="s">
        <v>378</v>
      </c>
      <c r="Q377" s="247"/>
      <c r="AG377" s="247"/>
      <c r="AH377" s="141"/>
      <c r="AI377" s="257"/>
      <c r="AJ377" s="141"/>
      <c r="AK377" s="257"/>
      <c r="AL377" s="141"/>
      <c r="AM377" s="257"/>
      <c r="AN377" s="141"/>
      <c r="AO377" s="141"/>
    </row>
    <row r="378" spans="1:41">
      <c r="A378" s="397" t="s">
        <v>379</v>
      </c>
      <c r="Q378" s="247"/>
      <c r="AG378" s="247"/>
      <c r="AH378" s="141"/>
      <c r="AI378" s="257"/>
      <c r="AJ378" s="141"/>
      <c r="AK378" s="257"/>
      <c r="AL378" s="141"/>
      <c r="AM378" s="257"/>
      <c r="AN378" s="141"/>
      <c r="AO378" s="141"/>
    </row>
    <row r="379" spans="1:41">
      <c r="A379" s="250" t="s">
        <v>380</v>
      </c>
      <c r="AG379" s="135"/>
      <c r="AH379" s="141"/>
      <c r="AI379" s="257"/>
      <c r="AJ379" s="141"/>
      <c r="AK379" s="257"/>
      <c r="AL379" s="141"/>
      <c r="AM379" s="257"/>
      <c r="AN379" s="141"/>
      <c r="AO379" s="141"/>
    </row>
    <row r="380" spans="33:41">
      <c r="AG380" s="135"/>
      <c r="AH380" s="141"/>
      <c r="AI380" s="257"/>
      <c r="AJ380" s="141"/>
      <c r="AK380" s="257"/>
      <c r="AL380" s="141"/>
      <c r="AM380" s="257"/>
      <c r="AN380" s="141"/>
      <c r="AO380" s="141"/>
    </row>
    <row r="381" spans="33:41">
      <c r="AG381" s="135"/>
      <c r="AH381" s="141"/>
      <c r="AI381" s="257"/>
      <c r="AJ381" s="141"/>
      <c r="AK381" s="257"/>
      <c r="AL381" s="141"/>
      <c r="AM381" s="257"/>
      <c r="AN381" s="141"/>
      <c r="AO381" s="141"/>
    </row>
    <row r="382" spans="33:41">
      <c r="AG382" s="135"/>
      <c r="AH382" s="141"/>
      <c r="AI382" s="257"/>
      <c r="AJ382" s="141"/>
      <c r="AK382" s="257"/>
      <c r="AL382" s="141"/>
      <c r="AM382" s="257"/>
      <c r="AN382" s="141"/>
      <c r="AO382" s="141"/>
    </row>
    <row r="383" spans="33:41">
      <c r="AG383" s="135"/>
      <c r="AH383" s="141"/>
      <c r="AI383" s="257"/>
      <c r="AJ383" s="141"/>
      <c r="AK383" s="257"/>
      <c r="AL383" s="141"/>
      <c r="AM383" s="257"/>
      <c r="AN383" s="141"/>
      <c r="AO383" s="141"/>
    </row>
    <row r="384" spans="33:41">
      <c r="AG384" s="135"/>
      <c r="AH384" s="141"/>
      <c r="AI384" s="257"/>
      <c r="AJ384" s="141"/>
      <c r="AK384" s="257"/>
      <c r="AL384" s="141"/>
      <c r="AM384" s="257"/>
      <c r="AN384" s="141"/>
      <c r="AO384" s="141"/>
    </row>
    <row r="385" spans="33:41">
      <c r="AG385" s="135"/>
      <c r="AH385" s="141"/>
      <c r="AI385" s="257"/>
      <c r="AJ385" s="141"/>
      <c r="AK385" s="257"/>
      <c r="AL385" s="141"/>
      <c r="AM385" s="257"/>
      <c r="AN385" s="141"/>
      <c r="AO385" s="141"/>
    </row>
    <row r="386" spans="33:41">
      <c r="AG386" s="135"/>
      <c r="AH386" s="141"/>
      <c r="AI386" s="257"/>
      <c r="AJ386" s="141"/>
      <c r="AK386" s="257"/>
      <c r="AL386" s="141"/>
      <c r="AM386" s="257"/>
      <c r="AN386" s="141"/>
      <c r="AO386" s="141"/>
    </row>
    <row r="387" spans="33:41">
      <c r="AG387" s="135"/>
      <c r="AH387" s="141"/>
      <c r="AI387" s="257"/>
      <c r="AJ387" s="141"/>
      <c r="AK387" s="257"/>
      <c r="AL387" s="141"/>
      <c r="AM387" s="257"/>
      <c r="AN387" s="141"/>
      <c r="AO387" s="141"/>
    </row>
    <row r="388" spans="33:41">
      <c r="AG388" s="135"/>
      <c r="AH388" s="141"/>
      <c r="AI388" s="257"/>
      <c r="AJ388" s="141"/>
      <c r="AK388" s="257"/>
      <c r="AL388" s="141"/>
      <c r="AM388" s="257"/>
      <c r="AN388" s="141"/>
      <c r="AO388" s="141"/>
    </row>
  </sheetData>
  <conditionalFormatting sqref="O208">
    <cfRule type="expression" dxfId="0" priority="29" stopIfTrue="1">
      <formula>IF(OR(O196="",O197="",O198=""),1,0)</formula>
    </cfRule>
  </conditionalFormatting>
  <conditionalFormatting sqref="AE208">
    <cfRule type="expression" dxfId="0" priority="22" stopIfTrue="1">
      <formula>IF(OR(AE196="",AE197="",AE198=""),1,0)</formula>
    </cfRule>
  </conditionalFormatting>
  <conditionalFormatting sqref="O226">
    <cfRule type="expression" dxfId="0" priority="28" stopIfTrue="1">
      <formula>IF(OR(O214="",O215="",O216=""),1,0)</formula>
    </cfRule>
  </conditionalFormatting>
  <conditionalFormatting sqref="AE226">
    <cfRule type="expression" dxfId="0" priority="21" stopIfTrue="1">
      <formula>IF(OR(AE214="",AE215="",AE216=""),1,0)</formula>
    </cfRule>
  </conditionalFormatting>
  <conditionalFormatting sqref="O227">
    <cfRule type="expression" dxfId="0" priority="16" stopIfTrue="1">
      <formula>IF(OR(O215="",O216="",O217=""),1,0)</formula>
    </cfRule>
  </conditionalFormatting>
  <conditionalFormatting sqref="AE227">
    <cfRule type="expression" dxfId="0" priority="15" stopIfTrue="1">
      <formula>IF(OR(AE215="",AE216="",AE217=""),1,0)</formula>
    </cfRule>
  </conditionalFormatting>
  <conditionalFormatting sqref="O276">
    <cfRule type="expression" dxfId="0" priority="27" stopIfTrue="1">
      <formula>IF(OR(O264="",O265="",O266=""),1,0)</formula>
    </cfRule>
  </conditionalFormatting>
  <conditionalFormatting sqref="AE276">
    <cfRule type="expression" dxfId="0" priority="20" stopIfTrue="1">
      <formula>IF(OR(AE264="",AE265="",AE266=""),1,0)</formula>
    </cfRule>
  </conditionalFormatting>
  <conditionalFormatting sqref="O277">
    <cfRule type="expression" dxfId="0" priority="14" stopIfTrue="1">
      <formula>IF(OR(O265="",O266="",O267=""),1,0)</formula>
    </cfRule>
  </conditionalFormatting>
  <conditionalFormatting sqref="AE277">
    <cfRule type="expression" dxfId="0" priority="13" stopIfTrue="1">
      <formula>IF(OR(AE265="",AE266="",AE267=""),1,0)</formula>
    </cfRule>
  </conditionalFormatting>
  <conditionalFormatting sqref="O295">
    <cfRule type="expression" dxfId="0" priority="12" stopIfTrue="1">
      <formula>IF(OR(O283="",O284="",O285=""),1,0)</formula>
    </cfRule>
  </conditionalFormatting>
  <conditionalFormatting sqref="AE295">
    <cfRule type="expression" dxfId="0" priority="11" stopIfTrue="1">
      <formula>IF(OR(AE283="",AE284="",AE285=""),1,0)</formula>
    </cfRule>
  </conditionalFormatting>
  <conditionalFormatting sqref="O313">
    <cfRule type="expression" dxfId="0" priority="10" stopIfTrue="1">
      <formula>IF(OR(O301="",O302="",O303=""),1,0)</formula>
    </cfRule>
  </conditionalFormatting>
  <conditionalFormatting sqref="AE313">
    <cfRule type="expression" dxfId="0" priority="9" stopIfTrue="1">
      <formula>IF(OR(AE301="",AE302="",AE303=""),1,0)</formula>
    </cfRule>
  </conditionalFormatting>
  <conditionalFormatting sqref="O328">
    <cfRule type="expression" dxfId="0" priority="2" stopIfTrue="1">
      <formula>IF(OR(O316="",O317="",O318=""),1,0)</formula>
    </cfRule>
  </conditionalFormatting>
  <conditionalFormatting sqref="AE328">
    <cfRule type="expression" dxfId="0" priority="1" stopIfTrue="1">
      <formula>IF(OR(AE316="",AE317="",AE318=""),1,0)</formula>
    </cfRule>
  </conditionalFormatting>
  <conditionalFormatting sqref="O347">
    <cfRule type="expression" dxfId="0" priority="8" stopIfTrue="1">
      <formula>IF(OR(O335="",O336="",O337=""),1,0)</formula>
    </cfRule>
  </conditionalFormatting>
  <conditionalFormatting sqref="AE347">
    <cfRule type="expression" dxfId="0" priority="7" stopIfTrue="1">
      <formula>IF(OR(AE335="",AE336="",AE337=""),1,0)</formula>
    </cfRule>
  </conditionalFormatting>
  <conditionalFormatting sqref="O348">
    <cfRule type="expression" dxfId="0" priority="6" stopIfTrue="1">
      <formula>IF(OR(O336="",O337="",O338=""),1,0)</formula>
    </cfRule>
  </conditionalFormatting>
  <conditionalFormatting sqref="AE348">
    <cfRule type="expression" dxfId="0" priority="5" stopIfTrue="1">
      <formula>IF(OR(AE336="",AE337="",AE338=""),1,0)</formula>
    </cfRule>
  </conditionalFormatting>
  <conditionalFormatting sqref="O291:O294">
    <cfRule type="expression" dxfId="0" priority="26" stopIfTrue="1">
      <formula>IF(OR(O279="",O280="",O281=""),1,0)</formula>
    </cfRule>
  </conditionalFormatting>
  <conditionalFormatting sqref="O308:O312">
    <cfRule type="expression" dxfId="0" priority="25" stopIfTrue="1">
      <formula>IF(OR(O296="",O297="",O298=""),1,0)</formula>
    </cfRule>
  </conditionalFormatting>
  <conditionalFormatting sqref="O326:O327">
    <cfRule type="expression" dxfId="0" priority="24" stopIfTrue="1">
      <formula>IF(OR(O314="",O315="",O316=""),1,0)</formula>
    </cfRule>
  </conditionalFormatting>
  <conditionalFormatting sqref="O342:O346">
    <cfRule type="expression" dxfId="0" priority="30" stopIfTrue="1">
      <formula>IF(OR(O330="",O331="",O332=""),1,0)</formula>
    </cfRule>
  </conditionalFormatting>
  <conditionalFormatting sqref="AE291:AE294">
    <cfRule type="expression" dxfId="0" priority="19" stopIfTrue="1">
      <formula>IF(OR(AE279="",AE280="",AE281=""),1,0)</formula>
    </cfRule>
  </conditionalFormatting>
  <conditionalFormatting sqref="AE308:AE312">
    <cfRule type="expression" dxfId="0" priority="18" stopIfTrue="1">
      <formula>IF(OR(AE296="",AE297="",AE298=""),1,0)</formula>
    </cfRule>
  </conditionalFormatting>
  <conditionalFormatting sqref="AE326:AE327">
    <cfRule type="expression" dxfId="0" priority="17" stopIfTrue="1">
      <formula>IF(OR(AE314="",AE315="",AE316=""),1,0)</formula>
    </cfRule>
  </conditionalFormatting>
  <conditionalFormatting sqref="AE342:AE346">
    <cfRule type="expression" dxfId="0" priority="23" stopIfTrue="1">
      <formula>IF(OR(AE330="",AE331="",AE332=""),1,0)</formula>
    </cfRule>
  </conditionalFormatting>
  <hyperlinks>
    <hyperlink ref="D3" location="'Trams de pernoctacions'!A12" display="Turistes. Mensual"/>
    <hyperlink ref="D4" location="'Trams de pernoctacions'!A250" display="Turistes. Trimestral"/>
    <hyperlink ref="D5" location="'Trams de pernoctacions'!A330" display="Turistes. Estiu"/>
    <hyperlink ref="D6" location="'Trams de pernoctacions'!A351" display="Turistes. Anual"/>
  </hyperlinks>
  <pageMargins left="0.236220472440945" right="0.236220472440945" top="0.748031496062992" bottom="0.748031496062992" header="0.31496062992126" footer="0.31496062992126"/>
  <pageSetup paperSize="9" scale="32" orientation="landscape"/>
  <headerFooter alignWithMargins="0"/>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ull13"/>
  <dimension ref="A1:BM396"/>
  <sheetViews>
    <sheetView showGridLines="0" workbookViewId="0">
      <pane xSplit="1" ySplit="11" topLeftCell="B12" activePane="bottomRight" state="frozen"/>
      <selection/>
      <selection pane="topRight"/>
      <selection pane="bottomLeft"/>
      <selection pane="bottomRight" activeCell="A1" sqref="A1"/>
    </sheetView>
  </sheetViews>
  <sheetFormatPr defaultColWidth="9.10714285714286" defaultRowHeight="15.2"/>
  <cols>
    <col min="1" max="1" width="28" style="135" customWidth="1"/>
    <col min="2" max="2" width="13.3303571428571" style="136" customWidth="1"/>
    <col min="3" max="3" width="1.66071428571429" style="137" customWidth="1"/>
    <col min="4" max="4" width="13.3303571428571" style="136" customWidth="1"/>
    <col min="5" max="5" width="1.66071428571429" style="137" customWidth="1"/>
    <col min="6" max="6" width="13.3303571428571" style="136" customWidth="1"/>
    <col min="7" max="7" width="1.66071428571429" style="137" customWidth="1"/>
    <col min="8" max="8" width="13.3303571428571" style="136" customWidth="1"/>
    <col min="9" max="9" width="1.66071428571429" style="137" customWidth="1"/>
    <col min="10" max="10" width="13.3303571428571" style="136" customWidth="1"/>
    <col min="11" max="11" width="1.66071428571429" style="137" customWidth="1"/>
    <col min="12" max="12" width="13.3303571428571" style="136" customWidth="1"/>
    <col min="13" max="13" width="1.66071428571429" style="137" customWidth="1"/>
    <col min="14" max="14" width="13.3303571428571" style="136" customWidth="1"/>
    <col min="15" max="15" width="1.66071428571429" style="137" customWidth="1"/>
    <col min="16" max="16" width="13.3303571428571" style="138" customWidth="1"/>
    <col min="17" max="17" width="1.66071428571429" style="139" customWidth="1"/>
    <col min="18" max="18" width="15.4375" style="136" customWidth="1"/>
    <col min="19" max="19" width="1.66071428571429" style="135" customWidth="1"/>
    <col min="20" max="20" width="9.10714285714286" style="140"/>
    <col min="21" max="21" width="28" style="135" customWidth="1"/>
    <col min="22" max="22" width="13.3303571428571" style="136" customWidth="1"/>
    <col min="23" max="23" width="1.66071428571429" style="137" customWidth="1"/>
    <col min="24" max="24" width="13.3303571428571" style="136" customWidth="1"/>
    <col min="25" max="25" width="1.66071428571429" style="137" customWidth="1"/>
    <col min="26" max="26" width="13.3303571428571" style="136" customWidth="1"/>
    <col min="27" max="27" width="1.66071428571429" style="137" customWidth="1"/>
    <col min="28" max="28" width="13.3303571428571" style="136" customWidth="1"/>
    <col min="29" max="29" width="1.66071428571429" style="136" customWidth="1"/>
    <col min="30" max="30" width="13.3303571428571" style="136" customWidth="1"/>
    <col min="31" max="31" width="1.66071428571429" style="137" customWidth="1"/>
    <col min="32" max="32" width="13.3303571428571" style="136" customWidth="1"/>
    <col min="33" max="33" width="1.66071428571429" style="137" customWidth="1"/>
    <col min="34" max="34" width="13.3303571428571" style="136" customWidth="1"/>
    <col min="35" max="35" width="1.66071428571429" style="137" customWidth="1"/>
    <col min="36" max="36" width="13.3303571428571" style="138" customWidth="1"/>
    <col min="37" max="37" width="1.66071428571429" style="139" customWidth="1"/>
    <col min="38" max="38" width="18.6607142857143" style="136" customWidth="1"/>
    <col min="39" max="39" width="1.66071428571429" style="135" customWidth="1"/>
    <col min="40" max="40" width="9.10714285714286" style="140"/>
    <col min="41" max="41" width="28" style="135" customWidth="1"/>
    <col min="42" max="42" width="13.3303571428571" style="136" customWidth="1"/>
    <col min="43" max="43" width="1.66071428571429" style="137" customWidth="1"/>
    <col min="44" max="44" width="13.3303571428571" style="136" customWidth="1"/>
    <col min="45" max="45" width="1.66071428571429" style="137" customWidth="1"/>
    <col min="46" max="46" width="13.3303571428571" style="136" customWidth="1"/>
    <col min="47" max="47" width="1.66071428571429" style="137" customWidth="1"/>
    <col min="48" max="48" width="13.3303571428571" style="136" customWidth="1"/>
    <col min="49" max="49" width="1.66071428571429" style="137" customWidth="1"/>
    <col min="50" max="50" width="13.3303571428571" style="136" customWidth="1"/>
    <col min="51" max="51" width="1.66071428571429" style="137" customWidth="1"/>
    <col min="52" max="52" width="13.3303571428571" style="136" customWidth="1"/>
    <col min="53" max="53" width="1.66071428571429" style="137" customWidth="1"/>
    <col min="54" max="54" width="13.3303571428571" style="136" customWidth="1"/>
    <col min="55" max="55" width="1.66071428571429" style="137" customWidth="1"/>
    <col min="56" max="56" width="13.3303571428571" style="138" customWidth="1"/>
    <col min="57" max="57" width="1.66071428571429" style="139" customWidth="1"/>
    <col min="58" max="58" width="16" style="136" customWidth="1"/>
    <col min="59" max="59" width="1.66071428571429" style="135" customWidth="1"/>
    <col min="60" max="16384" width="9.10714285714286" style="140"/>
  </cols>
  <sheetData>
    <row r="1" spans="4:4">
      <c r="D1" s="141"/>
    </row>
    <row r="2" spans="4:15">
      <c r="D2" s="142" t="s">
        <v>18</v>
      </c>
      <c r="E2" s="168"/>
      <c r="N2" s="147"/>
      <c r="O2" s="172"/>
    </row>
    <row r="3" spans="4:6">
      <c r="D3" s="143" t="s">
        <v>381</v>
      </c>
      <c r="E3" s="169"/>
      <c r="F3" s="170"/>
    </row>
    <row r="4" spans="4:5">
      <c r="D4" s="143" t="s">
        <v>382</v>
      </c>
      <c r="E4" s="171"/>
    </row>
    <row r="5" spans="4:5">
      <c r="D5" s="143" t="s">
        <v>383</v>
      </c>
      <c r="E5" s="171"/>
    </row>
    <row r="6" spans="4:5">
      <c r="D6" s="143" t="s">
        <v>384</v>
      </c>
      <c r="E6" s="171"/>
    </row>
    <row r="8" s="129" customFormat="1" spans="1:59">
      <c r="A8" s="144"/>
      <c r="B8" s="145"/>
      <c r="C8" s="146"/>
      <c r="D8" s="147"/>
      <c r="E8" s="172"/>
      <c r="F8" s="147"/>
      <c r="G8" s="172"/>
      <c r="H8" s="147"/>
      <c r="I8" s="172"/>
      <c r="J8" s="147"/>
      <c r="K8" s="172"/>
      <c r="L8" s="147"/>
      <c r="M8" s="172"/>
      <c r="N8" s="173"/>
      <c r="O8" s="172"/>
      <c r="P8" s="149"/>
      <c r="Q8" s="150"/>
      <c r="R8" s="147"/>
      <c r="S8" s="175"/>
      <c r="U8" s="144"/>
      <c r="V8" s="145"/>
      <c r="W8" s="146"/>
      <c r="X8" s="147"/>
      <c r="Y8" s="172"/>
      <c r="Z8" s="147"/>
      <c r="AA8" s="172"/>
      <c r="AB8" s="147"/>
      <c r="AC8" s="147"/>
      <c r="AD8" s="147"/>
      <c r="AE8" s="172"/>
      <c r="AF8" s="147"/>
      <c r="AG8" s="172"/>
      <c r="AH8" s="147"/>
      <c r="AI8" s="172"/>
      <c r="AJ8" s="149"/>
      <c r="AK8" s="150"/>
      <c r="AL8" s="147"/>
      <c r="AM8" s="175"/>
      <c r="AO8" s="144"/>
      <c r="AP8" s="145"/>
      <c r="AQ8" s="146"/>
      <c r="AR8" s="147"/>
      <c r="AS8" s="172"/>
      <c r="AT8" s="147"/>
      <c r="AU8" s="172"/>
      <c r="AV8" s="147"/>
      <c r="AW8" s="172"/>
      <c r="AX8" s="147"/>
      <c r="AY8" s="172"/>
      <c r="AZ8" s="147"/>
      <c r="BA8" s="172"/>
      <c r="BB8" s="147"/>
      <c r="BC8" s="172"/>
      <c r="BD8" s="149"/>
      <c r="BE8" s="150"/>
      <c r="BF8" s="147"/>
      <c r="BG8" s="175"/>
    </row>
    <row r="9" s="129" customFormat="1" spans="1:59">
      <c r="A9" s="148" t="s">
        <v>471</v>
      </c>
      <c r="B9" s="149"/>
      <c r="C9" s="150"/>
      <c r="D9" s="147"/>
      <c r="E9" s="172"/>
      <c r="F9" s="147"/>
      <c r="G9" s="172"/>
      <c r="H9" s="147"/>
      <c r="I9" s="172"/>
      <c r="J9" s="147"/>
      <c r="K9" s="172"/>
      <c r="L9" s="147"/>
      <c r="M9" s="172"/>
      <c r="N9" s="147"/>
      <c r="O9" s="172"/>
      <c r="P9" s="149"/>
      <c r="Q9" s="150"/>
      <c r="R9" s="147"/>
      <c r="S9" s="175"/>
      <c r="U9" s="148" t="s">
        <v>472</v>
      </c>
      <c r="V9" s="149"/>
      <c r="W9" s="150"/>
      <c r="X9" s="147"/>
      <c r="Y9" s="172"/>
      <c r="Z9" s="147"/>
      <c r="AA9" s="172"/>
      <c r="AB9" s="147"/>
      <c r="AC9" s="147"/>
      <c r="AD9" s="147"/>
      <c r="AE9" s="172"/>
      <c r="AF9" s="147"/>
      <c r="AG9" s="172"/>
      <c r="AH9" s="147"/>
      <c r="AI9" s="172"/>
      <c r="AJ9" s="149"/>
      <c r="AK9" s="150"/>
      <c r="AL9" s="147"/>
      <c r="AM9" s="175"/>
      <c r="AO9" s="148" t="s">
        <v>473</v>
      </c>
      <c r="AP9" s="149"/>
      <c r="AQ9" s="150"/>
      <c r="AR9" s="147"/>
      <c r="AS9" s="172"/>
      <c r="AT9" s="147"/>
      <c r="AU9" s="172"/>
      <c r="AV9" s="147"/>
      <c r="AW9" s="172"/>
      <c r="AX9" s="147"/>
      <c r="AY9" s="172"/>
      <c r="AZ9" s="147"/>
      <c r="BA9" s="172"/>
      <c r="BB9" s="147"/>
      <c r="BC9" s="172"/>
      <c r="BD9" s="149"/>
      <c r="BE9" s="150"/>
      <c r="BF9" s="147"/>
      <c r="BG9" s="175"/>
    </row>
    <row r="10" ht="12.75" customHeight="1" spans="2:59">
      <c r="B10" s="151"/>
      <c r="C10" s="152"/>
      <c r="D10" s="151"/>
      <c r="E10" s="152"/>
      <c r="F10" s="151"/>
      <c r="G10" s="152"/>
      <c r="H10" s="151"/>
      <c r="I10" s="152"/>
      <c r="J10" s="151"/>
      <c r="K10" s="152"/>
      <c r="L10" s="151"/>
      <c r="M10" s="152"/>
      <c r="N10" s="151"/>
      <c r="O10" s="152"/>
      <c r="P10" s="174"/>
      <c r="Q10" s="176"/>
      <c r="S10" s="136" t="s">
        <v>26</v>
      </c>
      <c r="T10" s="177"/>
      <c r="V10" s="182"/>
      <c r="W10" s="183"/>
      <c r="X10" s="182"/>
      <c r="Y10" s="183"/>
      <c r="Z10" s="182"/>
      <c r="AA10" s="183"/>
      <c r="AB10" s="182"/>
      <c r="AC10" s="182"/>
      <c r="AD10" s="182"/>
      <c r="AE10" s="183"/>
      <c r="AF10" s="182"/>
      <c r="AG10" s="183"/>
      <c r="AH10" s="182"/>
      <c r="AI10" s="183"/>
      <c r="AJ10" s="174"/>
      <c r="AK10" s="192"/>
      <c r="AM10" s="193" t="s">
        <v>27</v>
      </c>
      <c r="AP10" s="182"/>
      <c r="AQ10" s="183"/>
      <c r="AR10" s="182"/>
      <c r="AS10" s="183"/>
      <c r="AT10" s="182"/>
      <c r="AU10" s="183"/>
      <c r="AV10" s="182"/>
      <c r="AW10" s="183"/>
      <c r="AX10" s="182"/>
      <c r="AY10" s="183"/>
      <c r="AZ10" s="182"/>
      <c r="BA10" s="183"/>
      <c r="BB10" s="182"/>
      <c r="BC10" s="183"/>
      <c r="BD10" s="174"/>
      <c r="BE10" s="192"/>
      <c r="BG10" s="193" t="s">
        <v>28</v>
      </c>
    </row>
    <row r="11" s="130" customFormat="1" ht="26.1" customHeight="1" spans="1:59">
      <c r="A11" s="153" t="s">
        <v>29</v>
      </c>
      <c r="B11" s="154" t="s">
        <v>474</v>
      </c>
      <c r="C11" s="155"/>
      <c r="D11" s="154" t="s">
        <v>475</v>
      </c>
      <c r="E11" s="155"/>
      <c r="F11" s="154" t="s">
        <v>476</v>
      </c>
      <c r="G11" s="155"/>
      <c r="H11" s="154" t="s">
        <v>477</v>
      </c>
      <c r="I11" s="155"/>
      <c r="J11" s="154" t="s">
        <v>478</v>
      </c>
      <c r="K11" s="155"/>
      <c r="L11" s="154" t="s">
        <v>479</v>
      </c>
      <c r="M11" s="155"/>
      <c r="N11" s="154" t="s">
        <v>480</v>
      </c>
      <c r="O11" s="155"/>
      <c r="P11" s="154" t="s">
        <v>481</v>
      </c>
      <c r="Q11" s="155"/>
      <c r="R11" s="154" t="s">
        <v>482</v>
      </c>
      <c r="S11" s="178"/>
      <c r="T11" s="178"/>
      <c r="U11" s="153" t="s">
        <v>29</v>
      </c>
      <c r="V11" s="154" t="s">
        <v>474</v>
      </c>
      <c r="W11" s="155"/>
      <c r="X11" s="154" t="s">
        <v>475</v>
      </c>
      <c r="Y11" s="155"/>
      <c r="Z11" s="154" t="s">
        <v>476</v>
      </c>
      <c r="AA11" s="155"/>
      <c r="AB11" s="154" t="s">
        <v>477</v>
      </c>
      <c r="AC11" s="154"/>
      <c r="AD11" s="154" t="s">
        <v>478</v>
      </c>
      <c r="AE11" s="155"/>
      <c r="AF11" s="154" t="s">
        <v>479</v>
      </c>
      <c r="AG11" s="155"/>
      <c r="AH11" s="154" t="s">
        <v>480</v>
      </c>
      <c r="AI11" s="155"/>
      <c r="AJ11" s="154" t="s">
        <v>481</v>
      </c>
      <c r="AK11" s="155"/>
      <c r="AL11" s="154" t="s">
        <v>482</v>
      </c>
      <c r="AM11" s="194"/>
      <c r="AO11" s="153" t="s">
        <v>29</v>
      </c>
      <c r="AP11" s="154" t="s">
        <v>474</v>
      </c>
      <c r="AQ11" s="155"/>
      <c r="AR11" s="154" t="s">
        <v>475</v>
      </c>
      <c r="AS11" s="155"/>
      <c r="AT11" s="154" t="s">
        <v>476</v>
      </c>
      <c r="AU11" s="155"/>
      <c r="AV11" s="154" t="s">
        <v>477</v>
      </c>
      <c r="AW11" s="155"/>
      <c r="AX11" s="154" t="s">
        <v>478</v>
      </c>
      <c r="AY11" s="155"/>
      <c r="AZ11" s="154" t="s">
        <v>479</v>
      </c>
      <c r="BA11" s="155"/>
      <c r="BB11" s="154" t="s">
        <v>480</v>
      </c>
      <c r="BC11" s="155"/>
      <c r="BD11" s="154" t="s">
        <v>481</v>
      </c>
      <c r="BE11" s="155"/>
      <c r="BF11" s="154" t="s">
        <v>482</v>
      </c>
      <c r="BG11" s="194"/>
    </row>
    <row r="12" s="131" customFormat="1" ht="12.75" customHeight="1" spans="1:59">
      <c r="A12" s="156" t="s">
        <v>33</v>
      </c>
      <c r="B12" s="157"/>
      <c r="C12" s="158"/>
      <c r="D12" s="157"/>
      <c r="E12" s="158"/>
      <c r="F12" s="157"/>
      <c r="G12" s="158"/>
      <c r="H12" s="157"/>
      <c r="I12" s="158"/>
      <c r="J12" s="157"/>
      <c r="K12" s="158"/>
      <c r="L12" s="157"/>
      <c r="M12" s="158"/>
      <c r="N12" s="157"/>
      <c r="O12" s="158"/>
      <c r="P12" s="157"/>
      <c r="Q12" s="158"/>
      <c r="R12" s="157"/>
      <c r="S12" s="158"/>
      <c r="T12" s="179"/>
      <c r="U12" s="156" t="s">
        <v>33</v>
      </c>
      <c r="V12" s="178"/>
      <c r="W12" s="158"/>
      <c r="X12" s="130"/>
      <c r="Y12" s="158"/>
      <c r="Z12" s="157"/>
      <c r="AA12" s="158"/>
      <c r="AB12" s="157"/>
      <c r="AC12" s="157"/>
      <c r="AD12" s="157"/>
      <c r="AE12" s="158"/>
      <c r="AF12" s="157"/>
      <c r="AG12" s="158"/>
      <c r="AH12" s="157"/>
      <c r="AI12" s="158"/>
      <c r="AJ12" s="157"/>
      <c r="AK12" s="158"/>
      <c r="AL12" s="157"/>
      <c r="AM12" s="158"/>
      <c r="AN12" s="195"/>
      <c r="AO12" s="156" t="s">
        <v>33</v>
      </c>
      <c r="AP12" s="198"/>
      <c r="AQ12" s="158"/>
      <c r="AR12" s="199"/>
      <c r="AS12" s="204"/>
      <c r="AT12" s="157"/>
      <c r="AU12" s="158"/>
      <c r="AV12" s="157"/>
      <c r="AW12" s="158"/>
      <c r="AX12" s="157"/>
      <c r="AY12" s="158"/>
      <c r="AZ12" s="157"/>
      <c r="BA12" s="158"/>
      <c r="BB12" s="157"/>
      <c r="BC12" s="158"/>
      <c r="BD12" s="157"/>
      <c r="BE12" s="158"/>
      <c r="BF12" s="157"/>
      <c r="BG12" s="158"/>
    </row>
    <row r="13" s="131" customFormat="1" ht="12.45" customHeight="1" spans="1:59">
      <c r="A13" s="159" t="s">
        <v>34</v>
      </c>
      <c r="B13" s="160">
        <v>417.419</v>
      </c>
      <c r="C13" s="161" t="s">
        <v>35</v>
      </c>
      <c r="D13" s="160">
        <v>172.569</v>
      </c>
      <c r="E13" s="161" t="s">
        <v>35</v>
      </c>
      <c r="F13" s="160">
        <v>881.259</v>
      </c>
      <c r="G13" s="161" t="s">
        <v>35</v>
      </c>
      <c r="H13" s="160">
        <v>513.309</v>
      </c>
      <c r="I13" s="161" t="s">
        <v>35</v>
      </c>
      <c r="J13" s="160">
        <v>269.037</v>
      </c>
      <c r="K13" s="161" t="s">
        <v>35</v>
      </c>
      <c r="L13" s="160">
        <v>213.859</v>
      </c>
      <c r="M13" s="161" t="s">
        <v>35</v>
      </c>
      <c r="N13" s="160">
        <v>245.411</v>
      </c>
      <c r="O13" s="161" t="s">
        <v>35</v>
      </c>
      <c r="P13" s="160">
        <v>2712.863</v>
      </c>
      <c r="Q13" s="161" t="s">
        <v>35</v>
      </c>
      <c r="R13" s="160">
        <v>2199.554</v>
      </c>
      <c r="S13" s="161" t="s">
        <v>35</v>
      </c>
      <c r="T13" s="179"/>
      <c r="U13" s="159" t="s">
        <v>34</v>
      </c>
      <c r="V13" s="184">
        <v>0.09</v>
      </c>
      <c r="W13" s="185" t="s">
        <v>35</v>
      </c>
      <c r="X13" s="186">
        <v>0.231</v>
      </c>
      <c r="Y13" s="185" t="s">
        <v>35</v>
      </c>
      <c r="Z13" s="186">
        <v>0.008</v>
      </c>
      <c r="AA13" s="185" t="s">
        <v>35</v>
      </c>
      <c r="AB13" s="186">
        <v>0.129</v>
      </c>
      <c r="AC13" s="184" t="s">
        <v>35</v>
      </c>
      <c r="AD13" s="186">
        <v>0.125</v>
      </c>
      <c r="AE13" s="185" t="s">
        <v>35</v>
      </c>
      <c r="AF13" s="186">
        <v>-0.002</v>
      </c>
      <c r="AG13" s="185" t="s">
        <v>35</v>
      </c>
      <c r="AH13" s="186">
        <v>-0.014</v>
      </c>
      <c r="AI13" s="185" t="s">
        <v>35</v>
      </c>
      <c r="AJ13" s="186">
        <v>0.062</v>
      </c>
      <c r="AK13" s="185" t="s">
        <v>35</v>
      </c>
      <c r="AL13" s="186">
        <v>0.047</v>
      </c>
      <c r="AM13" s="185" t="s">
        <v>35</v>
      </c>
      <c r="AN13" s="195"/>
      <c r="AO13" s="159" t="s">
        <v>34</v>
      </c>
      <c r="AP13" s="186">
        <v>0.153866597760373</v>
      </c>
      <c r="AQ13" s="161" t="s">
        <v>35</v>
      </c>
      <c r="AR13" s="186">
        <v>0.0636113950464878</v>
      </c>
      <c r="AS13" s="161" t="s">
        <v>35</v>
      </c>
      <c r="AT13" s="186">
        <v>0.324844638302782</v>
      </c>
      <c r="AU13" s="161" t="s">
        <v>35</v>
      </c>
      <c r="AV13" s="186">
        <v>0.189213019603275</v>
      </c>
      <c r="AW13" s="161" t="s">
        <v>35</v>
      </c>
      <c r="AX13" s="186">
        <v>0.0991708759343911</v>
      </c>
      <c r="AY13" s="161" t="s">
        <v>35</v>
      </c>
      <c r="AZ13" s="186">
        <v>0.0788314780363034</v>
      </c>
      <c r="BA13" s="161" t="s">
        <v>35</v>
      </c>
      <c r="BB13" s="186">
        <v>0.0904619953163872</v>
      </c>
      <c r="BC13" s="161" t="s">
        <v>35</v>
      </c>
      <c r="BD13" s="186">
        <v>1</v>
      </c>
      <c r="BE13" s="161" t="s">
        <v>35</v>
      </c>
      <c r="BF13" s="186">
        <v>0.810786980396725</v>
      </c>
      <c r="BG13" s="161" t="s">
        <v>35</v>
      </c>
    </row>
    <row r="14" s="131" customFormat="1" ht="12.45" customHeight="1" spans="1:59">
      <c r="A14" s="162" t="s">
        <v>36</v>
      </c>
      <c r="B14" s="163">
        <v>443.495</v>
      </c>
      <c r="C14" s="164" t="s">
        <v>35</v>
      </c>
      <c r="D14" s="163">
        <v>240.757</v>
      </c>
      <c r="E14" s="164" t="s">
        <v>35</v>
      </c>
      <c r="F14" s="163">
        <v>851.61</v>
      </c>
      <c r="G14" s="164" t="s">
        <v>35</v>
      </c>
      <c r="H14" s="163">
        <v>678.448</v>
      </c>
      <c r="I14" s="164" t="s">
        <v>35</v>
      </c>
      <c r="J14" s="163">
        <v>264.699</v>
      </c>
      <c r="K14" s="164" t="s">
        <v>35</v>
      </c>
      <c r="L14" s="163">
        <v>226.453</v>
      </c>
      <c r="M14" s="164" t="s">
        <v>35</v>
      </c>
      <c r="N14" s="163">
        <v>249.931</v>
      </c>
      <c r="O14" s="164" t="s">
        <v>35</v>
      </c>
      <c r="P14" s="163">
        <v>2955.393</v>
      </c>
      <c r="Q14" s="164" t="s">
        <v>35</v>
      </c>
      <c r="R14" s="163">
        <v>2276.945</v>
      </c>
      <c r="S14" s="164" t="s">
        <v>35</v>
      </c>
      <c r="T14" s="179"/>
      <c r="U14" s="162" t="s">
        <v>36</v>
      </c>
      <c r="V14" s="187">
        <v>-0.018</v>
      </c>
      <c r="W14" s="188" t="s">
        <v>35</v>
      </c>
      <c r="X14" s="187">
        <v>0.061</v>
      </c>
      <c r="Y14" s="188" t="s">
        <v>35</v>
      </c>
      <c r="Z14" s="187">
        <v>-0.048</v>
      </c>
      <c r="AA14" s="188" t="s">
        <v>35</v>
      </c>
      <c r="AB14" s="187">
        <v>0.07</v>
      </c>
      <c r="AC14" s="74" t="s">
        <v>35</v>
      </c>
      <c r="AD14" s="187">
        <v>0.006</v>
      </c>
      <c r="AE14" s="188" t="s">
        <v>35</v>
      </c>
      <c r="AF14" s="187">
        <v>-0.053</v>
      </c>
      <c r="AG14" s="188" t="s">
        <v>35</v>
      </c>
      <c r="AH14" s="187">
        <v>0.045</v>
      </c>
      <c r="AI14" s="188" t="s">
        <v>35</v>
      </c>
      <c r="AJ14" s="187">
        <v>0.002</v>
      </c>
      <c r="AK14" s="188" t="s">
        <v>35</v>
      </c>
      <c r="AL14" s="187">
        <v>-0.016</v>
      </c>
      <c r="AM14" s="188" t="s">
        <v>35</v>
      </c>
      <c r="AN14" s="195"/>
      <c r="AO14" s="162" t="s">
        <v>36</v>
      </c>
      <c r="AP14" s="200">
        <v>0.150062952710519</v>
      </c>
      <c r="AQ14" s="164" t="s">
        <v>35</v>
      </c>
      <c r="AR14" s="201">
        <v>0.0814636158372169</v>
      </c>
      <c r="AS14" s="205" t="s">
        <v>35</v>
      </c>
      <c r="AT14" s="187">
        <v>0.288154570305878</v>
      </c>
      <c r="AU14" s="164" t="s">
        <v>35</v>
      </c>
      <c r="AV14" s="187">
        <v>0.229562701136532</v>
      </c>
      <c r="AW14" s="164" t="s">
        <v>35</v>
      </c>
      <c r="AX14" s="187">
        <v>0.0895647380906702</v>
      </c>
      <c r="AY14" s="164" t="s">
        <v>35</v>
      </c>
      <c r="AZ14" s="187">
        <v>0.0766236503909971</v>
      </c>
      <c r="BA14" s="164" t="s">
        <v>35</v>
      </c>
      <c r="BB14" s="187">
        <v>0.0845677715281859</v>
      </c>
      <c r="BC14" s="164" t="s">
        <v>35</v>
      </c>
      <c r="BD14" s="187">
        <v>1</v>
      </c>
      <c r="BE14" s="164" t="s">
        <v>35</v>
      </c>
      <c r="BF14" s="187">
        <v>0.770437298863468</v>
      </c>
      <c r="BG14" s="164" t="s">
        <v>35</v>
      </c>
    </row>
    <row r="15" s="131" customFormat="1" ht="12.45" customHeight="1" spans="1:59">
      <c r="A15" s="162" t="s">
        <v>37</v>
      </c>
      <c r="B15" s="163">
        <v>579.603</v>
      </c>
      <c r="C15" s="164" t="s">
        <v>35</v>
      </c>
      <c r="D15" s="163">
        <v>382.324</v>
      </c>
      <c r="E15" s="164" t="s">
        <v>35</v>
      </c>
      <c r="F15" s="163">
        <v>919.005</v>
      </c>
      <c r="G15" s="164" t="s">
        <v>35</v>
      </c>
      <c r="H15" s="163">
        <v>935.245</v>
      </c>
      <c r="I15" s="164" t="s">
        <v>35</v>
      </c>
      <c r="J15" s="163">
        <v>401.846</v>
      </c>
      <c r="K15" s="164" t="s">
        <v>35</v>
      </c>
      <c r="L15" s="163">
        <v>260.541</v>
      </c>
      <c r="M15" s="164" t="s">
        <v>35</v>
      </c>
      <c r="N15" s="163">
        <v>356.602</v>
      </c>
      <c r="O15" s="164" t="s">
        <v>35</v>
      </c>
      <c r="P15" s="163">
        <v>3835.166</v>
      </c>
      <c r="Q15" s="164" t="s">
        <v>35</v>
      </c>
      <c r="R15" s="163">
        <v>2899.921</v>
      </c>
      <c r="S15" s="164" t="s">
        <v>35</v>
      </c>
      <c r="T15" s="179"/>
      <c r="U15" s="162" t="s">
        <v>37</v>
      </c>
      <c r="V15" s="187">
        <v>0.14</v>
      </c>
      <c r="W15" s="188" t="s">
        <v>35</v>
      </c>
      <c r="X15" s="187">
        <v>0.219</v>
      </c>
      <c r="Y15" s="188" t="s">
        <v>35</v>
      </c>
      <c r="Z15" s="187">
        <v>0</v>
      </c>
      <c r="AA15" s="188" t="s">
        <v>35</v>
      </c>
      <c r="AB15" s="187">
        <v>0.288</v>
      </c>
      <c r="AC15" s="74" t="s">
        <v>35</v>
      </c>
      <c r="AD15" s="187">
        <v>0.302</v>
      </c>
      <c r="AE15" s="188" t="s">
        <v>35</v>
      </c>
      <c r="AF15" s="187">
        <v>0.1</v>
      </c>
      <c r="AG15" s="188" t="s">
        <v>35</v>
      </c>
      <c r="AH15" s="187">
        <v>0.342</v>
      </c>
      <c r="AI15" s="188" t="s">
        <v>35</v>
      </c>
      <c r="AJ15" s="187">
        <v>0.17</v>
      </c>
      <c r="AK15" s="188" t="s">
        <v>35</v>
      </c>
      <c r="AL15" s="187">
        <v>0.136</v>
      </c>
      <c r="AM15" s="188" t="s">
        <v>35</v>
      </c>
      <c r="AN15" s="195"/>
      <c r="AO15" s="162" t="s">
        <v>37</v>
      </c>
      <c r="AP15" s="200">
        <v>0.15112853002973</v>
      </c>
      <c r="AQ15" s="164" t="s">
        <v>35</v>
      </c>
      <c r="AR15" s="201">
        <v>0.0996890356245336</v>
      </c>
      <c r="AS15" s="206" t="s">
        <v>35</v>
      </c>
      <c r="AT15" s="187">
        <v>0.239625872778388</v>
      </c>
      <c r="AU15" s="164" t="s">
        <v>35</v>
      </c>
      <c r="AV15" s="187">
        <v>0.243860370059601</v>
      </c>
      <c r="AW15" s="164" t="s">
        <v>35</v>
      </c>
      <c r="AX15" s="187">
        <v>0.104779297688809</v>
      </c>
      <c r="AY15" s="164" t="s">
        <v>35</v>
      </c>
      <c r="AZ15" s="187">
        <v>0.0679347386788473</v>
      </c>
      <c r="BA15" s="164" t="s">
        <v>35</v>
      </c>
      <c r="BB15" s="187">
        <v>0.0929821551400904</v>
      </c>
      <c r="BC15" s="164" t="s">
        <v>35</v>
      </c>
      <c r="BD15" s="187">
        <v>1</v>
      </c>
      <c r="BE15" s="164" t="s">
        <v>35</v>
      </c>
      <c r="BF15" s="187">
        <v>0.756139629940399</v>
      </c>
      <c r="BG15" s="164" t="s">
        <v>35</v>
      </c>
    </row>
    <row r="16" s="131" customFormat="1" ht="12.45" customHeight="1" spans="1:59">
      <c r="A16" s="162" t="s">
        <v>38</v>
      </c>
      <c r="B16" s="163">
        <v>651.93</v>
      </c>
      <c r="C16" s="164" t="s">
        <v>35</v>
      </c>
      <c r="D16" s="163">
        <v>522.145</v>
      </c>
      <c r="E16" s="164" t="s">
        <v>35</v>
      </c>
      <c r="F16" s="163">
        <v>742.534</v>
      </c>
      <c r="G16" s="164" t="s">
        <v>35</v>
      </c>
      <c r="H16" s="163">
        <v>1142.934</v>
      </c>
      <c r="I16" s="164" t="s">
        <v>35</v>
      </c>
      <c r="J16" s="163">
        <v>420.542</v>
      </c>
      <c r="K16" s="164" t="s">
        <v>35</v>
      </c>
      <c r="L16" s="163">
        <v>267.647</v>
      </c>
      <c r="M16" s="164" t="s">
        <v>35</v>
      </c>
      <c r="N16" s="163">
        <v>407.608</v>
      </c>
      <c r="O16" s="164" t="s">
        <v>35</v>
      </c>
      <c r="P16" s="163">
        <v>4155.34</v>
      </c>
      <c r="Q16" s="164" t="s">
        <v>35</v>
      </c>
      <c r="R16" s="163">
        <v>3012.406</v>
      </c>
      <c r="S16" s="164" t="s">
        <v>35</v>
      </c>
      <c r="T16" s="179"/>
      <c r="U16" s="162" t="s">
        <v>38</v>
      </c>
      <c r="V16" s="187">
        <v>-0.061</v>
      </c>
      <c r="W16" s="188" t="s">
        <v>35</v>
      </c>
      <c r="X16" s="187">
        <v>-0.072</v>
      </c>
      <c r="Y16" s="188" t="s">
        <v>35</v>
      </c>
      <c r="Z16" s="187">
        <v>-0.068</v>
      </c>
      <c r="AA16" s="188" t="s">
        <v>35</v>
      </c>
      <c r="AB16" s="187">
        <v>0.074</v>
      </c>
      <c r="AC16" s="74" t="s">
        <v>35</v>
      </c>
      <c r="AD16" s="187">
        <v>0.009</v>
      </c>
      <c r="AE16" s="188" t="s">
        <v>35</v>
      </c>
      <c r="AF16" s="187">
        <v>0.009</v>
      </c>
      <c r="AG16" s="188" t="s">
        <v>35</v>
      </c>
      <c r="AH16" s="187">
        <v>0.063</v>
      </c>
      <c r="AI16" s="188" t="s">
        <v>35</v>
      </c>
      <c r="AJ16" s="187">
        <v>-0.006</v>
      </c>
      <c r="AK16" s="188" t="s">
        <v>35</v>
      </c>
      <c r="AL16" s="187">
        <v>-0.034</v>
      </c>
      <c r="AM16" s="188" t="s">
        <v>35</v>
      </c>
      <c r="AN16" s="195"/>
      <c r="AO16" s="162" t="s">
        <v>38</v>
      </c>
      <c r="AP16" s="200">
        <v>0.156889688930388</v>
      </c>
      <c r="AQ16" s="164" t="s">
        <v>35</v>
      </c>
      <c r="AR16" s="201">
        <v>0.125656384315122</v>
      </c>
      <c r="AS16" s="205" t="s">
        <v>35</v>
      </c>
      <c r="AT16" s="187">
        <v>0.178693921556359</v>
      </c>
      <c r="AU16" s="164" t="s">
        <v>35</v>
      </c>
      <c r="AV16" s="187">
        <v>0.275051860978885</v>
      </c>
      <c r="AW16" s="164" t="s">
        <v>35</v>
      </c>
      <c r="AX16" s="187">
        <v>0.101205196205365</v>
      </c>
      <c r="AY16" s="164" t="s">
        <v>35</v>
      </c>
      <c r="AZ16" s="187">
        <v>0.0644103731583938</v>
      </c>
      <c r="BA16" s="164" t="s">
        <v>35</v>
      </c>
      <c r="BB16" s="187">
        <v>0.0980925748554872</v>
      </c>
      <c r="BC16" s="164" t="s">
        <v>35</v>
      </c>
      <c r="BD16" s="187">
        <v>1</v>
      </c>
      <c r="BE16" s="164" t="s">
        <v>35</v>
      </c>
      <c r="BF16" s="187">
        <v>0.724948139021115</v>
      </c>
      <c r="BG16" s="164" t="s">
        <v>35</v>
      </c>
    </row>
    <row r="17" s="131" customFormat="1" ht="12.45" customHeight="1" spans="1:59">
      <c r="A17" s="162" t="s">
        <v>39</v>
      </c>
      <c r="B17" s="163">
        <v>782.859</v>
      </c>
      <c r="C17" s="164" t="s">
        <v>35</v>
      </c>
      <c r="D17" s="163">
        <v>1176.926</v>
      </c>
      <c r="E17" s="164" t="s">
        <v>35</v>
      </c>
      <c r="F17" s="163">
        <v>597.904</v>
      </c>
      <c r="G17" s="164" t="s">
        <v>35</v>
      </c>
      <c r="H17" s="163">
        <v>1313.274</v>
      </c>
      <c r="I17" s="164" t="s">
        <v>35</v>
      </c>
      <c r="J17" s="163">
        <v>533.961</v>
      </c>
      <c r="K17" s="164" t="s">
        <v>35</v>
      </c>
      <c r="L17" s="163">
        <v>310.198</v>
      </c>
      <c r="M17" s="164" t="s">
        <v>35</v>
      </c>
      <c r="N17" s="163">
        <v>455.65</v>
      </c>
      <c r="O17" s="164" t="s">
        <v>35</v>
      </c>
      <c r="P17" s="163">
        <v>5170.772</v>
      </c>
      <c r="Q17" s="164" t="s">
        <v>35</v>
      </c>
      <c r="R17" s="163">
        <v>3857.498</v>
      </c>
      <c r="S17" s="164" t="s">
        <v>35</v>
      </c>
      <c r="T17" s="179"/>
      <c r="U17" s="162" t="s">
        <v>39</v>
      </c>
      <c r="V17" s="187">
        <v>0.039</v>
      </c>
      <c r="W17" s="188" t="s">
        <v>35</v>
      </c>
      <c r="X17" s="187">
        <v>-0.023</v>
      </c>
      <c r="Y17" s="188" t="s">
        <v>35</v>
      </c>
      <c r="Z17" s="187">
        <v>-0.042</v>
      </c>
      <c r="AA17" s="188" t="s">
        <v>35</v>
      </c>
      <c r="AB17" s="187">
        <v>0.093</v>
      </c>
      <c r="AC17" s="74" t="s">
        <v>35</v>
      </c>
      <c r="AD17" s="187">
        <v>0.193</v>
      </c>
      <c r="AE17" s="188" t="s">
        <v>35</v>
      </c>
      <c r="AF17" s="187">
        <v>0.049</v>
      </c>
      <c r="AG17" s="188" t="s">
        <v>35</v>
      </c>
      <c r="AH17" s="187">
        <v>0.207</v>
      </c>
      <c r="AI17" s="188" t="s">
        <v>35</v>
      </c>
      <c r="AJ17" s="187">
        <v>0.054</v>
      </c>
      <c r="AK17" s="188" t="s">
        <v>35</v>
      </c>
      <c r="AL17" s="187">
        <v>0.042</v>
      </c>
      <c r="AM17" s="188" t="s">
        <v>35</v>
      </c>
      <c r="AN17" s="195"/>
      <c r="AO17" s="162" t="s">
        <v>39</v>
      </c>
      <c r="AP17" s="200">
        <v>0.151400796631528</v>
      </c>
      <c r="AQ17" s="164" t="s">
        <v>35</v>
      </c>
      <c r="AR17" s="201">
        <v>0.227611273519699</v>
      </c>
      <c r="AS17" s="205" t="s">
        <v>35</v>
      </c>
      <c r="AT17" s="187">
        <v>0.115631476305666</v>
      </c>
      <c r="AU17" s="164" t="s">
        <v>35</v>
      </c>
      <c r="AV17" s="187">
        <v>0.253980256719886</v>
      </c>
      <c r="AW17" s="164" t="s">
        <v>35</v>
      </c>
      <c r="AX17" s="187">
        <v>0.103265237763336</v>
      </c>
      <c r="AY17" s="164" t="s">
        <v>35</v>
      </c>
      <c r="AZ17" s="187">
        <v>0.0599906551671588</v>
      </c>
      <c r="BA17" s="164" t="s">
        <v>35</v>
      </c>
      <c r="BB17" s="187">
        <v>0.0881203038927263</v>
      </c>
      <c r="BC17" s="164" t="s">
        <v>35</v>
      </c>
      <c r="BD17" s="187">
        <v>1</v>
      </c>
      <c r="BE17" s="164" t="s">
        <v>35</v>
      </c>
      <c r="BF17" s="187">
        <v>0.746019743280114</v>
      </c>
      <c r="BG17" s="164" t="s">
        <v>35</v>
      </c>
    </row>
    <row r="18" s="131" customFormat="1" ht="12.45" customHeight="1" spans="1:59">
      <c r="A18" s="162" t="s">
        <v>40</v>
      </c>
      <c r="B18" s="163">
        <v>784.691</v>
      </c>
      <c r="C18" s="164" t="s">
        <v>35</v>
      </c>
      <c r="D18" s="163">
        <v>1332.16</v>
      </c>
      <c r="E18" s="164" t="s">
        <v>35</v>
      </c>
      <c r="F18" s="163">
        <v>602.589</v>
      </c>
      <c r="G18" s="164" t="s">
        <v>35</v>
      </c>
      <c r="H18" s="163">
        <v>1289.721</v>
      </c>
      <c r="I18" s="164" t="s">
        <v>35</v>
      </c>
      <c r="J18" s="163">
        <v>514.543</v>
      </c>
      <c r="K18" s="164" t="s">
        <v>35</v>
      </c>
      <c r="L18" s="163">
        <v>286.283</v>
      </c>
      <c r="M18" s="164" t="s">
        <v>35</v>
      </c>
      <c r="N18" s="163">
        <v>452.97</v>
      </c>
      <c r="O18" s="164" t="s">
        <v>35</v>
      </c>
      <c r="P18" s="163">
        <v>5262.957</v>
      </c>
      <c r="Q18" s="164" t="s">
        <v>35</v>
      </c>
      <c r="R18" s="163">
        <v>3973.236</v>
      </c>
      <c r="S18" s="164" t="s">
        <v>35</v>
      </c>
      <c r="T18" s="179"/>
      <c r="U18" s="162" t="s">
        <v>40</v>
      </c>
      <c r="V18" s="187">
        <v>0.076</v>
      </c>
      <c r="W18" s="188" t="s">
        <v>35</v>
      </c>
      <c r="X18" s="187">
        <v>0.02</v>
      </c>
      <c r="Y18" s="188" t="s">
        <v>35</v>
      </c>
      <c r="Z18" s="187">
        <v>0.004</v>
      </c>
      <c r="AA18" s="188" t="s">
        <v>35</v>
      </c>
      <c r="AB18" s="187">
        <v>0.146</v>
      </c>
      <c r="AC18" s="74" t="s">
        <v>35</v>
      </c>
      <c r="AD18" s="187">
        <v>0.165</v>
      </c>
      <c r="AE18" s="188" t="s">
        <v>35</v>
      </c>
      <c r="AF18" s="187">
        <v>0.038</v>
      </c>
      <c r="AG18" s="188" t="s">
        <v>35</v>
      </c>
      <c r="AH18" s="187">
        <v>0.202</v>
      </c>
      <c r="AI18" s="188" t="s">
        <v>35</v>
      </c>
      <c r="AJ18" s="187">
        <v>0.084</v>
      </c>
      <c r="AK18" s="188" t="s">
        <v>35</v>
      </c>
      <c r="AL18" s="187">
        <v>0.065</v>
      </c>
      <c r="AM18" s="188" t="s">
        <v>35</v>
      </c>
      <c r="AN18" s="195"/>
      <c r="AO18" s="162" t="s">
        <v>40</v>
      </c>
      <c r="AP18" s="200">
        <v>0.149096981031766</v>
      </c>
      <c r="AQ18" s="164" t="s">
        <v>35</v>
      </c>
      <c r="AR18" s="201">
        <v>0.253120061592751</v>
      </c>
      <c r="AS18" s="205" t="s">
        <v>35</v>
      </c>
      <c r="AT18" s="187">
        <v>0.11449628032302</v>
      </c>
      <c r="AU18" s="164" t="s">
        <v>35</v>
      </c>
      <c r="AV18" s="187">
        <v>0.245056343800643</v>
      </c>
      <c r="AW18" s="164" t="s">
        <v>35</v>
      </c>
      <c r="AX18" s="187">
        <v>0.0977669017626403</v>
      </c>
      <c r="AY18" s="164" t="s">
        <v>35</v>
      </c>
      <c r="AZ18" s="187">
        <v>0.0543958462894529</v>
      </c>
      <c r="BA18" s="164" t="s">
        <v>35</v>
      </c>
      <c r="BB18" s="187">
        <v>0.0860675851997271</v>
      </c>
      <c r="BC18" s="164" t="s">
        <v>35</v>
      </c>
      <c r="BD18" s="187">
        <v>1</v>
      </c>
      <c r="BE18" s="164" t="s">
        <v>35</v>
      </c>
      <c r="BF18" s="187">
        <v>0.754943656199357</v>
      </c>
      <c r="BG18" s="164" t="s">
        <v>35</v>
      </c>
    </row>
    <row r="19" s="131" customFormat="1" ht="12.45" customHeight="1" spans="1:59">
      <c r="A19" s="162" t="s">
        <v>41</v>
      </c>
      <c r="B19" s="163">
        <v>1035.156</v>
      </c>
      <c r="C19" s="164" t="s">
        <v>35</v>
      </c>
      <c r="D19" s="163">
        <v>1630.94</v>
      </c>
      <c r="E19" s="164" t="s">
        <v>35</v>
      </c>
      <c r="F19" s="163">
        <v>752.128</v>
      </c>
      <c r="G19" s="164" t="s">
        <v>35</v>
      </c>
      <c r="H19" s="163">
        <v>2196.544</v>
      </c>
      <c r="I19" s="164" t="s">
        <v>35</v>
      </c>
      <c r="J19" s="163">
        <v>712.357</v>
      </c>
      <c r="K19" s="164" t="s">
        <v>35</v>
      </c>
      <c r="L19" s="163">
        <v>380.581</v>
      </c>
      <c r="M19" s="164" t="s">
        <v>35</v>
      </c>
      <c r="N19" s="163">
        <v>787.959</v>
      </c>
      <c r="O19" s="164" t="s">
        <v>35</v>
      </c>
      <c r="P19" s="163">
        <v>7495.665</v>
      </c>
      <c r="Q19" s="164" t="s">
        <v>35</v>
      </c>
      <c r="R19" s="163">
        <v>5299.121</v>
      </c>
      <c r="S19" s="164" t="s">
        <v>35</v>
      </c>
      <c r="T19" s="179"/>
      <c r="U19" s="162" t="s">
        <v>41</v>
      </c>
      <c r="V19" s="187">
        <v>0.086</v>
      </c>
      <c r="W19" s="188" t="s">
        <v>35</v>
      </c>
      <c r="X19" s="187">
        <v>0.023</v>
      </c>
      <c r="Y19" s="188" t="s">
        <v>35</v>
      </c>
      <c r="Z19" s="187">
        <v>0.002</v>
      </c>
      <c r="AA19" s="188" t="s">
        <v>35</v>
      </c>
      <c r="AB19" s="187">
        <v>0.114</v>
      </c>
      <c r="AC19" s="74" t="s">
        <v>35</v>
      </c>
      <c r="AD19" s="187">
        <v>0.14</v>
      </c>
      <c r="AE19" s="188" t="s">
        <v>35</v>
      </c>
      <c r="AF19" s="187">
        <v>0.095</v>
      </c>
      <c r="AG19" s="188" t="s">
        <v>35</v>
      </c>
      <c r="AH19" s="187">
        <v>0.171</v>
      </c>
      <c r="AI19" s="188" t="s">
        <v>35</v>
      </c>
      <c r="AJ19" s="187">
        <v>0.084</v>
      </c>
      <c r="AK19" s="188" t="s">
        <v>35</v>
      </c>
      <c r="AL19" s="187">
        <v>0.072</v>
      </c>
      <c r="AM19" s="188" t="s">
        <v>35</v>
      </c>
      <c r="AN19" s="195"/>
      <c r="AO19" s="162" t="s">
        <v>41</v>
      </c>
      <c r="AP19" s="200">
        <v>0.138100622159608</v>
      </c>
      <c r="AQ19" s="164" t="s">
        <v>35</v>
      </c>
      <c r="AR19" s="201">
        <v>0.217584430467477</v>
      </c>
      <c r="AS19" s="205" t="s">
        <v>35</v>
      </c>
      <c r="AT19" s="187">
        <v>0.100341730853767</v>
      </c>
      <c r="AU19" s="164" t="s">
        <v>35</v>
      </c>
      <c r="AV19" s="187">
        <v>0.293041911558214</v>
      </c>
      <c r="AW19" s="164" t="s">
        <v>35</v>
      </c>
      <c r="AX19" s="187">
        <v>0.0950358640627616</v>
      </c>
      <c r="AY19" s="164" t="s">
        <v>35</v>
      </c>
      <c r="AZ19" s="187">
        <v>0.0507734804050074</v>
      </c>
      <c r="BA19" s="164" t="s">
        <v>35</v>
      </c>
      <c r="BB19" s="187">
        <v>0.105121960493165</v>
      </c>
      <c r="BC19" s="164" t="s">
        <v>35</v>
      </c>
      <c r="BD19" s="187">
        <v>1</v>
      </c>
      <c r="BE19" s="164" t="s">
        <v>35</v>
      </c>
      <c r="BF19" s="187">
        <v>0.706958088441786</v>
      </c>
      <c r="BG19" s="164" t="s">
        <v>35</v>
      </c>
    </row>
    <row r="20" s="131" customFormat="1" ht="12.45" customHeight="1" spans="1:59">
      <c r="A20" s="162" t="s">
        <v>42</v>
      </c>
      <c r="B20" s="163">
        <v>1161.737</v>
      </c>
      <c r="C20" s="164" t="s">
        <v>35</v>
      </c>
      <c r="D20" s="163">
        <v>1597.046</v>
      </c>
      <c r="E20" s="164" t="s">
        <v>35</v>
      </c>
      <c r="F20" s="163">
        <v>752.52</v>
      </c>
      <c r="G20" s="164" t="s">
        <v>35</v>
      </c>
      <c r="H20" s="163">
        <v>1975.275</v>
      </c>
      <c r="I20" s="164" t="s">
        <v>35</v>
      </c>
      <c r="J20" s="163">
        <v>618.866</v>
      </c>
      <c r="K20" s="164" t="s">
        <v>35</v>
      </c>
      <c r="L20" s="163">
        <v>302.305</v>
      </c>
      <c r="M20" s="164" t="s">
        <v>35</v>
      </c>
      <c r="N20" s="163">
        <v>911.01</v>
      </c>
      <c r="O20" s="164" t="s">
        <v>35</v>
      </c>
      <c r="P20" s="163">
        <v>7318.759</v>
      </c>
      <c r="Q20" s="164" t="s">
        <v>35</v>
      </c>
      <c r="R20" s="163">
        <v>5343.484</v>
      </c>
      <c r="S20" s="164" t="s">
        <v>35</v>
      </c>
      <c r="T20" s="179"/>
      <c r="U20" s="162" t="s">
        <v>42</v>
      </c>
      <c r="V20" s="187">
        <v>0.046</v>
      </c>
      <c r="W20" s="188" t="s">
        <v>35</v>
      </c>
      <c r="X20" s="187">
        <v>-0.001</v>
      </c>
      <c r="Y20" s="188" t="s">
        <v>35</v>
      </c>
      <c r="Z20" s="187">
        <v>-0.032</v>
      </c>
      <c r="AA20" s="188" t="s">
        <v>35</v>
      </c>
      <c r="AB20" s="187">
        <v>0.13</v>
      </c>
      <c r="AC20" s="74" t="s">
        <v>35</v>
      </c>
      <c r="AD20" s="187">
        <v>0.03</v>
      </c>
      <c r="AE20" s="188" t="s">
        <v>35</v>
      </c>
      <c r="AF20" s="187">
        <v>0.025</v>
      </c>
      <c r="AG20" s="188" t="s">
        <v>35</v>
      </c>
      <c r="AH20" s="187">
        <v>0.274</v>
      </c>
      <c r="AI20" s="188" t="s">
        <v>35</v>
      </c>
      <c r="AJ20" s="187">
        <v>0.069</v>
      </c>
      <c r="AK20" s="188" t="s">
        <v>35</v>
      </c>
      <c r="AL20" s="187">
        <v>0.049</v>
      </c>
      <c r="AM20" s="188" t="s">
        <v>35</v>
      </c>
      <c r="AN20" s="195"/>
      <c r="AO20" s="162" t="s">
        <v>42</v>
      </c>
      <c r="AP20" s="200">
        <v>0.158734151513938</v>
      </c>
      <c r="AQ20" s="164" t="s">
        <v>35</v>
      </c>
      <c r="AR20" s="201">
        <v>0.21821267785973</v>
      </c>
      <c r="AS20" s="205" t="s">
        <v>35</v>
      </c>
      <c r="AT20" s="187">
        <v>0.102820710451048</v>
      </c>
      <c r="AU20" s="164" t="s">
        <v>35</v>
      </c>
      <c r="AV20" s="187">
        <v>0.269892067767227</v>
      </c>
      <c r="AW20" s="164" t="s">
        <v>35</v>
      </c>
      <c r="AX20" s="187">
        <v>0.08455887125126</v>
      </c>
      <c r="AY20" s="164" t="s">
        <v>35</v>
      </c>
      <c r="AZ20" s="187">
        <v>0.0413055000171477</v>
      </c>
      <c r="BA20" s="164" t="s">
        <v>35</v>
      </c>
      <c r="BB20" s="187">
        <v>0.124476021139649</v>
      </c>
      <c r="BC20" s="164" t="s">
        <v>35</v>
      </c>
      <c r="BD20" s="187">
        <v>1</v>
      </c>
      <c r="BE20" s="164" t="s">
        <v>35</v>
      </c>
      <c r="BF20" s="187">
        <v>0.730107932232773</v>
      </c>
      <c r="BG20" s="164" t="s">
        <v>35</v>
      </c>
    </row>
    <row r="21" s="131" customFormat="1" ht="12.45" customHeight="1" spans="1:59">
      <c r="A21" s="162" t="s">
        <v>43</v>
      </c>
      <c r="B21" s="163">
        <v>898.057</v>
      </c>
      <c r="C21" s="164" t="s">
        <v>35</v>
      </c>
      <c r="D21" s="163">
        <v>1387.045</v>
      </c>
      <c r="E21" s="164" t="s">
        <v>35</v>
      </c>
      <c r="F21" s="163">
        <v>703.934</v>
      </c>
      <c r="G21" s="164" t="s">
        <v>35</v>
      </c>
      <c r="H21" s="163">
        <v>1312.433</v>
      </c>
      <c r="I21" s="164" t="s">
        <v>35</v>
      </c>
      <c r="J21" s="163">
        <v>585.889</v>
      </c>
      <c r="K21" s="164" t="s">
        <v>35</v>
      </c>
      <c r="L21" s="163">
        <v>318.123</v>
      </c>
      <c r="M21" s="164" t="s">
        <v>35</v>
      </c>
      <c r="N21" s="163">
        <v>583.309</v>
      </c>
      <c r="O21" s="164" t="s">
        <v>35</v>
      </c>
      <c r="P21" s="163">
        <v>5788.79</v>
      </c>
      <c r="Q21" s="164" t="s">
        <v>35</v>
      </c>
      <c r="R21" s="163">
        <v>4476.357</v>
      </c>
      <c r="S21" s="164" t="s">
        <v>35</v>
      </c>
      <c r="T21" s="179"/>
      <c r="U21" s="162" t="s">
        <v>43</v>
      </c>
      <c r="V21" s="187">
        <v>0.037</v>
      </c>
      <c r="W21" s="188" t="s">
        <v>35</v>
      </c>
      <c r="X21" s="187">
        <v>0.035</v>
      </c>
      <c r="Y21" s="188" t="s">
        <v>35</v>
      </c>
      <c r="Z21" s="187">
        <v>-0.018</v>
      </c>
      <c r="AA21" s="188" t="s">
        <v>35</v>
      </c>
      <c r="AB21" s="187">
        <v>0.135</v>
      </c>
      <c r="AC21" s="74" t="s">
        <v>35</v>
      </c>
      <c r="AD21" s="187">
        <v>0.163</v>
      </c>
      <c r="AE21" s="188" t="s">
        <v>35</v>
      </c>
      <c r="AF21" s="187">
        <v>0.169</v>
      </c>
      <c r="AG21" s="188" t="s">
        <v>35</v>
      </c>
      <c r="AH21" s="187">
        <v>0.31</v>
      </c>
      <c r="AI21" s="188" t="s">
        <v>35</v>
      </c>
      <c r="AJ21" s="187">
        <v>0.092</v>
      </c>
      <c r="AK21" s="188" t="s">
        <v>35</v>
      </c>
      <c r="AL21" s="187">
        <v>0.08</v>
      </c>
      <c r="AM21" s="188" t="s">
        <v>35</v>
      </c>
      <c r="AN21" s="195"/>
      <c r="AO21" s="162" t="s">
        <v>43</v>
      </c>
      <c r="AP21" s="200">
        <v>0.15513725666331</v>
      </c>
      <c r="AQ21" s="164" t="s">
        <v>35</v>
      </c>
      <c r="AR21" s="201">
        <v>0.239608795620501</v>
      </c>
      <c r="AS21" s="205" t="s">
        <v>35</v>
      </c>
      <c r="AT21" s="187">
        <v>0.121602960204119</v>
      </c>
      <c r="AU21" s="164" t="s">
        <v>35</v>
      </c>
      <c r="AV21" s="187">
        <v>0.226719746268218</v>
      </c>
      <c r="AW21" s="164" t="s">
        <v>35</v>
      </c>
      <c r="AX21" s="187">
        <v>0.101210961185325</v>
      </c>
      <c r="AY21" s="164" t="s">
        <v>35</v>
      </c>
      <c r="AZ21" s="187">
        <v>0.0549550078686565</v>
      </c>
      <c r="BA21" s="164" t="s">
        <v>35</v>
      </c>
      <c r="BB21" s="187">
        <v>0.10076527218987</v>
      </c>
      <c r="BC21" s="164" t="s">
        <v>35</v>
      </c>
      <c r="BD21" s="187">
        <v>1</v>
      </c>
      <c r="BE21" s="164" t="s">
        <v>35</v>
      </c>
      <c r="BF21" s="187">
        <v>0.773280253731782</v>
      </c>
      <c r="BG21" s="164" t="s">
        <v>35</v>
      </c>
    </row>
    <row r="22" s="131" customFormat="1" ht="12.45" customHeight="1" spans="1:59">
      <c r="A22" s="162" t="s">
        <v>44</v>
      </c>
      <c r="B22" s="163">
        <v>714.349</v>
      </c>
      <c r="C22" s="164" t="s">
        <v>35</v>
      </c>
      <c r="D22" s="163">
        <v>881.628</v>
      </c>
      <c r="E22" s="164" t="s">
        <v>35</v>
      </c>
      <c r="F22" s="163">
        <v>914.954</v>
      </c>
      <c r="G22" s="164" t="s">
        <v>35</v>
      </c>
      <c r="H22" s="163">
        <v>1173.706</v>
      </c>
      <c r="I22" s="164" t="s">
        <v>35</v>
      </c>
      <c r="J22" s="163">
        <v>491.723</v>
      </c>
      <c r="K22" s="164" t="s">
        <v>35</v>
      </c>
      <c r="L22" s="163">
        <v>313.249</v>
      </c>
      <c r="M22" s="164" t="s">
        <v>35</v>
      </c>
      <c r="N22" s="163">
        <v>428.851</v>
      </c>
      <c r="O22" s="164" t="s">
        <v>35</v>
      </c>
      <c r="P22" s="163">
        <v>4918.46</v>
      </c>
      <c r="Q22" s="164" t="s">
        <v>35</v>
      </c>
      <c r="R22" s="163">
        <v>3744.754</v>
      </c>
      <c r="S22" s="164" t="s">
        <v>35</v>
      </c>
      <c r="T22" s="179"/>
      <c r="U22" s="162" t="s">
        <v>44</v>
      </c>
      <c r="V22" s="187">
        <v>-0.009</v>
      </c>
      <c r="W22" s="188" t="s">
        <v>35</v>
      </c>
      <c r="X22" s="187">
        <v>-0.035</v>
      </c>
      <c r="Y22" s="188" t="s">
        <v>35</v>
      </c>
      <c r="Z22" s="187">
        <v>0.01</v>
      </c>
      <c r="AA22" s="188" t="s">
        <v>35</v>
      </c>
      <c r="AB22" s="187">
        <v>0.119</v>
      </c>
      <c r="AC22" s="74" t="s">
        <v>35</v>
      </c>
      <c r="AD22" s="187">
        <v>0.065</v>
      </c>
      <c r="AE22" s="188" t="s">
        <v>35</v>
      </c>
      <c r="AF22" s="187">
        <v>0.097</v>
      </c>
      <c r="AG22" s="188" t="s">
        <v>35</v>
      </c>
      <c r="AH22" s="187">
        <v>0.148</v>
      </c>
      <c r="AI22" s="188" t="s">
        <v>35</v>
      </c>
      <c r="AJ22" s="187">
        <v>0.044</v>
      </c>
      <c r="AK22" s="188" t="s">
        <v>35</v>
      </c>
      <c r="AL22" s="187">
        <v>0.023</v>
      </c>
      <c r="AM22" s="188" t="s">
        <v>35</v>
      </c>
      <c r="AN22" s="195"/>
      <c r="AO22" s="162" t="s">
        <v>44</v>
      </c>
      <c r="AP22" s="200">
        <v>0.145238346962261</v>
      </c>
      <c r="AQ22" s="164" t="s">
        <v>35</v>
      </c>
      <c r="AR22" s="201">
        <v>0.179248789255173</v>
      </c>
      <c r="AS22" s="205" t="s">
        <v>35</v>
      </c>
      <c r="AT22" s="187">
        <v>0.186024487339533</v>
      </c>
      <c r="AU22" s="164" t="s">
        <v>35</v>
      </c>
      <c r="AV22" s="187">
        <v>0.238632824095347</v>
      </c>
      <c r="AW22" s="164" t="s">
        <v>35</v>
      </c>
      <c r="AX22" s="187">
        <v>0.0999749921723466</v>
      </c>
      <c r="AY22" s="164" t="s">
        <v>35</v>
      </c>
      <c r="AZ22" s="187">
        <v>0.0636884309316331</v>
      </c>
      <c r="BA22" s="164" t="s">
        <v>35</v>
      </c>
      <c r="BB22" s="187">
        <v>0.0871921292437064</v>
      </c>
      <c r="BC22" s="164" t="s">
        <v>35</v>
      </c>
      <c r="BD22" s="187">
        <v>1</v>
      </c>
      <c r="BE22" s="164" t="s">
        <v>35</v>
      </c>
      <c r="BF22" s="187">
        <v>0.761367175904653</v>
      </c>
      <c r="BG22" s="164" t="s">
        <v>35</v>
      </c>
    </row>
    <row r="23" s="131" customFormat="1" ht="12.45" customHeight="1" spans="1:59">
      <c r="A23" s="162" t="s">
        <v>45</v>
      </c>
      <c r="B23" s="163">
        <v>440.069</v>
      </c>
      <c r="C23" s="164" t="s">
        <v>35</v>
      </c>
      <c r="D23" s="163">
        <v>193.119</v>
      </c>
      <c r="E23" s="164" t="s">
        <v>35</v>
      </c>
      <c r="F23" s="163">
        <v>874.459</v>
      </c>
      <c r="G23" s="164" t="s">
        <v>35</v>
      </c>
      <c r="H23" s="163">
        <v>706.963</v>
      </c>
      <c r="I23" s="164" t="s">
        <v>35</v>
      </c>
      <c r="J23" s="163">
        <v>292.177</v>
      </c>
      <c r="K23" s="164" t="s">
        <v>35</v>
      </c>
      <c r="L23" s="163">
        <v>281.744</v>
      </c>
      <c r="M23" s="164" t="s">
        <v>35</v>
      </c>
      <c r="N23" s="163">
        <v>331.038</v>
      </c>
      <c r="O23" s="164" t="s">
        <v>35</v>
      </c>
      <c r="P23" s="163">
        <v>3119.569</v>
      </c>
      <c r="Q23" s="164" t="s">
        <v>35</v>
      </c>
      <c r="R23" s="163">
        <v>2412.606</v>
      </c>
      <c r="S23" s="164" t="s">
        <v>35</v>
      </c>
      <c r="T23" s="179"/>
      <c r="U23" s="162" t="s">
        <v>45</v>
      </c>
      <c r="V23" s="187">
        <v>0.112</v>
      </c>
      <c r="W23" s="188" t="s">
        <v>35</v>
      </c>
      <c r="X23" s="187">
        <v>-0.039</v>
      </c>
      <c r="Y23" s="188" t="s">
        <v>35</v>
      </c>
      <c r="Z23" s="187">
        <v>0.01</v>
      </c>
      <c r="AA23" s="188" t="s">
        <v>35</v>
      </c>
      <c r="AB23" s="187">
        <v>0.12</v>
      </c>
      <c r="AC23" s="74" t="s">
        <v>35</v>
      </c>
      <c r="AD23" s="187">
        <v>0.049</v>
      </c>
      <c r="AE23" s="188" t="s">
        <v>35</v>
      </c>
      <c r="AF23" s="187">
        <v>0.14</v>
      </c>
      <c r="AG23" s="188" t="s">
        <v>35</v>
      </c>
      <c r="AH23" s="187">
        <v>0.313</v>
      </c>
      <c r="AI23" s="188" t="s">
        <v>35</v>
      </c>
      <c r="AJ23" s="187">
        <v>0.086</v>
      </c>
      <c r="AK23" s="188" t="s">
        <v>35</v>
      </c>
      <c r="AL23" s="187">
        <v>0.077</v>
      </c>
      <c r="AM23" s="188" t="s">
        <v>35</v>
      </c>
      <c r="AN23" s="195"/>
      <c r="AO23" s="162" t="s">
        <v>45</v>
      </c>
      <c r="AP23" s="200">
        <v>0.141067243583969</v>
      </c>
      <c r="AQ23" s="164" t="s">
        <v>35</v>
      </c>
      <c r="AR23" s="201">
        <v>0.0619056670969612</v>
      </c>
      <c r="AS23" s="205" t="s">
        <v>35</v>
      </c>
      <c r="AT23" s="187">
        <v>0.280314043382275</v>
      </c>
      <c r="AU23" s="164" t="s">
        <v>35</v>
      </c>
      <c r="AV23" s="187">
        <v>0.226622010925227</v>
      </c>
      <c r="AW23" s="164" t="s">
        <v>35</v>
      </c>
      <c r="AX23" s="187">
        <v>0.0936594125662872</v>
      </c>
      <c r="AY23" s="164" t="s">
        <v>35</v>
      </c>
      <c r="AZ23" s="187">
        <v>0.090315040314864</v>
      </c>
      <c r="BA23" s="164" t="s">
        <v>35</v>
      </c>
      <c r="BB23" s="187">
        <v>0.106116582130416</v>
      </c>
      <c r="BC23" s="164" t="s">
        <v>35</v>
      </c>
      <c r="BD23" s="187">
        <v>1</v>
      </c>
      <c r="BE23" s="164" t="s">
        <v>35</v>
      </c>
      <c r="BF23" s="187">
        <v>0.773377989074773</v>
      </c>
      <c r="BG23" s="164" t="s">
        <v>35</v>
      </c>
    </row>
    <row r="24" s="131" customFormat="1" ht="12.45" customHeight="1" spans="1:59">
      <c r="A24" s="165" t="s">
        <v>46</v>
      </c>
      <c r="B24" s="166">
        <v>442.262</v>
      </c>
      <c r="C24" s="167" t="s">
        <v>35</v>
      </c>
      <c r="D24" s="166">
        <v>140.856</v>
      </c>
      <c r="E24" s="167" t="s">
        <v>35</v>
      </c>
      <c r="F24" s="166">
        <v>848.677</v>
      </c>
      <c r="G24" s="167" t="s">
        <v>35</v>
      </c>
      <c r="H24" s="166">
        <v>790.783</v>
      </c>
      <c r="I24" s="167" t="s">
        <v>35</v>
      </c>
      <c r="J24" s="166">
        <v>296.07</v>
      </c>
      <c r="K24" s="167" t="s">
        <v>35</v>
      </c>
      <c r="L24" s="166">
        <v>258.461</v>
      </c>
      <c r="M24" s="167" t="s">
        <v>35</v>
      </c>
      <c r="N24" s="166">
        <v>402.951</v>
      </c>
      <c r="O24" s="167" t="s">
        <v>35</v>
      </c>
      <c r="P24" s="166">
        <v>3180.06</v>
      </c>
      <c r="Q24" s="167" t="s">
        <v>35</v>
      </c>
      <c r="R24" s="166">
        <v>2389.277</v>
      </c>
      <c r="S24" s="167" t="s">
        <v>35</v>
      </c>
      <c r="T24" s="179"/>
      <c r="U24" s="165" t="s">
        <v>46</v>
      </c>
      <c r="V24" s="189">
        <v>0.101</v>
      </c>
      <c r="W24" s="190" t="s">
        <v>35</v>
      </c>
      <c r="X24" s="189">
        <v>-0.03</v>
      </c>
      <c r="Y24" s="190" t="s">
        <v>35</v>
      </c>
      <c r="Z24" s="189">
        <v>-0.022</v>
      </c>
      <c r="AA24" s="190" t="s">
        <v>35</v>
      </c>
      <c r="AB24" s="189">
        <v>0.077</v>
      </c>
      <c r="AC24" s="191" t="s">
        <v>35</v>
      </c>
      <c r="AD24" s="189">
        <v>0.005</v>
      </c>
      <c r="AE24" s="190" t="s">
        <v>35</v>
      </c>
      <c r="AF24" s="189">
        <v>-0.041</v>
      </c>
      <c r="AG24" s="190" t="s">
        <v>35</v>
      </c>
      <c r="AH24" s="189">
        <v>0.153</v>
      </c>
      <c r="AI24" s="190" t="s">
        <v>35</v>
      </c>
      <c r="AJ24" s="189">
        <v>0.039</v>
      </c>
      <c r="AK24" s="190" t="s">
        <v>35</v>
      </c>
      <c r="AL24" s="189">
        <v>0.026</v>
      </c>
      <c r="AM24" s="190" t="s">
        <v>35</v>
      </c>
      <c r="AN24" s="195"/>
      <c r="AO24" s="165" t="s">
        <v>46</v>
      </c>
      <c r="AP24" s="202">
        <v>0.13907347660107</v>
      </c>
      <c r="AQ24" s="167" t="s">
        <v>35</v>
      </c>
      <c r="AR24" s="203">
        <v>0.0442935038961529</v>
      </c>
      <c r="AS24" s="207" t="s">
        <v>35</v>
      </c>
      <c r="AT24" s="189">
        <v>0.266874524380043</v>
      </c>
      <c r="AU24" s="167" t="s">
        <v>35</v>
      </c>
      <c r="AV24" s="189">
        <v>0.24866920749923</v>
      </c>
      <c r="AW24" s="167" t="s">
        <v>35</v>
      </c>
      <c r="AX24" s="189">
        <v>0.0931020169430765</v>
      </c>
      <c r="AY24" s="167" t="s">
        <v>35</v>
      </c>
      <c r="AZ24" s="189">
        <v>0.0812755105249587</v>
      </c>
      <c r="BA24" s="167" t="s">
        <v>35</v>
      </c>
      <c r="BB24" s="189">
        <v>0.126711760155469</v>
      </c>
      <c r="BC24" s="167" t="s">
        <v>35</v>
      </c>
      <c r="BD24" s="189">
        <v>1</v>
      </c>
      <c r="BE24" s="167" t="s">
        <v>35</v>
      </c>
      <c r="BF24" s="189">
        <v>0.751330792500771</v>
      </c>
      <c r="BG24" s="167" t="s">
        <v>35</v>
      </c>
    </row>
    <row r="25" s="131" customFormat="1" ht="12.45" customHeight="1" spans="1:59">
      <c r="A25" s="162" t="s">
        <v>47</v>
      </c>
      <c r="B25" s="163">
        <v>387.885</v>
      </c>
      <c r="C25" s="164" t="s">
        <v>35</v>
      </c>
      <c r="D25" s="163">
        <v>147.398</v>
      </c>
      <c r="E25" s="164" t="s">
        <v>35</v>
      </c>
      <c r="F25" s="163">
        <v>829.972</v>
      </c>
      <c r="G25" s="164" t="s">
        <v>35</v>
      </c>
      <c r="H25" s="163">
        <v>579.122</v>
      </c>
      <c r="I25" s="164" t="s">
        <v>35</v>
      </c>
      <c r="J25" s="163">
        <v>267.715</v>
      </c>
      <c r="K25" s="164" t="s">
        <v>35</v>
      </c>
      <c r="L25" s="163">
        <v>245.807</v>
      </c>
      <c r="M25" s="164" t="s">
        <v>35</v>
      </c>
      <c r="N25" s="163">
        <v>271.578</v>
      </c>
      <c r="O25" s="164" t="s">
        <v>35</v>
      </c>
      <c r="P25" s="163">
        <v>2729.477</v>
      </c>
      <c r="Q25" s="164" t="s">
        <v>35</v>
      </c>
      <c r="R25" s="163">
        <v>2150.355</v>
      </c>
      <c r="S25" s="164" t="s">
        <v>35</v>
      </c>
      <c r="T25" s="179"/>
      <c r="U25" s="162" t="s">
        <v>47</v>
      </c>
      <c r="V25" s="187">
        <v>-0.071</v>
      </c>
      <c r="W25" s="188" t="s">
        <v>35</v>
      </c>
      <c r="X25" s="187">
        <v>-0.146</v>
      </c>
      <c r="Y25" s="188" t="s">
        <v>35</v>
      </c>
      <c r="Z25" s="187">
        <v>-0.058</v>
      </c>
      <c r="AA25" s="188" t="s">
        <v>35</v>
      </c>
      <c r="AB25" s="187">
        <v>0.128</v>
      </c>
      <c r="AC25" s="74" t="s">
        <v>35</v>
      </c>
      <c r="AD25" s="187">
        <v>-0.005</v>
      </c>
      <c r="AE25" s="188" t="s">
        <v>35</v>
      </c>
      <c r="AF25" s="187">
        <v>0.149</v>
      </c>
      <c r="AG25" s="188" t="s">
        <v>35</v>
      </c>
      <c r="AH25" s="187">
        <v>0.107</v>
      </c>
      <c r="AI25" s="188" t="s">
        <v>35</v>
      </c>
      <c r="AJ25" s="187">
        <v>0.006</v>
      </c>
      <c r="AK25" s="188" t="s">
        <v>35</v>
      </c>
      <c r="AL25" s="187">
        <v>-0.022</v>
      </c>
      <c r="AM25" s="188" t="s">
        <v>35</v>
      </c>
      <c r="AN25" s="195"/>
      <c r="AO25" s="162" t="s">
        <v>47</v>
      </c>
      <c r="AP25" s="200">
        <v>0.142109642250145</v>
      </c>
      <c r="AQ25" s="164" t="s">
        <v>35</v>
      </c>
      <c r="AR25" s="201">
        <v>0.0540022868849966</v>
      </c>
      <c r="AS25" s="205" t="s">
        <v>35</v>
      </c>
      <c r="AT25" s="187">
        <v>0.304077301255882</v>
      </c>
      <c r="AU25" s="164" t="s">
        <v>35</v>
      </c>
      <c r="AV25" s="187">
        <v>0.212173247841986</v>
      </c>
      <c r="AW25" s="164" t="s">
        <v>35</v>
      </c>
      <c r="AX25" s="187">
        <v>0.0980828928032733</v>
      </c>
      <c r="AY25" s="164" t="s">
        <v>35</v>
      </c>
      <c r="AZ25" s="187">
        <v>0.0900564467112198</v>
      </c>
      <c r="BA25" s="164" t="s">
        <v>35</v>
      </c>
      <c r="BB25" s="187">
        <v>0.0994981822524975</v>
      </c>
      <c r="BC25" s="164" t="s">
        <v>35</v>
      </c>
      <c r="BD25" s="187">
        <v>1</v>
      </c>
      <c r="BE25" s="164" t="s">
        <v>35</v>
      </c>
      <c r="BF25" s="187">
        <v>0.787826752158014</v>
      </c>
      <c r="BG25" s="164" t="s">
        <v>35</v>
      </c>
    </row>
    <row r="26" s="131" customFormat="1" ht="12.45" customHeight="1" spans="1:59">
      <c r="A26" s="162" t="s">
        <v>48</v>
      </c>
      <c r="B26" s="163">
        <v>419.723</v>
      </c>
      <c r="C26" s="164" t="s">
        <v>35</v>
      </c>
      <c r="D26" s="163">
        <v>195.162</v>
      </c>
      <c r="E26" s="164" t="s">
        <v>35</v>
      </c>
      <c r="F26" s="163">
        <v>830.352</v>
      </c>
      <c r="G26" s="164" t="s">
        <v>35</v>
      </c>
      <c r="H26" s="163">
        <v>786.199</v>
      </c>
      <c r="I26" s="164" t="s">
        <v>35</v>
      </c>
      <c r="J26" s="163">
        <v>277.12</v>
      </c>
      <c r="K26" s="164" t="s">
        <v>35</v>
      </c>
      <c r="L26" s="163">
        <v>249.752</v>
      </c>
      <c r="M26" s="164" t="s">
        <v>35</v>
      </c>
      <c r="N26" s="163">
        <v>273.849</v>
      </c>
      <c r="O26" s="164" t="s">
        <v>35</v>
      </c>
      <c r="P26" s="163">
        <v>3032.157</v>
      </c>
      <c r="Q26" s="164" t="s">
        <v>35</v>
      </c>
      <c r="R26" s="163">
        <v>2245.958</v>
      </c>
      <c r="S26" s="164" t="s">
        <v>35</v>
      </c>
      <c r="T26" s="179"/>
      <c r="U26" s="162" t="s">
        <v>48</v>
      </c>
      <c r="V26" s="187">
        <v>-0.054</v>
      </c>
      <c r="W26" s="188" t="s">
        <v>35</v>
      </c>
      <c r="X26" s="187">
        <v>-0.189</v>
      </c>
      <c r="Y26" s="188" t="s">
        <v>35</v>
      </c>
      <c r="Z26" s="187">
        <v>-0.025</v>
      </c>
      <c r="AA26" s="188" t="s">
        <v>35</v>
      </c>
      <c r="AB26" s="187">
        <v>0.159</v>
      </c>
      <c r="AC26" s="74" t="s">
        <v>35</v>
      </c>
      <c r="AD26" s="187">
        <v>0.047</v>
      </c>
      <c r="AE26" s="188" t="s">
        <v>35</v>
      </c>
      <c r="AF26" s="187">
        <v>0.103</v>
      </c>
      <c r="AG26" s="188" t="s">
        <v>35</v>
      </c>
      <c r="AH26" s="187">
        <v>0.096</v>
      </c>
      <c r="AI26" s="188" t="s">
        <v>35</v>
      </c>
      <c r="AJ26" s="187">
        <v>0.026</v>
      </c>
      <c r="AK26" s="188" t="s">
        <v>35</v>
      </c>
      <c r="AL26" s="187">
        <v>-0.014</v>
      </c>
      <c r="AM26" s="188" t="s">
        <v>35</v>
      </c>
      <c r="AN26" s="195"/>
      <c r="AO26" s="162" t="s">
        <v>48</v>
      </c>
      <c r="AP26" s="200">
        <v>0.138423900873207</v>
      </c>
      <c r="AQ26" s="164" t="s">
        <v>35</v>
      </c>
      <c r="AR26" s="201">
        <v>0.0643640814113517</v>
      </c>
      <c r="AS26" s="205" t="s">
        <v>35</v>
      </c>
      <c r="AT26" s="187">
        <v>0.27384861667783</v>
      </c>
      <c r="AU26" s="164" t="s">
        <v>35</v>
      </c>
      <c r="AV26" s="187">
        <v>0.25928703559875</v>
      </c>
      <c r="AW26" s="164" t="s">
        <v>35</v>
      </c>
      <c r="AX26" s="187">
        <v>0.0913936844299289</v>
      </c>
      <c r="AY26" s="164" t="s">
        <v>35</v>
      </c>
      <c r="AZ26" s="187">
        <v>0.0823677665767307</v>
      </c>
      <c r="BA26" s="164" t="s">
        <v>35</v>
      </c>
      <c r="BB26" s="187">
        <v>0.0903149144322012</v>
      </c>
      <c r="BC26" s="164" t="s">
        <v>35</v>
      </c>
      <c r="BD26" s="187">
        <v>1</v>
      </c>
      <c r="BE26" s="164" t="s">
        <v>35</v>
      </c>
      <c r="BF26" s="187">
        <v>0.74071296440125</v>
      </c>
      <c r="BG26" s="164" t="s">
        <v>35</v>
      </c>
    </row>
    <row r="27" s="131" customFormat="1" ht="12.45" customHeight="1" spans="1:59">
      <c r="A27" s="162" t="s">
        <v>49</v>
      </c>
      <c r="B27" s="163">
        <v>542.502</v>
      </c>
      <c r="C27" s="164" t="s">
        <v>35</v>
      </c>
      <c r="D27" s="163">
        <v>314.068</v>
      </c>
      <c r="E27" s="164" t="s">
        <v>35</v>
      </c>
      <c r="F27" s="163">
        <v>953.032</v>
      </c>
      <c r="G27" s="164" t="s">
        <v>35</v>
      </c>
      <c r="H27" s="163">
        <v>970.252</v>
      </c>
      <c r="I27" s="164" t="s">
        <v>35</v>
      </c>
      <c r="J27" s="163">
        <v>374.683</v>
      </c>
      <c r="K27" s="164" t="s">
        <v>35</v>
      </c>
      <c r="L27" s="163">
        <v>325.565</v>
      </c>
      <c r="M27" s="164" t="s">
        <v>35</v>
      </c>
      <c r="N27" s="163">
        <v>350.155</v>
      </c>
      <c r="O27" s="164" t="s">
        <v>35</v>
      </c>
      <c r="P27" s="163">
        <v>3830.257</v>
      </c>
      <c r="Q27" s="164" t="s">
        <v>35</v>
      </c>
      <c r="R27" s="163">
        <v>2860.005</v>
      </c>
      <c r="S27" s="164" t="s">
        <v>35</v>
      </c>
      <c r="T27" s="179"/>
      <c r="U27" s="162" t="s">
        <v>49</v>
      </c>
      <c r="V27" s="187">
        <v>-0.064</v>
      </c>
      <c r="W27" s="188" t="s">
        <v>35</v>
      </c>
      <c r="X27" s="187">
        <v>-0.179</v>
      </c>
      <c r="Y27" s="188" t="s">
        <v>35</v>
      </c>
      <c r="Z27" s="187">
        <v>0.037</v>
      </c>
      <c r="AA27" s="188" t="s">
        <v>35</v>
      </c>
      <c r="AB27" s="187">
        <v>0.037</v>
      </c>
      <c r="AC27" s="74" t="s">
        <v>35</v>
      </c>
      <c r="AD27" s="187">
        <v>-0.068</v>
      </c>
      <c r="AE27" s="188" t="s">
        <v>35</v>
      </c>
      <c r="AF27" s="187">
        <v>0.25</v>
      </c>
      <c r="AG27" s="188" t="s">
        <v>35</v>
      </c>
      <c r="AH27" s="187">
        <v>-0.018</v>
      </c>
      <c r="AI27" s="188" t="s">
        <v>35</v>
      </c>
      <c r="AJ27" s="187">
        <v>-0.001</v>
      </c>
      <c r="AK27" s="188" t="s">
        <v>35</v>
      </c>
      <c r="AL27" s="187">
        <v>-0.014</v>
      </c>
      <c r="AM27" s="188" t="s">
        <v>35</v>
      </c>
      <c r="AN27" s="195"/>
      <c r="AO27" s="162" t="s">
        <v>49</v>
      </c>
      <c r="AP27" s="200">
        <v>0.141635926779848</v>
      </c>
      <c r="AQ27" s="164" t="s">
        <v>35</v>
      </c>
      <c r="AR27" s="201">
        <v>0.0819965866520184</v>
      </c>
      <c r="AS27" s="205" t="s">
        <v>35</v>
      </c>
      <c r="AT27" s="187">
        <v>0.248816724308578</v>
      </c>
      <c r="AU27" s="164" t="s">
        <v>35</v>
      </c>
      <c r="AV27" s="187">
        <v>0.253312506184311</v>
      </c>
      <c r="AW27" s="164" t="s">
        <v>35</v>
      </c>
      <c r="AX27" s="187">
        <v>0.0978218955020512</v>
      </c>
      <c r="AY27" s="164" t="s">
        <v>35</v>
      </c>
      <c r="AZ27" s="187">
        <v>0.0849982129136504</v>
      </c>
      <c r="BA27" s="164" t="s">
        <v>35</v>
      </c>
      <c r="BB27" s="187">
        <v>0.0914181476595435</v>
      </c>
      <c r="BC27" s="164" t="s">
        <v>35</v>
      </c>
      <c r="BD27" s="187">
        <v>1</v>
      </c>
      <c r="BE27" s="164" t="s">
        <v>35</v>
      </c>
      <c r="BF27" s="187">
        <v>0.746687493815689</v>
      </c>
      <c r="BG27" s="164" t="s">
        <v>35</v>
      </c>
    </row>
    <row r="28" s="132" customFormat="1" ht="12.45" customHeight="1" spans="1:59">
      <c r="A28" s="162" t="s">
        <v>50</v>
      </c>
      <c r="B28" s="163">
        <v>722.48</v>
      </c>
      <c r="C28" s="164" t="s">
        <v>35</v>
      </c>
      <c r="D28" s="163">
        <v>617.428</v>
      </c>
      <c r="E28" s="164" t="s">
        <v>35</v>
      </c>
      <c r="F28" s="163">
        <v>855.534</v>
      </c>
      <c r="G28" s="164" t="s">
        <v>35</v>
      </c>
      <c r="H28" s="163">
        <v>1378.811</v>
      </c>
      <c r="I28" s="164" t="s">
        <v>35</v>
      </c>
      <c r="J28" s="163">
        <v>489.1</v>
      </c>
      <c r="K28" s="164" t="s">
        <v>35</v>
      </c>
      <c r="L28" s="163">
        <v>357.6</v>
      </c>
      <c r="M28" s="164" t="s">
        <v>35</v>
      </c>
      <c r="N28" s="163">
        <v>479.273</v>
      </c>
      <c r="O28" s="164" t="s">
        <v>35</v>
      </c>
      <c r="P28" s="163">
        <v>4900.226</v>
      </c>
      <c r="Q28" s="164" t="s">
        <v>35</v>
      </c>
      <c r="R28" s="163">
        <v>3521.415</v>
      </c>
      <c r="S28" s="164" t="s">
        <v>35</v>
      </c>
      <c r="T28" s="180"/>
      <c r="U28" s="162" t="s">
        <v>50</v>
      </c>
      <c r="V28" s="187">
        <v>0.108</v>
      </c>
      <c r="W28" s="188" t="s">
        <v>35</v>
      </c>
      <c r="X28" s="187">
        <v>0.182</v>
      </c>
      <c r="Y28" s="188" t="s">
        <v>35</v>
      </c>
      <c r="Z28" s="187">
        <v>0.152</v>
      </c>
      <c r="AA28" s="188" t="s">
        <v>35</v>
      </c>
      <c r="AB28" s="187">
        <v>0.206</v>
      </c>
      <c r="AC28" s="74" t="s">
        <v>35</v>
      </c>
      <c r="AD28" s="187">
        <v>0.163</v>
      </c>
      <c r="AE28" s="188" t="s">
        <v>35</v>
      </c>
      <c r="AF28" s="187">
        <v>0.336</v>
      </c>
      <c r="AG28" s="188" t="s">
        <v>35</v>
      </c>
      <c r="AH28" s="187">
        <v>0.176</v>
      </c>
      <c r="AI28" s="188" t="s">
        <v>35</v>
      </c>
      <c r="AJ28" s="187">
        <v>0.179</v>
      </c>
      <c r="AK28" s="188" t="s">
        <v>35</v>
      </c>
      <c r="AL28" s="187">
        <v>0.169</v>
      </c>
      <c r="AM28" s="188" t="s">
        <v>35</v>
      </c>
      <c r="AN28" s="196"/>
      <c r="AO28" s="162" t="s">
        <v>50</v>
      </c>
      <c r="AP28" s="200">
        <v>0.147438097753042</v>
      </c>
      <c r="AQ28" s="164" t="s">
        <v>35</v>
      </c>
      <c r="AR28" s="201">
        <v>0.125999902861623</v>
      </c>
      <c r="AS28" s="205" t="s">
        <v>35</v>
      </c>
      <c r="AT28" s="187">
        <v>0.174590722958492</v>
      </c>
      <c r="AU28" s="164" t="s">
        <v>35</v>
      </c>
      <c r="AV28" s="187">
        <v>0.281377022202649</v>
      </c>
      <c r="AW28" s="164" t="s">
        <v>35</v>
      </c>
      <c r="AX28" s="187">
        <v>0.099811722969512</v>
      </c>
      <c r="AY28" s="164" t="s">
        <v>35</v>
      </c>
      <c r="AZ28" s="187">
        <v>0.0729762259944745</v>
      </c>
      <c r="BA28" s="164" t="s">
        <v>35</v>
      </c>
      <c r="BB28" s="187">
        <v>0.0978063052602064</v>
      </c>
      <c r="BC28" s="164" t="s">
        <v>35</v>
      </c>
      <c r="BD28" s="187">
        <v>1</v>
      </c>
      <c r="BE28" s="164" t="s">
        <v>35</v>
      </c>
      <c r="BF28" s="187">
        <v>0.718622977797351</v>
      </c>
      <c r="BG28" s="164" t="s">
        <v>35</v>
      </c>
    </row>
    <row r="29" s="133" customFormat="1" ht="12.45" customHeight="1" spans="1:59">
      <c r="A29" s="162" t="s">
        <v>51</v>
      </c>
      <c r="B29" s="163">
        <v>775.724</v>
      </c>
      <c r="C29" s="164" t="s">
        <v>35</v>
      </c>
      <c r="D29" s="163">
        <v>1225.983</v>
      </c>
      <c r="E29" s="164" t="s">
        <v>35</v>
      </c>
      <c r="F29" s="163">
        <v>621.921</v>
      </c>
      <c r="G29" s="164" t="s">
        <v>35</v>
      </c>
      <c r="H29" s="163">
        <v>1469.922</v>
      </c>
      <c r="I29" s="164" t="s">
        <v>35</v>
      </c>
      <c r="J29" s="163">
        <v>527.731</v>
      </c>
      <c r="K29" s="164" t="s">
        <v>35</v>
      </c>
      <c r="L29" s="163">
        <v>382.92</v>
      </c>
      <c r="M29" s="164" t="s">
        <v>35</v>
      </c>
      <c r="N29" s="163">
        <v>523.5</v>
      </c>
      <c r="O29" s="164" t="s">
        <v>35</v>
      </c>
      <c r="P29" s="163">
        <v>5527.701</v>
      </c>
      <c r="Q29" s="164" t="s">
        <v>35</v>
      </c>
      <c r="R29" s="163">
        <v>4057.779</v>
      </c>
      <c r="S29" s="164" t="s">
        <v>35</v>
      </c>
      <c r="T29" s="181"/>
      <c r="U29" s="162" t="s">
        <v>51</v>
      </c>
      <c r="V29" s="187">
        <v>-0.009</v>
      </c>
      <c r="W29" s="188" t="s">
        <v>35</v>
      </c>
      <c r="X29" s="187">
        <v>0.042</v>
      </c>
      <c r="Y29" s="188" t="s">
        <v>35</v>
      </c>
      <c r="Z29" s="187">
        <v>0.04</v>
      </c>
      <c r="AA29" s="188" t="s">
        <v>35</v>
      </c>
      <c r="AB29" s="187">
        <v>0.119</v>
      </c>
      <c r="AC29" s="74" t="s">
        <v>35</v>
      </c>
      <c r="AD29" s="187">
        <v>-0.012</v>
      </c>
      <c r="AE29" s="188" t="s">
        <v>35</v>
      </c>
      <c r="AF29" s="187">
        <v>0.234</v>
      </c>
      <c r="AG29" s="188" t="s">
        <v>35</v>
      </c>
      <c r="AH29" s="187">
        <v>0.149</v>
      </c>
      <c r="AI29" s="188" t="s">
        <v>35</v>
      </c>
      <c r="AJ29" s="187">
        <v>0.069</v>
      </c>
      <c r="AK29" s="188" t="s">
        <v>35</v>
      </c>
      <c r="AL29" s="187">
        <v>0.052</v>
      </c>
      <c r="AM29" s="188" t="s">
        <v>35</v>
      </c>
      <c r="AN29" s="197"/>
      <c r="AO29" s="162" t="s">
        <v>51</v>
      </c>
      <c r="AP29" s="200">
        <v>0.140333929060201</v>
      </c>
      <c r="AQ29" s="164" t="s">
        <v>35</v>
      </c>
      <c r="AR29" s="201">
        <v>0.22178894987265</v>
      </c>
      <c r="AS29" s="205" t="s">
        <v>35</v>
      </c>
      <c r="AT29" s="187">
        <v>0.112509884308142</v>
      </c>
      <c r="AU29" s="164" t="s">
        <v>35</v>
      </c>
      <c r="AV29" s="187">
        <v>0.265919231159572</v>
      </c>
      <c r="AW29" s="164" t="s">
        <v>35</v>
      </c>
      <c r="AX29" s="187">
        <v>0.0954702506521246</v>
      </c>
      <c r="AY29" s="164" t="s">
        <v>35</v>
      </c>
      <c r="AZ29" s="187">
        <v>0.0692729219615895</v>
      </c>
      <c r="BA29" s="164" t="s">
        <v>35</v>
      </c>
      <c r="BB29" s="187">
        <v>0.0947048329857205</v>
      </c>
      <c r="BC29" s="164" t="s">
        <v>35</v>
      </c>
      <c r="BD29" s="187">
        <v>1</v>
      </c>
      <c r="BE29" s="164" t="s">
        <v>35</v>
      </c>
      <c r="BF29" s="187">
        <v>0.734080768840427</v>
      </c>
      <c r="BG29" s="164" t="s">
        <v>35</v>
      </c>
    </row>
    <row r="30" s="131" customFormat="1" ht="12.45" customHeight="1" spans="1:59">
      <c r="A30" s="162" t="s">
        <v>52</v>
      </c>
      <c r="B30" s="163">
        <v>751.912</v>
      </c>
      <c r="C30" s="164" t="s">
        <v>35</v>
      </c>
      <c r="D30" s="163">
        <v>1460.411</v>
      </c>
      <c r="E30" s="164" t="s">
        <v>35</v>
      </c>
      <c r="F30" s="163">
        <v>653.937</v>
      </c>
      <c r="G30" s="164" t="s">
        <v>35</v>
      </c>
      <c r="H30" s="163">
        <v>1378.865</v>
      </c>
      <c r="I30" s="164" t="s">
        <v>35</v>
      </c>
      <c r="J30" s="163">
        <v>525.304</v>
      </c>
      <c r="K30" s="164" t="s">
        <v>35</v>
      </c>
      <c r="L30" s="163">
        <v>317.259</v>
      </c>
      <c r="M30" s="164" t="s">
        <v>35</v>
      </c>
      <c r="N30" s="163">
        <v>439.44</v>
      </c>
      <c r="O30" s="164" t="s">
        <v>35</v>
      </c>
      <c r="P30" s="163">
        <v>5527.128</v>
      </c>
      <c r="Q30" s="164" t="s">
        <v>35</v>
      </c>
      <c r="R30" s="163">
        <v>4148.263</v>
      </c>
      <c r="S30" s="164" t="s">
        <v>35</v>
      </c>
      <c r="T30" s="179"/>
      <c r="U30" s="162" t="s">
        <v>52</v>
      </c>
      <c r="V30" s="187">
        <v>-0.042</v>
      </c>
      <c r="W30" s="188" t="s">
        <v>35</v>
      </c>
      <c r="X30" s="187">
        <v>0.096</v>
      </c>
      <c r="Y30" s="188" t="s">
        <v>35</v>
      </c>
      <c r="Z30" s="187">
        <v>0.085</v>
      </c>
      <c r="AA30" s="188" t="s">
        <v>35</v>
      </c>
      <c r="AB30" s="187">
        <v>0.069</v>
      </c>
      <c r="AC30" s="74" t="s">
        <v>35</v>
      </c>
      <c r="AD30" s="187">
        <v>0.021</v>
      </c>
      <c r="AE30" s="188" t="s">
        <v>35</v>
      </c>
      <c r="AF30" s="187">
        <v>0.108</v>
      </c>
      <c r="AG30" s="188" t="s">
        <v>35</v>
      </c>
      <c r="AH30" s="187">
        <v>-0.03</v>
      </c>
      <c r="AI30" s="188" t="s">
        <v>35</v>
      </c>
      <c r="AJ30" s="187">
        <v>0.05</v>
      </c>
      <c r="AK30" s="188" t="s">
        <v>35</v>
      </c>
      <c r="AL30" s="187">
        <v>0.044</v>
      </c>
      <c r="AM30" s="188" t="s">
        <v>35</v>
      </c>
      <c r="AN30" s="195"/>
      <c r="AO30" s="162" t="s">
        <v>52</v>
      </c>
      <c r="AP30" s="200">
        <v>0.136040272633455</v>
      </c>
      <c r="AQ30" s="164" t="s">
        <v>35</v>
      </c>
      <c r="AR30" s="201">
        <v>0.264226013944312</v>
      </c>
      <c r="AS30" s="205" t="s">
        <v>35</v>
      </c>
      <c r="AT30" s="187">
        <v>0.118314068355211</v>
      </c>
      <c r="AU30" s="164" t="s">
        <v>35</v>
      </c>
      <c r="AV30" s="187">
        <v>0.249472239470481</v>
      </c>
      <c r="AW30" s="164" t="s">
        <v>35</v>
      </c>
      <c r="AX30" s="187">
        <v>0.0950410412062105</v>
      </c>
      <c r="AY30" s="164" t="s">
        <v>35</v>
      </c>
      <c r="AZ30" s="187">
        <v>0.0574003352193038</v>
      </c>
      <c r="BA30" s="164" t="s">
        <v>35</v>
      </c>
      <c r="BB30" s="187">
        <v>0.079506029171027</v>
      </c>
      <c r="BC30" s="164" t="s">
        <v>35</v>
      </c>
      <c r="BD30" s="187">
        <v>1</v>
      </c>
      <c r="BE30" s="164" t="s">
        <v>35</v>
      </c>
      <c r="BF30" s="187">
        <v>0.750527760529519</v>
      </c>
      <c r="BG30" s="164" t="s">
        <v>35</v>
      </c>
    </row>
    <row r="31" s="131" customFormat="1" ht="12.45" customHeight="1" spans="1:59">
      <c r="A31" s="162" t="s">
        <v>53</v>
      </c>
      <c r="B31" s="163">
        <v>988.716</v>
      </c>
      <c r="C31" s="164" t="s">
        <v>35</v>
      </c>
      <c r="D31" s="163">
        <v>1677.593</v>
      </c>
      <c r="E31" s="164" t="s">
        <v>35</v>
      </c>
      <c r="F31" s="163">
        <v>786.91</v>
      </c>
      <c r="G31" s="164" t="s">
        <v>35</v>
      </c>
      <c r="H31" s="163">
        <v>2130.164</v>
      </c>
      <c r="I31" s="164" t="s">
        <v>35</v>
      </c>
      <c r="J31" s="163">
        <v>735.828</v>
      </c>
      <c r="K31" s="164" t="s">
        <v>35</v>
      </c>
      <c r="L31" s="163">
        <v>457.005</v>
      </c>
      <c r="M31" s="164" t="s">
        <v>35</v>
      </c>
      <c r="N31" s="163">
        <v>787.501</v>
      </c>
      <c r="O31" s="164" t="s">
        <v>35</v>
      </c>
      <c r="P31" s="163">
        <v>7563.717</v>
      </c>
      <c r="Q31" s="164" t="s">
        <v>35</v>
      </c>
      <c r="R31" s="163">
        <v>5433.553</v>
      </c>
      <c r="S31" s="164" t="s">
        <v>35</v>
      </c>
      <c r="T31" s="179"/>
      <c r="U31" s="162" t="s">
        <v>53</v>
      </c>
      <c r="V31" s="187">
        <v>-0.045</v>
      </c>
      <c r="W31" s="188" t="s">
        <v>35</v>
      </c>
      <c r="X31" s="187">
        <v>0.029</v>
      </c>
      <c r="Y31" s="188" t="s">
        <v>35</v>
      </c>
      <c r="Z31" s="187">
        <v>0.046</v>
      </c>
      <c r="AA31" s="188" t="s">
        <v>35</v>
      </c>
      <c r="AB31" s="187">
        <v>-0.03</v>
      </c>
      <c r="AC31" s="74" t="s">
        <v>35</v>
      </c>
      <c r="AD31" s="187">
        <v>0.033</v>
      </c>
      <c r="AE31" s="188" t="s">
        <v>35</v>
      </c>
      <c r="AF31" s="187">
        <v>0.201</v>
      </c>
      <c r="AG31" s="188" t="s">
        <v>35</v>
      </c>
      <c r="AH31" s="187">
        <v>-0.001</v>
      </c>
      <c r="AI31" s="188" t="s">
        <v>35</v>
      </c>
      <c r="AJ31" s="187">
        <v>0.009</v>
      </c>
      <c r="AK31" s="188" t="s">
        <v>35</v>
      </c>
      <c r="AL31" s="187">
        <v>0.025</v>
      </c>
      <c r="AM31" s="188" t="s">
        <v>35</v>
      </c>
      <c r="AN31" s="195"/>
      <c r="AO31" s="162" t="s">
        <v>53</v>
      </c>
      <c r="AP31" s="200">
        <v>0.130718269866522</v>
      </c>
      <c r="AQ31" s="164" t="s">
        <v>35</v>
      </c>
      <c r="AR31" s="201">
        <v>0.221794786875289</v>
      </c>
      <c r="AS31" s="205" t="s">
        <v>35</v>
      </c>
      <c r="AT31" s="187">
        <v>0.104037472581272</v>
      </c>
      <c r="AU31" s="164" t="s">
        <v>35</v>
      </c>
      <c r="AV31" s="187">
        <v>0.281629257149626</v>
      </c>
      <c r="AW31" s="164" t="s">
        <v>35</v>
      </c>
      <c r="AX31" s="187">
        <v>0.097283914773649</v>
      </c>
      <c r="AY31" s="164" t="s">
        <v>35</v>
      </c>
      <c r="AZ31" s="187">
        <v>0.0604206899861536</v>
      </c>
      <c r="BA31" s="164" t="s">
        <v>35</v>
      </c>
      <c r="BB31" s="187">
        <v>0.104115608767488</v>
      </c>
      <c r="BC31" s="164" t="s">
        <v>35</v>
      </c>
      <c r="BD31" s="187">
        <v>1</v>
      </c>
      <c r="BE31" s="164" t="s">
        <v>35</v>
      </c>
      <c r="BF31" s="187">
        <v>0.718370742850374</v>
      </c>
      <c r="BG31" s="164" t="s">
        <v>35</v>
      </c>
    </row>
    <row r="32" s="131" customFormat="1" ht="12.45" customHeight="1" spans="1:59">
      <c r="A32" s="162" t="s">
        <v>54</v>
      </c>
      <c r="B32" s="163">
        <v>945.854</v>
      </c>
      <c r="C32" s="164" t="s">
        <v>35</v>
      </c>
      <c r="D32" s="163">
        <v>1627.252</v>
      </c>
      <c r="E32" s="164" t="s">
        <v>35</v>
      </c>
      <c r="F32" s="163">
        <v>774.256</v>
      </c>
      <c r="G32" s="164" t="s">
        <v>35</v>
      </c>
      <c r="H32" s="163">
        <v>2147.191</v>
      </c>
      <c r="I32" s="164" t="s">
        <v>35</v>
      </c>
      <c r="J32" s="163">
        <v>674.025</v>
      </c>
      <c r="K32" s="164" t="s">
        <v>35</v>
      </c>
      <c r="L32" s="163">
        <v>354.506</v>
      </c>
      <c r="M32" s="164" t="s">
        <v>35</v>
      </c>
      <c r="N32" s="163">
        <v>905.314</v>
      </c>
      <c r="O32" s="164" t="s">
        <v>35</v>
      </c>
      <c r="P32" s="163">
        <v>7428.398</v>
      </c>
      <c r="Q32" s="164" t="s">
        <v>35</v>
      </c>
      <c r="R32" s="163">
        <v>5281.207</v>
      </c>
      <c r="S32" s="164" t="s">
        <v>35</v>
      </c>
      <c r="T32" s="179"/>
      <c r="U32" s="162" t="s">
        <v>54</v>
      </c>
      <c r="V32" s="187">
        <v>-0.186</v>
      </c>
      <c r="W32" s="188" t="s">
        <v>35</v>
      </c>
      <c r="X32" s="187">
        <v>0.019</v>
      </c>
      <c r="Y32" s="188" t="s">
        <v>35</v>
      </c>
      <c r="Z32" s="187">
        <v>0.029</v>
      </c>
      <c r="AA32" s="188" t="s">
        <v>35</v>
      </c>
      <c r="AB32" s="187">
        <v>0.087</v>
      </c>
      <c r="AC32" s="74" t="s">
        <v>35</v>
      </c>
      <c r="AD32" s="187">
        <v>0.089</v>
      </c>
      <c r="AE32" s="188" t="s">
        <v>35</v>
      </c>
      <c r="AF32" s="187">
        <v>0.173</v>
      </c>
      <c r="AG32" s="188" t="s">
        <v>35</v>
      </c>
      <c r="AH32" s="187">
        <v>-0.006</v>
      </c>
      <c r="AI32" s="188" t="s">
        <v>35</v>
      </c>
      <c r="AJ32" s="187">
        <v>0.015</v>
      </c>
      <c r="AK32" s="188" t="s">
        <v>35</v>
      </c>
      <c r="AL32" s="187">
        <v>-0.012</v>
      </c>
      <c r="AM32" s="188" t="s">
        <v>35</v>
      </c>
      <c r="AN32" s="195"/>
      <c r="AO32" s="162" t="s">
        <v>54</v>
      </c>
      <c r="AP32" s="200">
        <v>0.127329472653458</v>
      </c>
      <c r="AQ32" s="164" t="s">
        <v>35</v>
      </c>
      <c r="AR32" s="201">
        <v>0.21905826801418</v>
      </c>
      <c r="AS32" s="205" t="s">
        <v>35</v>
      </c>
      <c r="AT32" s="187">
        <v>0.104229202581768</v>
      </c>
      <c r="AU32" s="164" t="s">
        <v>35</v>
      </c>
      <c r="AV32" s="187">
        <v>0.289051690552929</v>
      </c>
      <c r="AW32" s="164" t="s">
        <v>35</v>
      </c>
      <c r="AX32" s="187">
        <v>0.0907362529579056</v>
      </c>
      <c r="AY32" s="164" t="s">
        <v>35</v>
      </c>
      <c r="AZ32" s="187">
        <v>0.0477230756887286</v>
      </c>
      <c r="BA32" s="164" t="s">
        <v>35</v>
      </c>
      <c r="BB32" s="187">
        <v>0.121872037551031</v>
      </c>
      <c r="BC32" s="164" t="s">
        <v>35</v>
      </c>
      <c r="BD32" s="187">
        <v>1</v>
      </c>
      <c r="BE32" s="164" t="s">
        <v>35</v>
      </c>
      <c r="BF32" s="187">
        <v>0.710948309447071</v>
      </c>
      <c r="BG32" s="164" t="s">
        <v>35</v>
      </c>
    </row>
    <row r="33" s="131" customFormat="1" ht="12.45" customHeight="1" spans="1:59">
      <c r="A33" s="162" t="s">
        <v>55</v>
      </c>
      <c r="B33" s="163">
        <v>851.413</v>
      </c>
      <c r="C33" s="164" t="s">
        <v>35</v>
      </c>
      <c r="D33" s="163">
        <v>1444.138</v>
      </c>
      <c r="E33" s="164" t="s">
        <v>35</v>
      </c>
      <c r="F33" s="163">
        <v>714.633</v>
      </c>
      <c r="G33" s="164" t="s">
        <v>35</v>
      </c>
      <c r="H33" s="163">
        <v>1461.105</v>
      </c>
      <c r="I33" s="164" t="s">
        <v>35</v>
      </c>
      <c r="J33" s="163">
        <v>580.874</v>
      </c>
      <c r="K33" s="164" t="s">
        <v>35</v>
      </c>
      <c r="L33" s="163">
        <v>377.476</v>
      </c>
      <c r="M33" s="164" t="s">
        <v>35</v>
      </c>
      <c r="N33" s="163">
        <v>577.313</v>
      </c>
      <c r="O33" s="164" t="s">
        <v>35</v>
      </c>
      <c r="P33" s="163">
        <v>6006.952</v>
      </c>
      <c r="Q33" s="164" t="s">
        <v>35</v>
      </c>
      <c r="R33" s="163">
        <v>4545.847</v>
      </c>
      <c r="S33" s="164" t="s">
        <v>35</v>
      </c>
      <c r="T33" s="179"/>
      <c r="U33" s="162" t="s">
        <v>55</v>
      </c>
      <c r="V33" s="187">
        <v>-0.052</v>
      </c>
      <c r="W33" s="188" t="s">
        <v>35</v>
      </c>
      <c r="X33" s="187">
        <v>0.041</v>
      </c>
      <c r="Y33" s="188" t="s">
        <v>35</v>
      </c>
      <c r="Z33" s="187">
        <v>0.015</v>
      </c>
      <c r="AA33" s="188" t="s">
        <v>35</v>
      </c>
      <c r="AB33" s="187">
        <v>0.113</v>
      </c>
      <c r="AC33" s="74" t="s">
        <v>35</v>
      </c>
      <c r="AD33" s="187">
        <v>-0.009</v>
      </c>
      <c r="AE33" s="188" t="s">
        <v>35</v>
      </c>
      <c r="AF33" s="187">
        <v>0.187</v>
      </c>
      <c r="AG33" s="188" t="s">
        <v>35</v>
      </c>
      <c r="AH33" s="187">
        <v>-0.01</v>
      </c>
      <c r="AI33" s="188" t="s">
        <v>35</v>
      </c>
      <c r="AJ33" s="187">
        <v>0.038</v>
      </c>
      <c r="AK33" s="188" t="s">
        <v>35</v>
      </c>
      <c r="AL33" s="187">
        <v>0.016</v>
      </c>
      <c r="AM33" s="188" t="s">
        <v>35</v>
      </c>
      <c r="AN33" s="195"/>
      <c r="AO33" s="162" t="s">
        <v>55</v>
      </c>
      <c r="AP33" s="200">
        <v>0.141737939640603</v>
      </c>
      <c r="AQ33" s="164" t="s">
        <v>35</v>
      </c>
      <c r="AR33" s="201">
        <v>0.240411110326835</v>
      </c>
      <c r="AS33" s="205" t="s">
        <v>35</v>
      </c>
      <c r="AT33" s="187">
        <v>0.118967656142416</v>
      </c>
      <c r="AU33" s="164" t="s">
        <v>35</v>
      </c>
      <c r="AV33" s="187">
        <v>0.243235670935942</v>
      </c>
      <c r="AW33" s="164" t="s">
        <v>35</v>
      </c>
      <c r="AX33" s="187">
        <v>0.0967002899307336</v>
      </c>
      <c r="AY33" s="164" t="s">
        <v>35</v>
      </c>
      <c r="AZ33" s="187">
        <v>0.0628398562199265</v>
      </c>
      <c r="BA33" s="164" t="s">
        <v>35</v>
      </c>
      <c r="BB33" s="187">
        <v>0.0961074768035436</v>
      </c>
      <c r="BC33" s="164" t="s">
        <v>35</v>
      </c>
      <c r="BD33" s="187">
        <v>1</v>
      </c>
      <c r="BE33" s="164" t="s">
        <v>35</v>
      </c>
      <c r="BF33" s="187">
        <v>0.756764329064058</v>
      </c>
      <c r="BG33" s="164" t="s">
        <v>35</v>
      </c>
    </row>
    <row r="34" s="131" customFormat="1" ht="12.45" customHeight="1" spans="1:59">
      <c r="A34" s="162" t="s">
        <v>56</v>
      </c>
      <c r="B34" s="163">
        <v>718.452</v>
      </c>
      <c r="C34" s="164" t="s">
        <v>35</v>
      </c>
      <c r="D34" s="163">
        <v>873.992</v>
      </c>
      <c r="E34" s="164" t="s">
        <v>35</v>
      </c>
      <c r="F34" s="163">
        <v>882.965</v>
      </c>
      <c r="G34" s="164" t="s">
        <v>35</v>
      </c>
      <c r="H34" s="163">
        <v>1251.954</v>
      </c>
      <c r="I34" s="164" t="s">
        <v>35</v>
      </c>
      <c r="J34" s="163">
        <v>507.437</v>
      </c>
      <c r="K34" s="164" t="s">
        <v>35</v>
      </c>
      <c r="L34" s="163">
        <v>367.752</v>
      </c>
      <c r="M34" s="164" t="s">
        <v>35</v>
      </c>
      <c r="N34" s="163">
        <v>465.176</v>
      </c>
      <c r="O34" s="164" t="s">
        <v>35</v>
      </c>
      <c r="P34" s="163">
        <v>5067.728</v>
      </c>
      <c r="Q34" s="164" t="s">
        <v>35</v>
      </c>
      <c r="R34" s="163">
        <v>3815.774</v>
      </c>
      <c r="S34" s="164" t="s">
        <v>35</v>
      </c>
      <c r="T34" s="179"/>
      <c r="U34" s="162" t="s">
        <v>56</v>
      </c>
      <c r="V34" s="187">
        <v>0.006</v>
      </c>
      <c r="W34" s="188" t="s">
        <v>35</v>
      </c>
      <c r="X34" s="187">
        <v>-0.009</v>
      </c>
      <c r="Y34" s="188" t="s">
        <v>35</v>
      </c>
      <c r="Z34" s="187">
        <v>-0.035</v>
      </c>
      <c r="AA34" s="188" t="s">
        <v>35</v>
      </c>
      <c r="AB34" s="187">
        <v>0.067</v>
      </c>
      <c r="AC34" s="74" t="s">
        <v>35</v>
      </c>
      <c r="AD34" s="187">
        <v>0.032</v>
      </c>
      <c r="AE34" s="188" t="s">
        <v>35</v>
      </c>
      <c r="AF34" s="187">
        <v>0.174</v>
      </c>
      <c r="AG34" s="188" t="s">
        <v>35</v>
      </c>
      <c r="AH34" s="187">
        <v>0.085</v>
      </c>
      <c r="AI34" s="188" t="s">
        <v>35</v>
      </c>
      <c r="AJ34" s="187">
        <v>0.03</v>
      </c>
      <c r="AK34" s="188" t="s">
        <v>35</v>
      </c>
      <c r="AL34" s="187">
        <v>0.019</v>
      </c>
      <c r="AM34" s="188" t="s">
        <v>35</v>
      </c>
      <c r="AN34" s="195"/>
      <c r="AO34" s="162" t="s">
        <v>56</v>
      </c>
      <c r="AP34" s="200">
        <v>0.141770039749568</v>
      </c>
      <c r="AQ34" s="164" t="s">
        <v>35</v>
      </c>
      <c r="AR34" s="201">
        <v>0.172462294740365</v>
      </c>
      <c r="AS34" s="205" t="s">
        <v>35</v>
      </c>
      <c r="AT34" s="187">
        <v>0.174232910685025</v>
      </c>
      <c r="AU34" s="164" t="s">
        <v>35</v>
      </c>
      <c r="AV34" s="187">
        <v>0.247044434902584</v>
      </c>
      <c r="AW34" s="164" t="s">
        <v>35</v>
      </c>
      <c r="AX34" s="187">
        <v>0.100131064650668</v>
      </c>
      <c r="AY34" s="164" t="s">
        <v>35</v>
      </c>
      <c r="AZ34" s="187">
        <v>0.0725674306119034</v>
      </c>
      <c r="BA34" s="164" t="s">
        <v>35</v>
      </c>
      <c r="BB34" s="187">
        <v>0.091791824659887</v>
      </c>
      <c r="BC34" s="164" t="s">
        <v>35</v>
      </c>
      <c r="BD34" s="187">
        <v>1</v>
      </c>
      <c r="BE34" s="164" t="s">
        <v>35</v>
      </c>
      <c r="BF34" s="187">
        <v>0.752955565097416</v>
      </c>
      <c r="BG34" s="164" t="s">
        <v>35</v>
      </c>
    </row>
    <row r="35" s="131" customFormat="1" ht="12.45" customHeight="1" spans="1:59">
      <c r="A35" s="162" t="s">
        <v>57</v>
      </c>
      <c r="B35" s="163">
        <v>434.859</v>
      </c>
      <c r="C35" s="164" t="s">
        <v>35</v>
      </c>
      <c r="D35" s="163">
        <v>187.858</v>
      </c>
      <c r="E35" s="164" t="s">
        <v>35</v>
      </c>
      <c r="F35" s="163">
        <v>849.903</v>
      </c>
      <c r="G35" s="164" t="s">
        <v>35</v>
      </c>
      <c r="H35" s="163">
        <v>733.522</v>
      </c>
      <c r="I35" s="164" t="s">
        <v>35</v>
      </c>
      <c r="J35" s="163">
        <v>313.156</v>
      </c>
      <c r="K35" s="164" t="s">
        <v>35</v>
      </c>
      <c r="L35" s="163">
        <v>316.756</v>
      </c>
      <c r="M35" s="164" t="s">
        <v>35</v>
      </c>
      <c r="N35" s="163">
        <v>326.643</v>
      </c>
      <c r="O35" s="164" t="s">
        <v>35</v>
      </c>
      <c r="P35" s="163">
        <v>3162.697</v>
      </c>
      <c r="Q35" s="164" t="s">
        <v>35</v>
      </c>
      <c r="R35" s="163">
        <v>2429.175</v>
      </c>
      <c r="S35" s="164" t="s">
        <v>35</v>
      </c>
      <c r="T35" s="179"/>
      <c r="U35" s="162" t="s">
        <v>57</v>
      </c>
      <c r="V35" s="187">
        <v>-0.012</v>
      </c>
      <c r="W35" s="188" t="s">
        <v>35</v>
      </c>
      <c r="X35" s="187">
        <v>-0.027</v>
      </c>
      <c r="Y35" s="188" t="s">
        <v>35</v>
      </c>
      <c r="Z35" s="187">
        <v>-0.028</v>
      </c>
      <c r="AA35" s="188" t="s">
        <v>35</v>
      </c>
      <c r="AB35" s="187">
        <v>0.038</v>
      </c>
      <c r="AC35" s="74" t="s">
        <v>35</v>
      </c>
      <c r="AD35" s="187">
        <v>0.072</v>
      </c>
      <c r="AE35" s="188" t="s">
        <v>35</v>
      </c>
      <c r="AF35" s="187">
        <v>0.124</v>
      </c>
      <c r="AG35" s="188" t="s">
        <v>35</v>
      </c>
      <c r="AH35" s="187">
        <v>-0.013</v>
      </c>
      <c r="AI35" s="188" t="s">
        <v>35</v>
      </c>
      <c r="AJ35" s="187">
        <v>0.014</v>
      </c>
      <c r="AK35" s="188" t="s">
        <v>35</v>
      </c>
      <c r="AL35" s="187">
        <v>0.007</v>
      </c>
      <c r="AM35" s="188" t="s">
        <v>35</v>
      </c>
      <c r="AN35" s="195"/>
      <c r="AO35" s="162" t="s">
        <v>57</v>
      </c>
      <c r="AP35" s="200">
        <v>0.137496257150147</v>
      </c>
      <c r="AQ35" s="164" t="s">
        <v>35</v>
      </c>
      <c r="AR35" s="201">
        <v>0.0593980390786724</v>
      </c>
      <c r="AS35" s="205" t="s">
        <v>35</v>
      </c>
      <c r="AT35" s="187">
        <v>0.268727291928376</v>
      </c>
      <c r="AU35" s="164" t="s">
        <v>35</v>
      </c>
      <c r="AV35" s="187">
        <v>0.231929267963387</v>
      </c>
      <c r="AW35" s="164" t="s">
        <v>35</v>
      </c>
      <c r="AX35" s="187">
        <v>0.0990154921574846</v>
      </c>
      <c r="AY35" s="164" t="s">
        <v>35</v>
      </c>
      <c r="AZ35" s="187">
        <v>0.100153761172822</v>
      </c>
      <c r="BA35" s="164" t="s">
        <v>35</v>
      </c>
      <c r="BB35" s="187">
        <v>0.10327989054911</v>
      </c>
      <c r="BC35" s="164" t="s">
        <v>35</v>
      </c>
      <c r="BD35" s="187">
        <v>1</v>
      </c>
      <c r="BE35" s="164" t="s">
        <v>35</v>
      </c>
      <c r="BF35" s="187">
        <v>0.768070732036613</v>
      </c>
      <c r="BG35" s="164" t="s">
        <v>35</v>
      </c>
    </row>
    <row r="36" s="131" customFormat="1" ht="12.45" customHeight="1" spans="1:59">
      <c r="A36" s="165" t="s">
        <v>58</v>
      </c>
      <c r="B36" s="166">
        <v>436.108</v>
      </c>
      <c r="C36" s="167" t="s">
        <v>35</v>
      </c>
      <c r="D36" s="166">
        <v>151.163</v>
      </c>
      <c r="E36" s="167" t="s">
        <v>35</v>
      </c>
      <c r="F36" s="166">
        <v>853.008</v>
      </c>
      <c r="G36" s="167" t="s">
        <v>35</v>
      </c>
      <c r="H36" s="166">
        <v>829.978</v>
      </c>
      <c r="I36" s="167" t="s">
        <v>35</v>
      </c>
      <c r="J36" s="166">
        <v>304.642</v>
      </c>
      <c r="K36" s="167" t="s">
        <v>35</v>
      </c>
      <c r="L36" s="166">
        <v>271.343</v>
      </c>
      <c r="M36" s="167" t="s">
        <v>35</v>
      </c>
      <c r="N36" s="166">
        <v>381.779</v>
      </c>
      <c r="O36" s="167" t="s">
        <v>35</v>
      </c>
      <c r="P36" s="166">
        <v>3228.021</v>
      </c>
      <c r="Q36" s="167" t="s">
        <v>35</v>
      </c>
      <c r="R36" s="166">
        <v>2398.043</v>
      </c>
      <c r="S36" s="167" t="s">
        <v>35</v>
      </c>
      <c r="T36" s="179"/>
      <c r="U36" s="165" t="s">
        <v>58</v>
      </c>
      <c r="V36" s="189">
        <v>-0.014</v>
      </c>
      <c r="W36" s="190" t="s">
        <v>35</v>
      </c>
      <c r="X36" s="189">
        <v>0.073</v>
      </c>
      <c r="Y36" s="190" t="s">
        <v>35</v>
      </c>
      <c r="Z36" s="189">
        <v>0.005</v>
      </c>
      <c r="AA36" s="190" t="s">
        <v>35</v>
      </c>
      <c r="AB36" s="189">
        <v>0.05</v>
      </c>
      <c r="AC36" s="191" t="s">
        <v>35</v>
      </c>
      <c r="AD36" s="189">
        <v>0.029</v>
      </c>
      <c r="AE36" s="190" t="s">
        <v>35</v>
      </c>
      <c r="AF36" s="189">
        <v>0.05</v>
      </c>
      <c r="AG36" s="190" t="s">
        <v>35</v>
      </c>
      <c r="AH36" s="189">
        <v>-0.053</v>
      </c>
      <c r="AI36" s="190" t="s">
        <v>35</v>
      </c>
      <c r="AJ36" s="189">
        <v>0.015</v>
      </c>
      <c r="AK36" s="190" t="s">
        <v>35</v>
      </c>
      <c r="AL36" s="189">
        <v>0.004</v>
      </c>
      <c r="AM36" s="190" t="s">
        <v>35</v>
      </c>
      <c r="AN36" s="195"/>
      <c r="AO36" s="165" t="s">
        <v>58</v>
      </c>
      <c r="AP36" s="202">
        <v>0.135100731996477</v>
      </c>
      <c r="AQ36" s="167" t="s">
        <v>35</v>
      </c>
      <c r="AR36" s="203">
        <v>0.0468283818475778</v>
      </c>
      <c r="AS36" s="207" t="s">
        <v>35</v>
      </c>
      <c r="AT36" s="189">
        <v>0.264251068998622</v>
      </c>
      <c r="AU36" s="167" t="s">
        <v>35</v>
      </c>
      <c r="AV36" s="189">
        <v>0.25711666683705</v>
      </c>
      <c r="AW36" s="167" t="s">
        <v>35</v>
      </c>
      <c r="AX36" s="189">
        <v>0.0943742311465756</v>
      </c>
      <c r="AY36" s="167" t="s">
        <v>35</v>
      </c>
      <c r="AZ36" s="189">
        <v>0.0840586229147828</v>
      </c>
      <c r="BA36" s="167" t="s">
        <v>35</v>
      </c>
      <c r="BB36" s="189">
        <v>0.118270296258915</v>
      </c>
      <c r="BC36" s="167" t="s">
        <v>35</v>
      </c>
      <c r="BD36" s="189">
        <v>1</v>
      </c>
      <c r="BE36" s="167" t="s">
        <v>35</v>
      </c>
      <c r="BF36" s="189">
        <v>0.74288333316295</v>
      </c>
      <c r="BG36" s="167" t="s">
        <v>35</v>
      </c>
    </row>
    <row r="37" s="131" customFormat="1" ht="12.45" customHeight="1" spans="1:59">
      <c r="A37" s="162" t="s">
        <v>59</v>
      </c>
      <c r="B37" s="163">
        <v>412.785</v>
      </c>
      <c r="C37" s="164" t="s">
        <v>35</v>
      </c>
      <c r="D37" s="163">
        <v>149.105</v>
      </c>
      <c r="E37" s="164" t="s">
        <v>35</v>
      </c>
      <c r="F37" s="163">
        <v>810.205</v>
      </c>
      <c r="G37" s="164" t="s">
        <v>35</v>
      </c>
      <c r="H37" s="163">
        <v>618.578</v>
      </c>
      <c r="I37" s="164" t="s">
        <v>35</v>
      </c>
      <c r="J37" s="163">
        <v>279.521</v>
      </c>
      <c r="K37" s="164" t="s">
        <v>35</v>
      </c>
      <c r="L37" s="163">
        <v>268.738</v>
      </c>
      <c r="M37" s="164" t="s">
        <v>35</v>
      </c>
      <c r="N37" s="163">
        <v>282.704</v>
      </c>
      <c r="O37" s="164" t="s">
        <v>35</v>
      </c>
      <c r="P37" s="163">
        <v>2821.636</v>
      </c>
      <c r="Q37" s="164" t="s">
        <v>35</v>
      </c>
      <c r="R37" s="163">
        <v>2203.058</v>
      </c>
      <c r="S37" s="164" t="s">
        <v>35</v>
      </c>
      <c r="T37" s="179"/>
      <c r="U37" s="162" t="s">
        <v>59</v>
      </c>
      <c r="V37" s="187">
        <v>0.064</v>
      </c>
      <c r="W37" s="188" t="s">
        <v>35</v>
      </c>
      <c r="X37" s="187">
        <v>0.012</v>
      </c>
      <c r="Y37" s="188" t="s">
        <v>35</v>
      </c>
      <c r="Z37" s="187">
        <v>-0.024</v>
      </c>
      <c r="AA37" s="188" t="s">
        <v>35</v>
      </c>
      <c r="AB37" s="187">
        <v>0.068</v>
      </c>
      <c r="AC37" s="74" t="s">
        <v>35</v>
      </c>
      <c r="AD37" s="187">
        <v>0.044</v>
      </c>
      <c r="AE37" s="188" t="s">
        <v>35</v>
      </c>
      <c r="AF37" s="187">
        <v>0.093</v>
      </c>
      <c r="AG37" s="188" t="s">
        <v>35</v>
      </c>
      <c r="AH37" s="187">
        <v>0.041</v>
      </c>
      <c r="AI37" s="188" t="s">
        <v>35</v>
      </c>
      <c r="AJ37" s="187">
        <v>0.034</v>
      </c>
      <c r="AK37" s="188" t="s">
        <v>35</v>
      </c>
      <c r="AL37" s="187">
        <v>0.025</v>
      </c>
      <c r="AM37" s="188" t="s">
        <v>35</v>
      </c>
      <c r="AN37" s="195"/>
      <c r="AO37" s="162" t="s">
        <v>59</v>
      </c>
      <c r="AP37" s="200">
        <v>0.146292789006094</v>
      </c>
      <c r="AQ37" s="164" t="s">
        <v>35</v>
      </c>
      <c r="AR37" s="201">
        <v>0.0528434567747222</v>
      </c>
      <c r="AS37" s="205" t="s">
        <v>35</v>
      </c>
      <c r="AT37" s="187">
        <v>0.287140155569322</v>
      </c>
      <c r="AU37" s="164" t="s">
        <v>35</v>
      </c>
      <c r="AV37" s="187">
        <v>0.219226718116724</v>
      </c>
      <c r="AW37" s="164" t="s">
        <v>35</v>
      </c>
      <c r="AX37" s="187">
        <v>0.0990634511326053</v>
      </c>
      <c r="AY37" s="164" t="s">
        <v>35</v>
      </c>
      <c r="AZ37" s="187">
        <v>0.0952419093036806</v>
      </c>
      <c r="BA37" s="164" t="s">
        <v>35</v>
      </c>
      <c r="BB37" s="187">
        <v>0.100191520096852</v>
      </c>
      <c r="BC37" s="164" t="s">
        <v>35</v>
      </c>
      <c r="BD37" s="187">
        <v>1</v>
      </c>
      <c r="BE37" s="164" t="s">
        <v>35</v>
      </c>
      <c r="BF37" s="187">
        <v>0.780773281883276</v>
      </c>
      <c r="BG37" s="164" t="s">
        <v>35</v>
      </c>
    </row>
    <row r="38" s="131" customFormat="1" ht="12.45" customHeight="1" spans="1:59">
      <c r="A38" s="162" t="s">
        <v>60</v>
      </c>
      <c r="B38" s="163">
        <v>445.74</v>
      </c>
      <c r="C38" s="164" t="s">
        <v>35</v>
      </c>
      <c r="D38" s="163">
        <v>212.523</v>
      </c>
      <c r="E38" s="164" t="s">
        <v>35</v>
      </c>
      <c r="F38" s="163">
        <v>828.799</v>
      </c>
      <c r="G38" s="164" t="s">
        <v>35</v>
      </c>
      <c r="H38" s="163">
        <v>780.858</v>
      </c>
      <c r="I38" s="164" t="s">
        <v>35</v>
      </c>
      <c r="J38" s="163">
        <v>306.922</v>
      </c>
      <c r="K38" s="164" t="s">
        <v>35</v>
      </c>
      <c r="L38" s="163">
        <v>315.621</v>
      </c>
      <c r="M38" s="164" t="s">
        <v>35</v>
      </c>
      <c r="N38" s="163">
        <v>269.847</v>
      </c>
      <c r="O38" s="164" t="s">
        <v>35</v>
      </c>
      <c r="P38" s="163">
        <v>3160.31</v>
      </c>
      <c r="Q38" s="164" t="s">
        <v>35</v>
      </c>
      <c r="R38" s="163">
        <v>2379.452</v>
      </c>
      <c r="S38" s="164" t="s">
        <v>35</v>
      </c>
      <c r="T38" s="179"/>
      <c r="U38" s="162" t="s">
        <v>60</v>
      </c>
      <c r="V38" s="187">
        <v>0.062</v>
      </c>
      <c r="W38" s="188" t="s">
        <v>35</v>
      </c>
      <c r="X38" s="187">
        <v>0.089</v>
      </c>
      <c r="Y38" s="188" t="s">
        <v>35</v>
      </c>
      <c r="Z38" s="187">
        <v>-0.002</v>
      </c>
      <c r="AA38" s="188" t="s">
        <v>35</v>
      </c>
      <c r="AB38" s="187">
        <v>-0.007</v>
      </c>
      <c r="AC38" s="74" t="s">
        <v>35</v>
      </c>
      <c r="AD38" s="187">
        <v>0.108</v>
      </c>
      <c r="AE38" s="188" t="s">
        <v>35</v>
      </c>
      <c r="AF38" s="187">
        <v>0.264</v>
      </c>
      <c r="AG38" s="188" t="s">
        <v>35</v>
      </c>
      <c r="AH38" s="187">
        <v>-0.015</v>
      </c>
      <c r="AI38" s="188" t="s">
        <v>35</v>
      </c>
      <c r="AJ38" s="187">
        <v>0.042</v>
      </c>
      <c r="AK38" s="188" t="s">
        <v>35</v>
      </c>
      <c r="AL38" s="187">
        <v>0.059</v>
      </c>
      <c r="AM38" s="188" t="s">
        <v>35</v>
      </c>
      <c r="AN38" s="195"/>
      <c r="AO38" s="162" t="s">
        <v>60</v>
      </c>
      <c r="AP38" s="200">
        <v>0.141043125516168</v>
      </c>
      <c r="AQ38" s="164" t="s">
        <v>35</v>
      </c>
      <c r="AR38" s="201">
        <v>0.0672475168575235</v>
      </c>
      <c r="AS38" s="205" t="s">
        <v>35</v>
      </c>
      <c r="AT38" s="187">
        <v>0.262252437260902</v>
      </c>
      <c r="AU38" s="164" t="s">
        <v>35</v>
      </c>
      <c r="AV38" s="187">
        <v>0.247082722897437</v>
      </c>
      <c r="AW38" s="164" t="s">
        <v>35</v>
      </c>
      <c r="AX38" s="187">
        <v>0.0971176878217643</v>
      </c>
      <c r="AY38" s="164" t="s">
        <v>35</v>
      </c>
      <c r="AZ38" s="187">
        <v>0.0998702658916372</v>
      </c>
      <c r="BA38" s="164" t="s">
        <v>35</v>
      </c>
      <c r="BB38" s="187">
        <v>0.0853862437545684</v>
      </c>
      <c r="BC38" s="164" t="s">
        <v>35</v>
      </c>
      <c r="BD38" s="187">
        <v>1</v>
      </c>
      <c r="BE38" s="164" t="s">
        <v>35</v>
      </c>
      <c r="BF38" s="187">
        <v>0.752917277102563</v>
      </c>
      <c r="BG38" s="164" t="s">
        <v>35</v>
      </c>
    </row>
    <row r="39" s="131" customFormat="1" ht="12.45" customHeight="1" spans="1:59">
      <c r="A39" s="162" t="s">
        <v>61</v>
      </c>
      <c r="B39" s="163">
        <v>613.671</v>
      </c>
      <c r="C39" s="164" t="s">
        <v>35</v>
      </c>
      <c r="D39" s="163">
        <v>369.64</v>
      </c>
      <c r="E39" s="164" t="s">
        <v>35</v>
      </c>
      <c r="F39" s="163">
        <v>970.707</v>
      </c>
      <c r="G39" s="164" t="s">
        <v>35</v>
      </c>
      <c r="H39" s="163">
        <v>1015.413</v>
      </c>
      <c r="I39" s="164" t="s">
        <v>35</v>
      </c>
      <c r="J39" s="163">
        <v>407.09</v>
      </c>
      <c r="K39" s="164" t="s">
        <v>35</v>
      </c>
      <c r="L39" s="163">
        <v>356.358</v>
      </c>
      <c r="M39" s="164" t="s">
        <v>35</v>
      </c>
      <c r="N39" s="163">
        <v>335.461</v>
      </c>
      <c r="O39" s="164" t="s">
        <v>35</v>
      </c>
      <c r="P39" s="163">
        <v>4068.34</v>
      </c>
      <c r="Q39" s="164" t="s">
        <v>35</v>
      </c>
      <c r="R39" s="163">
        <v>3052.927</v>
      </c>
      <c r="S39" s="164" t="s">
        <v>35</v>
      </c>
      <c r="T39" s="179"/>
      <c r="U39" s="162" t="s">
        <v>61</v>
      </c>
      <c r="V39" s="187">
        <v>0.131</v>
      </c>
      <c r="W39" s="188" t="s">
        <v>35</v>
      </c>
      <c r="X39" s="187">
        <v>0.177</v>
      </c>
      <c r="Y39" s="188" t="s">
        <v>35</v>
      </c>
      <c r="Z39" s="187">
        <v>0.019</v>
      </c>
      <c r="AA39" s="188" t="s">
        <v>35</v>
      </c>
      <c r="AB39" s="187">
        <v>0.047</v>
      </c>
      <c r="AC39" s="74" t="s">
        <v>35</v>
      </c>
      <c r="AD39" s="187">
        <v>0.086</v>
      </c>
      <c r="AE39" s="188" t="s">
        <v>35</v>
      </c>
      <c r="AF39" s="187">
        <v>0.095</v>
      </c>
      <c r="AG39" s="188" t="s">
        <v>35</v>
      </c>
      <c r="AH39" s="187">
        <v>-0.042</v>
      </c>
      <c r="AI39" s="188" t="s">
        <v>35</v>
      </c>
      <c r="AJ39" s="187">
        <v>0.062</v>
      </c>
      <c r="AK39" s="188" t="s">
        <v>35</v>
      </c>
      <c r="AL39" s="187">
        <v>0.067</v>
      </c>
      <c r="AM39" s="188" t="s">
        <v>35</v>
      </c>
      <c r="AN39" s="195"/>
      <c r="AO39" s="162" t="s">
        <v>61</v>
      </c>
      <c r="AP39" s="200">
        <v>0.150840637704813</v>
      </c>
      <c r="AQ39" s="164" t="s">
        <v>35</v>
      </c>
      <c r="AR39" s="201">
        <v>0.090857696259408</v>
      </c>
      <c r="AS39" s="205" t="s">
        <v>35</v>
      </c>
      <c r="AT39" s="187">
        <v>0.238600264481336</v>
      </c>
      <c r="AU39" s="164" t="s">
        <v>35</v>
      </c>
      <c r="AV39" s="187">
        <v>0.249589021566536</v>
      </c>
      <c r="AW39" s="164" t="s">
        <v>35</v>
      </c>
      <c r="AX39" s="187">
        <v>0.100062924927612</v>
      </c>
      <c r="AY39" s="164" t="s">
        <v>35</v>
      </c>
      <c r="AZ39" s="187">
        <v>0.0875929740385513</v>
      </c>
      <c r="BA39" s="164" t="s">
        <v>35</v>
      </c>
      <c r="BB39" s="187">
        <v>0.0824564810217435</v>
      </c>
      <c r="BC39" s="164" t="s">
        <v>35</v>
      </c>
      <c r="BD39" s="187">
        <v>1</v>
      </c>
      <c r="BE39" s="164" t="s">
        <v>35</v>
      </c>
      <c r="BF39" s="187">
        <v>0.750410978433464</v>
      </c>
      <c r="BG39" s="164" t="s">
        <v>35</v>
      </c>
    </row>
    <row r="40" s="131" customFormat="1" ht="12.45" customHeight="1" spans="1:59">
      <c r="A40" s="162" t="s">
        <v>62</v>
      </c>
      <c r="B40" s="163">
        <v>729.432</v>
      </c>
      <c r="C40" s="164" t="s">
        <v>35</v>
      </c>
      <c r="D40" s="163">
        <v>573.911</v>
      </c>
      <c r="E40" s="164" t="s">
        <v>35</v>
      </c>
      <c r="F40" s="163">
        <v>758.11</v>
      </c>
      <c r="G40" s="164" t="s">
        <v>35</v>
      </c>
      <c r="H40" s="163">
        <v>1294.626</v>
      </c>
      <c r="I40" s="164" t="s">
        <v>35</v>
      </c>
      <c r="J40" s="163">
        <v>468.575</v>
      </c>
      <c r="K40" s="164" t="s">
        <v>35</v>
      </c>
      <c r="L40" s="163">
        <v>388.148</v>
      </c>
      <c r="M40" s="164" t="s">
        <v>35</v>
      </c>
      <c r="N40" s="163">
        <v>474.03</v>
      </c>
      <c r="O40" s="164" t="s">
        <v>35</v>
      </c>
      <c r="P40" s="163">
        <v>4686.832</v>
      </c>
      <c r="Q40" s="164" t="s">
        <v>35</v>
      </c>
      <c r="R40" s="163">
        <v>3392.206</v>
      </c>
      <c r="S40" s="164" t="s">
        <v>35</v>
      </c>
      <c r="T40" s="179"/>
      <c r="U40" s="162" t="s">
        <v>62</v>
      </c>
      <c r="V40" s="187">
        <v>0.01</v>
      </c>
      <c r="W40" s="188" t="s">
        <v>35</v>
      </c>
      <c r="X40" s="187">
        <v>-0.07</v>
      </c>
      <c r="Y40" s="188" t="s">
        <v>35</v>
      </c>
      <c r="Z40" s="187">
        <v>-0.114</v>
      </c>
      <c r="AA40" s="188" t="s">
        <v>35</v>
      </c>
      <c r="AB40" s="187">
        <v>-0.061</v>
      </c>
      <c r="AC40" s="74" t="s">
        <v>35</v>
      </c>
      <c r="AD40" s="187">
        <v>-0.042</v>
      </c>
      <c r="AE40" s="188" t="s">
        <v>35</v>
      </c>
      <c r="AF40" s="187">
        <v>0.085</v>
      </c>
      <c r="AG40" s="188" t="s">
        <v>35</v>
      </c>
      <c r="AH40" s="187">
        <v>-0.011</v>
      </c>
      <c r="AI40" s="188" t="s">
        <v>35</v>
      </c>
      <c r="AJ40" s="187">
        <v>-0.044</v>
      </c>
      <c r="AK40" s="188" t="s">
        <v>35</v>
      </c>
      <c r="AL40" s="187">
        <v>-0.037</v>
      </c>
      <c r="AM40" s="188" t="s">
        <v>35</v>
      </c>
      <c r="AN40" s="195"/>
      <c r="AO40" s="162" t="s">
        <v>62</v>
      </c>
      <c r="AP40" s="200">
        <v>0.15563433893086</v>
      </c>
      <c r="AQ40" s="164" t="s">
        <v>35</v>
      </c>
      <c r="AR40" s="201">
        <v>0.122451796864065</v>
      </c>
      <c r="AS40" s="205" t="s">
        <v>35</v>
      </c>
      <c r="AT40" s="187">
        <v>0.161753184240442</v>
      </c>
      <c r="AU40" s="164" t="s">
        <v>35</v>
      </c>
      <c r="AV40" s="187">
        <v>0.27622624408129</v>
      </c>
      <c r="AW40" s="164" t="s">
        <v>35</v>
      </c>
      <c r="AX40" s="187">
        <v>0.0999769140434306</v>
      </c>
      <c r="AY40" s="164" t="s">
        <v>35</v>
      </c>
      <c r="AZ40" s="187">
        <v>0.0828167085997535</v>
      </c>
      <c r="BA40" s="164" t="s">
        <v>35</v>
      </c>
      <c r="BB40" s="187">
        <v>0.101140813240159</v>
      </c>
      <c r="BC40" s="164" t="s">
        <v>35</v>
      </c>
      <c r="BD40" s="187">
        <v>1</v>
      </c>
      <c r="BE40" s="164" t="s">
        <v>35</v>
      </c>
      <c r="BF40" s="187">
        <v>0.72377375591871</v>
      </c>
      <c r="BG40" s="164" t="s">
        <v>35</v>
      </c>
    </row>
    <row r="41" s="131" customFormat="1" ht="12.45" customHeight="1" spans="1:59">
      <c r="A41" s="162" t="s">
        <v>63</v>
      </c>
      <c r="B41" s="163">
        <v>816.345</v>
      </c>
      <c r="C41" s="164" t="s">
        <v>35</v>
      </c>
      <c r="D41" s="163">
        <v>1186.137</v>
      </c>
      <c r="E41" s="164" t="s">
        <v>35</v>
      </c>
      <c r="F41" s="163">
        <v>578.532</v>
      </c>
      <c r="G41" s="164" t="s">
        <v>35</v>
      </c>
      <c r="H41" s="163">
        <v>1449.022</v>
      </c>
      <c r="I41" s="164" t="s">
        <v>35</v>
      </c>
      <c r="J41" s="163">
        <v>520.488</v>
      </c>
      <c r="K41" s="164" t="s">
        <v>35</v>
      </c>
      <c r="L41" s="163">
        <v>403.622</v>
      </c>
      <c r="M41" s="164" t="s">
        <v>35</v>
      </c>
      <c r="N41" s="163">
        <v>441.079</v>
      </c>
      <c r="O41" s="164" t="s">
        <v>35</v>
      </c>
      <c r="P41" s="163">
        <v>5395.225</v>
      </c>
      <c r="Q41" s="164" t="s">
        <v>35</v>
      </c>
      <c r="R41" s="163">
        <v>3946.203</v>
      </c>
      <c r="S41" s="164" t="s">
        <v>35</v>
      </c>
      <c r="T41" s="179"/>
      <c r="U41" s="162" t="s">
        <v>63</v>
      </c>
      <c r="V41" s="187">
        <v>0.052</v>
      </c>
      <c r="W41" s="188" t="s">
        <v>35</v>
      </c>
      <c r="X41" s="187">
        <v>-0.033</v>
      </c>
      <c r="Y41" s="188" t="s">
        <v>35</v>
      </c>
      <c r="Z41" s="187">
        <v>-0.07</v>
      </c>
      <c r="AA41" s="188" t="s">
        <v>35</v>
      </c>
      <c r="AB41" s="187">
        <v>-0.014</v>
      </c>
      <c r="AC41" s="74" t="s">
        <v>35</v>
      </c>
      <c r="AD41" s="187">
        <v>-0.014</v>
      </c>
      <c r="AE41" s="188" t="s">
        <v>35</v>
      </c>
      <c r="AF41" s="187">
        <v>0.054</v>
      </c>
      <c r="AG41" s="188" t="s">
        <v>35</v>
      </c>
      <c r="AH41" s="187">
        <v>-0.157</v>
      </c>
      <c r="AI41" s="188" t="s">
        <v>35</v>
      </c>
      <c r="AJ41" s="187">
        <v>-0.024</v>
      </c>
      <c r="AK41" s="188" t="s">
        <v>35</v>
      </c>
      <c r="AL41" s="187">
        <v>-0.027</v>
      </c>
      <c r="AM41" s="188" t="s">
        <v>35</v>
      </c>
      <c r="AN41" s="195"/>
      <c r="AO41" s="162" t="s">
        <v>63</v>
      </c>
      <c r="AP41" s="200">
        <v>0.151308796204051</v>
      </c>
      <c r="AQ41" s="164" t="s">
        <v>35</v>
      </c>
      <c r="AR41" s="201">
        <v>0.219849403871016</v>
      </c>
      <c r="AS41" s="205" t="s">
        <v>35</v>
      </c>
      <c r="AT41" s="187">
        <v>0.10723037500753</v>
      </c>
      <c r="AU41" s="164" t="s">
        <v>35</v>
      </c>
      <c r="AV41" s="187">
        <v>0.268574897247103</v>
      </c>
      <c r="AW41" s="164" t="s">
        <v>35</v>
      </c>
      <c r="AX41" s="187">
        <v>0.0964719729019642</v>
      </c>
      <c r="AY41" s="164" t="s">
        <v>35</v>
      </c>
      <c r="AZ41" s="187">
        <v>0.0748109671051717</v>
      </c>
      <c r="BA41" s="164" t="s">
        <v>35</v>
      </c>
      <c r="BB41" s="187">
        <v>0.0817535876631651</v>
      </c>
      <c r="BC41" s="164" t="s">
        <v>35</v>
      </c>
      <c r="BD41" s="187">
        <v>1</v>
      </c>
      <c r="BE41" s="164" t="s">
        <v>35</v>
      </c>
      <c r="BF41" s="187">
        <v>0.731425102752897</v>
      </c>
      <c r="BG41" s="164" t="s">
        <v>35</v>
      </c>
    </row>
    <row r="42" s="131" customFormat="1" ht="12.45" customHeight="1" spans="1:59">
      <c r="A42" s="162" t="s">
        <v>64</v>
      </c>
      <c r="B42" s="163">
        <v>788.404</v>
      </c>
      <c r="C42" s="164" t="s">
        <v>35</v>
      </c>
      <c r="D42" s="163">
        <v>1500.458</v>
      </c>
      <c r="E42" s="164" t="s">
        <v>35</v>
      </c>
      <c r="F42" s="163">
        <v>628.253</v>
      </c>
      <c r="G42" s="164" t="s">
        <v>35</v>
      </c>
      <c r="H42" s="163">
        <v>1454.663</v>
      </c>
      <c r="I42" s="164" t="s">
        <v>35</v>
      </c>
      <c r="J42" s="163">
        <v>547.771</v>
      </c>
      <c r="K42" s="164" t="s">
        <v>35</v>
      </c>
      <c r="L42" s="163">
        <v>367.882</v>
      </c>
      <c r="M42" s="164" t="s">
        <v>35</v>
      </c>
      <c r="N42" s="163">
        <v>457.75</v>
      </c>
      <c r="O42" s="164" t="s">
        <v>35</v>
      </c>
      <c r="P42" s="163">
        <v>5745.181</v>
      </c>
      <c r="Q42" s="164" t="s">
        <v>35</v>
      </c>
      <c r="R42" s="163">
        <v>4290.518</v>
      </c>
      <c r="S42" s="164" t="s">
        <v>35</v>
      </c>
      <c r="T42" s="179"/>
      <c r="U42" s="162" t="s">
        <v>64</v>
      </c>
      <c r="V42" s="187">
        <v>0.049</v>
      </c>
      <c r="W42" s="188" t="s">
        <v>35</v>
      </c>
      <c r="X42" s="187">
        <v>0.027</v>
      </c>
      <c r="Y42" s="188" t="s">
        <v>35</v>
      </c>
      <c r="Z42" s="187">
        <v>-0.039</v>
      </c>
      <c r="AA42" s="188" t="s">
        <v>35</v>
      </c>
      <c r="AB42" s="187">
        <v>0.055</v>
      </c>
      <c r="AC42" s="74" t="s">
        <v>35</v>
      </c>
      <c r="AD42" s="187">
        <v>0.043</v>
      </c>
      <c r="AE42" s="188" t="s">
        <v>35</v>
      </c>
      <c r="AF42" s="187">
        <v>0.16</v>
      </c>
      <c r="AG42" s="188" t="s">
        <v>35</v>
      </c>
      <c r="AH42" s="187">
        <v>0.042</v>
      </c>
      <c r="AI42" s="188" t="s">
        <v>35</v>
      </c>
      <c r="AJ42" s="187">
        <v>0.039</v>
      </c>
      <c r="AK42" s="188" t="s">
        <v>35</v>
      </c>
      <c r="AL42" s="187">
        <v>0.034</v>
      </c>
      <c r="AM42" s="188" t="s">
        <v>35</v>
      </c>
      <c r="AN42" s="195"/>
      <c r="AO42" s="162" t="s">
        <v>64</v>
      </c>
      <c r="AP42" s="200">
        <v>0.137228748754826</v>
      </c>
      <c r="AQ42" s="164" t="s">
        <v>35</v>
      </c>
      <c r="AR42" s="201">
        <v>0.261168098968509</v>
      </c>
      <c r="AS42" s="205" t="s">
        <v>35</v>
      </c>
      <c r="AT42" s="187">
        <v>0.109353038659705</v>
      </c>
      <c r="AU42" s="164" t="s">
        <v>35</v>
      </c>
      <c r="AV42" s="187">
        <v>0.253197070727624</v>
      </c>
      <c r="AW42" s="164" t="s">
        <v>35</v>
      </c>
      <c r="AX42" s="187">
        <v>0.0953444286611684</v>
      </c>
      <c r="AY42" s="164" t="s">
        <v>35</v>
      </c>
      <c r="AZ42" s="187">
        <v>0.0640331436033086</v>
      </c>
      <c r="BA42" s="164" t="s">
        <v>35</v>
      </c>
      <c r="BB42" s="187">
        <v>0.0796754706248593</v>
      </c>
      <c r="BC42" s="164" t="s">
        <v>35</v>
      </c>
      <c r="BD42" s="187">
        <v>1</v>
      </c>
      <c r="BE42" s="164" t="s">
        <v>35</v>
      </c>
      <c r="BF42" s="187">
        <v>0.746802929272376</v>
      </c>
      <c r="BG42" s="164" t="s">
        <v>35</v>
      </c>
    </row>
    <row r="43" s="131" customFormat="1" ht="12.45" customHeight="1" spans="1:59">
      <c r="A43" s="162" t="s">
        <v>65</v>
      </c>
      <c r="B43" s="163">
        <v>1071.029</v>
      </c>
      <c r="C43" s="164" t="s">
        <v>35</v>
      </c>
      <c r="D43" s="163">
        <v>1699.513</v>
      </c>
      <c r="E43" s="164" t="s">
        <v>35</v>
      </c>
      <c r="F43" s="163">
        <v>757.678</v>
      </c>
      <c r="G43" s="164" t="s">
        <v>35</v>
      </c>
      <c r="H43" s="163">
        <v>2071.89</v>
      </c>
      <c r="I43" s="164" t="s">
        <v>35</v>
      </c>
      <c r="J43" s="163">
        <v>761.433</v>
      </c>
      <c r="K43" s="164" t="s">
        <v>35</v>
      </c>
      <c r="L43" s="163">
        <v>474.857</v>
      </c>
      <c r="M43" s="164" t="s">
        <v>35</v>
      </c>
      <c r="N43" s="163">
        <v>797.121</v>
      </c>
      <c r="O43" s="164" t="s">
        <v>35</v>
      </c>
      <c r="P43" s="163">
        <v>7633.521</v>
      </c>
      <c r="Q43" s="164" t="s">
        <v>35</v>
      </c>
      <c r="R43" s="163">
        <v>5561.631</v>
      </c>
      <c r="S43" s="164" t="s">
        <v>35</v>
      </c>
      <c r="T43" s="179"/>
      <c r="U43" s="162" t="s">
        <v>65</v>
      </c>
      <c r="V43" s="187">
        <v>0.083</v>
      </c>
      <c r="W43" s="188" t="s">
        <v>35</v>
      </c>
      <c r="X43" s="187">
        <v>0.013</v>
      </c>
      <c r="Y43" s="188" t="s">
        <v>35</v>
      </c>
      <c r="Z43" s="187">
        <v>-0.037</v>
      </c>
      <c r="AA43" s="188" t="s">
        <v>35</v>
      </c>
      <c r="AB43" s="187">
        <v>-0.027</v>
      </c>
      <c r="AC43" s="74" t="s">
        <v>35</v>
      </c>
      <c r="AD43" s="187">
        <v>0.035</v>
      </c>
      <c r="AE43" s="188" t="s">
        <v>35</v>
      </c>
      <c r="AF43" s="187">
        <v>0.039</v>
      </c>
      <c r="AG43" s="188" t="s">
        <v>35</v>
      </c>
      <c r="AH43" s="187">
        <v>0.012</v>
      </c>
      <c r="AI43" s="188" t="s">
        <v>35</v>
      </c>
      <c r="AJ43" s="187">
        <v>0.009</v>
      </c>
      <c r="AK43" s="188" t="s">
        <v>35</v>
      </c>
      <c r="AL43" s="187">
        <v>0.024</v>
      </c>
      <c r="AM43" s="188" t="s">
        <v>35</v>
      </c>
      <c r="AN43" s="195"/>
      <c r="AO43" s="162" t="s">
        <v>65</v>
      </c>
      <c r="AP43" s="200">
        <v>0.140306026537426</v>
      </c>
      <c r="AQ43" s="164" t="s">
        <v>35</v>
      </c>
      <c r="AR43" s="201">
        <v>0.222638150861182</v>
      </c>
      <c r="AS43" s="205" t="s">
        <v>35</v>
      </c>
      <c r="AT43" s="187">
        <v>0.0992566863967493</v>
      </c>
      <c r="AU43" s="164" t="s">
        <v>35</v>
      </c>
      <c r="AV43" s="187">
        <v>0.271419964653271</v>
      </c>
      <c r="AW43" s="164" t="s">
        <v>35</v>
      </c>
      <c r="AX43" s="187">
        <v>0.0997485957004638</v>
      </c>
      <c r="AY43" s="164" t="s">
        <v>35</v>
      </c>
      <c r="AZ43" s="187">
        <v>0.0622068112473916</v>
      </c>
      <c r="BA43" s="164" t="s">
        <v>35</v>
      </c>
      <c r="BB43" s="187">
        <v>0.104423764603517</v>
      </c>
      <c r="BC43" s="164" t="s">
        <v>35</v>
      </c>
      <c r="BD43" s="187">
        <v>1</v>
      </c>
      <c r="BE43" s="164" t="s">
        <v>35</v>
      </c>
      <c r="BF43" s="187">
        <v>0.728580035346729</v>
      </c>
      <c r="BG43" s="164" t="s">
        <v>35</v>
      </c>
    </row>
    <row r="44" s="131" customFormat="1" ht="12.45" customHeight="1" spans="1:59">
      <c r="A44" s="162" t="s">
        <v>66</v>
      </c>
      <c r="B44" s="163">
        <v>1050.256</v>
      </c>
      <c r="C44" s="164" t="s">
        <v>35</v>
      </c>
      <c r="D44" s="163">
        <v>1643.49</v>
      </c>
      <c r="E44" s="164" t="s">
        <v>35</v>
      </c>
      <c r="F44" s="163">
        <v>758.331</v>
      </c>
      <c r="G44" s="164" t="s">
        <v>35</v>
      </c>
      <c r="H44" s="163">
        <v>2210.705</v>
      </c>
      <c r="I44" s="164" t="s">
        <v>35</v>
      </c>
      <c r="J44" s="163">
        <v>723.258</v>
      </c>
      <c r="K44" s="164" t="s">
        <v>35</v>
      </c>
      <c r="L44" s="163">
        <v>362.401</v>
      </c>
      <c r="M44" s="164" t="s">
        <v>35</v>
      </c>
      <c r="N44" s="163">
        <v>813.459</v>
      </c>
      <c r="O44" s="164" t="s">
        <v>35</v>
      </c>
      <c r="P44" s="163">
        <v>7561.9</v>
      </c>
      <c r="Q44" s="164" t="s">
        <v>35</v>
      </c>
      <c r="R44" s="163">
        <v>5351.195</v>
      </c>
      <c r="S44" s="164" t="s">
        <v>35</v>
      </c>
      <c r="T44" s="179"/>
      <c r="U44" s="162" t="s">
        <v>66</v>
      </c>
      <c r="V44" s="187">
        <v>0.11</v>
      </c>
      <c r="W44" s="188" t="s">
        <v>35</v>
      </c>
      <c r="X44" s="187">
        <v>0.01</v>
      </c>
      <c r="Y44" s="188" t="s">
        <v>35</v>
      </c>
      <c r="Z44" s="187">
        <v>-0.021</v>
      </c>
      <c r="AA44" s="188" t="s">
        <v>35</v>
      </c>
      <c r="AB44" s="187">
        <v>0.03</v>
      </c>
      <c r="AC44" s="74" t="s">
        <v>35</v>
      </c>
      <c r="AD44" s="187">
        <v>0.073</v>
      </c>
      <c r="AE44" s="188" t="s">
        <v>35</v>
      </c>
      <c r="AF44" s="187">
        <v>0.022</v>
      </c>
      <c r="AG44" s="188" t="s">
        <v>35</v>
      </c>
      <c r="AH44" s="187">
        <v>-0.101</v>
      </c>
      <c r="AI44" s="188" t="s">
        <v>35</v>
      </c>
      <c r="AJ44" s="187">
        <v>0.018</v>
      </c>
      <c r="AK44" s="188" t="s">
        <v>35</v>
      </c>
      <c r="AL44" s="187">
        <v>0.013</v>
      </c>
      <c r="AM44" s="188" t="s">
        <v>35</v>
      </c>
      <c r="AN44" s="195"/>
      <c r="AO44" s="162" t="s">
        <v>66</v>
      </c>
      <c r="AP44" s="200">
        <v>0.138887845647258</v>
      </c>
      <c r="AQ44" s="164" t="s">
        <v>35</v>
      </c>
      <c r="AR44" s="201">
        <v>0.217338235099644</v>
      </c>
      <c r="AS44" s="205" t="s">
        <v>35</v>
      </c>
      <c r="AT44" s="187">
        <v>0.100283129901215</v>
      </c>
      <c r="AU44" s="164" t="s">
        <v>35</v>
      </c>
      <c r="AV44" s="187">
        <v>0.292347822637168</v>
      </c>
      <c r="AW44" s="164" t="s">
        <v>35</v>
      </c>
      <c r="AX44" s="187">
        <v>0.0956450098520213</v>
      </c>
      <c r="AY44" s="164" t="s">
        <v>35</v>
      </c>
      <c r="AZ44" s="187">
        <v>0.0479245956704003</v>
      </c>
      <c r="BA44" s="164" t="s">
        <v>35</v>
      </c>
      <c r="BB44" s="187">
        <v>0.107573361192293</v>
      </c>
      <c r="BC44" s="164" t="s">
        <v>35</v>
      </c>
      <c r="BD44" s="187">
        <v>1</v>
      </c>
      <c r="BE44" s="164" t="s">
        <v>35</v>
      </c>
      <c r="BF44" s="187">
        <v>0.707652177362832</v>
      </c>
      <c r="BG44" s="164" t="s">
        <v>35</v>
      </c>
    </row>
    <row r="45" s="131" customFormat="1" ht="12.45" customHeight="1" spans="1:59">
      <c r="A45" s="162" t="s">
        <v>67</v>
      </c>
      <c r="B45" s="163">
        <v>903.376</v>
      </c>
      <c r="C45" s="164" t="s">
        <v>35</v>
      </c>
      <c r="D45" s="163">
        <v>1435.892</v>
      </c>
      <c r="E45" s="164" t="s">
        <v>35</v>
      </c>
      <c r="F45" s="163">
        <v>701.799</v>
      </c>
      <c r="G45" s="164" t="s">
        <v>35</v>
      </c>
      <c r="H45" s="163">
        <v>1474.084</v>
      </c>
      <c r="I45" s="164" t="s">
        <v>35</v>
      </c>
      <c r="J45" s="163">
        <v>600.941</v>
      </c>
      <c r="K45" s="164" t="s">
        <v>35</v>
      </c>
      <c r="L45" s="163">
        <v>398.396</v>
      </c>
      <c r="M45" s="164" t="s">
        <v>35</v>
      </c>
      <c r="N45" s="163">
        <v>520.851</v>
      </c>
      <c r="O45" s="164" t="s">
        <v>35</v>
      </c>
      <c r="P45" s="163">
        <v>6035.339</v>
      </c>
      <c r="Q45" s="164" t="s">
        <v>35</v>
      </c>
      <c r="R45" s="163">
        <v>4561.255</v>
      </c>
      <c r="S45" s="164" t="s">
        <v>35</v>
      </c>
      <c r="T45" s="179"/>
      <c r="U45" s="162" t="s">
        <v>67</v>
      </c>
      <c r="V45" s="187">
        <v>0.061</v>
      </c>
      <c r="W45" s="188" t="s">
        <v>35</v>
      </c>
      <c r="X45" s="187">
        <v>-0.006</v>
      </c>
      <c r="Y45" s="188" t="s">
        <v>35</v>
      </c>
      <c r="Z45" s="187">
        <v>-0.018</v>
      </c>
      <c r="AA45" s="188" t="s">
        <v>35</v>
      </c>
      <c r="AB45" s="187">
        <v>0.009</v>
      </c>
      <c r="AC45" s="74" t="s">
        <v>35</v>
      </c>
      <c r="AD45" s="187">
        <v>0.035</v>
      </c>
      <c r="AE45" s="188" t="s">
        <v>35</v>
      </c>
      <c r="AF45" s="187">
        <v>0.055</v>
      </c>
      <c r="AG45" s="188" t="s">
        <v>35</v>
      </c>
      <c r="AH45" s="187">
        <v>-0.098</v>
      </c>
      <c r="AI45" s="188" t="s">
        <v>35</v>
      </c>
      <c r="AJ45" s="187">
        <v>0.005</v>
      </c>
      <c r="AK45" s="188" t="s">
        <v>35</v>
      </c>
      <c r="AL45" s="187">
        <v>0.003</v>
      </c>
      <c r="AM45" s="188" t="s">
        <v>35</v>
      </c>
      <c r="AN45" s="195"/>
      <c r="AO45" s="162" t="s">
        <v>67</v>
      </c>
      <c r="AP45" s="200">
        <v>0.14968107011056</v>
      </c>
      <c r="AQ45" s="164" t="s">
        <v>35</v>
      </c>
      <c r="AR45" s="201">
        <v>0.237914059177123</v>
      </c>
      <c r="AS45" s="205" t="s">
        <v>35</v>
      </c>
      <c r="AT45" s="187">
        <v>0.116281620634732</v>
      </c>
      <c r="AU45" s="164" t="s">
        <v>35</v>
      </c>
      <c r="AV45" s="187">
        <v>0.244242121279352</v>
      </c>
      <c r="AW45" s="164" t="s">
        <v>35</v>
      </c>
      <c r="AX45" s="187">
        <v>0.0995703803879119</v>
      </c>
      <c r="AY45" s="164" t="s">
        <v>35</v>
      </c>
      <c r="AZ45" s="187">
        <v>0.0660105422412892</v>
      </c>
      <c r="BA45" s="164" t="s">
        <v>35</v>
      </c>
      <c r="BB45" s="187">
        <v>0.0863002061690321</v>
      </c>
      <c r="BC45" s="164" t="s">
        <v>35</v>
      </c>
      <c r="BD45" s="187">
        <v>1</v>
      </c>
      <c r="BE45" s="164" t="s">
        <v>35</v>
      </c>
      <c r="BF45" s="187">
        <v>0.755757878720648</v>
      </c>
      <c r="BG45" s="164" t="s">
        <v>35</v>
      </c>
    </row>
    <row r="46" s="132" customFormat="1" ht="12.45" customHeight="1" spans="1:59">
      <c r="A46" s="162" t="s">
        <v>68</v>
      </c>
      <c r="B46" s="163">
        <v>759.332</v>
      </c>
      <c r="C46" s="164" t="s">
        <v>35</v>
      </c>
      <c r="D46" s="163">
        <v>836.669</v>
      </c>
      <c r="E46" s="164" t="s">
        <v>35</v>
      </c>
      <c r="F46" s="163">
        <v>870.857</v>
      </c>
      <c r="G46" s="164" t="s">
        <v>35</v>
      </c>
      <c r="H46" s="163">
        <v>1206.616</v>
      </c>
      <c r="I46" s="164" t="s">
        <v>35</v>
      </c>
      <c r="J46" s="163">
        <v>480.102</v>
      </c>
      <c r="K46" s="164" t="s">
        <v>35</v>
      </c>
      <c r="L46" s="163">
        <v>430.245</v>
      </c>
      <c r="M46" s="164" t="s">
        <v>35</v>
      </c>
      <c r="N46" s="163">
        <v>440.092</v>
      </c>
      <c r="O46" s="164" t="s">
        <v>35</v>
      </c>
      <c r="P46" s="163">
        <v>5023.913</v>
      </c>
      <c r="Q46" s="164" t="s">
        <v>35</v>
      </c>
      <c r="R46" s="163">
        <v>3817.297</v>
      </c>
      <c r="S46" s="164" t="s">
        <v>35</v>
      </c>
      <c r="T46" s="180"/>
      <c r="U46" s="162" t="s">
        <v>68</v>
      </c>
      <c r="V46" s="187">
        <v>0.057</v>
      </c>
      <c r="W46" s="188" t="s">
        <v>35</v>
      </c>
      <c r="X46" s="187">
        <v>-0.043</v>
      </c>
      <c r="Y46" s="188" t="s">
        <v>35</v>
      </c>
      <c r="Z46" s="187">
        <v>-0.014</v>
      </c>
      <c r="AA46" s="188" t="s">
        <v>35</v>
      </c>
      <c r="AB46" s="187">
        <v>-0.036</v>
      </c>
      <c r="AC46" s="74" t="s">
        <v>35</v>
      </c>
      <c r="AD46" s="187">
        <v>-0.054</v>
      </c>
      <c r="AE46" s="188" t="s">
        <v>35</v>
      </c>
      <c r="AF46" s="187">
        <v>0.17</v>
      </c>
      <c r="AG46" s="188" t="s">
        <v>35</v>
      </c>
      <c r="AH46" s="187">
        <v>-0.054</v>
      </c>
      <c r="AI46" s="188" t="s">
        <v>35</v>
      </c>
      <c r="AJ46" s="187">
        <v>-0.009</v>
      </c>
      <c r="AK46" s="188" t="s">
        <v>35</v>
      </c>
      <c r="AL46" s="187">
        <v>0</v>
      </c>
      <c r="AM46" s="188" t="s">
        <v>35</v>
      </c>
      <c r="AN46" s="196"/>
      <c r="AO46" s="162" t="s">
        <v>68</v>
      </c>
      <c r="AP46" s="200">
        <v>0.151143540901286</v>
      </c>
      <c r="AQ46" s="164" t="s">
        <v>35</v>
      </c>
      <c r="AR46" s="201">
        <v>0.166537318619968</v>
      </c>
      <c r="AS46" s="205" t="s">
        <v>35</v>
      </c>
      <c r="AT46" s="187">
        <v>0.173342372768</v>
      </c>
      <c r="AU46" s="164" t="s">
        <v>35</v>
      </c>
      <c r="AV46" s="187">
        <v>0.24017454123907</v>
      </c>
      <c r="AW46" s="164" t="s">
        <v>35</v>
      </c>
      <c r="AX46" s="187">
        <v>0.0955633586807733</v>
      </c>
      <c r="AY46" s="164" t="s">
        <v>35</v>
      </c>
      <c r="AZ46" s="187">
        <v>0.085639420905577</v>
      </c>
      <c r="BA46" s="164" t="s">
        <v>35</v>
      </c>
      <c r="BB46" s="187">
        <v>0.0875994468853262</v>
      </c>
      <c r="BC46" s="164" t="s">
        <v>35</v>
      </c>
      <c r="BD46" s="187">
        <v>1</v>
      </c>
      <c r="BE46" s="164" t="s">
        <v>35</v>
      </c>
      <c r="BF46" s="187">
        <v>0.75982545876093</v>
      </c>
      <c r="BG46" s="164" t="s">
        <v>35</v>
      </c>
    </row>
    <row r="47" s="133" customFormat="1" ht="12.45" customHeight="1" spans="1:59">
      <c r="A47" s="162" t="s">
        <v>69</v>
      </c>
      <c r="B47" s="163">
        <v>427.806</v>
      </c>
      <c r="C47" s="164" t="s">
        <v>35</v>
      </c>
      <c r="D47" s="163">
        <v>202.331</v>
      </c>
      <c r="E47" s="164" t="s">
        <v>35</v>
      </c>
      <c r="F47" s="163">
        <v>886.33</v>
      </c>
      <c r="G47" s="164" t="s">
        <v>35</v>
      </c>
      <c r="H47" s="163">
        <v>803.182</v>
      </c>
      <c r="I47" s="164" t="s">
        <v>35</v>
      </c>
      <c r="J47" s="163">
        <v>310.612</v>
      </c>
      <c r="K47" s="164" t="s">
        <v>35</v>
      </c>
      <c r="L47" s="163">
        <v>383.499</v>
      </c>
      <c r="M47" s="164" t="s">
        <v>35</v>
      </c>
      <c r="N47" s="163">
        <v>290.547</v>
      </c>
      <c r="O47" s="164" t="s">
        <v>35</v>
      </c>
      <c r="P47" s="163">
        <v>3304.307</v>
      </c>
      <c r="Q47" s="164" t="s">
        <v>35</v>
      </c>
      <c r="R47" s="163">
        <v>2501.125</v>
      </c>
      <c r="S47" s="164" t="s">
        <v>35</v>
      </c>
      <c r="T47" s="181"/>
      <c r="U47" s="162" t="s">
        <v>69</v>
      </c>
      <c r="V47" s="187">
        <v>-0.016</v>
      </c>
      <c r="W47" s="188" t="s">
        <v>35</v>
      </c>
      <c r="X47" s="187">
        <v>0.077</v>
      </c>
      <c r="Y47" s="188" t="s">
        <v>35</v>
      </c>
      <c r="Z47" s="187">
        <v>0.043</v>
      </c>
      <c r="AA47" s="188" t="s">
        <v>35</v>
      </c>
      <c r="AB47" s="187">
        <v>0.095</v>
      </c>
      <c r="AC47" s="74" t="s">
        <v>35</v>
      </c>
      <c r="AD47" s="187">
        <v>-0.008</v>
      </c>
      <c r="AE47" s="188" t="s">
        <v>35</v>
      </c>
      <c r="AF47" s="187">
        <v>0.211</v>
      </c>
      <c r="AG47" s="188" t="s">
        <v>35</v>
      </c>
      <c r="AH47" s="187">
        <v>-0.111</v>
      </c>
      <c r="AI47" s="188" t="s">
        <v>35</v>
      </c>
      <c r="AJ47" s="187">
        <v>0.045</v>
      </c>
      <c r="AK47" s="188" t="s">
        <v>35</v>
      </c>
      <c r="AL47" s="187">
        <v>0.03</v>
      </c>
      <c r="AM47" s="188" t="s">
        <v>35</v>
      </c>
      <c r="AN47" s="197"/>
      <c r="AO47" s="162" t="s">
        <v>69</v>
      </c>
      <c r="AP47" s="200">
        <v>0.129469204889255</v>
      </c>
      <c r="AQ47" s="164" t="s">
        <v>35</v>
      </c>
      <c r="AR47" s="201">
        <v>0.0612325065437322</v>
      </c>
      <c r="AS47" s="205" t="s">
        <v>35</v>
      </c>
      <c r="AT47" s="187">
        <v>0.268234761479487</v>
      </c>
      <c r="AU47" s="164" t="s">
        <v>35</v>
      </c>
      <c r="AV47" s="187">
        <v>0.243071240051242</v>
      </c>
      <c r="AW47" s="164" t="s">
        <v>35</v>
      </c>
      <c r="AX47" s="187">
        <v>0.0940021614214418</v>
      </c>
      <c r="AY47" s="164" t="s">
        <v>35</v>
      </c>
      <c r="AZ47" s="187">
        <v>0.116060341850803</v>
      </c>
      <c r="BA47" s="164" t="s">
        <v>35</v>
      </c>
      <c r="BB47" s="187">
        <v>0.0879297837640389</v>
      </c>
      <c r="BC47" s="164" t="s">
        <v>35</v>
      </c>
      <c r="BD47" s="187">
        <v>1</v>
      </c>
      <c r="BE47" s="164" t="s">
        <v>35</v>
      </c>
      <c r="BF47" s="187">
        <v>0.756928759948758</v>
      </c>
      <c r="BG47" s="164" t="s">
        <v>35</v>
      </c>
    </row>
    <row r="48" s="131" customFormat="1" ht="12.45" customHeight="1" spans="1:59">
      <c r="A48" s="165" t="s">
        <v>70</v>
      </c>
      <c r="B48" s="166">
        <v>411.379</v>
      </c>
      <c r="C48" s="167" t="s">
        <v>35</v>
      </c>
      <c r="D48" s="166">
        <v>146.758</v>
      </c>
      <c r="E48" s="167" t="s">
        <v>35</v>
      </c>
      <c r="F48" s="166">
        <v>905.384</v>
      </c>
      <c r="G48" s="167" t="s">
        <v>35</v>
      </c>
      <c r="H48" s="166">
        <v>854.085</v>
      </c>
      <c r="I48" s="167" t="s">
        <v>35</v>
      </c>
      <c r="J48" s="166">
        <v>306.466</v>
      </c>
      <c r="K48" s="167" t="s">
        <v>35</v>
      </c>
      <c r="L48" s="166">
        <v>277.073</v>
      </c>
      <c r="M48" s="167" t="s">
        <v>35</v>
      </c>
      <c r="N48" s="166">
        <v>327.851</v>
      </c>
      <c r="O48" s="167" t="s">
        <v>35</v>
      </c>
      <c r="P48" s="166">
        <v>3228.996</v>
      </c>
      <c r="Q48" s="167" t="s">
        <v>35</v>
      </c>
      <c r="R48" s="166">
        <v>2374.911</v>
      </c>
      <c r="S48" s="167" t="s">
        <v>35</v>
      </c>
      <c r="T48" s="179"/>
      <c r="U48" s="165" t="s">
        <v>70</v>
      </c>
      <c r="V48" s="189">
        <v>-0.057</v>
      </c>
      <c r="W48" s="190" t="s">
        <v>35</v>
      </c>
      <c r="X48" s="189">
        <v>-0.029</v>
      </c>
      <c r="Y48" s="190" t="s">
        <v>35</v>
      </c>
      <c r="Z48" s="189">
        <v>0.061</v>
      </c>
      <c r="AA48" s="190" t="s">
        <v>35</v>
      </c>
      <c r="AB48" s="189">
        <v>0.029</v>
      </c>
      <c r="AC48" s="191" t="s">
        <v>35</v>
      </c>
      <c r="AD48" s="189">
        <v>0.006</v>
      </c>
      <c r="AE48" s="190" t="s">
        <v>35</v>
      </c>
      <c r="AF48" s="189">
        <v>0.021</v>
      </c>
      <c r="AG48" s="190" t="s">
        <v>35</v>
      </c>
      <c r="AH48" s="189">
        <v>-0.141</v>
      </c>
      <c r="AI48" s="190" t="s">
        <v>35</v>
      </c>
      <c r="AJ48" s="189">
        <v>0</v>
      </c>
      <c r="AK48" s="190" t="s">
        <v>35</v>
      </c>
      <c r="AL48" s="189">
        <v>-0.01</v>
      </c>
      <c r="AM48" s="190" t="s">
        <v>35</v>
      </c>
      <c r="AN48" s="195"/>
      <c r="AO48" s="165" t="s">
        <v>70</v>
      </c>
      <c r="AP48" s="202">
        <v>0.127401520472617</v>
      </c>
      <c r="AQ48" s="167" t="s">
        <v>35</v>
      </c>
      <c r="AR48" s="203">
        <v>0.0454500408176412</v>
      </c>
      <c r="AS48" s="207" t="s">
        <v>35</v>
      </c>
      <c r="AT48" s="189">
        <v>0.280391799804026</v>
      </c>
      <c r="AU48" s="167" t="s">
        <v>35</v>
      </c>
      <c r="AV48" s="189">
        <v>0.264504818215941</v>
      </c>
      <c r="AW48" s="167" t="s">
        <v>35</v>
      </c>
      <c r="AX48" s="189">
        <v>0.0949106161791467</v>
      </c>
      <c r="AY48" s="167" t="s">
        <v>35</v>
      </c>
      <c r="AZ48" s="189">
        <v>0.0858077866928296</v>
      </c>
      <c r="BA48" s="167" t="s">
        <v>35</v>
      </c>
      <c r="BB48" s="189">
        <v>0.101533417817798</v>
      </c>
      <c r="BC48" s="167" t="s">
        <v>35</v>
      </c>
      <c r="BD48" s="189">
        <v>1</v>
      </c>
      <c r="BE48" s="167" t="s">
        <v>35</v>
      </c>
      <c r="BF48" s="189">
        <v>0.735495181784059</v>
      </c>
      <c r="BG48" s="167" t="s">
        <v>35</v>
      </c>
    </row>
    <row r="49" s="131" customFormat="1" ht="12.45" customHeight="1" spans="1:59">
      <c r="A49" s="162" t="s">
        <v>71</v>
      </c>
      <c r="B49" s="163">
        <v>383.57</v>
      </c>
      <c r="C49" s="164" t="s">
        <v>35</v>
      </c>
      <c r="D49" s="163">
        <v>146.184</v>
      </c>
      <c r="E49" s="164" t="s">
        <v>35</v>
      </c>
      <c r="F49" s="163">
        <v>845.017</v>
      </c>
      <c r="G49" s="164" t="s">
        <v>35</v>
      </c>
      <c r="H49" s="163">
        <v>637.635</v>
      </c>
      <c r="I49" s="164" t="s">
        <v>35</v>
      </c>
      <c r="J49" s="163">
        <v>286.001</v>
      </c>
      <c r="K49" s="164" t="s">
        <v>35</v>
      </c>
      <c r="L49" s="163">
        <v>325.966</v>
      </c>
      <c r="M49" s="164" t="s">
        <v>35</v>
      </c>
      <c r="N49" s="163">
        <v>255.471</v>
      </c>
      <c r="O49" s="164" t="s">
        <v>35</v>
      </c>
      <c r="P49" s="163">
        <v>2879.844</v>
      </c>
      <c r="Q49" s="164" t="s">
        <v>35</v>
      </c>
      <c r="R49" s="163">
        <v>2242.209</v>
      </c>
      <c r="S49" s="164" t="s">
        <v>35</v>
      </c>
      <c r="T49" s="179"/>
      <c r="U49" s="162" t="s">
        <v>71</v>
      </c>
      <c r="V49" s="187">
        <v>-0.071</v>
      </c>
      <c r="W49" s="188" t="s">
        <v>35</v>
      </c>
      <c r="X49" s="187">
        <v>-0.02</v>
      </c>
      <c r="Y49" s="188" t="s">
        <v>35</v>
      </c>
      <c r="Z49" s="187">
        <v>0.043</v>
      </c>
      <c r="AA49" s="188" t="s">
        <v>35</v>
      </c>
      <c r="AB49" s="187">
        <v>0.031</v>
      </c>
      <c r="AC49" s="74" t="s">
        <v>35</v>
      </c>
      <c r="AD49" s="187">
        <v>0.023</v>
      </c>
      <c r="AE49" s="188" t="s">
        <v>35</v>
      </c>
      <c r="AF49" s="187">
        <v>0.213</v>
      </c>
      <c r="AG49" s="188" t="s">
        <v>35</v>
      </c>
      <c r="AH49" s="187">
        <v>-0.096</v>
      </c>
      <c r="AI49" s="188" t="s">
        <v>35</v>
      </c>
      <c r="AJ49" s="187">
        <v>0.021</v>
      </c>
      <c r="AK49" s="188" t="s">
        <v>35</v>
      </c>
      <c r="AL49" s="187">
        <v>0.018</v>
      </c>
      <c r="AM49" s="188" t="s">
        <v>35</v>
      </c>
      <c r="AN49" s="195"/>
      <c r="AO49" s="162" t="s">
        <v>71</v>
      </c>
      <c r="AP49" s="200">
        <v>0.133191242303403</v>
      </c>
      <c r="AQ49" s="164" t="s">
        <v>35</v>
      </c>
      <c r="AR49" s="201">
        <v>0.05076108289199</v>
      </c>
      <c r="AS49" s="205" t="s">
        <v>35</v>
      </c>
      <c r="AT49" s="187">
        <v>0.293424574386668</v>
      </c>
      <c r="AU49" s="164" t="s">
        <v>35</v>
      </c>
      <c r="AV49" s="187">
        <v>0.221413034872722</v>
      </c>
      <c r="AW49" s="164" t="s">
        <v>35</v>
      </c>
      <c r="AX49" s="187">
        <v>0.0993112821388936</v>
      </c>
      <c r="AY49" s="164" t="s">
        <v>35</v>
      </c>
      <c r="AZ49" s="187">
        <v>0.113188769947261</v>
      </c>
      <c r="BA49" s="164" t="s">
        <v>35</v>
      </c>
      <c r="BB49" s="187">
        <v>0.0887100134590624</v>
      </c>
      <c r="BC49" s="164" t="s">
        <v>35</v>
      </c>
      <c r="BD49" s="187">
        <v>1</v>
      </c>
      <c r="BE49" s="164" t="s">
        <v>35</v>
      </c>
      <c r="BF49" s="187">
        <v>0.778586965127278</v>
      </c>
      <c r="BG49" s="164" t="s">
        <v>35</v>
      </c>
    </row>
    <row r="50" s="131" customFormat="1" ht="12.45" customHeight="1" spans="1:59">
      <c r="A50" s="162" t="s">
        <v>72</v>
      </c>
      <c r="B50" s="163">
        <v>421.022</v>
      </c>
      <c r="C50" s="164" t="s">
        <v>35</v>
      </c>
      <c r="D50" s="163">
        <v>236.652</v>
      </c>
      <c r="E50" s="164" t="s">
        <v>35</v>
      </c>
      <c r="F50" s="163">
        <v>903.596</v>
      </c>
      <c r="G50" s="164" t="s">
        <v>35</v>
      </c>
      <c r="H50" s="163">
        <v>831.061</v>
      </c>
      <c r="I50" s="164" t="s">
        <v>35</v>
      </c>
      <c r="J50" s="163">
        <v>325.864</v>
      </c>
      <c r="K50" s="164" t="s">
        <v>35</v>
      </c>
      <c r="L50" s="163">
        <v>355.617</v>
      </c>
      <c r="M50" s="164" t="s">
        <v>35</v>
      </c>
      <c r="N50" s="163">
        <v>286.688</v>
      </c>
      <c r="O50" s="164" t="s">
        <v>35</v>
      </c>
      <c r="P50" s="163">
        <v>3360.5</v>
      </c>
      <c r="Q50" s="164" t="s">
        <v>35</v>
      </c>
      <c r="R50" s="163">
        <v>2529.439</v>
      </c>
      <c r="S50" s="164" t="s">
        <v>35</v>
      </c>
      <c r="T50" s="179"/>
      <c r="U50" s="162" t="s">
        <v>72</v>
      </c>
      <c r="V50" s="187">
        <v>-0.055</v>
      </c>
      <c r="W50" s="188" t="s">
        <v>35</v>
      </c>
      <c r="X50" s="187">
        <v>0.114</v>
      </c>
      <c r="Y50" s="188" t="s">
        <v>35</v>
      </c>
      <c r="Z50" s="187">
        <v>0.09</v>
      </c>
      <c r="AA50" s="188" t="s">
        <v>35</v>
      </c>
      <c r="AB50" s="187">
        <v>0.064</v>
      </c>
      <c r="AC50" s="74" t="s">
        <v>35</v>
      </c>
      <c r="AD50" s="187">
        <v>0.062</v>
      </c>
      <c r="AE50" s="188" t="s">
        <v>35</v>
      </c>
      <c r="AF50" s="187">
        <v>0.127</v>
      </c>
      <c r="AG50" s="188" t="s">
        <v>35</v>
      </c>
      <c r="AH50" s="187">
        <v>0.062</v>
      </c>
      <c r="AI50" s="188" t="s">
        <v>35</v>
      </c>
      <c r="AJ50" s="187">
        <v>0.063</v>
      </c>
      <c r="AK50" s="188" t="s">
        <v>35</v>
      </c>
      <c r="AL50" s="187">
        <v>0.063</v>
      </c>
      <c r="AM50" s="188" t="s">
        <v>35</v>
      </c>
      <c r="AN50" s="195"/>
      <c r="AO50" s="162" t="s">
        <v>72</v>
      </c>
      <c r="AP50" s="200">
        <v>0.125285522987651</v>
      </c>
      <c r="AQ50" s="164" t="s">
        <v>35</v>
      </c>
      <c r="AR50" s="201">
        <v>0.07042166344294</v>
      </c>
      <c r="AS50" s="205" t="s">
        <v>35</v>
      </c>
      <c r="AT50" s="187">
        <v>0.268887367951198</v>
      </c>
      <c r="AU50" s="164" t="s">
        <v>35</v>
      </c>
      <c r="AV50" s="187">
        <v>0.247302782324059</v>
      </c>
      <c r="AW50" s="164" t="s">
        <v>35</v>
      </c>
      <c r="AX50" s="187">
        <v>0.0969689034369885</v>
      </c>
      <c r="AY50" s="164" t="s">
        <v>35</v>
      </c>
      <c r="AZ50" s="187">
        <v>0.105822645439667</v>
      </c>
      <c r="BA50" s="164" t="s">
        <v>35</v>
      </c>
      <c r="BB50" s="187">
        <v>0.0853111144174974</v>
      </c>
      <c r="BC50" s="164" t="s">
        <v>35</v>
      </c>
      <c r="BD50" s="187">
        <v>1</v>
      </c>
      <c r="BE50" s="164" t="s">
        <v>35</v>
      </c>
      <c r="BF50" s="187">
        <v>0.752697217675941</v>
      </c>
      <c r="BG50" s="164" t="s">
        <v>35</v>
      </c>
    </row>
    <row r="51" s="131" customFormat="1" ht="12.45" customHeight="1" spans="1:59">
      <c r="A51" s="162" t="s">
        <v>73</v>
      </c>
      <c r="B51" s="163">
        <v>621.98</v>
      </c>
      <c r="C51" s="164" t="s">
        <v>35</v>
      </c>
      <c r="D51" s="163">
        <v>379.69</v>
      </c>
      <c r="E51" s="164" t="s">
        <v>35</v>
      </c>
      <c r="F51" s="163">
        <v>1017.82</v>
      </c>
      <c r="G51" s="164" t="s">
        <v>35</v>
      </c>
      <c r="H51" s="163">
        <v>1054.685</v>
      </c>
      <c r="I51" s="164" t="s">
        <v>35</v>
      </c>
      <c r="J51" s="163">
        <v>482.136</v>
      </c>
      <c r="K51" s="164" t="s">
        <v>35</v>
      </c>
      <c r="L51" s="163">
        <v>386.215</v>
      </c>
      <c r="M51" s="164" t="s">
        <v>35</v>
      </c>
      <c r="N51" s="163">
        <v>390.845</v>
      </c>
      <c r="O51" s="164" t="s">
        <v>35</v>
      </c>
      <c r="P51" s="163">
        <v>4333.371</v>
      </c>
      <c r="Q51" s="164" t="s">
        <v>35</v>
      </c>
      <c r="R51" s="163">
        <v>3278.686</v>
      </c>
      <c r="S51" s="164" t="s">
        <v>35</v>
      </c>
      <c r="T51" s="179"/>
      <c r="U51" s="162" t="s">
        <v>73</v>
      </c>
      <c r="V51" s="187">
        <v>0.014</v>
      </c>
      <c r="W51" s="188" t="s">
        <v>35</v>
      </c>
      <c r="X51" s="187">
        <v>0.027</v>
      </c>
      <c r="Y51" s="188" t="s">
        <v>35</v>
      </c>
      <c r="Z51" s="187">
        <v>0.049</v>
      </c>
      <c r="AA51" s="188" t="s">
        <v>35</v>
      </c>
      <c r="AB51" s="187">
        <v>0.039</v>
      </c>
      <c r="AC51" s="74" t="s">
        <v>35</v>
      </c>
      <c r="AD51" s="187">
        <v>0.184</v>
      </c>
      <c r="AE51" s="188" t="s">
        <v>35</v>
      </c>
      <c r="AF51" s="187">
        <v>0.084</v>
      </c>
      <c r="AG51" s="188" t="s">
        <v>35</v>
      </c>
      <c r="AH51" s="187">
        <v>0.165</v>
      </c>
      <c r="AI51" s="188" t="s">
        <v>35</v>
      </c>
      <c r="AJ51" s="187">
        <v>0.065</v>
      </c>
      <c r="AK51" s="188" t="s">
        <v>35</v>
      </c>
      <c r="AL51" s="187">
        <v>0.074</v>
      </c>
      <c r="AM51" s="188" t="s">
        <v>35</v>
      </c>
      <c r="AN51" s="195"/>
      <c r="AO51" s="162" t="s">
        <v>73</v>
      </c>
      <c r="AP51" s="200">
        <v>0.143532598524336</v>
      </c>
      <c r="AQ51" s="164" t="s">
        <v>35</v>
      </c>
      <c r="AR51" s="201">
        <v>0.0876200076107031</v>
      </c>
      <c r="AS51" s="205" t="s">
        <v>35</v>
      </c>
      <c r="AT51" s="187">
        <v>0.234879496816682</v>
      </c>
      <c r="AU51" s="164" t="s">
        <v>35</v>
      </c>
      <c r="AV51" s="187">
        <v>0.243386730561496</v>
      </c>
      <c r="AW51" s="164" t="s">
        <v>35</v>
      </c>
      <c r="AX51" s="187">
        <v>0.111261186729685</v>
      </c>
      <c r="AY51" s="164" t="s">
        <v>35</v>
      </c>
      <c r="AZ51" s="187">
        <v>0.0891257637529766</v>
      </c>
      <c r="BA51" s="164" t="s">
        <v>35</v>
      </c>
      <c r="BB51" s="187">
        <v>0.0901942160041224</v>
      </c>
      <c r="BC51" s="164" t="s">
        <v>35</v>
      </c>
      <c r="BD51" s="187">
        <v>1</v>
      </c>
      <c r="BE51" s="164" t="s">
        <v>35</v>
      </c>
      <c r="BF51" s="187">
        <v>0.756613269438504</v>
      </c>
      <c r="BG51" s="164" t="s">
        <v>35</v>
      </c>
    </row>
    <row r="52" s="131" customFormat="1" ht="12.45" customHeight="1" spans="1:59">
      <c r="A52" s="162" t="s">
        <v>74</v>
      </c>
      <c r="B52" s="163">
        <v>687.365</v>
      </c>
      <c r="C52" s="164" t="s">
        <v>35</v>
      </c>
      <c r="D52" s="163">
        <v>558.901</v>
      </c>
      <c r="E52" s="164" t="s">
        <v>35</v>
      </c>
      <c r="F52" s="163">
        <v>743.902</v>
      </c>
      <c r="G52" s="164" t="s">
        <v>35</v>
      </c>
      <c r="H52" s="163">
        <v>1257.382</v>
      </c>
      <c r="I52" s="164" t="s">
        <v>35</v>
      </c>
      <c r="J52" s="163">
        <v>486.373</v>
      </c>
      <c r="K52" s="164" t="s">
        <v>35</v>
      </c>
      <c r="L52" s="163">
        <v>407.452</v>
      </c>
      <c r="M52" s="164" t="s">
        <v>35</v>
      </c>
      <c r="N52" s="163">
        <v>441.956</v>
      </c>
      <c r="O52" s="164" t="s">
        <v>35</v>
      </c>
      <c r="P52" s="163">
        <v>4583.331</v>
      </c>
      <c r="Q52" s="164" t="s">
        <v>35</v>
      </c>
      <c r="R52" s="163">
        <v>3325.949</v>
      </c>
      <c r="S52" s="164" t="s">
        <v>35</v>
      </c>
      <c r="T52" s="179"/>
      <c r="U52" s="162" t="s">
        <v>74</v>
      </c>
      <c r="V52" s="187">
        <v>-0.058</v>
      </c>
      <c r="W52" s="188" t="s">
        <v>35</v>
      </c>
      <c r="X52" s="187">
        <v>-0.026</v>
      </c>
      <c r="Y52" s="188" t="s">
        <v>35</v>
      </c>
      <c r="Z52" s="187">
        <v>-0.019</v>
      </c>
      <c r="AA52" s="188" t="s">
        <v>35</v>
      </c>
      <c r="AB52" s="187">
        <v>-0.029</v>
      </c>
      <c r="AC52" s="74" t="s">
        <v>35</v>
      </c>
      <c r="AD52" s="187">
        <v>0.038</v>
      </c>
      <c r="AE52" s="188" t="s">
        <v>35</v>
      </c>
      <c r="AF52" s="187">
        <v>0.05</v>
      </c>
      <c r="AG52" s="188" t="s">
        <v>35</v>
      </c>
      <c r="AH52" s="187">
        <v>-0.068</v>
      </c>
      <c r="AI52" s="188" t="s">
        <v>35</v>
      </c>
      <c r="AJ52" s="187">
        <v>-0.022</v>
      </c>
      <c r="AK52" s="188" t="s">
        <v>35</v>
      </c>
      <c r="AL52" s="187">
        <v>-0.02</v>
      </c>
      <c r="AM52" s="188" t="s">
        <v>35</v>
      </c>
      <c r="AN52" s="195"/>
      <c r="AO52" s="162" t="s">
        <v>74</v>
      </c>
      <c r="AP52" s="200">
        <v>0.149970621803226</v>
      </c>
      <c r="AQ52" s="164" t="s">
        <v>35</v>
      </c>
      <c r="AR52" s="201">
        <v>0.12194209844325</v>
      </c>
      <c r="AS52" s="205" t="s">
        <v>35</v>
      </c>
      <c r="AT52" s="187">
        <v>0.162305973537587</v>
      </c>
      <c r="AU52" s="164" t="s">
        <v>35</v>
      </c>
      <c r="AV52" s="187">
        <v>0.274338030572088</v>
      </c>
      <c r="AW52" s="164" t="s">
        <v>35</v>
      </c>
      <c r="AX52" s="187">
        <v>0.106117799478152</v>
      </c>
      <c r="AY52" s="164" t="s">
        <v>35</v>
      </c>
      <c r="AZ52" s="187">
        <v>0.0888986634393196</v>
      </c>
      <c r="BA52" s="164" t="s">
        <v>35</v>
      </c>
      <c r="BB52" s="187">
        <v>0.0964268127263774</v>
      </c>
      <c r="BC52" s="164" t="s">
        <v>35</v>
      </c>
      <c r="BD52" s="187">
        <v>1</v>
      </c>
      <c r="BE52" s="164" t="s">
        <v>35</v>
      </c>
      <c r="BF52" s="187">
        <v>0.725661969427912</v>
      </c>
      <c r="BG52" s="164" t="s">
        <v>35</v>
      </c>
    </row>
    <row r="53" s="131" customFormat="1" ht="12.45" customHeight="1" spans="1:59">
      <c r="A53" s="162" t="s">
        <v>75</v>
      </c>
      <c r="B53" s="163">
        <v>794.65</v>
      </c>
      <c r="C53" s="164" t="s">
        <v>35</v>
      </c>
      <c r="D53" s="163">
        <v>1287.073</v>
      </c>
      <c r="E53" s="164" t="s">
        <v>35</v>
      </c>
      <c r="F53" s="163">
        <v>620.779</v>
      </c>
      <c r="G53" s="164" t="s">
        <v>35</v>
      </c>
      <c r="H53" s="163">
        <v>1462.674</v>
      </c>
      <c r="I53" s="164" t="s">
        <v>35</v>
      </c>
      <c r="J53" s="163">
        <v>562.617</v>
      </c>
      <c r="K53" s="164" t="s">
        <v>35</v>
      </c>
      <c r="L53" s="163">
        <v>432.232</v>
      </c>
      <c r="M53" s="164" t="s">
        <v>35</v>
      </c>
      <c r="N53" s="163">
        <v>489.357</v>
      </c>
      <c r="O53" s="164" t="s">
        <v>35</v>
      </c>
      <c r="P53" s="163">
        <v>5649.382</v>
      </c>
      <c r="Q53" s="164" t="s">
        <v>35</v>
      </c>
      <c r="R53" s="163">
        <v>4186.708</v>
      </c>
      <c r="S53" s="164" t="s">
        <v>35</v>
      </c>
      <c r="T53" s="179"/>
      <c r="U53" s="162" t="s">
        <v>75</v>
      </c>
      <c r="V53" s="187">
        <v>-0.027</v>
      </c>
      <c r="W53" s="188" t="s">
        <v>35</v>
      </c>
      <c r="X53" s="187">
        <v>0.085</v>
      </c>
      <c r="Y53" s="188" t="s">
        <v>35</v>
      </c>
      <c r="Z53" s="187">
        <v>0.073</v>
      </c>
      <c r="AA53" s="188" t="s">
        <v>35</v>
      </c>
      <c r="AB53" s="187">
        <v>0.009</v>
      </c>
      <c r="AC53" s="74" t="s">
        <v>35</v>
      </c>
      <c r="AD53" s="187">
        <v>0.081</v>
      </c>
      <c r="AE53" s="188" t="s">
        <v>35</v>
      </c>
      <c r="AF53" s="187">
        <v>0.071</v>
      </c>
      <c r="AG53" s="188" t="s">
        <v>35</v>
      </c>
      <c r="AH53" s="187">
        <v>0.109</v>
      </c>
      <c r="AI53" s="188" t="s">
        <v>35</v>
      </c>
      <c r="AJ53" s="187">
        <v>0.047</v>
      </c>
      <c r="AK53" s="188" t="s">
        <v>35</v>
      </c>
      <c r="AL53" s="187">
        <v>0.061</v>
      </c>
      <c r="AM53" s="188" t="s">
        <v>35</v>
      </c>
      <c r="AN53" s="195"/>
      <c r="AO53" s="162" t="s">
        <v>75</v>
      </c>
      <c r="AP53" s="200">
        <v>0.140661403318097</v>
      </c>
      <c r="AQ53" s="164" t="s">
        <v>35</v>
      </c>
      <c r="AR53" s="201">
        <v>0.227825450642212</v>
      </c>
      <c r="AS53" s="205" t="s">
        <v>35</v>
      </c>
      <c r="AT53" s="187">
        <v>0.109884408595489</v>
      </c>
      <c r="AU53" s="164" t="s">
        <v>35</v>
      </c>
      <c r="AV53" s="187">
        <v>0.258908673550487</v>
      </c>
      <c r="AW53" s="164" t="s">
        <v>35</v>
      </c>
      <c r="AX53" s="187">
        <v>0.0995891231996703</v>
      </c>
      <c r="AY53" s="164" t="s">
        <v>35</v>
      </c>
      <c r="AZ53" s="187">
        <v>0.0765096075995569</v>
      </c>
      <c r="BA53" s="164" t="s">
        <v>35</v>
      </c>
      <c r="BB53" s="187">
        <v>0.0866213330944872</v>
      </c>
      <c r="BC53" s="164" t="s">
        <v>35</v>
      </c>
      <c r="BD53" s="187">
        <v>1</v>
      </c>
      <c r="BE53" s="164" t="s">
        <v>35</v>
      </c>
      <c r="BF53" s="187">
        <v>0.741091326449512</v>
      </c>
      <c r="BG53" s="164" t="s">
        <v>35</v>
      </c>
    </row>
    <row r="54" s="131" customFormat="1" ht="12.45" customHeight="1" spans="1:59">
      <c r="A54" s="162" t="s">
        <v>76</v>
      </c>
      <c r="B54" s="163">
        <v>793.652</v>
      </c>
      <c r="C54" s="164" t="s">
        <v>35</v>
      </c>
      <c r="D54" s="163">
        <v>1452.129</v>
      </c>
      <c r="E54" s="164" t="s">
        <v>35</v>
      </c>
      <c r="F54" s="163">
        <v>634.537</v>
      </c>
      <c r="G54" s="164" t="s">
        <v>35</v>
      </c>
      <c r="H54" s="163">
        <v>1504.1</v>
      </c>
      <c r="I54" s="164" t="s">
        <v>35</v>
      </c>
      <c r="J54" s="163">
        <v>567.948</v>
      </c>
      <c r="K54" s="164" t="s">
        <v>35</v>
      </c>
      <c r="L54" s="163">
        <v>391.91</v>
      </c>
      <c r="M54" s="164" t="s">
        <v>35</v>
      </c>
      <c r="N54" s="163">
        <v>435.304</v>
      </c>
      <c r="O54" s="164" t="s">
        <v>35</v>
      </c>
      <c r="P54" s="163">
        <v>5779.58</v>
      </c>
      <c r="Q54" s="164" t="s">
        <v>35</v>
      </c>
      <c r="R54" s="163">
        <v>4275.48</v>
      </c>
      <c r="S54" s="164" t="s">
        <v>35</v>
      </c>
      <c r="T54" s="179"/>
      <c r="U54" s="162" t="s">
        <v>76</v>
      </c>
      <c r="V54" s="187">
        <v>0.007</v>
      </c>
      <c r="W54" s="188" t="s">
        <v>35</v>
      </c>
      <c r="X54" s="187">
        <v>-0.032</v>
      </c>
      <c r="Y54" s="188" t="s">
        <v>35</v>
      </c>
      <c r="Z54" s="187">
        <v>0.01</v>
      </c>
      <c r="AA54" s="188" t="s">
        <v>35</v>
      </c>
      <c r="AB54" s="187">
        <v>0.034</v>
      </c>
      <c r="AC54" s="74" t="s">
        <v>35</v>
      </c>
      <c r="AD54" s="187">
        <v>0.037</v>
      </c>
      <c r="AE54" s="188" t="s">
        <v>35</v>
      </c>
      <c r="AF54" s="187">
        <v>0.065</v>
      </c>
      <c r="AG54" s="188" t="s">
        <v>35</v>
      </c>
      <c r="AH54" s="187">
        <v>-0.049</v>
      </c>
      <c r="AI54" s="188" t="s">
        <v>35</v>
      </c>
      <c r="AJ54" s="187">
        <v>0.006</v>
      </c>
      <c r="AK54" s="188" t="s">
        <v>35</v>
      </c>
      <c r="AL54" s="187">
        <v>-0.004</v>
      </c>
      <c r="AM54" s="188" t="s">
        <v>35</v>
      </c>
      <c r="AN54" s="195"/>
      <c r="AO54" s="162" t="s">
        <v>76</v>
      </c>
      <c r="AP54" s="200">
        <v>0.137320012872908</v>
      </c>
      <c r="AQ54" s="164" t="s">
        <v>35</v>
      </c>
      <c r="AR54" s="201">
        <v>0.251251648043629</v>
      </c>
      <c r="AS54" s="205" t="s">
        <v>35</v>
      </c>
      <c r="AT54" s="187">
        <v>0.109789465670516</v>
      </c>
      <c r="AU54" s="164" t="s">
        <v>35</v>
      </c>
      <c r="AV54" s="187">
        <v>0.260243823945685</v>
      </c>
      <c r="AW54" s="164" t="s">
        <v>35</v>
      </c>
      <c r="AX54" s="187">
        <v>0.098268040238218</v>
      </c>
      <c r="AY54" s="164" t="s">
        <v>35</v>
      </c>
      <c r="AZ54" s="187">
        <v>0.0678094255983999</v>
      </c>
      <c r="BA54" s="164" t="s">
        <v>35</v>
      </c>
      <c r="BB54" s="187">
        <v>0.0753175836306444</v>
      </c>
      <c r="BC54" s="164" t="s">
        <v>35</v>
      </c>
      <c r="BD54" s="187">
        <v>1</v>
      </c>
      <c r="BE54" s="164" t="s">
        <v>35</v>
      </c>
      <c r="BF54" s="187">
        <v>0.739756176054315</v>
      </c>
      <c r="BG54" s="164" t="s">
        <v>35</v>
      </c>
    </row>
    <row r="55" s="131" customFormat="1" ht="12.45" customHeight="1" spans="1:59">
      <c r="A55" s="162" t="s">
        <v>77</v>
      </c>
      <c r="B55" s="163">
        <v>984.732</v>
      </c>
      <c r="C55" s="164" t="s">
        <v>35</v>
      </c>
      <c r="D55" s="163">
        <v>1646.331</v>
      </c>
      <c r="E55" s="164" t="s">
        <v>35</v>
      </c>
      <c r="F55" s="163">
        <v>725.456</v>
      </c>
      <c r="G55" s="164" t="s">
        <v>35</v>
      </c>
      <c r="H55" s="163">
        <v>1834.12</v>
      </c>
      <c r="I55" s="164" t="s">
        <v>35</v>
      </c>
      <c r="J55" s="163">
        <v>710.686</v>
      </c>
      <c r="K55" s="164" t="s">
        <v>35</v>
      </c>
      <c r="L55" s="163">
        <v>470.573</v>
      </c>
      <c r="M55" s="164" t="s">
        <v>35</v>
      </c>
      <c r="N55" s="163">
        <v>694.662</v>
      </c>
      <c r="O55" s="164" t="s">
        <v>35</v>
      </c>
      <c r="P55" s="163">
        <v>7066.56</v>
      </c>
      <c r="Q55" s="164" t="s">
        <v>35</v>
      </c>
      <c r="R55" s="163">
        <v>5232.44</v>
      </c>
      <c r="S55" s="164" t="s">
        <v>35</v>
      </c>
      <c r="T55" s="179"/>
      <c r="U55" s="162" t="s">
        <v>77</v>
      </c>
      <c r="V55" s="187">
        <v>-0.081</v>
      </c>
      <c r="W55" s="188" t="s">
        <v>35</v>
      </c>
      <c r="X55" s="187">
        <v>-0.031</v>
      </c>
      <c r="Y55" s="188" t="s">
        <v>35</v>
      </c>
      <c r="Z55" s="187">
        <v>-0.043</v>
      </c>
      <c r="AA55" s="188" t="s">
        <v>35</v>
      </c>
      <c r="AB55" s="187">
        <v>-0.115</v>
      </c>
      <c r="AC55" s="74" t="s">
        <v>35</v>
      </c>
      <c r="AD55" s="187">
        <v>-0.067</v>
      </c>
      <c r="AE55" s="188" t="s">
        <v>35</v>
      </c>
      <c r="AF55" s="187">
        <v>-0.009</v>
      </c>
      <c r="AG55" s="188" t="s">
        <v>35</v>
      </c>
      <c r="AH55" s="187">
        <v>-0.129</v>
      </c>
      <c r="AI55" s="188" t="s">
        <v>35</v>
      </c>
      <c r="AJ55" s="187">
        <v>-0.074</v>
      </c>
      <c r="AK55" s="188" t="s">
        <v>35</v>
      </c>
      <c r="AL55" s="187">
        <v>-0.059</v>
      </c>
      <c r="AM55" s="188" t="s">
        <v>35</v>
      </c>
      <c r="AN55" s="195"/>
      <c r="AO55" s="162" t="s">
        <v>77</v>
      </c>
      <c r="AP55" s="200">
        <v>0.139350971335416</v>
      </c>
      <c r="AQ55" s="164" t="s">
        <v>35</v>
      </c>
      <c r="AR55" s="201">
        <v>0.232974884526559</v>
      </c>
      <c r="AS55" s="205" t="s">
        <v>35</v>
      </c>
      <c r="AT55" s="187">
        <v>0.102660417515736</v>
      </c>
      <c r="AU55" s="164" t="s">
        <v>35</v>
      </c>
      <c r="AV55" s="187">
        <v>0.259549200742653</v>
      </c>
      <c r="AW55" s="164" t="s">
        <v>35</v>
      </c>
      <c r="AX55" s="187">
        <v>0.100570291627043</v>
      </c>
      <c r="AY55" s="164" t="s">
        <v>35</v>
      </c>
      <c r="AZ55" s="187">
        <v>0.0665915240230041</v>
      </c>
      <c r="BA55" s="164" t="s">
        <v>35</v>
      </c>
      <c r="BB55" s="187">
        <v>0.0983027102295884</v>
      </c>
      <c r="BC55" s="164" t="s">
        <v>35</v>
      </c>
      <c r="BD55" s="187">
        <v>1</v>
      </c>
      <c r="BE55" s="164" t="s">
        <v>35</v>
      </c>
      <c r="BF55" s="187">
        <v>0.740450799257347</v>
      </c>
      <c r="BG55" s="164" t="s">
        <v>35</v>
      </c>
    </row>
    <row r="56" s="131" customFormat="1" ht="12.45" customHeight="1" spans="1:59">
      <c r="A56" s="162" t="s">
        <v>78</v>
      </c>
      <c r="B56" s="163">
        <v>1093.836</v>
      </c>
      <c r="C56" s="164" t="s">
        <v>35</v>
      </c>
      <c r="D56" s="163">
        <v>1724.628</v>
      </c>
      <c r="E56" s="164" t="s">
        <v>35</v>
      </c>
      <c r="F56" s="163">
        <v>757.142</v>
      </c>
      <c r="G56" s="164" t="s">
        <v>35</v>
      </c>
      <c r="H56" s="163">
        <v>1898.96</v>
      </c>
      <c r="I56" s="164" t="s">
        <v>35</v>
      </c>
      <c r="J56" s="163">
        <v>716.762</v>
      </c>
      <c r="K56" s="164" t="s">
        <v>35</v>
      </c>
      <c r="L56" s="163">
        <v>398.9</v>
      </c>
      <c r="M56" s="164" t="s">
        <v>35</v>
      </c>
      <c r="N56" s="163">
        <v>746.473</v>
      </c>
      <c r="O56" s="164" t="s">
        <v>35</v>
      </c>
      <c r="P56" s="163">
        <v>7336.701</v>
      </c>
      <c r="Q56" s="164" t="s">
        <v>35</v>
      </c>
      <c r="R56" s="163">
        <v>5437.741</v>
      </c>
      <c r="S56" s="164" t="s">
        <v>35</v>
      </c>
      <c r="T56" s="179"/>
      <c r="U56" s="162" t="s">
        <v>78</v>
      </c>
      <c r="V56" s="187">
        <v>0.041</v>
      </c>
      <c r="W56" s="188" t="s">
        <v>35</v>
      </c>
      <c r="X56" s="187">
        <v>0.049</v>
      </c>
      <c r="Y56" s="188" t="s">
        <v>35</v>
      </c>
      <c r="Z56" s="187">
        <v>-0.002</v>
      </c>
      <c r="AA56" s="188" t="s">
        <v>35</v>
      </c>
      <c r="AB56" s="187">
        <v>-0.141</v>
      </c>
      <c r="AC56" s="74" t="s">
        <v>35</v>
      </c>
      <c r="AD56" s="187">
        <v>-0.009</v>
      </c>
      <c r="AE56" s="188" t="s">
        <v>35</v>
      </c>
      <c r="AF56" s="187">
        <v>0.101</v>
      </c>
      <c r="AG56" s="188" t="s">
        <v>35</v>
      </c>
      <c r="AH56" s="187">
        <v>-0.082</v>
      </c>
      <c r="AI56" s="188" t="s">
        <v>35</v>
      </c>
      <c r="AJ56" s="187">
        <v>-0.03</v>
      </c>
      <c r="AK56" s="188" t="s">
        <v>35</v>
      </c>
      <c r="AL56" s="187">
        <v>0.016</v>
      </c>
      <c r="AM56" s="188" t="s">
        <v>35</v>
      </c>
      <c r="AN56" s="195"/>
      <c r="AO56" s="162" t="s">
        <v>78</v>
      </c>
      <c r="AP56" s="200">
        <v>0.149090987897694</v>
      </c>
      <c r="AQ56" s="164" t="s">
        <v>35</v>
      </c>
      <c r="AR56" s="201">
        <v>0.23506859554451</v>
      </c>
      <c r="AS56" s="205" t="s">
        <v>35</v>
      </c>
      <c r="AT56" s="187">
        <v>0.103199244456057</v>
      </c>
      <c r="AU56" s="164" t="s">
        <v>35</v>
      </c>
      <c r="AV56" s="187">
        <v>0.258830229008924</v>
      </c>
      <c r="AW56" s="164" t="s">
        <v>35</v>
      </c>
      <c r="AX56" s="187">
        <v>0.0976954083313467</v>
      </c>
      <c r="AY56" s="164" t="s">
        <v>35</v>
      </c>
      <c r="AZ56" s="187">
        <v>0.0543704861353897</v>
      </c>
      <c r="BA56" s="164" t="s">
        <v>35</v>
      </c>
      <c r="BB56" s="187">
        <v>0.101745048626079</v>
      </c>
      <c r="BC56" s="164" t="s">
        <v>35</v>
      </c>
      <c r="BD56" s="187">
        <v>1</v>
      </c>
      <c r="BE56" s="164" t="s">
        <v>35</v>
      </c>
      <c r="BF56" s="187">
        <v>0.741169770991076</v>
      </c>
      <c r="BG56" s="164" t="s">
        <v>35</v>
      </c>
    </row>
    <row r="57" s="131" customFormat="1" ht="12.45" customHeight="1" spans="1:59">
      <c r="A57" s="162" t="s">
        <v>79</v>
      </c>
      <c r="B57" s="163">
        <v>813.063</v>
      </c>
      <c r="C57" s="164" t="s">
        <v>35</v>
      </c>
      <c r="D57" s="163">
        <v>1399.809</v>
      </c>
      <c r="E57" s="164" t="s">
        <v>35</v>
      </c>
      <c r="F57" s="163">
        <v>638.186</v>
      </c>
      <c r="G57" s="164" t="s">
        <v>35</v>
      </c>
      <c r="H57" s="163">
        <v>1325.383</v>
      </c>
      <c r="I57" s="164" t="s">
        <v>35</v>
      </c>
      <c r="J57" s="163">
        <v>591.656</v>
      </c>
      <c r="K57" s="164" t="s">
        <v>35</v>
      </c>
      <c r="L57" s="163">
        <v>416.158</v>
      </c>
      <c r="M57" s="164" t="s">
        <v>35</v>
      </c>
      <c r="N57" s="163">
        <v>498.244</v>
      </c>
      <c r="O57" s="164" t="s">
        <v>35</v>
      </c>
      <c r="P57" s="163">
        <v>5682.499</v>
      </c>
      <c r="Q57" s="164" t="s">
        <v>35</v>
      </c>
      <c r="R57" s="163">
        <v>4357.116</v>
      </c>
      <c r="S57" s="164" t="s">
        <v>35</v>
      </c>
      <c r="T57" s="179"/>
      <c r="U57" s="162" t="s">
        <v>79</v>
      </c>
      <c r="V57" s="187">
        <v>-0.1</v>
      </c>
      <c r="W57" s="188" t="s">
        <v>35</v>
      </c>
      <c r="X57" s="187">
        <v>-0.025</v>
      </c>
      <c r="Y57" s="188" t="s">
        <v>35</v>
      </c>
      <c r="Z57" s="187">
        <v>-0.091</v>
      </c>
      <c r="AA57" s="188" t="s">
        <v>35</v>
      </c>
      <c r="AB57" s="187">
        <v>-0.101</v>
      </c>
      <c r="AC57" s="74" t="s">
        <v>35</v>
      </c>
      <c r="AD57" s="187">
        <v>-0.015</v>
      </c>
      <c r="AE57" s="188" t="s">
        <v>35</v>
      </c>
      <c r="AF57" s="187">
        <v>0.045</v>
      </c>
      <c r="AG57" s="188" t="s">
        <v>35</v>
      </c>
      <c r="AH57" s="187">
        <v>-0.043</v>
      </c>
      <c r="AI57" s="188" t="s">
        <v>35</v>
      </c>
      <c r="AJ57" s="187">
        <v>-0.058</v>
      </c>
      <c r="AK57" s="188" t="s">
        <v>35</v>
      </c>
      <c r="AL57" s="187">
        <v>-0.045</v>
      </c>
      <c r="AM57" s="188" t="s">
        <v>35</v>
      </c>
      <c r="AN57" s="195"/>
      <c r="AO57" s="162" t="s">
        <v>79</v>
      </c>
      <c r="AP57" s="200">
        <v>0.14308194334922</v>
      </c>
      <c r="AQ57" s="164" t="s">
        <v>35</v>
      </c>
      <c r="AR57" s="201">
        <v>0.246336866931257</v>
      </c>
      <c r="AS57" s="205" t="s">
        <v>35</v>
      </c>
      <c r="AT57" s="187">
        <v>0.112307278892614</v>
      </c>
      <c r="AU57" s="164" t="s">
        <v>35</v>
      </c>
      <c r="AV57" s="187">
        <v>0.233239460314907</v>
      </c>
      <c r="AW57" s="164" t="s">
        <v>35</v>
      </c>
      <c r="AX57" s="187">
        <v>0.104118980047335</v>
      </c>
      <c r="AY57" s="164" t="s">
        <v>35</v>
      </c>
      <c r="AZ57" s="187">
        <v>0.0732350326854435</v>
      </c>
      <c r="BA57" s="164" t="s">
        <v>35</v>
      </c>
      <c r="BB57" s="187">
        <v>0.0876804377792235</v>
      </c>
      <c r="BC57" s="164" t="s">
        <v>35</v>
      </c>
      <c r="BD57" s="187">
        <v>1</v>
      </c>
      <c r="BE57" s="164" t="s">
        <v>35</v>
      </c>
      <c r="BF57" s="187">
        <v>0.766760539685093</v>
      </c>
      <c r="BG57" s="164" t="s">
        <v>35</v>
      </c>
    </row>
    <row r="58" s="131" customFormat="1" ht="12.45" customHeight="1" spans="1:59">
      <c r="A58" s="162" t="s">
        <v>80</v>
      </c>
      <c r="B58" s="163">
        <v>705.87</v>
      </c>
      <c r="C58" s="164" t="s">
        <v>35</v>
      </c>
      <c r="D58" s="163">
        <v>859.544</v>
      </c>
      <c r="E58" s="164" t="s">
        <v>35</v>
      </c>
      <c r="F58" s="163">
        <v>807.306</v>
      </c>
      <c r="G58" s="164" t="s">
        <v>35</v>
      </c>
      <c r="H58" s="163">
        <v>1085.032</v>
      </c>
      <c r="I58" s="164" t="s">
        <v>35</v>
      </c>
      <c r="J58" s="163">
        <v>491.502</v>
      </c>
      <c r="K58" s="164" t="s">
        <v>35</v>
      </c>
      <c r="L58" s="163">
        <v>414.205</v>
      </c>
      <c r="M58" s="164" t="s">
        <v>35</v>
      </c>
      <c r="N58" s="163">
        <v>414.27</v>
      </c>
      <c r="O58" s="164" t="s">
        <v>35</v>
      </c>
      <c r="P58" s="163">
        <v>4777.729</v>
      </c>
      <c r="Q58" s="164" t="s">
        <v>35</v>
      </c>
      <c r="R58" s="163">
        <v>3692.697</v>
      </c>
      <c r="S58" s="164" t="s">
        <v>35</v>
      </c>
      <c r="T58" s="179"/>
      <c r="U58" s="162" t="s">
        <v>80</v>
      </c>
      <c r="V58" s="187">
        <v>-0.07</v>
      </c>
      <c r="W58" s="188" t="s">
        <v>35</v>
      </c>
      <c r="X58" s="187">
        <v>0.027</v>
      </c>
      <c r="Y58" s="188" t="s">
        <v>35</v>
      </c>
      <c r="Z58" s="187">
        <v>-0.073</v>
      </c>
      <c r="AA58" s="188" t="s">
        <v>35</v>
      </c>
      <c r="AB58" s="187">
        <v>-0.101</v>
      </c>
      <c r="AC58" s="74" t="s">
        <v>35</v>
      </c>
      <c r="AD58" s="187">
        <v>0.024</v>
      </c>
      <c r="AE58" s="188" t="s">
        <v>35</v>
      </c>
      <c r="AF58" s="187">
        <v>-0.037</v>
      </c>
      <c r="AG58" s="188" t="s">
        <v>35</v>
      </c>
      <c r="AH58" s="187">
        <v>-0.059</v>
      </c>
      <c r="AI58" s="188" t="s">
        <v>35</v>
      </c>
      <c r="AJ58" s="187">
        <v>-0.049</v>
      </c>
      <c r="AK58" s="188" t="s">
        <v>35</v>
      </c>
      <c r="AL58" s="187">
        <v>-0.033</v>
      </c>
      <c r="AM58" s="188" t="s">
        <v>35</v>
      </c>
      <c r="AN58" s="195"/>
      <c r="AO58" s="162" t="s">
        <v>80</v>
      </c>
      <c r="AP58" s="200">
        <v>0.147741740898238</v>
      </c>
      <c r="AQ58" s="164" t="s">
        <v>35</v>
      </c>
      <c r="AR58" s="201">
        <v>0.17990639485831</v>
      </c>
      <c r="AS58" s="205" t="s">
        <v>35</v>
      </c>
      <c r="AT58" s="187">
        <v>0.168972748349687</v>
      </c>
      <c r="AU58" s="164" t="s">
        <v>35</v>
      </c>
      <c r="AV58" s="187">
        <v>0.227102039483612</v>
      </c>
      <c r="AW58" s="164" t="s">
        <v>35</v>
      </c>
      <c r="AX58" s="187">
        <v>0.102873561895202</v>
      </c>
      <c r="AY58" s="164" t="s">
        <v>35</v>
      </c>
      <c r="AZ58" s="187">
        <v>0.0866949548624461</v>
      </c>
      <c r="BA58" s="164" t="s">
        <v>35</v>
      </c>
      <c r="BB58" s="187">
        <v>0.0867085596525043</v>
      </c>
      <c r="BC58" s="164" t="s">
        <v>35</v>
      </c>
      <c r="BD58" s="187">
        <v>1</v>
      </c>
      <c r="BE58" s="164" t="s">
        <v>35</v>
      </c>
      <c r="BF58" s="187">
        <v>0.772897960516388</v>
      </c>
      <c r="BG58" s="164" t="s">
        <v>35</v>
      </c>
    </row>
    <row r="59" s="131" customFormat="1" ht="12.45" customHeight="1" spans="1:59">
      <c r="A59" s="162" t="s">
        <v>81</v>
      </c>
      <c r="B59" s="163">
        <v>351.142</v>
      </c>
      <c r="C59" s="164" t="s">
        <v>35</v>
      </c>
      <c r="D59" s="163">
        <v>179.672</v>
      </c>
      <c r="E59" s="164" t="s">
        <v>35</v>
      </c>
      <c r="F59" s="163">
        <v>855.342</v>
      </c>
      <c r="G59" s="164" t="s">
        <v>35</v>
      </c>
      <c r="H59" s="163">
        <v>719.874</v>
      </c>
      <c r="I59" s="164" t="s">
        <v>35</v>
      </c>
      <c r="J59" s="163">
        <v>250.231</v>
      </c>
      <c r="K59" s="164" t="s">
        <v>35</v>
      </c>
      <c r="L59" s="163">
        <v>320.966</v>
      </c>
      <c r="M59" s="164" t="s">
        <v>35</v>
      </c>
      <c r="N59" s="163">
        <v>250.188</v>
      </c>
      <c r="O59" s="164" t="s">
        <v>35</v>
      </c>
      <c r="P59" s="163">
        <v>2927.415</v>
      </c>
      <c r="Q59" s="164" t="s">
        <v>35</v>
      </c>
      <c r="R59" s="163">
        <v>2207.541</v>
      </c>
      <c r="S59" s="164" t="s">
        <v>35</v>
      </c>
      <c r="T59" s="179"/>
      <c r="U59" s="162" t="s">
        <v>81</v>
      </c>
      <c r="V59" s="187">
        <v>-0.179</v>
      </c>
      <c r="W59" s="188" t="s">
        <v>35</v>
      </c>
      <c r="X59" s="187">
        <v>-0.112</v>
      </c>
      <c r="Y59" s="188" t="s">
        <v>35</v>
      </c>
      <c r="Z59" s="187">
        <v>-0.035</v>
      </c>
      <c r="AA59" s="188" t="s">
        <v>35</v>
      </c>
      <c r="AB59" s="187">
        <v>-0.104</v>
      </c>
      <c r="AC59" s="74" t="s">
        <v>35</v>
      </c>
      <c r="AD59" s="187">
        <v>-0.194</v>
      </c>
      <c r="AE59" s="188" t="s">
        <v>35</v>
      </c>
      <c r="AF59" s="187">
        <v>-0.163</v>
      </c>
      <c r="AG59" s="188" t="s">
        <v>35</v>
      </c>
      <c r="AH59" s="187">
        <v>-0.139</v>
      </c>
      <c r="AI59" s="188" t="s">
        <v>35</v>
      </c>
      <c r="AJ59" s="187">
        <v>-0.114</v>
      </c>
      <c r="AK59" s="188" t="s">
        <v>35</v>
      </c>
      <c r="AL59" s="187">
        <v>-0.117</v>
      </c>
      <c r="AM59" s="188" t="s">
        <v>35</v>
      </c>
      <c r="AN59" s="195"/>
      <c r="AO59" s="162" t="s">
        <v>81</v>
      </c>
      <c r="AP59" s="200">
        <v>0.119949511770624</v>
      </c>
      <c r="AQ59" s="164" t="s">
        <v>35</v>
      </c>
      <c r="AR59" s="201">
        <v>0.0613756505312708</v>
      </c>
      <c r="AS59" s="205" t="s">
        <v>35</v>
      </c>
      <c r="AT59" s="187">
        <v>0.292183376801718</v>
      </c>
      <c r="AU59" s="164" t="s">
        <v>35</v>
      </c>
      <c r="AV59" s="187">
        <v>0.24590773771399</v>
      </c>
      <c r="AW59" s="164" t="s">
        <v>35</v>
      </c>
      <c r="AX59" s="187">
        <v>0.0854784852847991</v>
      </c>
      <c r="AY59" s="164" t="s">
        <v>35</v>
      </c>
      <c r="AZ59" s="187">
        <v>0.109641441339885</v>
      </c>
      <c r="BA59" s="164" t="s">
        <v>35</v>
      </c>
      <c r="BB59" s="187">
        <v>0.0854637965577139</v>
      </c>
      <c r="BC59" s="164" t="s">
        <v>35</v>
      </c>
      <c r="BD59" s="187">
        <v>1</v>
      </c>
      <c r="BE59" s="164" t="s">
        <v>35</v>
      </c>
      <c r="BF59" s="187">
        <v>0.75409226228601</v>
      </c>
      <c r="BG59" s="164" t="s">
        <v>35</v>
      </c>
    </row>
    <row r="60" s="131" customFormat="1" ht="12.45" customHeight="1" spans="1:59">
      <c r="A60" s="165" t="s">
        <v>82</v>
      </c>
      <c r="B60" s="166">
        <v>324.319</v>
      </c>
      <c r="C60" s="167" t="s">
        <v>35</v>
      </c>
      <c r="D60" s="166">
        <v>150.168</v>
      </c>
      <c r="E60" s="167" t="s">
        <v>35</v>
      </c>
      <c r="F60" s="166">
        <v>807.558</v>
      </c>
      <c r="G60" s="167" t="s">
        <v>35</v>
      </c>
      <c r="H60" s="166">
        <v>733.427</v>
      </c>
      <c r="I60" s="167" t="s">
        <v>35</v>
      </c>
      <c r="J60" s="166">
        <v>241.537</v>
      </c>
      <c r="K60" s="167" t="s">
        <v>35</v>
      </c>
      <c r="L60" s="166">
        <v>295.422</v>
      </c>
      <c r="M60" s="167" t="s">
        <v>35</v>
      </c>
      <c r="N60" s="166">
        <v>262.657</v>
      </c>
      <c r="O60" s="167" t="s">
        <v>35</v>
      </c>
      <c r="P60" s="166">
        <v>2815.088</v>
      </c>
      <c r="Q60" s="167" t="s">
        <v>35</v>
      </c>
      <c r="R60" s="166">
        <v>2081.661</v>
      </c>
      <c r="S60" s="167" t="s">
        <v>35</v>
      </c>
      <c r="T60" s="179"/>
      <c r="U60" s="165" t="s">
        <v>82</v>
      </c>
      <c r="V60" s="189">
        <v>-0.212</v>
      </c>
      <c r="W60" s="190" t="s">
        <v>35</v>
      </c>
      <c r="X60" s="189">
        <v>0.023</v>
      </c>
      <c r="Y60" s="190" t="s">
        <v>35</v>
      </c>
      <c r="Z60" s="189">
        <v>-0.108</v>
      </c>
      <c r="AA60" s="190" t="s">
        <v>35</v>
      </c>
      <c r="AB60" s="189">
        <v>-0.141</v>
      </c>
      <c r="AC60" s="191" t="s">
        <v>35</v>
      </c>
      <c r="AD60" s="189">
        <v>-0.212</v>
      </c>
      <c r="AE60" s="190" t="s">
        <v>35</v>
      </c>
      <c r="AF60" s="189">
        <v>0.066</v>
      </c>
      <c r="AG60" s="190" t="s">
        <v>35</v>
      </c>
      <c r="AH60" s="189">
        <v>-0.199</v>
      </c>
      <c r="AI60" s="190" t="s">
        <v>35</v>
      </c>
      <c r="AJ60" s="189">
        <v>-0.128</v>
      </c>
      <c r="AK60" s="190" t="s">
        <v>35</v>
      </c>
      <c r="AL60" s="189">
        <v>-0.123</v>
      </c>
      <c r="AM60" s="190" t="s">
        <v>35</v>
      </c>
      <c r="AN60" s="195"/>
      <c r="AO60" s="165" t="s">
        <v>82</v>
      </c>
      <c r="AP60" s="202">
        <v>0.115207410922856</v>
      </c>
      <c r="AQ60" s="167" t="s">
        <v>35</v>
      </c>
      <c r="AR60" s="203">
        <v>0.053343980721029</v>
      </c>
      <c r="AS60" s="207" t="s">
        <v>35</v>
      </c>
      <c r="AT60" s="189">
        <v>0.286867763991747</v>
      </c>
      <c r="AU60" s="167" t="s">
        <v>35</v>
      </c>
      <c r="AV60" s="189">
        <v>0.260534306565194</v>
      </c>
      <c r="AW60" s="167" t="s">
        <v>35</v>
      </c>
      <c r="AX60" s="189">
        <v>0.0858008701681795</v>
      </c>
      <c r="AY60" s="167" t="s">
        <v>35</v>
      </c>
      <c r="AZ60" s="189">
        <v>0.10494236769863</v>
      </c>
      <c r="BA60" s="167" t="s">
        <v>35</v>
      </c>
      <c r="BB60" s="189">
        <v>0.0933032999323644</v>
      </c>
      <c r="BC60" s="167" t="s">
        <v>35</v>
      </c>
      <c r="BD60" s="189">
        <v>1</v>
      </c>
      <c r="BE60" s="167" t="s">
        <v>35</v>
      </c>
      <c r="BF60" s="189">
        <v>0.739465693434806</v>
      </c>
      <c r="BG60" s="167" t="s">
        <v>35</v>
      </c>
    </row>
    <row r="61" s="131" customFormat="1" ht="12.45" customHeight="1" spans="1:59">
      <c r="A61" s="162" t="s">
        <v>83</v>
      </c>
      <c r="B61" s="163">
        <v>314.529</v>
      </c>
      <c r="C61" s="164" t="s">
        <v>35</v>
      </c>
      <c r="D61" s="163">
        <v>153.23</v>
      </c>
      <c r="E61" s="164" t="s">
        <v>35</v>
      </c>
      <c r="F61" s="163">
        <v>783.227</v>
      </c>
      <c r="G61" s="164" t="s">
        <v>35</v>
      </c>
      <c r="H61" s="163">
        <v>565.777</v>
      </c>
      <c r="I61" s="164" t="s">
        <v>35</v>
      </c>
      <c r="J61" s="163">
        <v>220.424</v>
      </c>
      <c r="K61" s="164" t="s">
        <v>35</v>
      </c>
      <c r="L61" s="163">
        <v>263.886</v>
      </c>
      <c r="M61" s="164" t="s">
        <v>35</v>
      </c>
      <c r="N61" s="163">
        <v>216.907</v>
      </c>
      <c r="O61" s="164" t="s">
        <v>35</v>
      </c>
      <c r="P61" s="163">
        <v>2517.98</v>
      </c>
      <c r="Q61" s="164" t="s">
        <v>35</v>
      </c>
      <c r="R61" s="163">
        <v>1952.203</v>
      </c>
      <c r="S61" s="164" t="s">
        <v>35</v>
      </c>
      <c r="T61" s="179"/>
      <c r="U61" s="162" t="s">
        <v>83</v>
      </c>
      <c r="V61" s="187">
        <v>-0.18</v>
      </c>
      <c r="W61" s="188" t="s">
        <v>35</v>
      </c>
      <c r="X61" s="187">
        <v>0.048</v>
      </c>
      <c r="Y61" s="188" t="s">
        <v>35</v>
      </c>
      <c r="Z61" s="187">
        <v>-0.073</v>
      </c>
      <c r="AA61" s="188" t="s">
        <v>35</v>
      </c>
      <c r="AB61" s="187">
        <v>-0.113</v>
      </c>
      <c r="AC61" s="74" t="s">
        <v>35</v>
      </c>
      <c r="AD61" s="187">
        <v>-0.229</v>
      </c>
      <c r="AE61" s="188" t="s">
        <v>35</v>
      </c>
      <c r="AF61" s="187">
        <v>-0.19</v>
      </c>
      <c r="AG61" s="188" t="s">
        <v>35</v>
      </c>
      <c r="AH61" s="187">
        <v>-0.151</v>
      </c>
      <c r="AI61" s="188" t="s">
        <v>35</v>
      </c>
      <c r="AJ61" s="187">
        <v>-0.126</v>
      </c>
      <c r="AK61" s="188" t="s">
        <v>35</v>
      </c>
      <c r="AL61" s="187">
        <v>-0.129</v>
      </c>
      <c r="AM61" s="188" t="s">
        <v>35</v>
      </c>
      <c r="AN61" s="195"/>
      <c r="AO61" s="162" t="s">
        <v>83</v>
      </c>
      <c r="AP61" s="200">
        <v>0.124913224092328</v>
      </c>
      <c r="AQ61" s="164" t="s">
        <v>35</v>
      </c>
      <c r="AR61" s="201">
        <v>0.0608543356182337</v>
      </c>
      <c r="AS61" s="205" t="s">
        <v>35</v>
      </c>
      <c r="AT61" s="187">
        <v>0.311053701776821</v>
      </c>
      <c r="AU61" s="164" t="s">
        <v>35</v>
      </c>
      <c r="AV61" s="187">
        <v>0.224694795034115</v>
      </c>
      <c r="AW61" s="164" t="s">
        <v>35</v>
      </c>
      <c r="AX61" s="187">
        <v>0.0875400122320273</v>
      </c>
      <c r="AY61" s="164" t="s">
        <v>35</v>
      </c>
      <c r="AZ61" s="187">
        <v>0.104800673555787</v>
      </c>
      <c r="BA61" s="164" t="s">
        <v>35</v>
      </c>
      <c r="BB61" s="187">
        <v>0.0861432576906886</v>
      </c>
      <c r="BC61" s="164" t="s">
        <v>35</v>
      </c>
      <c r="BD61" s="187">
        <v>1</v>
      </c>
      <c r="BE61" s="164" t="s">
        <v>35</v>
      </c>
      <c r="BF61" s="187">
        <v>0.775305204965885</v>
      </c>
      <c r="BG61" s="164" t="s">
        <v>35</v>
      </c>
    </row>
    <row r="62" s="131" customFormat="1" ht="12.45" customHeight="1" spans="1:59">
      <c r="A62" s="162" t="s">
        <v>84</v>
      </c>
      <c r="B62" s="163">
        <v>357.134</v>
      </c>
      <c r="C62" s="164" t="s">
        <v>35</v>
      </c>
      <c r="D62" s="163">
        <v>196.721</v>
      </c>
      <c r="E62" s="164" t="s">
        <v>35</v>
      </c>
      <c r="F62" s="163">
        <v>745.585</v>
      </c>
      <c r="G62" s="164" t="s">
        <v>35</v>
      </c>
      <c r="H62" s="163">
        <v>726.58</v>
      </c>
      <c r="I62" s="164" t="s">
        <v>35</v>
      </c>
      <c r="J62" s="163">
        <v>244.348</v>
      </c>
      <c r="K62" s="164" t="s">
        <v>35</v>
      </c>
      <c r="L62" s="163">
        <v>319.525</v>
      </c>
      <c r="M62" s="164" t="s">
        <v>35</v>
      </c>
      <c r="N62" s="163">
        <v>243.559</v>
      </c>
      <c r="O62" s="164" t="s">
        <v>35</v>
      </c>
      <c r="P62" s="163">
        <v>2833.452</v>
      </c>
      <c r="Q62" s="164" t="s">
        <v>35</v>
      </c>
      <c r="R62" s="163">
        <v>2106.872</v>
      </c>
      <c r="S62" s="164" t="s">
        <v>35</v>
      </c>
      <c r="T62" s="179"/>
      <c r="U62" s="162" t="s">
        <v>84</v>
      </c>
      <c r="V62" s="187">
        <v>-0.152</v>
      </c>
      <c r="W62" s="188" t="s">
        <v>35</v>
      </c>
      <c r="X62" s="187">
        <v>-0.169</v>
      </c>
      <c r="Y62" s="188" t="s">
        <v>35</v>
      </c>
      <c r="Z62" s="187">
        <v>-0.175</v>
      </c>
      <c r="AA62" s="188" t="s">
        <v>35</v>
      </c>
      <c r="AB62" s="187">
        <v>-0.126</v>
      </c>
      <c r="AC62" s="74" t="s">
        <v>35</v>
      </c>
      <c r="AD62" s="187">
        <v>-0.25</v>
      </c>
      <c r="AE62" s="188" t="s">
        <v>35</v>
      </c>
      <c r="AF62" s="187">
        <v>-0.101</v>
      </c>
      <c r="AG62" s="188" t="s">
        <v>35</v>
      </c>
      <c r="AH62" s="187">
        <v>-0.15</v>
      </c>
      <c r="AI62" s="188" t="s">
        <v>35</v>
      </c>
      <c r="AJ62" s="187">
        <v>-0.157</v>
      </c>
      <c r="AK62" s="188" t="s">
        <v>35</v>
      </c>
      <c r="AL62" s="187">
        <v>-0.167</v>
      </c>
      <c r="AM62" s="188" t="s">
        <v>35</v>
      </c>
      <c r="AN62" s="195"/>
      <c r="AO62" s="162" t="s">
        <v>84</v>
      </c>
      <c r="AP62" s="200">
        <v>0.126042015181482</v>
      </c>
      <c r="AQ62" s="164" t="s">
        <v>35</v>
      </c>
      <c r="AR62" s="201">
        <v>0.0694280333670731</v>
      </c>
      <c r="AS62" s="205" t="s">
        <v>35</v>
      </c>
      <c r="AT62" s="187">
        <v>0.26313662627777</v>
      </c>
      <c r="AU62" s="164" t="s">
        <v>35</v>
      </c>
      <c r="AV62" s="187">
        <v>0.256429260139222</v>
      </c>
      <c r="AW62" s="164" t="s">
        <v>35</v>
      </c>
      <c r="AX62" s="187">
        <v>0.0862368587856791</v>
      </c>
      <c r="AY62" s="164" t="s">
        <v>35</v>
      </c>
      <c r="AZ62" s="187">
        <v>0.112768806388815</v>
      </c>
      <c r="BA62" s="164" t="s">
        <v>35</v>
      </c>
      <c r="BB62" s="187">
        <v>0.0859583998599588</v>
      </c>
      <c r="BC62" s="164" t="s">
        <v>35</v>
      </c>
      <c r="BD62" s="187">
        <v>1</v>
      </c>
      <c r="BE62" s="164" t="s">
        <v>35</v>
      </c>
      <c r="BF62" s="187">
        <v>0.743570739860777</v>
      </c>
      <c r="BG62" s="164" t="s">
        <v>35</v>
      </c>
    </row>
    <row r="63" s="131" customFormat="1" ht="12.45" customHeight="1" spans="1:59">
      <c r="A63" s="162" t="s">
        <v>85</v>
      </c>
      <c r="B63" s="163">
        <v>475.92</v>
      </c>
      <c r="C63" s="164" t="s">
        <v>35</v>
      </c>
      <c r="D63" s="163">
        <v>308.468</v>
      </c>
      <c r="E63" s="164" t="s">
        <v>35</v>
      </c>
      <c r="F63" s="163">
        <v>810.162</v>
      </c>
      <c r="G63" s="164" t="s">
        <v>35</v>
      </c>
      <c r="H63" s="163">
        <v>827.299</v>
      </c>
      <c r="I63" s="164" t="s">
        <v>35</v>
      </c>
      <c r="J63" s="163">
        <v>316.059</v>
      </c>
      <c r="K63" s="164" t="s">
        <v>35</v>
      </c>
      <c r="L63" s="163">
        <v>366.959</v>
      </c>
      <c r="M63" s="164" t="s">
        <v>35</v>
      </c>
      <c r="N63" s="163">
        <v>329.265</v>
      </c>
      <c r="O63" s="164" t="s">
        <v>35</v>
      </c>
      <c r="P63" s="163">
        <v>3434.132</v>
      </c>
      <c r="Q63" s="164" t="s">
        <v>35</v>
      </c>
      <c r="R63" s="163">
        <v>2606.833</v>
      </c>
      <c r="S63" s="164" t="s">
        <v>35</v>
      </c>
      <c r="T63" s="179"/>
      <c r="U63" s="162" t="s">
        <v>85</v>
      </c>
      <c r="V63" s="187">
        <v>-0.235</v>
      </c>
      <c r="W63" s="188" t="s">
        <v>35</v>
      </c>
      <c r="X63" s="187">
        <v>-0.188</v>
      </c>
      <c r="Y63" s="188" t="s">
        <v>35</v>
      </c>
      <c r="Z63" s="187">
        <v>-0.204</v>
      </c>
      <c r="AA63" s="188" t="s">
        <v>35</v>
      </c>
      <c r="AB63" s="187">
        <v>-0.216</v>
      </c>
      <c r="AC63" s="74" t="s">
        <v>35</v>
      </c>
      <c r="AD63" s="187">
        <v>-0.344</v>
      </c>
      <c r="AE63" s="188" t="s">
        <v>35</v>
      </c>
      <c r="AF63" s="187">
        <v>-0.05</v>
      </c>
      <c r="AG63" s="188" t="s">
        <v>35</v>
      </c>
      <c r="AH63" s="187">
        <v>-0.158</v>
      </c>
      <c r="AI63" s="188" t="s">
        <v>35</v>
      </c>
      <c r="AJ63" s="187">
        <v>-0.208</v>
      </c>
      <c r="AK63" s="188" t="s">
        <v>35</v>
      </c>
      <c r="AL63" s="187">
        <v>-0.205</v>
      </c>
      <c r="AM63" s="188" t="s">
        <v>35</v>
      </c>
      <c r="AN63" s="195"/>
      <c r="AO63" s="162" t="s">
        <v>85</v>
      </c>
      <c r="AP63" s="200">
        <v>0.13858523784176</v>
      </c>
      <c r="AQ63" s="164" t="s">
        <v>35</v>
      </c>
      <c r="AR63" s="201">
        <v>0.0898241535270048</v>
      </c>
      <c r="AS63" s="205" t="s">
        <v>35</v>
      </c>
      <c r="AT63" s="187">
        <v>0.235914635779871</v>
      </c>
      <c r="AU63" s="164" t="s">
        <v>35</v>
      </c>
      <c r="AV63" s="187">
        <v>0.240904834176438</v>
      </c>
      <c r="AW63" s="164" t="s">
        <v>35</v>
      </c>
      <c r="AX63" s="187">
        <v>0.0920346102013551</v>
      </c>
      <c r="AY63" s="164" t="s">
        <v>35</v>
      </c>
      <c r="AZ63" s="187">
        <v>0.106856405053737</v>
      </c>
      <c r="BA63" s="164" t="s">
        <v>35</v>
      </c>
      <c r="BB63" s="187">
        <v>0.0958801234198336</v>
      </c>
      <c r="BC63" s="164" t="s">
        <v>35</v>
      </c>
      <c r="BD63" s="187">
        <v>1</v>
      </c>
      <c r="BE63" s="164" t="s">
        <v>35</v>
      </c>
      <c r="BF63" s="187">
        <v>0.759095165823562</v>
      </c>
      <c r="BG63" s="164" t="s">
        <v>35</v>
      </c>
    </row>
    <row r="64" s="132" customFormat="1" ht="12.45" customHeight="1" spans="1:59">
      <c r="A64" s="162" t="s">
        <v>86</v>
      </c>
      <c r="B64" s="163">
        <v>684.367</v>
      </c>
      <c r="C64" s="164" t="s">
        <v>35</v>
      </c>
      <c r="D64" s="163">
        <v>586.728</v>
      </c>
      <c r="E64" s="164" t="s">
        <v>35</v>
      </c>
      <c r="F64" s="163">
        <v>687.548</v>
      </c>
      <c r="G64" s="164" t="s">
        <v>35</v>
      </c>
      <c r="H64" s="163">
        <v>1224.933</v>
      </c>
      <c r="I64" s="164" t="s">
        <v>35</v>
      </c>
      <c r="J64" s="163">
        <v>461.741</v>
      </c>
      <c r="K64" s="164" t="s">
        <v>35</v>
      </c>
      <c r="L64" s="163">
        <v>457.877</v>
      </c>
      <c r="M64" s="164" t="s">
        <v>35</v>
      </c>
      <c r="N64" s="163">
        <v>408.505</v>
      </c>
      <c r="O64" s="164" t="s">
        <v>35</v>
      </c>
      <c r="P64" s="163">
        <v>4511.699</v>
      </c>
      <c r="Q64" s="164" t="s">
        <v>35</v>
      </c>
      <c r="R64" s="163">
        <v>3286.766</v>
      </c>
      <c r="S64" s="164" t="s">
        <v>35</v>
      </c>
      <c r="T64" s="180"/>
      <c r="U64" s="162" t="s">
        <v>86</v>
      </c>
      <c r="V64" s="187">
        <v>-0.004</v>
      </c>
      <c r="W64" s="188" t="s">
        <v>35</v>
      </c>
      <c r="X64" s="187">
        <v>0.05</v>
      </c>
      <c r="Y64" s="188" t="s">
        <v>35</v>
      </c>
      <c r="Z64" s="187">
        <v>-0.076</v>
      </c>
      <c r="AA64" s="188" t="s">
        <v>35</v>
      </c>
      <c r="AB64" s="187">
        <v>-0.026</v>
      </c>
      <c r="AC64" s="74" t="s">
        <v>35</v>
      </c>
      <c r="AD64" s="187">
        <v>-0.051</v>
      </c>
      <c r="AE64" s="188" t="s">
        <v>35</v>
      </c>
      <c r="AF64" s="187">
        <v>0.124</v>
      </c>
      <c r="AG64" s="188" t="s">
        <v>35</v>
      </c>
      <c r="AH64" s="187">
        <v>-0.076</v>
      </c>
      <c r="AI64" s="188" t="s">
        <v>35</v>
      </c>
      <c r="AJ64" s="187">
        <v>-0.016</v>
      </c>
      <c r="AK64" s="188" t="s">
        <v>35</v>
      </c>
      <c r="AL64" s="187">
        <v>-0.012</v>
      </c>
      <c r="AM64" s="188" t="s">
        <v>35</v>
      </c>
      <c r="AN64" s="196"/>
      <c r="AO64" s="162" t="s">
        <v>86</v>
      </c>
      <c r="AP64" s="200">
        <v>0.151687202537226</v>
      </c>
      <c r="AQ64" s="164" t="s">
        <v>35</v>
      </c>
      <c r="AR64" s="201">
        <v>0.130045909534302</v>
      </c>
      <c r="AS64" s="205" t="s">
        <v>35</v>
      </c>
      <c r="AT64" s="187">
        <v>0.152392258437453</v>
      </c>
      <c r="AU64" s="164" t="s">
        <v>35</v>
      </c>
      <c r="AV64" s="187">
        <v>0.271501489793535</v>
      </c>
      <c r="AW64" s="164" t="s">
        <v>35</v>
      </c>
      <c r="AX64" s="187">
        <v>0.102343041944952</v>
      </c>
      <c r="AY64" s="164" t="s">
        <v>35</v>
      </c>
      <c r="AZ64" s="187">
        <v>0.101486601832259</v>
      </c>
      <c r="BA64" s="164" t="s">
        <v>35</v>
      </c>
      <c r="BB64" s="187">
        <v>0.0905434959202731</v>
      </c>
      <c r="BC64" s="164" t="s">
        <v>35</v>
      </c>
      <c r="BD64" s="187">
        <v>1</v>
      </c>
      <c r="BE64" s="164" t="s">
        <v>35</v>
      </c>
      <c r="BF64" s="187">
        <v>0.728498510206465</v>
      </c>
      <c r="BG64" s="164" t="s">
        <v>35</v>
      </c>
    </row>
    <row r="65" s="133" customFormat="1" ht="12.45" customHeight="1" spans="1:59">
      <c r="A65" s="162" t="s">
        <v>87</v>
      </c>
      <c r="B65" s="163">
        <v>741.492</v>
      </c>
      <c r="C65" s="164" t="s">
        <v>35</v>
      </c>
      <c r="D65" s="163">
        <v>1138.249</v>
      </c>
      <c r="E65" s="164" t="s">
        <v>35</v>
      </c>
      <c r="F65" s="163">
        <v>503.816</v>
      </c>
      <c r="G65" s="164" t="s">
        <v>35</v>
      </c>
      <c r="H65" s="163">
        <v>1262.426</v>
      </c>
      <c r="I65" s="164" t="s">
        <v>35</v>
      </c>
      <c r="J65" s="163">
        <v>498.352</v>
      </c>
      <c r="K65" s="164" t="s">
        <v>35</v>
      </c>
      <c r="L65" s="163">
        <v>437.375</v>
      </c>
      <c r="M65" s="164" t="s">
        <v>35</v>
      </c>
      <c r="N65" s="163">
        <v>406.461</v>
      </c>
      <c r="O65" s="164" t="s">
        <v>35</v>
      </c>
      <c r="P65" s="163">
        <v>4988.171</v>
      </c>
      <c r="Q65" s="164" t="s">
        <v>35</v>
      </c>
      <c r="R65" s="163">
        <v>3725.745</v>
      </c>
      <c r="S65" s="164" t="s">
        <v>35</v>
      </c>
      <c r="T65" s="181"/>
      <c r="U65" s="162" t="s">
        <v>87</v>
      </c>
      <c r="V65" s="187">
        <v>-0.067</v>
      </c>
      <c r="W65" s="188" t="s">
        <v>35</v>
      </c>
      <c r="X65" s="187">
        <v>-0.116</v>
      </c>
      <c r="Y65" s="188" t="s">
        <v>35</v>
      </c>
      <c r="Z65" s="187">
        <v>-0.188</v>
      </c>
      <c r="AA65" s="188" t="s">
        <v>35</v>
      </c>
      <c r="AB65" s="187">
        <v>-0.137</v>
      </c>
      <c r="AC65" s="74" t="s">
        <v>35</v>
      </c>
      <c r="AD65" s="187">
        <v>-0.114</v>
      </c>
      <c r="AE65" s="188" t="s">
        <v>35</v>
      </c>
      <c r="AF65" s="187">
        <v>0.012</v>
      </c>
      <c r="AG65" s="188" t="s">
        <v>35</v>
      </c>
      <c r="AH65" s="187">
        <v>-0.169</v>
      </c>
      <c r="AI65" s="188" t="s">
        <v>35</v>
      </c>
      <c r="AJ65" s="187">
        <v>-0.117</v>
      </c>
      <c r="AK65" s="188" t="s">
        <v>35</v>
      </c>
      <c r="AL65" s="187">
        <v>-0.11</v>
      </c>
      <c r="AM65" s="188" t="s">
        <v>35</v>
      </c>
      <c r="AN65" s="197"/>
      <c r="AO65" s="162" t="s">
        <v>87</v>
      </c>
      <c r="AP65" s="200">
        <v>0.14865007635063</v>
      </c>
      <c r="AQ65" s="164" t="s">
        <v>35</v>
      </c>
      <c r="AR65" s="201">
        <v>0.228189651076517</v>
      </c>
      <c r="AS65" s="205" t="s">
        <v>35</v>
      </c>
      <c r="AT65" s="187">
        <v>0.101002150888572</v>
      </c>
      <c r="AU65" s="164" t="s">
        <v>35</v>
      </c>
      <c r="AV65" s="187">
        <v>0.253083945999445</v>
      </c>
      <c r="AW65" s="164" t="s">
        <v>35</v>
      </c>
      <c r="AX65" s="187">
        <v>0.0999067594114155</v>
      </c>
      <c r="AY65" s="164" t="s">
        <v>35</v>
      </c>
      <c r="AZ65" s="187">
        <v>0.087682439114457</v>
      </c>
      <c r="BA65" s="164" t="s">
        <v>35</v>
      </c>
      <c r="BB65" s="187">
        <v>0.0814849771589627</v>
      </c>
      <c r="BC65" s="164" t="s">
        <v>35</v>
      </c>
      <c r="BD65" s="187">
        <v>1</v>
      </c>
      <c r="BE65" s="164" t="s">
        <v>35</v>
      </c>
      <c r="BF65" s="187">
        <v>0.746916054000554</v>
      </c>
      <c r="BG65" s="164" t="s">
        <v>35</v>
      </c>
    </row>
    <row r="66" s="131" customFormat="1" ht="12.45" customHeight="1" spans="1:59">
      <c r="A66" s="162" t="s">
        <v>88</v>
      </c>
      <c r="B66" s="163">
        <v>731.542</v>
      </c>
      <c r="C66" s="164" t="s">
        <v>35</v>
      </c>
      <c r="D66" s="163">
        <v>1346.424</v>
      </c>
      <c r="E66" s="164" t="s">
        <v>35</v>
      </c>
      <c r="F66" s="163">
        <v>500.109</v>
      </c>
      <c r="G66" s="164" t="s">
        <v>35</v>
      </c>
      <c r="H66" s="163">
        <v>1269.309</v>
      </c>
      <c r="I66" s="164" t="s">
        <v>35</v>
      </c>
      <c r="J66" s="163">
        <v>487.243</v>
      </c>
      <c r="K66" s="164" t="s">
        <v>35</v>
      </c>
      <c r="L66" s="163">
        <v>421.865</v>
      </c>
      <c r="M66" s="164" t="s">
        <v>35</v>
      </c>
      <c r="N66" s="163">
        <v>446.902</v>
      </c>
      <c r="O66" s="164" t="s">
        <v>35</v>
      </c>
      <c r="P66" s="163">
        <v>5203.394</v>
      </c>
      <c r="Q66" s="164" t="s">
        <v>35</v>
      </c>
      <c r="R66" s="163">
        <v>3934.085</v>
      </c>
      <c r="S66" s="164" t="s">
        <v>35</v>
      </c>
      <c r="T66" s="179"/>
      <c r="U66" s="162" t="s">
        <v>88</v>
      </c>
      <c r="V66" s="187">
        <v>-0.078</v>
      </c>
      <c r="W66" s="188" t="s">
        <v>35</v>
      </c>
      <c r="X66" s="187">
        <v>-0.073</v>
      </c>
      <c r="Y66" s="188" t="s">
        <v>35</v>
      </c>
      <c r="Z66" s="187">
        <v>-0.212</v>
      </c>
      <c r="AA66" s="188" t="s">
        <v>35</v>
      </c>
      <c r="AB66" s="187">
        <v>-0.156</v>
      </c>
      <c r="AC66" s="74" t="s">
        <v>35</v>
      </c>
      <c r="AD66" s="187">
        <v>-0.142</v>
      </c>
      <c r="AE66" s="188" t="s">
        <v>35</v>
      </c>
      <c r="AF66" s="187">
        <v>0.076</v>
      </c>
      <c r="AG66" s="188" t="s">
        <v>35</v>
      </c>
      <c r="AH66" s="187">
        <v>0.027</v>
      </c>
      <c r="AI66" s="188" t="s">
        <v>35</v>
      </c>
      <c r="AJ66" s="187">
        <v>-0.1</v>
      </c>
      <c r="AK66" s="188" t="s">
        <v>35</v>
      </c>
      <c r="AL66" s="187">
        <v>-0.08</v>
      </c>
      <c r="AM66" s="188" t="s">
        <v>35</v>
      </c>
      <c r="AN66" s="195"/>
      <c r="AO66" s="162" t="s">
        <v>88</v>
      </c>
      <c r="AP66" s="200">
        <v>0.140589392231301</v>
      </c>
      <c r="AQ66" s="164" t="s">
        <v>35</v>
      </c>
      <c r="AR66" s="201">
        <v>0.2587588024278</v>
      </c>
      <c r="AS66" s="205" t="s">
        <v>35</v>
      </c>
      <c r="AT66" s="187">
        <v>0.0961120760795742</v>
      </c>
      <c r="AU66" s="164" t="s">
        <v>35</v>
      </c>
      <c r="AV66" s="187">
        <v>0.243938667723413</v>
      </c>
      <c r="AW66" s="164" t="s">
        <v>35</v>
      </c>
      <c r="AX66" s="187">
        <v>0.0936394591683812</v>
      </c>
      <c r="AY66" s="164" t="s">
        <v>35</v>
      </c>
      <c r="AZ66" s="187">
        <v>0.0810749676076807</v>
      </c>
      <c r="BA66" s="164" t="s">
        <v>35</v>
      </c>
      <c r="BB66" s="187">
        <v>0.0858866347618497</v>
      </c>
      <c r="BC66" s="164" t="s">
        <v>35</v>
      </c>
      <c r="BD66" s="187">
        <v>1</v>
      </c>
      <c r="BE66" s="164" t="s">
        <v>35</v>
      </c>
      <c r="BF66" s="187">
        <v>0.756061332276587</v>
      </c>
      <c r="BG66" s="164" t="s">
        <v>35</v>
      </c>
    </row>
    <row r="67" s="131" customFormat="1" ht="12.45" customHeight="1" spans="1:59">
      <c r="A67" s="162" t="s">
        <v>89</v>
      </c>
      <c r="B67" s="163">
        <v>908.764</v>
      </c>
      <c r="C67" s="164" t="s">
        <v>35</v>
      </c>
      <c r="D67" s="163">
        <v>1558.964</v>
      </c>
      <c r="E67" s="164" t="s">
        <v>35</v>
      </c>
      <c r="F67" s="163">
        <v>658.243</v>
      </c>
      <c r="G67" s="164" t="s">
        <v>35</v>
      </c>
      <c r="H67" s="163">
        <v>1649.372</v>
      </c>
      <c r="I67" s="164" t="s">
        <v>35</v>
      </c>
      <c r="J67" s="163">
        <v>708.327</v>
      </c>
      <c r="K67" s="164" t="s">
        <v>35</v>
      </c>
      <c r="L67" s="163">
        <v>500.442</v>
      </c>
      <c r="M67" s="164" t="s">
        <v>35</v>
      </c>
      <c r="N67" s="163">
        <v>693.937</v>
      </c>
      <c r="O67" s="164" t="s">
        <v>35</v>
      </c>
      <c r="P67" s="163">
        <v>6678.049</v>
      </c>
      <c r="Q67" s="164" t="s">
        <v>35</v>
      </c>
      <c r="R67" s="163">
        <v>5028.677</v>
      </c>
      <c r="S67" s="164" t="s">
        <v>35</v>
      </c>
      <c r="T67" s="179"/>
      <c r="U67" s="162" t="s">
        <v>89</v>
      </c>
      <c r="V67" s="187">
        <v>-0.077</v>
      </c>
      <c r="W67" s="188" t="s">
        <v>35</v>
      </c>
      <c r="X67" s="187">
        <v>-0.053</v>
      </c>
      <c r="Y67" s="188" t="s">
        <v>35</v>
      </c>
      <c r="Z67" s="187">
        <v>-0.093</v>
      </c>
      <c r="AA67" s="188" t="s">
        <v>35</v>
      </c>
      <c r="AB67" s="187">
        <v>-0.101</v>
      </c>
      <c r="AC67" s="74" t="s">
        <v>35</v>
      </c>
      <c r="AD67" s="187">
        <v>-0.003</v>
      </c>
      <c r="AE67" s="188" t="s">
        <v>35</v>
      </c>
      <c r="AF67" s="187">
        <v>0.063</v>
      </c>
      <c r="AG67" s="188" t="s">
        <v>35</v>
      </c>
      <c r="AH67" s="187">
        <v>-0.001</v>
      </c>
      <c r="AI67" s="188" t="s">
        <v>35</v>
      </c>
      <c r="AJ67" s="187">
        <v>-0.055</v>
      </c>
      <c r="AK67" s="188" t="s">
        <v>35</v>
      </c>
      <c r="AL67" s="187">
        <v>-0.039</v>
      </c>
      <c r="AM67" s="188" t="s">
        <v>35</v>
      </c>
      <c r="AN67" s="195"/>
      <c r="AO67" s="162" t="s">
        <v>89</v>
      </c>
      <c r="AP67" s="200">
        <v>0.136082259953468</v>
      </c>
      <c r="AQ67" s="164" t="s">
        <v>35</v>
      </c>
      <c r="AR67" s="201">
        <v>0.233446025927632</v>
      </c>
      <c r="AS67" s="205" t="s">
        <v>35</v>
      </c>
      <c r="AT67" s="187">
        <v>0.0985681596526171</v>
      </c>
      <c r="AU67" s="164" t="s">
        <v>35</v>
      </c>
      <c r="AV67" s="187">
        <v>0.246984111676928</v>
      </c>
      <c r="AW67" s="164" t="s">
        <v>35</v>
      </c>
      <c r="AX67" s="187">
        <v>0.10606795487724</v>
      </c>
      <c r="AY67" s="164" t="s">
        <v>35</v>
      </c>
      <c r="AZ67" s="187">
        <v>0.0749383540012959</v>
      </c>
      <c r="BA67" s="164" t="s">
        <v>35</v>
      </c>
      <c r="BB67" s="187">
        <v>0.103913133910817</v>
      </c>
      <c r="BC67" s="164" t="s">
        <v>35</v>
      </c>
      <c r="BD67" s="187">
        <v>1</v>
      </c>
      <c r="BE67" s="164" t="s">
        <v>35</v>
      </c>
      <c r="BF67" s="187">
        <v>0.753015888323072</v>
      </c>
      <c r="BG67" s="164" t="s">
        <v>35</v>
      </c>
    </row>
    <row r="68" s="131" customFormat="1" ht="12.45" customHeight="1" spans="1:59">
      <c r="A68" s="162" t="s">
        <v>90</v>
      </c>
      <c r="B68" s="163">
        <v>1093.345</v>
      </c>
      <c r="C68" s="164" t="s">
        <v>35</v>
      </c>
      <c r="D68" s="163">
        <v>1512.825</v>
      </c>
      <c r="E68" s="164" t="s">
        <v>35</v>
      </c>
      <c r="F68" s="163">
        <v>655.879</v>
      </c>
      <c r="G68" s="164" t="s">
        <v>35</v>
      </c>
      <c r="H68" s="163">
        <v>1685.216</v>
      </c>
      <c r="I68" s="164" t="s">
        <v>35</v>
      </c>
      <c r="J68" s="163">
        <v>682.29</v>
      </c>
      <c r="K68" s="164" t="s">
        <v>35</v>
      </c>
      <c r="L68" s="163">
        <v>385.31</v>
      </c>
      <c r="M68" s="164" t="s">
        <v>35</v>
      </c>
      <c r="N68" s="163">
        <v>708.412</v>
      </c>
      <c r="O68" s="164" t="s">
        <v>35</v>
      </c>
      <c r="P68" s="163">
        <v>6723.277</v>
      </c>
      <c r="Q68" s="164" t="s">
        <v>35</v>
      </c>
      <c r="R68" s="163">
        <v>5038.061</v>
      </c>
      <c r="S68" s="164" t="s">
        <v>35</v>
      </c>
      <c r="T68" s="179"/>
      <c r="U68" s="162" t="s">
        <v>90</v>
      </c>
      <c r="V68" s="187">
        <v>0</v>
      </c>
      <c r="W68" s="188" t="s">
        <v>35</v>
      </c>
      <c r="X68" s="187">
        <v>-0.123</v>
      </c>
      <c r="Y68" s="188" t="s">
        <v>35</v>
      </c>
      <c r="Z68" s="187">
        <v>-0.134</v>
      </c>
      <c r="AA68" s="188" t="s">
        <v>35</v>
      </c>
      <c r="AB68" s="187">
        <v>-0.113</v>
      </c>
      <c r="AC68" s="74" t="s">
        <v>35</v>
      </c>
      <c r="AD68" s="187">
        <v>-0.048</v>
      </c>
      <c r="AE68" s="188" t="s">
        <v>35</v>
      </c>
      <c r="AF68" s="187">
        <v>-0.034</v>
      </c>
      <c r="AG68" s="188" t="s">
        <v>35</v>
      </c>
      <c r="AH68" s="187">
        <v>-0.051</v>
      </c>
      <c r="AI68" s="188" t="s">
        <v>35</v>
      </c>
      <c r="AJ68" s="187">
        <v>-0.084</v>
      </c>
      <c r="AK68" s="188" t="s">
        <v>35</v>
      </c>
      <c r="AL68" s="187">
        <v>-0.074</v>
      </c>
      <c r="AM68" s="188" t="s">
        <v>35</v>
      </c>
      <c r="AN68" s="195"/>
      <c r="AO68" s="162" t="s">
        <v>90</v>
      </c>
      <c r="AP68" s="200">
        <v>0.162620846947106</v>
      </c>
      <c r="AQ68" s="164" t="s">
        <v>35</v>
      </c>
      <c r="AR68" s="201">
        <v>0.225013040515808</v>
      </c>
      <c r="AS68" s="205" t="s">
        <v>35</v>
      </c>
      <c r="AT68" s="187">
        <v>0.0975534698332376</v>
      </c>
      <c r="AU68" s="164" t="s">
        <v>35</v>
      </c>
      <c r="AV68" s="187">
        <v>0.250653959371301</v>
      </c>
      <c r="AW68" s="164" t="s">
        <v>35</v>
      </c>
      <c r="AX68" s="187">
        <v>0.101481762539309</v>
      </c>
      <c r="AY68" s="164" t="s">
        <v>35</v>
      </c>
      <c r="AZ68" s="187">
        <v>0.0573098505386585</v>
      </c>
      <c r="BA68" s="164" t="s">
        <v>35</v>
      </c>
      <c r="BB68" s="187">
        <v>0.10536707025458</v>
      </c>
      <c r="BC68" s="164" t="s">
        <v>35</v>
      </c>
      <c r="BD68" s="187">
        <v>1</v>
      </c>
      <c r="BE68" s="164" t="s">
        <v>35</v>
      </c>
      <c r="BF68" s="187">
        <v>0.749346040628699</v>
      </c>
      <c r="BG68" s="164" t="s">
        <v>35</v>
      </c>
    </row>
    <row r="69" s="131" customFormat="1" ht="12.45" customHeight="1" spans="1:59">
      <c r="A69" s="162" t="s">
        <v>91</v>
      </c>
      <c r="B69" s="163">
        <v>699.314</v>
      </c>
      <c r="C69" s="164" t="s">
        <v>35</v>
      </c>
      <c r="D69" s="163">
        <v>1223.529</v>
      </c>
      <c r="E69" s="164" t="s">
        <v>35</v>
      </c>
      <c r="F69" s="163">
        <v>552.044</v>
      </c>
      <c r="G69" s="164" t="s">
        <v>35</v>
      </c>
      <c r="H69" s="163">
        <v>1179.445</v>
      </c>
      <c r="I69" s="164" t="s">
        <v>35</v>
      </c>
      <c r="J69" s="163">
        <v>518.388</v>
      </c>
      <c r="K69" s="164" t="s">
        <v>35</v>
      </c>
      <c r="L69" s="163">
        <v>445.337</v>
      </c>
      <c r="M69" s="164" t="s">
        <v>35</v>
      </c>
      <c r="N69" s="163">
        <v>515.112</v>
      </c>
      <c r="O69" s="164" t="s">
        <v>35</v>
      </c>
      <c r="P69" s="163">
        <v>5133.169</v>
      </c>
      <c r="Q69" s="164" t="s">
        <v>35</v>
      </c>
      <c r="R69" s="163">
        <v>3953.724</v>
      </c>
      <c r="S69" s="164" t="s">
        <v>35</v>
      </c>
      <c r="T69" s="179"/>
      <c r="U69" s="162" t="s">
        <v>91</v>
      </c>
      <c r="V69" s="187">
        <v>-0.14</v>
      </c>
      <c r="W69" s="188" t="s">
        <v>35</v>
      </c>
      <c r="X69" s="187">
        <v>-0.126</v>
      </c>
      <c r="Y69" s="188" t="s">
        <v>35</v>
      </c>
      <c r="Z69" s="187">
        <v>-0.135</v>
      </c>
      <c r="AA69" s="188" t="s">
        <v>35</v>
      </c>
      <c r="AB69" s="187">
        <v>-0.11</v>
      </c>
      <c r="AC69" s="74" t="s">
        <v>35</v>
      </c>
      <c r="AD69" s="187">
        <v>-0.124</v>
      </c>
      <c r="AE69" s="188" t="s">
        <v>35</v>
      </c>
      <c r="AF69" s="187">
        <v>0.07</v>
      </c>
      <c r="AG69" s="188" t="s">
        <v>35</v>
      </c>
      <c r="AH69" s="187">
        <v>0.034</v>
      </c>
      <c r="AI69" s="188" t="s">
        <v>35</v>
      </c>
      <c r="AJ69" s="187">
        <v>-0.097</v>
      </c>
      <c r="AK69" s="188" t="s">
        <v>35</v>
      </c>
      <c r="AL69" s="187">
        <v>-0.093</v>
      </c>
      <c r="AM69" s="188" t="s">
        <v>35</v>
      </c>
      <c r="AN69" s="195"/>
      <c r="AO69" s="162" t="s">
        <v>91</v>
      </c>
      <c r="AP69" s="200">
        <v>0.136234361268838</v>
      </c>
      <c r="AQ69" s="164" t="s">
        <v>35</v>
      </c>
      <c r="AR69" s="201">
        <v>0.2383574357283</v>
      </c>
      <c r="AS69" s="205" t="s">
        <v>35</v>
      </c>
      <c r="AT69" s="187">
        <v>0.107544481781138</v>
      </c>
      <c r="AU69" s="164" t="s">
        <v>35</v>
      </c>
      <c r="AV69" s="187">
        <v>0.229769368590826</v>
      </c>
      <c r="AW69" s="164" t="s">
        <v>35</v>
      </c>
      <c r="AX69" s="187">
        <v>0.100987908249271</v>
      </c>
      <c r="AY69" s="164" t="s">
        <v>35</v>
      </c>
      <c r="AZ69" s="187">
        <v>0.0867567383813001</v>
      </c>
      <c r="BA69" s="164" t="s">
        <v>35</v>
      </c>
      <c r="BB69" s="187">
        <v>0.100349706000328</v>
      </c>
      <c r="BC69" s="164" t="s">
        <v>35</v>
      </c>
      <c r="BD69" s="187">
        <v>1</v>
      </c>
      <c r="BE69" s="164" t="s">
        <v>35</v>
      </c>
      <c r="BF69" s="187">
        <v>0.770230631409174</v>
      </c>
      <c r="BG69" s="164" t="s">
        <v>35</v>
      </c>
    </row>
    <row r="70" s="131" customFormat="1" ht="12.45" customHeight="1" spans="1:59">
      <c r="A70" s="162" t="s">
        <v>92</v>
      </c>
      <c r="B70" s="163">
        <v>676.768</v>
      </c>
      <c r="C70" s="164" t="s">
        <v>35</v>
      </c>
      <c r="D70" s="163">
        <v>747.889</v>
      </c>
      <c r="E70" s="164" t="s">
        <v>35</v>
      </c>
      <c r="F70" s="163">
        <v>746.351</v>
      </c>
      <c r="G70" s="164" t="s">
        <v>35</v>
      </c>
      <c r="H70" s="163">
        <v>1037.668</v>
      </c>
      <c r="I70" s="164" t="s">
        <v>35</v>
      </c>
      <c r="J70" s="163">
        <v>478.305</v>
      </c>
      <c r="K70" s="164" t="s">
        <v>35</v>
      </c>
      <c r="L70" s="163">
        <v>528.634</v>
      </c>
      <c r="M70" s="164" t="s">
        <v>35</v>
      </c>
      <c r="N70" s="163">
        <v>391.791</v>
      </c>
      <c r="O70" s="164" t="s">
        <v>35</v>
      </c>
      <c r="P70" s="163">
        <v>4607.406</v>
      </c>
      <c r="Q70" s="164" t="s">
        <v>35</v>
      </c>
      <c r="R70" s="163">
        <v>3569.738</v>
      </c>
      <c r="S70" s="164" t="s">
        <v>35</v>
      </c>
      <c r="T70" s="179"/>
      <c r="U70" s="162" t="s">
        <v>92</v>
      </c>
      <c r="V70" s="187">
        <v>-0.041</v>
      </c>
      <c r="W70" s="188" t="s">
        <v>35</v>
      </c>
      <c r="X70" s="187">
        <v>-0.13</v>
      </c>
      <c r="Y70" s="188" t="s">
        <v>35</v>
      </c>
      <c r="Z70" s="187">
        <v>-0.076</v>
      </c>
      <c r="AA70" s="188" t="s">
        <v>35</v>
      </c>
      <c r="AB70" s="187">
        <v>-0.044</v>
      </c>
      <c r="AC70" s="74" t="s">
        <v>35</v>
      </c>
      <c r="AD70" s="187">
        <v>-0.027</v>
      </c>
      <c r="AE70" s="188" t="s">
        <v>35</v>
      </c>
      <c r="AF70" s="187">
        <v>0.276</v>
      </c>
      <c r="AG70" s="188" t="s">
        <v>35</v>
      </c>
      <c r="AH70" s="187">
        <v>-0.054</v>
      </c>
      <c r="AI70" s="188" t="s">
        <v>35</v>
      </c>
      <c r="AJ70" s="187">
        <v>-0.036</v>
      </c>
      <c r="AK70" s="188" t="s">
        <v>35</v>
      </c>
      <c r="AL70" s="187">
        <v>-0.033</v>
      </c>
      <c r="AM70" s="188" t="s">
        <v>35</v>
      </c>
      <c r="AN70" s="195"/>
      <c r="AO70" s="162" t="s">
        <v>92</v>
      </c>
      <c r="AP70" s="200">
        <v>0.146886990206637</v>
      </c>
      <c r="AQ70" s="164" t="s">
        <v>35</v>
      </c>
      <c r="AR70" s="201">
        <v>0.162323224825422</v>
      </c>
      <c r="AS70" s="205" t="s">
        <v>35</v>
      </c>
      <c r="AT70" s="187">
        <v>0.161989414434066</v>
      </c>
      <c r="AU70" s="164" t="s">
        <v>35</v>
      </c>
      <c r="AV70" s="187">
        <v>0.225217399986022</v>
      </c>
      <c r="AW70" s="164" t="s">
        <v>35</v>
      </c>
      <c r="AX70" s="187">
        <v>0.103812210167717</v>
      </c>
      <c r="AY70" s="164" t="s">
        <v>35</v>
      </c>
      <c r="AZ70" s="187">
        <v>0.114735710289043</v>
      </c>
      <c r="BA70" s="164" t="s">
        <v>35</v>
      </c>
      <c r="BB70" s="187">
        <v>0.0850350500910925</v>
      </c>
      <c r="BC70" s="164" t="s">
        <v>35</v>
      </c>
      <c r="BD70" s="187">
        <v>1</v>
      </c>
      <c r="BE70" s="164" t="s">
        <v>35</v>
      </c>
      <c r="BF70" s="187">
        <v>0.774782600013977</v>
      </c>
      <c r="BG70" s="164" t="s">
        <v>35</v>
      </c>
    </row>
    <row r="71" s="131" customFormat="1" ht="12.45" customHeight="1" spans="1:59">
      <c r="A71" s="162" t="s">
        <v>93</v>
      </c>
      <c r="B71" s="163">
        <v>378.09</v>
      </c>
      <c r="C71" s="164" t="s">
        <v>35</v>
      </c>
      <c r="D71" s="163">
        <v>146.282</v>
      </c>
      <c r="E71" s="164" t="s">
        <v>35</v>
      </c>
      <c r="F71" s="163">
        <v>797.664</v>
      </c>
      <c r="G71" s="164" t="s">
        <v>35</v>
      </c>
      <c r="H71" s="163">
        <v>658.259</v>
      </c>
      <c r="I71" s="164" t="s">
        <v>35</v>
      </c>
      <c r="J71" s="163">
        <v>248.837</v>
      </c>
      <c r="K71" s="164" t="s">
        <v>35</v>
      </c>
      <c r="L71" s="163">
        <v>371.109</v>
      </c>
      <c r="M71" s="164" t="s">
        <v>35</v>
      </c>
      <c r="N71" s="163">
        <v>237.122</v>
      </c>
      <c r="O71" s="164" t="s">
        <v>35</v>
      </c>
      <c r="P71" s="163">
        <v>2837.363</v>
      </c>
      <c r="Q71" s="164" t="s">
        <v>35</v>
      </c>
      <c r="R71" s="163">
        <v>2179.104</v>
      </c>
      <c r="S71" s="164" t="s">
        <v>35</v>
      </c>
      <c r="T71" s="179"/>
      <c r="U71" s="162" t="s">
        <v>93</v>
      </c>
      <c r="V71" s="187">
        <v>0.077</v>
      </c>
      <c r="W71" s="188" t="s">
        <v>35</v>
      </c>
      <c r="X71" s="187">
        <v>-0.186</v>
      </c>
      <c r="Y71" s="188" t="s">
        <v>35</v>
      </c>
      <c r="Z71" s="187">
        <v>-0.067</v>
      </c>
      <c r="AA71" s="188" t="s">
        <v>35</v>
      </c>
      <c r="AB71" s="187">
        <v>-0.086</v>
      </c>
      <c r="AC71" s="74" t="s">
        <v>35</v>
      </c>
      <c r="AD71" s="187">
        <v>-0.006</v>
      </c>
      <c r="AE71" s="188" t="s">
        <v>35</v>
      </c>
      <c r="AF71" s="187">
        <v>0.156</v>
      </c>
      <c r="AG71" s="188" t="s">
        <v>35</v>
      </c>
      <c r="AH71" s="187">
        <v>-0.052</v>
      </c>
      <c r="AI71" s="188" t="s">
        <v>35</v>
      </c>
      <c r="AJ71" s="187">
        <v>-0.031</v>
      </c>
      <c r="AK71" s="188" t="s">
        <v>35</v>
      </c>
      <c r="AL71" s="187">
        <v>-0.013</v>
      </c>
      <c r="AM71" s="188" t="s">
        <v>35</v>
      </c>
      <c r="AN71" s="195"/>
      <c r="AO71" s="162" t="s">
        <v>93</v>
      </c>
      <c r="AP71" s="200">
        <v>0.133254010854445</v>
      </c>
      <c r="AQ71" s="164" t="s">
        <v>35</v>
      </c>
      <c r="AR71" s="201">
        <v>0.0515556169584223</v>
      </c>
      <c r="AS71" s="205" t="s">
        <v>35</v>
      </c>
      <c r="AT71" s="187">
        <v>0.28112863951493</v>
      </c>
      <c r="AU71" s="164" t="s">
        <v>35</v>
      </c>
      <c r="AV71" s="187">
        <v>0.231996751913661</v>
      </c>
      <c r="AW71" s="164" t="s">
        <v>35</v>
      </c>
      <c r="AX71" s="187">
        <v>0.0877000933613359</v>
      </c>
      <c r="AY71" s="164" t="s">
        <v>35</v>
      </c>
      <c r="AZ71" s="187">
        <v>0.130793627745199</v>
      </c>
      <c r="BA71" s="164" t="s">
        <v>35</v>
      </c>
      <c r="BB71" s="187">
        <v>0.0835712596520079</v>
      </c>
      <c r="BC71" s="164" t="s">
        <v>35</v>
      </c>
      <c r="BD71" s="187">
        <v>1</v>
      </c>
      <c r="BE71" s="164" t="s">
        <v>35</v>
      </c>
      <c r="BF71" s="187">
        <v>0.768003248086339</v>
      </c>
      <c r="BG71" s="164" t="s">
        <v>35</v>
      </c>
    </row>
    <row r="72" s="131" customFormat="1" ht="12.45" customHeight="1" spans="1:59">
      <c r="A72" s="165" t="s">
        <v>94</v>
      </c>
      <c r="B72" s="166">
        <v>404.151</v>
      </c>
      <c r="C72" s="167" t="s">
        <v>35</v>
      </c>
      <c r="D72" s="166">
        <v>105.13</v>
      </c>
      <c r="E72" s="167" t="s">
        <v>35</v>
      </c>
      <c r="F72" s="166">
        <v>766.859</v>
      </c>
      <c r="G72" s="167" t="s">
        <v>35</v>
      </c>
      <c r="H72" s="166">
        <v>618.301</v>
      </c>
      <c r="I72" s="167" t="s">
        <v>35</v>
      </c>
      <c r="J72" s="166">
        <v>232.027</v>
      </c>
      <c r="K72" s="167" t="s">
        <v>35</v>
      </c>
      <c r="L72" s="166">
        <v>321.037</v>
      </c>
      <c r="M72" s="167" t="s">
        <v>35</v>
      </c>
      <c r="N72" s="166">
        <v>262.048</v>
      </c>
      <c r="O72" s="167" t="s">
        <v>35</v>
      </c>
      <c r="P72" s="166">
        <v>2709.553</v>
      </c>
      <c r="Q72" s="167" t="s">
        <v>35</v>
      </c>
      <c r="R72" s="166">
        <v>2091.252</v>
      </c>
      <c r="S72" s="167" t="s">
        <v>35</v>
      </c>
      <c r="T72" s="179"/>
      <c r="U72" s="165" t="s">
        <v>94</v>
      </c>
      <c r="V72" s="189">
        <v>0.246</v>
      </c>
      <c r="W72" s="190" t="s">
        <v>35</v>
      </c>
      <c r="X72" s="189">
        <v>-0.3</v>
      </c>
      <c r="Y72" s="190" t="s">
        <v>35</v>
      </c>
      <c r="Z72" s="189">
        <v>-0.05</v>
      </c>
      <c r="AA72" s="190" t="s">
        <v>35</v>
      </c>
      <c r="AB72" s="189">
        <v>-0.157</v>
      </c>
      <c r="AC72" s="191" t="s">
        <v>35</v>
      </c>
      <c r="AD72" s="189">
        <v>-0.039</v>
      </c>
      <c r="AE72" s="190" t="s">
        <v>35</v>
      </c>
      <c r="AF72" s="189">
        <v>0.087</v>
      </c>
      <c r="AG72" s="190" t="s">
        <v>35</v>
      </c>
      <c r="AH72" s="189">
        <v>-0.002</v>
      </c>
      <c r="AI72" s="190" t="s">
        <v>35</v>
      </c>
      <c r="AJ72" s="189">
        <v>-0.037</v>
      </c>
      <c r="AK72" s="190" t="s">
        <v>35</v>
      </c>
      <c r="AL72" s="189">
        <v>0.005</v>
      </c>
      <c r="AM72" s="190" t="s">
        <v>35</v>
      </c>
      <c r="AN72" s="195"/>
      <c r="AO72" s="165" t="s">
        <v>94</v>
      </c>
      <c r="AP72" s="202">
        <v>0.1491578131153</v>
      </c>
      <c r="AQ72" s="167" t="s">
        <v>35</v>
      </c>
      <c r="AR72" s="203">
        <v>0.0387997577460194</v>
      </c>
      <c r="AS72" s="207" t="s">
        <v>35</v>
      </c>
      <c r="AT72" s="189">
        <v>0.283020483452437</v>
      </c>
      <c r="AU72" s="167" t="s">
        <v>35</v>
      </c>
      <c r="AV72" s="189">
        <v>0.228192989766209</v>
      </c>
      <c r="AW72" s="167" t="s">
        <v>35</v>
      </c>
      <c r="AX72" s="189">
        <v>0.0856329438841019</v>
      </c>
      <c r="AY72" s="167" t="s">
        <v>35</v>
      </c>
      <c r="AZ72" s="189">
        <v>0.118483380838094</v>
      </c>
      <c r="BA72" s="167" t="s">
        <v>35</v>
      </c>
      <c r="BB72" s="189">
        <v>0.0967126311978397</v>
      </c>
      <c r="BC72" s="167" t="s">
        <v>35</v>
      </c>
      <c r="BD72" s="189">
        <v>1</v>
      </c>
      <c r="BE72" s="167" t="s">
        <v>35</v>
      </c>
      <c r="BF72" s="189">
        <v>0.771807010233791</v>
      </c>
      <c r="BG72" s="167" t="s">
        <v>35</v>
      </c>
    </row>
    <row r="73" s="131" customFormat="1" ht="12.45" customHeight="1" spans="1:59">
      <c r="A73" s="162" t="s">
        <v>95</v>
      </c>
      <c r="B73" s="163">
        <v>349.015</v>
      </c>
      <c r="C73" s="164" t="s">
        <v>35</v>
      </c>
      <c r="D73" s="163">
        <v>105.046</v>
      </c>
      <c r="E73" s="164" t="s">
        <v>35</v>
      </c>
      <c r="F73" s="163">
        <v>796.062</v>
      </c>
      <c r="G73" s="164" t="s">
        <v>35</v>
      </c>
      <c r="H73" s="163">
        <v>565.932</v>
      </c>
      <c r="I73" s="164" t="s">
        <v>35</v>
      </c>
      <c r="J73" s="163">
        <v>214.899</v>
      </c>
      <c r="K73" s="164" t="s">
        <v>35</v>
      </c>
      <c r="L73" s="163">
        <v>280.239</v>
      </c>
      <c r="M73" s="164" t="s">
        <v>35</v>
      </c>
      <c r="N73" s="163">
        <v>231.648</v>
      </c>
      <c r="O73" s="164" t="s">
        <v>35</v>
      </c>
      <c r="P73" s="163">
        <v>2542.841</v>
      </c>
      <c r="Q73" s="164" t="s">
        <v>35</v>
      </c>
      <c r="R73" s="163">
        <v>1976.909</v>
      </c>
      <c r="S73" s="164" t="s">
        <v>35</v>
      </c>
      <c r="T73" s="179"/>
      <c r="U73" s="162" t="s">
        <v>95</v>
      </c>
      <c r="V73" s="187">
        <v>0.11</v>
      </c>
      <c r="W73" s="188" t="s">
        <v>35</v>
      </c>
      <c r="X73" s="187">
        <v>-0.314</v>
      </c>
      <c r="Y73" s="188" t="s">
        <v>35</v>
      </c>
      <c r="Z73" s="187">
        <v>0.016</v>
      </c>
      <c r="AA73" s="188" t="s">
        <v>35</v>
      </c>
      <c r="AB73" s="187">
        <v>0</v>
      </c>
      <c r="AC73" s="74" t="s">
        <v>35</v>
      </c>
      <c r="AD73" s="187">
        <v>-0.025</v>
      </c>
      <c r="AE73" s="188" t="s">
        <v>35</v>
      </c>
      <c r="AF73" s="187">
        <v>0.062</v>
      </c>
      <c r="AG73" s="188" t="s">
        <v>35</v>
      </c>
      <c r="AH73" s="187">
        <v>0.068</v>
      </c>
      <c r="AI73" s="188" t="s">
        <v>35</v>
      </c>
      <c r="AJ73" s="187">
        <v>0.01</v>
      </c>
      <c r="AK73" s="188" t="s">
        <v>35</v>
      </c>
      <c r="AL73" s="187">
        <v>0.013</v>
      </c>
      <c r="AM73" s="188" t="s">
        <v>35</v>
      </c>
      <c r="AN73" s="195"/>
      <c r="AO73" s="162" t="s">
        <v>95</v>
      </c>
      <c r="AP73" s="200">
        <v>0.137253961218967</v>
      </c>
      <c r="AQ73" s="164" t="s">
        <v>35</v>
      </c>
      <c r="AR73" s="201">
        <v>0.041310486971069</v>
      </c>
      <c r="AS73" s="205" t="s">
        <v>35</v>
      </c>
      <c r="AT73" s="187">
        <v>0.313060077291502</v>
      </c>
      <c r="AU73" s="164" t="s">
        <v>35</v>
      </c>
      <c r="AV73" s="187">
        <v>0.222558940964063</v>
      </c>
      <c r="AW73" s="164" t="s">
        <v>35</v>
      </c>
      <c r="AX73" s="187">
        <v>0.0845113792014522</v>
      </c>
      <c r="AY73" s="164" t="s">
        <v>35</v>
      </c>
      <c r="AZ73" s="187">
        <v>0.110207047943619</v>
      </c>
      <c r="BA73" s="164" t="s">
        <v>35</v>
      </c>
      <c r="BB73" s="187">
        <v>0.0910981064093272</v>
      </c>
      <c r="BC73" s="164" t="s">
        <v>35</v>
      </c>
      <c r="BD73" s="187">
        <v>1</v>
      </c>
      <c r="BE73" s="164" t="s">
        <v>35</v>
      </c>
      <c r="BF73" s="187">
        <v>0.777441059035937</v>
      </c>
      <c r="BG73" s="164" t="s">
        <v>35</v>
      </c>
    </row>
    <row r="74" s="131" customFormat="1" ht="12.45" customHeight="1" spans="1:59">
      <c r="A74" s="162" t="s">
        <v>96</v>
      </c>
      <c r="B74" s="163">
        <v>373.152</v>
      </c>
      <c r="C74" s="164" t="s">
        <v>35</v>
      </c>
      <c r="D74" s="163">
        <v>159.724</v>
      </c>
      <c r="E74" s="164" t="s">
        <v>35</v>
      </c>
      <c r="F74" s="163">
        <v>763.175</v>
      </c>
      <c r="G74" s="164" t="s">
        <v>35</v>
      </c>
      <c r="H74" s="163">
        <v>669.089</v>
      </c>
      <c r="I74" s="164" t="s">
        <v>35</v>
      </c>
      <c r="J74" s="163">
        <v>251.933</v>
      </c>
      <c r="K74" s="164" t="s">
        <v>35</v>
      </c>
      <c r="L74" s="163">
        <v>282.177</v>
      </c>
      <c r="M74" s="164" t="s">
        <v>35</v>
      </c>
      <c r="N74" s="163">
        <v>224.117</v>
      </c>
      <c r="O74" s="164" t="s">
        <v>35</v>
      </c>
      <c r="P74" s="163">
        <v>2723.367</v>
      </c>
      <c r="Q74" s="164" t="s">
        <v>35</v>
      </c>
      <c r="R74" s="163">
        <v>2054.278</v>
      </c>
      <c r="S74" s="164" t="s">
        <v>35</v>
      </c>
      <c r="T74" s="179"/>
      <c r="U74" s="162" t="s">
        <v>96</v>
      </c>
      <c r="V74" s="187">
        <v>0.045</v>
      </c>
      <c r="W74" s="188" t="s">
        <v>35</v>
      </c>
      <c r="X74" s="187">
        <v>-0.188</v>
      </c>
      <c r="Y74" s="188" t="s">
        <v>35</v>
      </c>
      <c r="Z74" s="187">
        <v>0.024</v>
      </c>
      <c r="AA74" s="188" t="s">
        <v>35</v>
      </c>
      <c r="AB74" s="187">
        <v>-0.079</v>
      </c>
      <c r="AC74" s="74" t="s">
        <v>35</v>
      </c>
      <c r="AD74" s="187">
        <v>0.031</v>
      </c>
      <c r="AE74" s="188" t="s">
        <v>35</v>
      </c>
      <c r="AF74" s="187">
        <v>-0.117</v>
      </c>
      <c r="AG74" s="188" t="s">
        <v>35</v>
      </c>
      <c r="AH74" s="187">
        <v>-0.08</v>
      </c>
      <c r="AI74" s="188" t="s">
        <v>35</v>
      </c>
      <c r="AJ74" s="187">
        <v>-0.039</v>
      </c>
      <c r="AK74" s="188" t="s">
        <v>35</v>
      </c>
      <c r="AL74" s="187">
        <v>-0.025</v>
      </c>
      <c r="AM74" s="188" t="s">
        <v>35</v>
      </c>
      <c r="AN74" s="195"/>
      <c r="AO74" s="162" t="s">
        <v>96</v>
      </c>
      <c r="AP74" s="200">
        <v>0.137018624371963</v>
      </c>
      <c r="AQ74" s="164" t="s">
        <v>35</v>
      </c>
      <c r="AR74" s="201">
        <v>0.0586494585562651</v>
      </c>
      <c r="AS74" s="205" t="s">
        <v>35</v>
      </c>
      <c r="AT74" s="187">
        <v>0.280232153800791</v>
      </c>
      <c r="AU74" s="164" t="s">
        <v>35</v>
      </c>
      <c r="AV74" s="187">
        <v>0.245684478074384</v>
      </c>
      <c r="AW74" s="164" t="s">
        <v>35</v>
      </c>
      <c r="AX74" s="187">
        <v>0.0925079139168536</v>
      </c>
      <c r="AY74" s="164" t="s">
        <v>35</v>
      </c>
      <c r="AZ74" s="187">
        <v>0.103613284584854</v>
      </c>
      <c r="BA74" s="164" t="s">
        <v>35</v>
      </c>
      <c r="BB74" s="187">
        <v>0.0822940866948891</v>
      </c>
      <c r="BC74" s="164" t="s">
        <v>35</v>
      </c>
      <c r="BD74" s="187">
        <v>1</v>
      </c>
      <c r="BE74" s="164" t="s">
        <v>35</v>
      </c>
      <c r="BF74" s="187">
        <v>0.754315521925616</v>
      </c>
      <c r="BG74" s="164" t="s">
        <v>35</v>
      </c>
    </row>
    <row r="75" s="131" customFormat="1" ht="12.45" customHeight="1" spans="1:59">
      <c r="A75" s="162" t="s">
        <v>97</v>
      </c>
      <c r="B75" s="163">
        <v>522.365</v>
      </c>
      <c r="C75" s="164" t="s">
        <v>35</v>
      </c>
      <c r="D75" s="163">
        <v>314.534</v>
      </c>
      <c r="E75" s="164" t="s">
        <v>35</v>
      </c>
      <c r="F75" s="163">
        <v>849.675</v>
      </c>
      <c r="G75" s="164" t="s">
        <v>35</v>
      </c>
      <c r="H75" s="163">
        <v>860.782</v>
      </c>
      <c r="I75" s="164" t="s">
        <v>35</v>
      </c>
      <c r="J75" s="163">
        <v>334.913</v>
      </c>
      <c r="K75" s="164" t="s">
        <v>35</v>
      </c>
      <c r="L75" s="163">
        <v>331.034</v>
      </c>
      <c r="M75" s="164" t="s">
        <v>35</v>
      </c>
      <c r="N75" s="163">
        <v>330.097</v>
      </c>
      <c r="O75" s="164" t="s">
        <v>35</v>
      </c>
      <c r="P75" s="163">
        <v>3543.4</v>
      </c>
      <c r="Q75" s="164" t="s">
        <v>35</v>
      </c>
      <c r="R75" s="163">
        <v>2682.618</v>
      </c>
      <c r="S75" s="164" t="s">
        <v>35</v>
      </c>
      <c r="T75" s="179"/>
      <c r="U75" s="162" t="s">
        <v>97</v>
      </c>
      <c r="V75" s="187">
        <v>0.098</v>
      </c>
      <c r="W75" s="188" t="s">
        <v>35</v>
      </c>
      <c r="X75" s="187">
        <v>0.02</v>
      </c>
      <c r="Y75" s="188" t="s">
        <v>35</v>
      </c>
      <c r="Z75" s="187">
        <v>0.049</v>
      </c>
      <c r="AA75" s="188" t="s">
        <v>35</v>
      </c>
      <c r="AB75" s="187">
        <v>0.04</v>
      </c>
      <c r="AC75" s="74" t="s">
        <v>35</v>
      </c>
      <c r="AD75" s="187">
        <v>0.06</v>
      </c>
      <c r="AE75" s="188" t="s">
        <v>35</v>
      </c>
      <c r="AF75" s="187">
        <v>-0.098</v>
      </c>
      <c r="AG75" s="188" t="s">
        <v>35</v>
      </c>
      <c r="AH75" s="187">
        <v>0.003</v>
      </c>
      <c r="AI75" s="188" t="s">
        <v>35</v>
      </c>
      <c r="AJ75" s="187">
        <v>0.032</v>
      </c>
      <c r="AK75" s="188" t="s">
        <v>35</v>
      </c>
      <c r="AL75" s="187">
        <v>0.029</v>
      </c>
      <c r="AM75" s="188" t="s">
        <v>35</v>
      </c>
      <c r="AN75" s="195"/>
      <c r="AO75" s="162" t="s">
        <v>97</v>
      </c>
      <c r="AP75" s="200">
        <v>0.147419145453519</v>
      </c>
      <c r="AQ75" s="164" t="s">
        <v>35</v>
      </c>
      <c r="AR75" s="201">
        <v>0.0887661567985551</v>
      </c>
      <c r="AS75" s="205" t="s">
        <v>35</v>
      </c>
      <c r="AT75" s="187">
        <v>0.239790878816955</v>
      </c>
      <c r="AU75" s="164" t="s">
        <v>35</v>
      </c>
      <c r="AV75" s="187">
        <v>0.242925438844048</v>
      </c>
      <c r="AW75" s="164" t="s">
        <v>35</v>
      </c>
      <c r="AX75" s="187">
        <v>0.0945174126545126</v>
      </c>
      <c r="AY75" s="164" t="s">
        <v>35</v>
      </c>
      <c r="AZ75" s="187">
        <v>0.0934227013602754</v>
      </c>
      <c r="BA75" s="164" t="s">
        <v>35</v>
      </c>
      <c r="BB75" s="187">
        <v>0.0931582660721341</v>
      </c>
      <c r="BC75" s="164" t="s">
        <v>35</v>
      </c>
      <c r="BD75" s="187">
        <v>1</v>
      </c>
      <c r="BE75" s="164" t="s">
        <v>35</v>
      </c>
      <c r="BF75" s="187">
        <v>0.757074561155952</v>
      </c>
      <c r="BG75" s="164" t="s">
        <v>35</v>
      </c>
    </row>
    <row r="76" s="131" customFormat="1" ht="12.45" customHeight="1" spans="1:59">
      <c r="A76" s="162" t="s">
        <v>98</v>
      </c>
      <c r="B76" s="163">
        <v>596.346</v>
      </c>
      <c r="C76" s="164" t="s">
        <v>35</v>
      </c>
      <c r="D76" s="163">
        <v>466.989</v>
      </c>
      <c r="E76" s="164" t="s">
        <v>35</v>
      </c>
      <c r="F76" s="163">
        <v>598.525</v>
      </c>
      <c r="G76" s="164" t="s">
        <v>35</v>
      </c>
      <c r="H76" s="163">
        <v>1135.871</v>
      </c>
      <c r="I76" s="164" t="s">
        <v>35</v>
      </c>
      <c r="J76" s="163">
        <v>373.656</v>
      </c>
      <c r="K76" s="164" t="s">
        <v>35</v>
      </c>
      <c r="L76" s="163">
        <v>370.559</v>
      </c>
      <c r="M76" s="164" t="s">
        <v>35</v>
      </c>
      <c r="N76" s="163">
        <v>368.831</v>
      </c>
      <c r="O76" s="164" t="s">
        <v>35</v>
      </c>
      <c r="P76" s="163">
        <v>3910.777</v>
      </c>
      <c r="Q76" s="164" t="s">
        <v>35</v>
      </c>
      <c r="R76" s="163">
        <v>2774.906</v>
      </c>
      <c r="S76" s="164" t="s">
        <v>35</v>
      </c>
      <c r="T76" s="179"/>
      <c r="U76" s="162" t="s">
        <v>98</v>
      </c>
      <c r="V76" s="187">
        <v>-0.129</v>
      </c>
      <c r="W76" s="188" t="s">
        <v>35</v>
      </c>
      <c r="X76" s="187">
        <v>-0.204</v>
      </c>
      <c r="Y76" s="188" t="s">
        <v>35</v>
      </c>
      <c r="Z76" s="187">
        <v>-0.129</v>
      </c>
      <c r="AA76" s="188" t="s">
        <v>35</v>
      </c>
      <c r="AB76" s="187">
        <v>-0.073</v>
      </c>
      <c r="AC76" s="74" t="s">
        <v>35</v>
      </c>
      <c r="AD76" s="187">
        <v>-0.191</v>
      </c>
      <c r="AE76" s="188" t="s">
        <v>35</v>
      </c>
      <c r="AF76" s="187">
        <v>-0.191</v>
      </c>
      <c r="AG76" s="188" t="s">
        <v>35</v>
      </c>
      <c r="AH76" s="187">
        <v>-0.097</v>
      </c>
      <c r="AI76" s="188" t="s">
        <v>35</v>
      </c>
      <c r="AJ76" s="187">
        <v>-0.133</v>
      </c>
      <c r="AK76" s="188" t="s">
        <v>35</v>
      </c>
      <c r="AL76" s="187">
        <v>-0.156</v>
      </c>
      <c r="AM76" s="188" t="s">
        <v>35</v>
      </c>
      <c r="AN76" s="195"/>
      <c r="AO76" s="162" t="s">
        <v>98</v>
      </c>
      <c r="AP76" s="200">
        <v>0.152487855993834</v>
      </c>
      <c r="AQ76" s="164" t="s">
        <v>35</v>
      </c>
      <c r="AR76" s="201">
        <v>0.119410797393971</v>
      </c>
      <c r="AS76" s="205" t="s">
        <v>35</v>
      </c>
      <c r="AT76" s="187">
        <v>0.15304503427324</v>
      </c>
      <c r="AU76" s="164" t="s">
        <v>35</v>
      </c>
      <c r="AV76" s="187">
        <v>0.29044637421157</v>
      </c>
      <c r="AW76" s="164" t="s">
        <v>35</v>
      </c>
      <c r="AX76" s="187">
        <v>0.0955452075124713</v>
      </c>
      <c r="AY76" s="164" t="s">
        <v>35</v>
      </c>
      <c r="AZ76" s="187">
        <v>0.0947532932713883</v>
      </c>
      <c r="BA76" s="164" t="s">
        <v>35</v>
      </c>
      <c r="BB76" s="187">
        <v>0.0943114373435253</v>
      </c>
      <c r="BC76" s="164" t="s">
        <v>35</v>
      </c>
      <c r="BD76" s="187">
        <v>1</v>
      </c>
      <c r="BE76" s="164" t="s">
        <v>35</v>
      </c>
      <c r="BF76" s="187">
        <v>0.70955362578843</v>
      </c>
      <c r="BG76" s="164" t="s">
        <v>35</v>
      </c>
    </row>
    <row r="77" s="131" customFormat="1" ht="12.45" customHeight="1" spans="1:59">
      <c r="A77" s="162" t="s">
        <v>99</v>
      </c>
      <c r="B77" s="163">
        <v>789.874</v>
      </c>
      <c r="C77" s="164" t="s">
        <v>35</v>
      </c>
      <c r="D77" s="163">
        <v>1077.235</v>
      </c>
      <c r="E77" s="164" t="s">
        <v>35</v>
      </c>
      <c r="F77" s="163">
        <v>558.033</v>
      </c>
      <c r="G77" s="164" t="s">
        <v>35</v>
      </c>
      <c r="H77" s="163">
        <v>1292.24</v>
      </c>
      <c r="I77" s="164" t="s">
        <v>35</v>
      </c>
      <c r="J77" s="163">
        <v>472.435</v>
      </c>
      <c r="K77" s="164" t="s">
        <v>35</v>
      </c>
      <c r="L77" s="163">
        <v>446.592</v>
      </c>
      <c r="M77" s="164" t="s">
        <v>35</v>
      </c>
      <c r="N77" s="163">
        <v>409.263</v>
      </c>
      <c r="O77" s="164" t="s">
        <v>35</v>
      </c>
      <c r="P77" s="163">
        <v>5045.672</v>
      </c>
      <c r="Q77" s="164" t="s">
        <v>35</v>
      </c>
      <c r="R77" s="163">
        <v>3753.432</v>
      </c>
      <c r="S77" s="164" t="s">
        <v>35</v>
      </c>
      <c r="T77" s="179"/>
      <c r="U77" s="162" t="s">
        <v>99</v>
      </c>
      <c r="V77" s="187">
        <v>0.065</v>
      </c>
      <c r="W77" s="188" t="s">
        <v>35</v>
      </c>
      <c r="X77" s="187">
        <v>-0.054</v>
      </c>
      <c r="Y77" s="188" t="s">
        <v>35</v>
      </c>
      <c r="Z77" s="187">
        <v>0.108</v>
      </c>
      <c r="AA77" s="188" t="s">
        <v>35</v>
      </c>
      <c r="AB77" s="187">
        <v>0.024</v>
      </c>
      <c r="AC77" s="74" t="s">
        <v>35</v>
      </c>
      <c r="AD77" s="187">
        <v>-0.052</v>
      </c>
      <c r="AE77" s="188" t="s">
        <v>35</v>
      </c>
      <c r="AF77" s="187">
        <v>0.021</v>
      </c>
      <c r="AG77" s="188" t="s">
        <v>35</v>
      </c>
      <c r="AH77" s="187">
        <v>0.007</v>
      </c>
      <c r="AI77" s="188" t="s">
        <v>35</v>
      </c>
      <c r="AJ77" s="187">
        <v>0.012</v>
      </c>
      <c r="AK77" s="188" t="s">
        <v>35</v>
      </c>
      <c r="AL77" s="187">
        <v>0.007</v>
      </c>
      <c r="AM77" s="188" t="s">
        <v>35</v>
      </c>
      <c r="AN77" s="195"/>
      <c r="AO77" s="162" t="s">
        <v>99</v>
      </c>
      <c r="AP77" s="200">
        <v>0.156544856661313</v>
      </c>
      <c r="AQ77" s="164" t="s">
        <v>35</v>
      </c>
      <c r="AR77" s="201">
        <v>0.213496834514808</v>
      </c>
      <c r="AS77" s="205" t="s">
        <v>35</v>
      </c>
      <c r="AT77" s="187">
        <v>0.110596368531288</v>
      </c>
      <c r="AU77" s="164" t="s">
        <v>35</v>
      </c>
      <c r="AV77" s="187">
        <v>0.25610860158964</v>
      </c>
      <c r="AW77" s="164" t="s">
        <v>35</v>
      </c>
      <c r="AX77" s="187">
        <v>0.0936317303225418</v>
      </c>
      <c r="AY77" s="164" t="s">
        <v>35</v>
      </c>
      <c r="AZ77" s="187">
        <v>0.0885099150321305</v>
      </c>
      <c r="BA77" s="164" t="s">
        <v>35</v>
      </c>
      <c r="BB77" s="187">
        <v>0.0811116933482795</v>
      </c>
      <c r="BC77" s="164" t="s">
        <v>35</v>
      </c>
      <c r="BD77" s="187">
        <v>1</v>
      </c>
      <c r="BE77" s="164" t="s">
        <v>35</v>
      </c>
      <c r="BF77" s="187">
        <v>0.74389139841036</v>
      </c>
      <c r="BG77" s="164" t="s">
        <v>35</v>
      </c>
    </row>
    <row r="78" s="131" customFormat="1" ht="12.45" customHeight="1" spans="1:59">
      <c r="A78" s="162" t="s">
        <v>100</v>
      </c>
      <c r="B78" s="163">
        <v>730.24</v>
      </c>
      <c r="C78" s="164" t="s">
        <v>35</v>
      </c>
      <c r="D78" s="163">
        <v>1340.5</v>
      </c>
      <c r="E78" s="164" t="s">
        <v>35</v>
      </c>
      <c r="F78" s="163">
        <v>579.458</v>
      </c>
      <c r="G78" s="164" t="s">
        <v>35</v>
      </c>
      <c r="H78" s="163">
        <v>1301.063</v>
      </c>
      <c r="I78" s="164" t="s">
        <v>35</v>
      </c>
      <c r="J78" s="163">
        <v>526.578</v>
      </c>
      <c r="K78" s="164" t="s">
        <v>35</v>
      </c>
      <c r="L78" s="163">
        <v>398.782</v>
      </c>
      <c r="M78" s="164" t="s">
        <v>35</v>
      </c>
      <c r="N78" s="163">
        <v>412.487</v>
      </c>
      <c r="O78" s="164" t="s">
        <v>35</v>
      </c>
      <c r="P78" s="163">
        <v>5289.108</v>
      </c>
      <c r="Q78" s="164" t="s">
        <v>35</v>
      </c>
      <c r="R78" s="163">
        <v>3988.045</v>
      </c>
      <c r="S78" s="164" t="s">
        <v>35</v>
      </c>
      <c r="T78" s="179"/>
      <c r="U78" s="162" t="s">
        <v>100</v>
      </c>
      <c r="V78" s="187">
        <v>-0.002</v>
      </c>
      <c r="W78" s="188" t="s">
        <v>35</v>
      </c>
      <c r="X78" s="187">
        <v>-0.004</v>
      </c>
      <c r="Y78" s="188" t="s">
        <v>35</v>
      </c>
      <c r="Z78" s="187">
        <v>0.159</v>
      </c>
      <c r="AA78" s="188" t="s">
        <v>35</v>
      </c>
      <c r="AB78" s="187">
        <v>0.025</v>
      </c>
      <c r="AC78" s="74" t="s">
        <v>35</v>
      </c>
      <c r="AD78" s="187">
        <v>0.081</v>
      </c>
      <c r="AE78" s="188" t="s">
        <v>35</v>
      </c>
      <c r="AF78" s="187">
        <v>-0.055</v>
      </c>
      <c r="AG78" s="188" t="s">
        <v>35</v>
      </c>
      <c r="AH78" s="187">
        <v>-0.077</v>
      </c>
      <c r="AI78" s="188" t="s">
        <v>35</v>
      </c>
      <c r="AJ78" s="187">
        <v>0.016</v>
      </c>
      <c r="AK78" s="188" t="s">
        <v>35</v>
      </c>
      <c r="AL78" s="187">
        <v>0.014</v>
      </c>
      <c r="AM78" s="188" t="s">
        <v>35</v>
      </c>
      <c r="AN78" s="195"/>
      <c r="AO78" s="162" t="s">
        <v>100</v>
      </c>
      <c r="AP78" s="200">
        <v>0.138064868405032</v>
      </c>
      <c r="AQ78" s="164" t="s">
        <v>35</v>
      </c>
      <c r="AR78" s="201">
        <v>0.25344538247281</v>
      </c>
      <c r="AS78" s="205" t="s">
        <v>35</v>
      </c>
      <c r="AT78" s="187">
        <v>0.109556847770928</v>
      </c>
      <c r="AU78" s="164" t="s">
        <v>35</v>
      </c>
      <c r="AV78" s="187">
        <v>0.245989115745037</v>
      </c>
      <c r="AW78" s="164" t="s">
        <v>35</v>
      </c>
      <c r="AX78" s="187">
        <v>0.0995589426421241</v>
      </c>
      <c r="AY78" s="164" t="s">
        <v>35</v>
      </c>
      <c r="AZ78" s="187">
        <v>0.0753968344000538</v>
      </c>
      <c r="BA78" s="164" t="s">
        <v>35</v>
      </c>
      <c r="BB78" s="187">
        <v>0.077988008564015</v>
      </c>
      <c r="BC78" s="164" t="s">
        <v>35</v>
      </c>
      <c r="BD78" s="187">
        <v>1</v>
      </c>
      <c r="BE78" s="164" t="s">
        <v>35</v>
      </c>
      <c r="BF78" s="187">
        <v>0.754010884254963</v>
      </c>
      <c r="BG78" s="164" t="s">
        <v>35</v>
      </c>
    </row>
    <row r="79" s="131" customFormat="1" ht="12.45" customHeight="1" spans="1:59">
      <c r="A79" s="162" t="s">
        <v>101</v>
      </c>
      <c r="B79" s="163">
        <v>933.188</v>
      </c>
      <c r="C79" s="164" t="s">
        <v>35</v>
      </c>
      <c r="D79" s="163">
        <v>1705.796</v>
      </c>
      <c r="E79" s="164" t="s">
        <v>35</v>
      </c>
      <c r="F79" s="163">
        <v>696.586</v>
      </c>
      <c r="G79" s="164" t="s">
        <v>35</v>
      </c>
      <c r="H79" s="163">
        <v>1850.726</v>
      </c>
      <c r="I79" s="164" t="s">
        <v>35</v>
      </c>
      <c r="J79" s="163">
        <v>711.255</v>
      </c>
      <c r="K79" s="164" t="s">
        <v>35</v>
      </c>
      <c r="L79" s="163">
        <v>469.037</v>
      </c>
      <c r="M79" s="164" t="s">
        <v>35</v>
      </c>
      <c r="N79" s="163">
        <v>614.825</v>
      </c>
      <c r="O79" s="164" t="s">
        <v>35</v>
      </c>
      <c r="P79" s="163">
        <v>6981.413</v>
      </c>
      <c r="Q79" s="164" t="s">
        <v>35</v>
      </c>
      <c r="R79" s="163">
        <v>5130.687</v>
      </c>
      <c r="S79" s="164" t="s">
        <v>35</v>
      </c>
      <c r="T79" s="179"/>
      <c r="U79" s="162" t="s">
        <v>101</v>
      </c>
      <c r="V79" s="187">
        <v>0.027</v>
      </c>
      <c r="W79" s="188" t="s">
        <v>35</v>
      </c>
      <c r="X79" s="187">
        <v>0.094</v>
      </c>
      <c r="Y79" s="188" t="s">
        <v>35</v>
      </c>
      <c r="Z79" s="187">
        <v>0.058</v>
      </c>
      <c r="AA79" s="188" t="s">
        <v>35</v>
      </c>
      <c r="AB79" s="187">
        <v>0.122</v>
      </c>
      <c r="AC79" s="74" t="s">
        <v>35</v>
      </c>
      <c r="AD79" s="187">
        <v>0.004</v>
      </c>
      <c r="AE79" s="188" t="s">
        <v>35</v>
      </c>
      <c r="AF79" s="187">
        <v>-0.063</v>
      </c>
      <c r="AG79" s="188" t="s">
        <v>35</v>
      </c>
      <c r="AH79" s="187">
        <v>-0.114</v>
      </c>
      <c r="AI79" s="188" t="s">
        <v>35</v>
      </c>
      <c r="AJ79" s="187">
        <v>0.045</v>
      </c>
      <c r="AK79" s="188" t="s">
        <v>35</v>
      </c>
      <c r="AL79" s="187">
        <v>0.02</v>
      </c>
      <c r="AM79" s="188" t="s">
        <v>35</v>
      </c>
      <c r="AN79" s="195"/>
      <c r="AO79" s="162" t="s">
        <v>101</v>
      </c>
      <c r="AP79" s="200">
        <v>0.133667496823351</v>
      </c>
      <c r="AQ79" s="164" t="s">
        <v>35</v>
      </c>
      <c r="AR79" s="201">
        <v>0.244333919222369</v>
      </c>
      <c r="AS79" s="205" t="s">
        <v>35</v>
      </c>
      <c r="AT79" s="187">
        <v>0.0997772227484608</v>
      </c>
      <c r="AU79" s="164" t="s">
        <v>35</v>
      </c>
      <c r="AV79" s="187">
        <v>0.265093327095819</v>
      </c>
      <c r="AW79" s="164" t="s">
        <v>35</v>
      </c>
      <c r="AX79" s="187">
        <v>0.101878373332161</v>
      </c>
      <c r="AY79" s="164" t="s">
        <v>35</v>
      </c>
      <c r="AZ79" s="187">
        <v>0.06718367757358</v>
      </c>
      <c r="BA79" s="164" t="s">
        <v>35</v>
      </c>
      <c r="BB79" s="187">
        <v>0.0880659832042597</v>
      </c>
      <c r="BC79" s="164" t="s">
        <v>35</v>
      </c>
      <c r="BD79" s="187">
        <v>1</v>
      </c>
      <c r="BE79" s="164" t="s">
        <v>35</v>
      </c>
      <c r="BF79" s="187">
        <v>0.734906672904181</v>
      </c>
      <c r="BG79" s="164" t="s">
        <v>35</v>
      </c>
    </row>
    <row r="80" s="131" customFormat="1" ht="12.45" customHeight="1" spans="1:59">
      <c r="A80" s="162" t="s">
        <v>102</v>
      </c>
      <c r="B80" s="163">
        <v>1037.031</v>
      </c>
      <c r="C80" s="164" t="s">
        <v>35</v>
      </c>
      <c r="D80" s="163">
        <v>1681.411</v>
      </c>
      <c r="E80" s="164" t="s">
        <v>35</v>
      </c>
      <c r="F80" s="163">
        <v>707.626</v>
      </c>
      <c r="G80" s="164" t="s">
        <v>35</v>
      </c>
      <c r="H80" s="163">
        <v>1795.786</v>
      </c>
      <c r="I80" s="164" t="s">
        <v>35</v>
      </c>
      <c r="J80" s="163">
        <v>673.548</v>
      </c>
      <c r="K80" s="164" t="s">
        <v>35</v>
      </c>
      <c r="L80" s="163">
        <v>385.967</v>
      </c>
      <c r="M80" s="164" t="s">
        <v>35</v>
      </c>
      <c r="N80" s="163">
        <v>703.922</v>
      </c>
      <c r="O80" s="164" t="s">
        <v>35</v>
      </c>
      <c r="P80" s="163">
        <v>6985.291</v>
      </c>
      <c r="Q80" s="164" t="s">
        <v>35</v>
      </c>
      <c r="R80" s="163">
        <v>5189.505</v>
      </c>
      <c r="S80" s="164" t="s">
        <v>35</v>
      </c>
      <c r="T80" s="179"/>
      <c r="U80" s="162" t="s">
        <v>102</v>
      </c>
      <c r="V80" s="187">
        <v>-0.052</v>
      </c>
      <c r="W80" s="188" t="s">
        <v>35</v>
      </c>
      <c r="X80" s="187">
        <v>0.111</v>
      </c>
      <c r="Y80" s="188" t="s">
        <v>35</v>
      </c>
      <c r="Z80" s="187">
        <v>0.079</v>
      </c>
      <c r="AA80" s="188" t="s">
        <v>35</v>
      </c>
      <c r="AB80" s="187">
        <v>0.066</v>
      </c>
      <c r="AC80" s="74" t="s">
        <v>35</v>
      </c>
      <c r="AD80" s="187">
        <v>-0.013</v>
      </c>
      <c r="AE80" s="188" t="s">
        <v>35</v>
      </c>
      <c r="AF80" s="187">
        <v>0.002</v>
      </c>
      <c r="AG80" s="188" t="s">
        <v>35</v>
      </c>
      <c r="AH80" s="187">
        <v>-0.006</v>
      </c>
      <c r="AI80" s="188" t="s">
        <v>35</v>
      </c>
      <c r="AJ80" s="187">
        <v>0.039</v>
      </c>
      <c r="AK80" s="188" t="s">
        <v>35</v>
      </c>
      <c r="AL80" s="187">
        <v>0.03</v>
      </c>
      <c r="AM80" s="188" t="s">
        <v>35</v>
      </c>
      <c r="AN80" s="195"/>
      <c r="AO80" s="162" t="s">
        <v>102</v>
      </c>
      <c r="AP80" s="200">
        <v>0.148459240996545</v>
      </c>
      <c r="AQ80" s="164" t="s">
        <v>35</v>
      </c>
      <c r="AR80" s="201">
        <v>0.240707366378867</v>
      </c>
      <c r="AS80" s="205" t="s">
        <v>35</v>
      </c>
      <c r="AT80" s="187">
        <v>0.101302293633866</v>
      </c>
      <c r="AU80" s="164" t="s">
        <v>35</v>
      </c>
      <c r="AV80" s="187">
        <v>0.25708105789723</v>
      </c>
      <c r="AW80" s="164" t="s">
        <v>35</v>
      </c>
      <c r="AX80" s="187">
        <v>0.0964237567196556</v>
      </c>
      <c r="AY80" s="164" t="s">
        <v>35</v>
      </c>
      <c r="AZ80" s="187">
        <v>0.055254247818738</v>
      </c>
      <c r="BA80" s="164" t="s">
        <v>35</v>
      </c>
      <c r="BB80" s="187">
        <v>0.100772036555098</v>
      </c>
      <c r="BC80" s="164" t="s">
        <v>35</v>
      </c>
      <c r="BD80" s="187">
        <v>1</v>
      </c>
      <c r="BE80" s="164" t="s">
        <v>35</v>
      </c>
      <c r="BF80" s="187">
        <v>0.74291894210277</v>
      </c>
      <c r="BG80" s="164" t="s">
        <v>35</v>
      </c>
    </row>
    <row r="81" s="131" customFormat="1" ht="12.45" customHeight="1" spans="1:59">
      <c r="A81" s="162" t="s">
        <v>103</v>
      </c>
      <c r="B81" s="163">
        <v>736.38</v>
      </c>
      <c r="C81" s="164" t="s">
        <v>35</v>
      </c>
      <c r="D81" s="163">
        <v>1341.434</v>
      </c>
      <c r="E81" s="164" t="s">
        <v>35</v>
      </c>
      <c r="F81" s="163">
        <v>623.303</v>
      </c>
      <c r="G81" s="164" t="s">
        <v>35</v>
      </c>
      <c r="H81" s="163">
        <v>1282.621</v>
      </c>
      <c r="I81" s="164" t="s">
        <v>35</v>
      </c>
      <c r="J81" s="163">
        <v>524.938</v>
      </c>
      <c r="K81" s="164" t="s">
        <v>35</v>
      </c>
      <c r="L81" s="163">
        <v>409.191</v>
      </c>
      <c r="M81" s="164" t="s">
        <v>35</v>
      </c>
      <c r="N81" s="163">
        <v>433.605</v>
      </c>
      <c r="O81" s="164" t="s">
        <v>35</v>
      </c>
      <c r="P81" s="163">
        <v>5351.472</v>
      </c>
      <c r="Q81" s="164" t="s">
        <v>35</v>
      </c>
      <c r="R81" s="163">
        <v>4068.851</v>
      </c>
      <c r="S81" s="164" t="s">
        <v>35</v>
      </c>
      <c r="T81" s="179"/>
      <c r="U81" s="162" t="s">
        <v>103</v>
      </c>
      <c r="V81" s="187">
        <v>0.053</v>
      </c>
      <c r="W81" s="188" t="s">
        <v>35</v>
      </c>
      <c r="X81" s="187">
        <v>0.096</v>
      </c>
      <c r="Y81" s="188" t="s">
        <v>35</v>
      </c>
      <c r="Z81" s="187">
        <v>0.129</v>
      </c>
      <c r="AA81" s="188" t="s">
        <v>35</v>
      </c>
      <c r="AB81" s="187">
        <v>0.087</v>
      </c>
      <c r="AC81" s="74" t="s">
        <v>35</v>
      </c>
      <c r="AD81" s="187">
        <v>0.013</v>
      </c>
      <c r="AE81" s="188" t="s">
        <v>35</v>
      </c>
      <c r="AF81" s="187">
        <v>-0.081</v>
      </c>
      <c r="AG81" s="188" t="s">
        <v>35</v>
      </c>
      <c r="AH81" s="187">
        <v>-0.158</v>
      </c>
      <c r="AI81" s="188" t="s">
        <v>35</v>
      </c>
      <c r="AJ81" s="187">
        <v>0.043</v>
      </c>
      <c r="AK81" s="188" t="s">
        <v>35</v>
      </c>
      <c r="AL81" s="187">
        <v>0.029</v>
      </c>
      <c r="AM81" s="188" t="s">
        <v>35</v>
      </c>
      <c r="AN81" s="195"/>
      <c r="AO81" s="162" t="s">
        <v>103</v>
      </c>
      <c r="AP81" s="200">
        <v>0.137603261308291</v>
      </c>
      <c r="AQ81" s="164" t="s">
        <v>35</v>
      </c>
      <c r="AR81" s="201">
        <v>0.250666358714014</v>
      </c>
      <c r="AS81" s="205" t="s">
        <v>35</v>
      </c>
      <c r="AT81" s="187">
        <v>0.116473187190366</v>
      </c>
      <c r="AU81" s="164" t="s">
        <v>35</v>
      </c>
      <c r="AV81" s="187">
        <v>0.239676298409111</v>
      </c>
      <c r="AW81" s="164" t="s">
        <v>35</v>
      </c>
      <c r="AX81" s="187">
        <v>0.0980922632128132</v>
      </c>
      <c r="AY81" s="164" t="s">
        <v>35</v>
      </c>
      <c r="AZ81" s="187">
        <v>0.0764632609495107</v>
      </c>
      <c r="BA81" s="164" t="s">
        <v>35</v>
      </c>
      <c r="BB81" s="187">
        <v>0.0810253702158957</v>
      </c>
      <c r="BC81" s="164" t="s">
        <v>35</v>
      </c>
      <c r="BD81" s="187">
        <v>1</v>
      </c>
      <c r="BE81" s="164" t="s">
        <v>35</v>
      </c>
      <c r="BF81" s="187">
        <v>0.760323701590889</v>
      </c>
      <c r="BG81" s="164" t="s">
        <v>35</v>
      </c>
    </row>
    <row r="82" s="132" customFormat="1" ht="12.45" customHeight="1" spans="1:59">
      <c r="A82" s="162" t="s">
        <v>104</v>
      </c>
      <c r="B82" s="163">
        <v>677.798</v>
      </c>
      <c r="C82" s="164" t="s">
        <v>35</v>
      </c>
      <c r="D82" s="163">
        <v>805.372</v>
      </c>
      <c r="E82" s="164" t="s">
        <v>35</v>
      </c>
      <c r="F82" s="163">
        <v>818.948</v>
      </c>
      <c r="G82" s="164" t="s">
        <v>35</v>
      </c>
      <c r="H82" s="163">
        <v>1092.27</v>
      </c>
      <c r="I82" s="164" t="s">
        <v>35</v>
      </c>
      <c r="J82" s="163">
        <v>471.582</v>
      </c>
      <c r="K82" s="164" t="s">
        <v>35</v>
      </c>
      <c r="L82" s="163">
        <v>538.475</v>
      </c>
      <c r="M82" s="164" t="s">
        <v>35</v>
      </c>
      <c r="N82" s="163">
        <v>401.564</v>
      </c>
      <c r="O82" s="164" t="s">
        <v>35</v>
      </c>
      <c r="P82" s="163">
        <v>4806.009</v>
      </c>
      <c r="Q82" s="164" t="s">
        <v>35</v>
      </c>
      <c r="R82" s="163">
        <v>3713.739</v>
      </c>
      <c r="S82" s="164" t="s">
        <v>35</v>
      </c>
      <c r="T82" s="180"/>
      <c r="U82" s="162" t="s">
        <v>104</v>
      </c>
      <c r="V82" s="187">
        <v>0.002</v>
      </c>
      <c r="W82" s="188" t="s">
        <v>35</v>
      </c>
      <c r="X82" s="187">
        <v>0.077</v>
      </c>
      <c r="Y82" s="188" t="s">
        <v>35</v>
      </c>
      <c r="Z82" s="187">
        <v>0.097</v>
      </c>
      <c r="AA82" s="188" t="s">
        <v>35</v>
      </c>
      <c r="AB82" s="187">
        <v>0.053</v>
      </c>
      <c r="AC82" s="74" t="s">
        <v>35</v>
      </c>
      <c r="AD82" s="187">
        <v>-0.014</v>
      </c>
      <c r="AE82" s="188" t="s">
        <v>35</v>
      </c>
      <c r="AF82" s="187">
        <v>0.019</v>
      </c>
      <c r="AG82" s="188" t="s">
        <v>35</v>
      </c>
      <c r="AH82" s="187">
        <v>0.025</v>
      </c>
      <c r="AI82" s="188" t="s">
        <v>35</v>
      </c>
      <c r="AJ82" s="187">
        <v>0.043</v>
      </c>
      <c r="AK82" s="188" t="s">
        <v>35</v>
      </c>
      <c r="AL82" s="187">
        <v>0.04</v>
      </c>
      <c r="AM82" s="188" t="s">
        <v>35</v>
      </c>
      <c r="AN82" s="196"/>
      <c r="AO82" s="162" t="s">
        <v>104</v>
      </c>
      <c r="AP82" s="200">
        <v>0.141031363029075</v>
      </c>
      <c r="AQ82" s="164" t="s">
        <v>35</v>
      </c>
      <c r="AR82" s="201">
        <v>0.167576049066908</v>
      </c>
      <c r="AS82" s="205" t="s">
        <v>35</v>
      </c>
      <c r="AT82" s="187">
        <v>0.170400846107446</v>
      </c>
      <c r="AU82" s="164" t="s">
        <v>35</v>
      </c>
      <c r="AV82" s="187">
        <v>0.227271734197751</v>
      </c>
      <c r="AW82" s="164" t="s">
        <v>35</v>
      </c>
      <c r="AX82" s="187">
        <v>0.0981234117539106</v>
      </c>
      <c r="AY82" s="164" t="s">
        <v>35</v>
      </c>
      <c r="AZ82" s="187">
        <v>0.112042029051548</v>
      </c>
      <c r="BA82" s="164" t="s">
        <v>35</v>
      </c>
      <c r="BB82" s="187">
        <v>0.0835545667933622</v>
      </c>
      <c r="BC82" s="164" t="s">
        <v>35</v>
      </c>
      <c r="BD82" s="187">
        <v>1</v>
      </c>
      <c r="BE82" s="164" t="s">
        <v>35</v>
      </c>
      <c r="BF82" s="187">
        <v>0.772728265802249</v>
      </c>
      <c r="BG82" s="164" t="s">
        <v>35</v>
      </c>
    </row>
    <row r="83" s="133" customFormat="1" ht="12.45" customHeight="1" spans="1:59">
      <c r="A83" s="162" t="s">
        <v>105</v>
      </c>
      <c r="B83" s="163">
        <v>384.892</v>
      </c>
      <c r="C83" s="164" t="s">
        <v>35</v>
      </c>
      <c r="D83" s="163">
        <v>117.859</v>
      </c>
      <c r="E83" s="164" t="s">
        <v>35</v>
      </c>
      <c r="F83" s="163">
        <v>835.121</v>
      </c>
      <c r="G83" s="164" t="s">
        <v>35</v>
      </c>
      <c r="H83" s="163">
        <v>713.286</v>
      </c>
      <c r="I83" s="164" t="s">
        <v>35</v>
      </c>
      <c r="J83" s="163">
        <v>250.404</v>
      </c>
      <c r="K83" s="164" t="s">
        <v>35</v>
      </c>
      <c r="L83" s="163">
        <v>371.104</v>
      </c>
      <c r="M83" s="164" t="s">
        <v>35</v>
      </c>
      <c r="N83" s="163">
        <v>238.523</v>
      </c>
      <c r="O83" s="164" t="s">
        <v>35</v>
      </c>
      <c r="P83" s="163">
        <v>2911.189</v>
      </c>
      <c r="Q83" s="164" t="s">
        <v>35</v>
      </c>
      <c r="R83" s="163">
        <v>2197.903</v>
      </c>
      <c r="S83" s="164" t="s">
        <v>35</v>
      </c>
      <c r="T83" s="181"/>
      <c r="U83" s="162" t="s">
        <v>105</v>
      </c>
      <c r="V83" s="187">
        <v>0.018</v>
      </c>
      <c r="W83" s="188" t="s">
        <v>35</v>
      </c>
      <c r="X83" s="187">
        <v>-0.194</v>
      </c>
      <c r="Y83" s="188" t="s">
        <v>35</v>
      </c>
      <c r="Z83" s="187">
        <v>0.047</v>
      </c>
      <c r="AA83" s="188" t="s">
        <v>35</v>
      </c>
      <c r="AB83" s="187">
        <v>0.084</v>
      </c>
      <c r="AC83" s="74" t="s">
        <v>35</v>
      </c>
      <c r="AD83" s="187">
        <v>0.006</v>
      </c>
      <c r="AE83" s="188" t="s">
        <v>35</v>
      </c>
      <c r="AF83" s="187">
        <v>0</v>
      </c>
      <c r="AG83" s="188" t="s">
        <v>35</v>
      </c>
      <c r="AH83" s="187">
        <v>0.006</v>
      </c>
      <c r="AI83" s="188" t="s">
        <v>35</v>
      </c>
      <c r="AJ83" s="187">
        <v>0.026</v>
      </c>
      <c r="AK83" s="188" t="s">
        <v>35</v>
      </c>
      <c r="AL83" s="187">
        <v>0.009</v>
      </c>
      <c r="AM83" s="188" t="s">
        <v>35</v>
      </c>
      <c r="AN83" s="197"/>
      <c r="AO83" s="162" t="s">
        <v>105</v>
      </c>
      <c r="AP83" s="200">
        <v>0.132211271751851</v>
      </c>
      <c r="AQ83" s="164" t="s">
        <v>35</v>
      </c>
      <c r="AR83" s="201">
        <v>0.0404848328294728</v>
      </c>
      <c r="AS83" s="205" t="s">
        <v>35</v>
      </c>
      <c r="AT83" s="187">
        <v>0.286865950647656</v>
      </c>
      <c r="AU83" s="164" t="s">
        <v>35</v>
      </c>
      <c r="AV83" s="187">
        <v>0.245015352833499</v>
      </c>
      <c r="AW83" s="164" t="s">
        <v>35</v>
      </c>
      <c r="AX83" s="187">
        <v>0.0860143398453347</v>
      </c>
      <c r="AY83" s="164" t="s">
        <v>35</v>
      </c>
      <c r="AZ83" s="187">
        <v>0.127475062594699</v>
      </c>
      <c r="BA83" s="164" t="s">
        <v>35</v>
      </c>
      <c r="BB83" s="187">
        <v>0.0819331894974871</v>
      </c>
      <c r="BC83" s="164" t="s">
        <v>35</v>
      </c>
      <c r="BD83" s="187">
        <v>1</v>
      </c>
      <c r="BE83" s="164" t="s">
        <v>35</v>
      </c>
      <c r="BF83" s="187">
        <v>0.754984647166501</v>
      </c>
      <c r="BG83" s="164" t="s">
        <v>35</v>
      </c>
    </row>
    <row r="84" s="131" customFormat="1" ht="12.45" customHeight="1" spans="1:59">
      <c r="A84" s="165" t="s">
        <v>106</v>
      </c>
      <c r="B84" s="166">
        <v>310.59</v>
      </c>
      <c r="C84" s="167" t="s">
        <v>35</v>
      </c>
      <c r="D84" s="166">
        <v>85.923</v>
      </c>
      <c r="E84" s="167" t="s">
        <v>35</v>
      </c>
      <c r="F84" s="166">
        <v>785.293</v>
      </c>
      <c r="G84" s="167" t="s">
        <v>35</v>
      </c>
      <c r="H84" s="166">
        <v>594.862</v>
      </c>
      <c r="I84" s="167" t="s">
        <v>35</v>
      </c>
      <c r="J84" s="166">
        <v>215.251</v>
      </c>
      <c r="K84" s="167" t="s">
        <v>35</v>
      </c>
      <c r="L84" s="166">
        <v>349.095</v>
      </c>
      <c r="M84" s="167" t="s">
        <v>35</v>
      </c>
      <c r="N84" s="166">
        <v>245.42</v>
      </c>
      <c r="O84" s="167" t="s">
        <v>35</v>
      </c>
      <c r="P84" s="166">
        <v>2586.434</v>
      </c>
      <c r="Q84" s="167" t="s">
        <v>35</v>
      </c>
      <c r="R84" s="166">
        <v>1991.572</v>
      </c>
      <c r="S84" s="167" t="s">
        <v>35</v>
      </c>
      <c r="T84" s="179"/>
      <c r="U84" s="165" t="s">
        <v>106</v>
      </c>
      <c r="V84" s="189">
        <v>-0.232</v>
      </c>
      <c r="W84" s="190" t="s">
        <v>35</v>
      </c>
      <c r="X84" s="189">
        <v>-0.183</v>
      </c>
      <c r="Y84" s="190" t="s">
        <v>35</v>
      </c>
      <c r="Z84" s="189">
        <v>0.024</v>
      </c>
      <c r="AA84" s="190" t="s">
        <v>35</v>
      </c>
      <c r="AB84" s="189">
        <v>-0.038</v>
      </c>
      <c r="AC84" s="191" t="s">
        <v>35</v>
      </c>
      <c r="AD84" s="189">
        <v>-0.072</v>
      </c>
      <c r="AE84" s="190" t="s">
        <v>35</v>
      </c>
      <c r="AF84" s="189">
        <v>0.087</v>
      </c>
      <c r="AG84" s="190" t="s">
        <v>35</v>
      </c>
      <c r="AH84" s="189">
        <v>-0.063</v>
      </c>
      <c r="AI84" s="190" t="s">
        <v>35</v>
      </c>
      <c r="AJ84" s="189">
        <v>-0.045</v>
      </c>
      <c r="AK84" s="190" t="s">
        <v>35</v>
      </c>
      <c r="AL84" s="189">
        <v>-0.048</v>
      </c>
      <c r="AM84" s="190" t="s">
        <v>35</v>
      </c>
      <c r="AN84" s="195"/>
      <c r="AO84" s="165" t="s">
        <v>106</v>
      </c>
      <c r="AP84" s="202">
        <v>0.120084255001287</v>
      </c>
      <c r="AQ84" s="167" t="s">
        <v>35</v>
      </c>
      <c r="AR84" s="203">
        <v>0.0332206427846216</v>
      </c>
      <c r="AS84" s="207" t="s">
        <v>35</v>
      </c>
      <c r="AT84" s="189">
        <v>0.303619964785492</v>
      </c>
      <c r="AU84" s="167" t="s">
        <v>35</v>
      </c>
      <c r="AV84" s="189">
        <v>0.229993110205016</v>
      </c>
      <c r="AW84" s="167" t="s">
        <v>35</v>
      </c>
      <c r="AX84" s="189">
        <v>0.0832230785707271</v>
      </c>
      <c r="AY84" s="167" t="s">
        <v>35</v>
      </c>
      <c r="AZ84" s="189">
        <v>0.134971547698491</v>
      </c>
      <c r="BA84" s="167" t="s">
        <v>35</v>
      </c>
      <c r="BB84" s="189">
        <v>0.0948874009543642</v>
      </c>
      <c r="BC84" s="167" t="s">
        <v>35</v>
      </c>
      <c r="BD84" s="189">
        <v>1</v>
      </c>
      <c r="BE84" s="167" t="s">
        <v>35</v>
      </c>
      <c r="BF84" s="189">
        <v>0.770006889794984</v>
      </c>
      <c r="BG84" s="167" t="s">
        <v>35</v>
      </c>
    </row>
    <row r="85" s="131" customFormat="1" ht="12.45" customHeight="1" spans="1:59">
      <c r="A85" s="162" t="s">
        <v>107</v>
      </c>
      <c r="B85" s="163">
        <v>333.826</v>
      </c>
      <c r="C85" s="164" t="s">
        <v>35</v>
      </c>
      <c r="D85" s="163">
        <v>112.327</v>
      </c>
      <c r="E85" s="164" t="s">
        <v>35</v>
      </c>
      <c r="F85" s="163">
        <v>866.436</v>
      </c>
      <c r="G85" s="164" t="s">
        <v>35</v>
      </c>
      <c r="H85" s="163">
        <v>571.81</v>
      </c>
      <c r="I85" s="164" t="s">
        <v>35</v>
      </c>
      <c r="J85" s="163">
        <v>257.03</v>
      </c>
      <c r="K85" s="164" t="s">
        <v>35</v>
      </c>
      <c r="L85" s="163">
        <v>298.142</v>
      </c>
      <c r="M85" s="164" t="s">
        <v>35</v>
      </c>
      <c r="N85" s="163">
        <v>216.258</v>
      </c>
      <c r="O85" s="164" t="s">
        <v>35</v>
      </c>
      <c r="P85" s="163">
        <v>2655.829</v>
      </c>
      <c r="Q85" s="164" t="s">
        <v>35</v>
      </c>
      <c r="R85" s="163">
        <v>2084.019</v>
      </c>
      <c r="S85" s="164" t="s">
        <v>35</v>
      </c>
      <c r="T85" s="179"/>
      <c r="U85" s="162" t="s">
        <v>107</v>
      </c>
      <c r="V85" s="187">
        <v>-0.044</v>
      </c>
      <c r="W85" s="188" t="s">
        <v>35</v>
      </c>
      <c r="X85" s="187">
        <v>0.069</v>
      </c>
      <c r="Y85" s="188" t="s">
        <v>35</v>
      </c>
      <c r="Z85" s="187">
        <v>0.088</v>
      </c>
      <c r="AA85" s="188" t="s">
        <v>35</v>
      </c>
      <c r="AB85" s="187">
        <v>0.01</v>
      </c>
      <c r="AC85" s="74" t="s">
        <v>35</v>
      </c>
      <c r="AD85" s="187">
        <v>0.196</v>
      </c>
      <c r="AE85" s="188" t="s">
        <v>35</v>
      </c>
      <c r="AF85" s="187">
        <v>0.064</v>
      </c>
      <c r="AG85" s="188" t="s">
        <v>35</v>
      </c>
      <c r="AH85" s="187">
        <v>-0.066</v>
      </c>
      <c r="AI85" s="188" t="s">
        <v>35</v>
      </c>
      <c r="AJ85" s="187">
        <v>0.044</v>
      </c>
      <c r="AK85" s="188" t="s">
        <v>35</v>
      </c>
      <c r="AL85" s="187">
        <v>0.054</v>
      </c>
      <c r="AM85" s="188" t="s">
        <v>35</v>
      </c>
      <c r="AN85" s="195"/>
      <c r="AO85" s="162" t="s">
        <v>107</v>
      </c>
      <c r="AP85" s="200">
        <v>0.125695592600277</v>
      </c>
      <c r="AQ85" s="164" t="s">
        <v>35</v>
      </c>
      <c r="AR85" s="201">
        <v>0.0422945151965733</v>
      </c>
      <c r="AS85" s="205" t="s">
        <v>35</v>
      </c>
      <c r="AT85" s="187">
        <v>0.326239377610531</v>
      </c>
      <c r="AU85" s="164" t="s">
        <v>35</v>
      </c>
      <c r="AV85" s="187">
        <v>0.215303771440104</v>
      </c>
      <c r="AW85" s="164" t="s">
        <v>35</v>
      </c>
      <c r="AX85" s="187">
        <v>0.0967795742873506</v>
      </c>
      <c r="AY85" s="164" t="s">
        <v>35</v>
      </c>
      <c r="AZ85" s="187">
        <v>0.112259486585921</v>
      </c>
      <c r="BA85" s="164" t="s">
        <v>35</v>
      </c>
      <c r="BB85" s="187">
        <v>0.0814276822792431</v>
      </c>
      <c r="BC85" s="164" t="s">
        <v>35</v>
      </c>
      <c r="BD85" s="187">
        <v>1</v>
      </c>
      <c r="BE85" s="164" t="s">
        <v>35</v>
      </c>
      <c r="BF85" s="187">
        <v>0.784696228559896</v>
      </c>
      <c r="BG85" s="164" t="s">
        <v>35</v>
      </c>
    </row>
    <row r="86" s="131" customFormat="1" ht="12.45" customHeight="1" spans="1:59">
      <c r="A86" s="162" t="s">
        <v>108</v>
      </c>
      <c r="B86" s="163">
        <v>367.521</v>
      </c>
      <c r="C86" s="164" t="s">
        <v>35</v>
      </c>
      <c r="D86" s="163">
        <v>145.773</v>
      </c>
      <c r="E86" s="164" t="s">
        <v>35</v>
      </c>
      <c r="F86" s="163">
        <v>904.061</v>
      </c>
      <c r="G86" s="164" t="s">
        <v>35</v>
      </c>
      <c r="H86" s="163">
        <v>630.684</v>
      </c>
      <c r="I86" s="164" t="s">
        <v>35</v>
      </c>
      <c r="J86" s="163">
        <v>238.991</v>
      </c>
      <c r="K86" s="164" t="s">
        <v>35</v>
      </c>
      <c r="L86" s="163">
        <v>273.956</v>
      </c>
      <c r="M86" s="164" t="s">
        <v>35</v>
      </c>
      <c r="N86" s="163">
        <v>223.285</v>
      </c>
      <c r="O86" s="164" t="s">
        <v>35</v>
      </c>
      <c r="P86" s="163">
        <v>2784.271</v>
      </c>
      <c r="Q86" s="164" t="s">
        <v>35</v>
      </c>
      <c r="R86" s="163">
        <v>2153.587</v>
      </c>
      <c r="S86" s="164" t="s">
        <v>35</v>
      </c>
      <c r="T86" s="179"/>
      <c r="U86" s="162" t="s">
        <v>108</v>
      </c>
      <c r="V86" s="187">
        <v>-0.015</v>
      </c>
      <c r="W86" s="188" t="s">
        <v>35</v>
      </c>
      <c r="X86" s="187">
        <v>-0.087</v>
      </c>
      <c r="Y86" s="188" t="s">
        <v>35</v>
      </c>
      <c r="Z86" s="187">
        <v>0.185</v>
      </c>
      <c r="AA86" s="188" t="s">
        <v>35</v>
      </c>
      <c r="AB86" s="187">
        <v>-0.057</v>
      </c>
      <c r="AC86" s="74" t="s">
        <v>35</v>
      </c>
      <c r="AD86" s="187">
        <v>-0.051</v>
      </c>
      <c r="AE86" s="188" t="s">
        <v>35</v>
      </c>
      <c r="AF86" s="187">
        <v>-0.029</v>
      </c>
      <c r="AG86" s="188" t="s">
        <v>35</v>
      </c>
      <c r="AH86" s="187">
        <v>-0.004</v>
      </c>
      <c r="AI86" s="188" t="s">
        <v>35</v>
      </c>
      <c r="AJ86" s="187">
        <v>0.022</v>
      </c>
      <c r="AK86" s="188" t="s">
        <v>35</v>
      </c>
      <c r="AL86" s="187">
        <v>0.048</v>
      </c>
      <c r="AM86" s="188" t="s">
        <v>35</v>
      </c>
      <c r="AN86" s="195"/>
      <c r="AO86" s="162" t="s">
        <v>108</v>
      </c>
      <c r="AP86" s="200">
        <v>0.131999004407258</v>
      </c>
      <c r="AQ86" s="164" t="s">
        <v>35</v>
      </c>
      <c r="AR86" s="201">
        <v>0.0523558949541909</v>
      </c>
      <c r="AS86" s="205" t="s">
        <v>35</v>
      </c>
      <c r="AT86" s="187">
        <v>0.324702947378326</v>
      </c>
      <c r="AU86" s="164" t="s">
        <v>35</v>
      </c>
      <c r="AV86" s="187">
        <v>0.226516743521015</v>
      </c>
      <c r="AW86" s="164" t="s">
        <v>35</v>
      </c>
      <c r="AX86" s="187">
        <v>0.0858361129358457</v>
      </c>
      <c r="AY86" s="164" t="s">
        <v>35</v>
      </c>
      <c r="AZ86" s="187">
        <v>0.0983941577526038</v>
      </c>
      <c r="BA86" s="164" t="s">
        <v>35</v>
      </c>
      <c r="BB86" s="187">
        <v>0.0801951390507605</v>
      </c>
      <c r="BC86" s="164" t="s">
        <v>35</v>
      </c>
      <c r="BD86" s="187">
        <v>1</v>
      </c>
      <c r="BE86" s="164" t="s">
        <v>35</v>
      </c>
      <c r="BF86" s="187">
        <v>0.773483256478985</v>
      </c>
      <c r="BG86" s="164" t="s">
        <v>35</v>
      </c>
    </row>
    <row r="87" s="131" customFormat="1" ht="12.45" customHeight="1" spans="1:59">
      <c r="A87" s="162" t="s">
        <v>109</v>
      </c>
      <c r="B87" s="163">
        <v>525.422</v>
      </c>
      <c r="C87" s="164" t="s">
        <v>35</v>
      </c>
      <c r="D87" s="163">
        <v>252.214</v>
      </c>
      <c r="E87" s="164" t="s">
        <v>35</v>
      </c>
      <c r="F87" s="163">
        <v>1004.287</v>
      </c>
      <c r="G87" s="164" t="s">
        <v>35</v>
      </c>
      <c r="H87" s="163">
        <v>765.677</v>
      </c>
      <c r="I87" s="164" t="s">
        <v>35</v>
      </c>
      <c r="J87" s="163">
        <v>318.694</v>
      </c>
      <c r="K87" s="164" t="s">
        <v>35</v>
      </c>
      <c r="L87" s="163">
        <v>309.193</v>
      </c>
      <c r="M87" s="164" t="s">
        <v>35</v>
      </c>
      <c r="N87" s="163">
        <v>334.566</v>
      </c>
      <c r="O87" s="164" t="s">
        <v>35</v>
      </c>
      <c r="P87" s="163">
        <v>3510.053</v>
      </c>
      <c r="Q87" s="164" t="s">
        <v>35</v>
      </c>
      <c r="R87" s="163">
        <v>2744.376</v>
      </c>
      <c r="S87" s="164" t="s">
        <v>35</v>
      </c>
      <c r="T87" s="179"/>
      <c r="U87" s="162" t="s">
        <v>109</v>
      </c>
      <c r="V87" s="187">
        <v>0.006</v>
      </c>
      <c r="W87" s="188" t="s">
        <v>35</v>
      </c>
      <c r="X87" s="187">
        <v>-0.198</v>
      </c>
      <c r="Y87" s="188" t="s">
        <v>35</v>
      </c>
      <c r="Z87" s="187">
        <v>0.182</v>
      </c>
      <c r="AA87" s="188" t="s">
        <v>35</v>
      </c>
      <c r="AB87" s="187">
        <v>-0.11</v>
      </c>
      <c r="AC87" s="74" t="s">
        <v>35</v>
      </c>
      <c r="AD87" s="187">
        <v>-0.048</v>
      </c>
      <c r="AE87" s="188" t="s">
        <v>35</v>
      </c>
      <c r="AF87" s="187">
        <v>-0.066</v>
      </c>
      <c r="AG87" s="188" t="s">
        <v>35</v>
      </c>
      <c r="AH87" s="187">
        <v>0.014</v>
      </c>
      <c r="AI87" s="188" t="s">
        <v>35</v>
      </c>
      <c r="AJ87" s="187">
        <v>-0.009</v>
      </c>
      <c r="AK87" s="188" t="s">
        <v>35</v>
      </c>
      <c r="AL87" s="187">
        <v>0.023</v>
      </c>
      <c r="AM87" s="188" t="s">
        <v>35</v>
      </c>
      <c r="AN87" s="195"/>
      <c r="AO87" s="162" t="s">
        <v>109</v>
      </c>
      <c r="AP87" s="200">
        <v>0.149690617207205</v>
      </c>
      <c r="AQ87" s="164" t="s">
        <v>35</v>
      </c>
      <c r="AR87" s="201">
        <v>0.0718547554695043</v>
      </c>
      <c r="AS87" s="205" t="s">
        <v>35</v>
      </c>
      <c r="AT87" s="187">
        <v>0.286117332131452</v>
      </c>
      <c r="AU87" s="164" t="s">
        <v>35</v>
      </c>
      <c r="AV87" s="187">
        <v>0.218138301615389</v>
      </c>
      <c r="AW87" s="164" t="s">
        <v>35</v>
      </c>
      <c r="AX87" s="187">
        <v>0.0907946404228084</v>
      </c>
      <c r="AY87" s="164" t="s">
        <v>35</v>
      </c>
      <c r="AZ87" s="187">
        <v>0.0880878436878303</v>
      </c>
      <c r="BA87" s="164" t="s">
        <v>35</v>
      </c>
      <c r="BB87" s="187">
        <v>0.0953165094658115</v>
      </c>
      <c r="BC87" s="164" t="s">
        <v>35</v>
      </c>
      <c r="BD87" s="187">
        <v>1</v>
      </c>
      <c r="BE87" s="164" t="s">
        <v>35</v>
      </c>
      <c r="BF87" s="187">
        <v>0.781861698384611</v>
      </c>
      <c r="BG87" s="164" t="s">
        <v>35</v>
      </c>
    </row>
    <row r="88" s="131" customFormat="1" ht="12.45" customHeight="1" spans="1:59">
      <c r="A88" s="162" t="s">
        <v>110</v>
      </c>
      <c r="B88" s="163">
        <v>751.198</v>
      </c>
      <c r="C88" s="164" t="s">
        <v>35</v>
      </c>
      <c r="D88" s="163">
        <v>616.243</v>
      </c>
      <c r="E88" s="164" t="s">
        <v>35</v>
      </c>
      <c r="F88" s="163">
        <v>913.969</v>
      </c>
      <c r="G88" s="164" t="s">
        <v>35</v>
      </c>
      <c r="H88" s="163">
        <v>1069.286</v>
      </c>
      <c r="I88" s="164" t="s">
        <v>35</v>
      </c>
      <c r="J88" s="163">
        <v>462.816</v>
      </c>
      <c r="K88" s="164" t="s">
        <v>35</v>
      </c>
      <c r="L88" s="163">
        <v>364.954</v>
      </c>
      <c r="M88" s="164" t="s">
        <v>35</v>
      </c>
      <c r="N88" s="163">
        <v>434.225</v>
      </c>
      <c r="O88" s="164" t="s">
        <v>35</v>
      </c>
      <c r="P88" s="163">
        <v>4612.691</v>
      </c>
      <c r="Q88" s="164" t="s">
        <v>35</v>
      </c>
      <c r="R88" s="163">
        <v>3543.405</v>
      </c>
      <c r="S88" s="164" t="s">
        <v>35</v>
      </c>
      <c r="T88" s="179"/>
      <c r="U88" s="162" t="s">
        <v>110</v>
      </c>
      <c r="V88" s="187">
        <v>0.26</v>
      </c>
      <c r="W88" s="188" t="s">
        <v>35</v>
      </c>
      <c r="X88" s="187">
        <v>0.32</v>
      </c>
      <c r="Y88" s="188" t="s">
        <v>35</v>
      </c>
      <c r="Z88" s="187">
        <v>0.527</v>
      </c>
      <c r="AA88" s="188" t="s">
        <v>35</v>
      </c>
      <c r="AB88" s="187">
        <v>-0.059</v>
      </c>
      <c r="AC88" s="74" t="s">
        <v>35</v>
      </c>
      <c r="AD88" s="187">
        <v>0.239</v>
      </c>
      <c r="AE88" s="188" t="s">
        <v>35</v>
      </c>
      <c r="AF88" s="187">
        <v>-0.015</v>
      </c>
      <c r="AG88" s="188" t="s">
        <v>35</v>
      </c>
      <c r="AH88" s="187">
        <v>0.177</v>
      </c>
      <c r="AI88" s="188" t="s">
        <v>35</v>
      </c>
      <c r="AJ88" s="187">
        <v>0.179</v>
      </c>
      <c r="AK88" s="188" t="s">
        <v>35</v>
      </c>
      <c r="AL88" s="187">
        <v>0.277</v>
      </c>
      <c r="AM88" s="188" t="s">
        <v>35</v>
      </c>
      <c r="AN88" s="195"/>
      <c r="AO88" s="162" t="s">
        <v>110</v>
      </c>
      <c r="AP88" s="200">
        <v>0.162854611332084</v>
      </c>
      <c r="AQ88" s="164" t="s">
        <v>35</v>
      </c>
      <c r="AR88" s="201">
        <v>0.133597286269555</v>
      </c>
      <c r="AS88" s="205" t="s">
        <v>35</v>
      </c>
      <c r="AT88" s="187">
        <v>0.198142255789516</v>
      </c>
      <c r="AU88" s="164" t="s">
        <v>35</v>
      </c>
      <c r="AV88" s="187">
        <v>0.23181392380283</v>
      </c>
      <c r="AW88" s="164" t="s">
        <v>35</v>
      </c>
      <c r="AX88" s="187">
        <v>0.100335357386827</v>
      </c>
      <c r="AY88" s="164" t="s">
        <v>35</v>
      </c>
      <c r="AZ88" s="187">
        <v>0.0791195421501245</v>
      </c>
      <c r="BA88" s="164" t="s">
        <v>35</v>
      </c>
      <c r="BB88" s="187">
        <v>0.0941370232690635</v>
      </c>
      <c r="BC88" s="164" t="s">
        <v>35</v>
      </c>
      <c r="BD88" s="187">
        <v>1</v>
      </c>
      <c r="BE88" s="164" t="s">
        <v>35</v>
      </c>
      <c r="BF88" s="187">
        <v>0.76818607619717</v>
      </c>
      <c r="BG88" s="164" t="s">
        <v>35</v>
      </c>
    </row>
    <row r="89" s="131" customFormat="1" ht="12.45" customHeight="1" spans="1:59">
      <c r="A89" s="162" t="s">
        <v>111</v>
      </c>
      <c r="B89" s="163">
        <v>761.51</v>
      </c>
      <c r="C89" s="164" t="s">
        <v>35</v>
      </c>
      <c r="D89" s="163">
        <v>1185.577</v>
      </c>
      <c r="E89" s="164" t="s">
        <v>35</v>
      </c>
      <c r="F89" s="163">
        <v>630.528</v>
      </c>
      <c r="G89" s="164" t="s">
        <v>35</v>
      </c>
      <c r="H89" s="163">
        <v>1258.823</v>
      </c>
      <c r="I89" s="164" t="s">
        <v>35</v>
      </c>
      <c r="J89" s="163">
        <v>484.135</v>
      </c>
      <c r="K89" s="164" t="s">
        <v>35</v>
      </c>
      <c r="L89" s="163">
        <v>391.628</v>
      </c>
      <c r="M89" s="164" t="s">
        <v>35</v>
      </c>
      <c r="N89" s="163">
        <v>422.789</v>
      </c>
      <c r="O89" s="164" t="s">
        <v>35</v>
      </c>
      <c r="P89" s="163">
        <v>5134.99</v>
      </c>
      <c r="Q89" s="164" t="s">
        <v>35</v>
      </c>
      <c r="R89" s="163">
        <v>3876.167</v>
      </c>
      <c r="S89" s="164" t="s">
        <v>35</v>
      </c>
      <c r="T89" s="179"/>
      <c r="U89" s="162" t="s">
        <v>111</v>
      </c>
      <c r="V89" s="187">
        <v>-0.036</v>
      </c>
      <c r="W89" s="188" t="s">
        <v>35</v>
      </c>
      <c r="X89" s="187">
        <v>0.101</v>
      </c>
      <c r="Y89" s="188" t="s">
        <v>35</v>
      </c>
      <c r="Z89" s="187">
        <v>0.13</v>
      </c>
      <c r="AA89" s="188" t="s">
        <v>35</v>
      </c>
      <c r="AB89" s="187">
        <v>-0.026</v>
      </c>
      <c r="AC89" s="74" t="s">
        <v>35</v>
      </c>
      <c r="AD89" s="187">
        <v>0.025</v>
      </c>
      <c r="AE89" s="188" t="s">
        <v>35</v>
      </c>
      <c r="AF89" s="187">
        <v>-0.123</v>
      </c>
      <c r="AG89" s="188" t="s">
        <v>35</v>
      </c>
      <c r="AH89" s="187">
        <v>0.033</v>
      </c>
      <c r="AI89" s="188" t="s">
        <v>35</v>
      </c>
      <c r="AJ89" s="187">
        <v>0.018</v>
      </c>
      <c r="AK89" s="188" t="s">
        <v>35</v>
      </c>
      <c r="AL89" s="187">
        <v>0.033</v>
      </c>
      <c r="AM89" s="188" t="s">
        <v>35</v>
      </c>
      <c r="AN89" s="195"/>
      <c r="AO89" s="162" t="s">
        <v>111</v>
      </c>
      <c r="AP89" s="200">
        <v>0.148298244008265</v>
      </c>
      <c r="AQ89" s="164" t="s">
        <v>35</v>
      </c>
      <c r="AR89" s="201">
        <v>0.230882046508367</v>
      </c>
      <c r="AS89" s="205" t="s">
        <v>35</v>
      </c>
      <c r="AT89" s="187">
        <v>0.122790502026294</v>
      </c>
      <c r="AU89" s="164" t="s">
        <v>35</v>
      </c>
      <c r="AV89" s="187">
        <v>0.24514614439366</v>
      </c>
      <c r="AW89" s="164" t="s">
        <v>35</v>
      </c>
      <c r="AX89" s="187">
        <v>0.0942815857479761</v>
      </c>
      <c r="AY89" s="164" t="s">
        <v>35</v>
      </c>
      <c r="AZ89" s="187">
        <v>0.0762665555337011</v>
      </c>
      <c r="BA89" s="164" t="s">
        <v>35</v>
      </c>
      <c r="BB89" s="187">
        <v>0.0823349217817367</v>
      </c>
      <c r="BC89" s="164" t="s">
        <v>35</v>
      </c>
      <c r="BD89" s="187">
        <v>1</v>
      </c>
      <c r="BE89" s="164" t="s">
        <v>35</v>
      </c>
      <c r="BF89" s="187">
        <v>0.75485385560634</v>
      </c>
      <c r="BG89" s="164" t="s">
        <v>35</v>
      </c>
    </row>
    <row r="90" s="131" customFormat="1" ht="12.45" customHeight="1" spans="1:59">
      <c r="A90" s="162" t="s">
        <v>112</v>
      </c>
      <c r="B90" s="163">
        <v>838.196</v>
      </c>
      <c r="C90" s="164" t="s">
        <v>35</v>
      </c>
      <c r="D90" s="163">
        <v>1509.105</v>
      </c>
      <c r="E90" s="164" t="s">
        <v>35</v>
      </c>
      <c r="F90" s="163">
        <v>660.115</v>
      </c>
      <c r="G90" s="164" t="s">
        <v>35</v>
      </c>
      <c r="H90" s="163">
        <v>1378.649</v>
      </c>
      <c r="I90" s="164" t="s">
        <v>35</v>
      </c>
      <c r="J90" s="163">
        <v>524.434</v>
      </c>
      <c r="K90" s="164" t="s">
        <v>35</v>
      </c>
      <c r="L90" s="163">
        <v>351.292</v>
      </c>
      <c r="M90" s="164" t="s">
        <v>35</v>
      </c>
      <c r="N90" s="163">
        <v>473.102</v>
      </c>
      <c r="O90" s="164" t="s">
        <v>35</v>
      </c>
      <c r="P90" s="163">
        <v>5734.893</v>
      </c>
      <c r="Q90" s="164" t="s">
        <v>35</v>
      </c>
      <c r="R90" s="163">
        <v>4356.244</v>
      </c>
      <c r="S90" s="164" t="s">
        <v>35</v>
      </c>
      <c r="T90" s="179"/>
      <c r="U90" s="162" t="s">
        <v>112</v>
      </c>
      <c r="V90" s="187">
        <v>0.148</v>
      </c>
      <c r="W90" s="188" t="s">
        <v>35</v>
      </c>
      <c r="X90" s="187">
        <v>0.126</v>
      </c>
      <c r="Y90" s="188" t="s">
        <v>35</v>
      </c>
      <c r="Z90" s="187">
        <v>0.139</v>
      </c>
      <c r="AA90" s="188" t="s">
        <v>35</v>
      </c>
      <c r="AB90" s="187">
        <v>0.06</v>
      </c>
      <c r="AC90" s="74" t="s">
        <v>35</v>
      </c>
      <c r="AD90" s="187">
        <v>-0.004</v>
      </c>
      <c r="AE90" s="188" t="s">
        <v>35</v>
      </c>
      <c r="AF90" s="187">
        <v>-0.119</v>
      </c>
      <c r="AG90" s="188" t="s">
        <v>35</v>
      </c>
      <c r="AH90" s="187">
        <v>0.147</v>
      </c>
      <c r="AI90" s="188" t="s">
        <v>35</v>
      </c>
      <c r="AJ90" s="187">
        <v>0.084</v>
      </c>
      <c r="AK90" s="188" t="s">
        <v>35</v>
      </c>
      <c r="AL90" s="187">
        <v>0.092</v>
      </c>
      <c r="AM90" s="188" t="s">
        <v>35</v>
      </c>
      <c r="AN90" s="195"/>
      <c r="AO90" s="162" t="s">
        <v>112</v>
      </c>
      <c r="AP90" s="200">
        <v>0.146157216882686</v>
      </c>
      <c r="AQ90" s="164" t="s">
        <v>35</v>
      </c>
      <c r="AR90" s="201">
        <v>0.263144403914772</v>
      </c>
      <c r="AS90" s="205" t="s">
        <v>35</v>
      </c>
      <c r="AT90" s="187">
        <v>0.115105024627312</v>
      </c>
      <c r="AU90" s="164" t="s">
        <v>35</v>
      </c>
      <c r="AV90" s="187">
        <v>0.240396638612089</v>
      </c>
      <c r="AW90" s="164" t="s">
        <v>35</v>
      </c>
      <c r="AX90" s="187">
        <v>0.0914461699634152</v>
      </c>
      <c r="AY90" s="164" t="s">
        <v>35</v>
      </c>
      <c r="AZ90" s="187">
        <v>0.0612551969147463</v>
      </c>
      <c r="BA90" s="164" t="s">
        <v>35</v>
      </c>
      <c r="BB90" s="187">
        <v>0.0824953490849786</v>
      </c>
      <c r="BC90" s="164" t="s">
        <v>35</v>
      </c>
      <c r="BD90" s="187">
        <v>1</v>
      </c>
      <c r="BE90" s="164" t="s">
        <v>35</v>
      </c>
      <c r="BF90" s="187">
        <v>0.759603361387911</v>
      </c>
      <c r="BG90" s="164" t="s">
        <v>35</v>
      </c>
    </row>
    <row r="91" s="131" customFormat="1" ht="12.45" customHeight="1" spans="1:59">
      <c r="A91" s="162" t="s">
        <v>113</v>
      </c>
      <c r="B91" s="163">
        <v>953.455</v>
      </c>
      <c r="C91" s="164" t="s">
        <v>35</v>
      </c>
      <c r="D91" s="163">
        <v>1929.817</v>
      </c>
      <c r="E91" s="164" t="s">
        <v>35</v>
      </c>
      <c r="F91" s="163">
        <v>833.408</v>
      </c>
      <c r="G91" s="164" t="s">
        <v>35</v>
      </c>
      <c r="H91" s="163">
        <v>1859.064</v>
      </c>
      <c r="I91" s="164" t="s">
        <v>35</v>
      </c>
      <c r="J91" s="163">
        <v>751.867</v>
      </c>
      <c r="K91" s="164" t="s">
        <v>35</v>
      </c>
      <c r="L91" s="163">
        <v>354.445</v>
      </c>
      <c r="M91" s="164" t="s">
        <v>35</v>
      </c>
      <c r="N91" s="163">
        <v>703.568</v>
      </c>
      <c r="O91" s="164" t="s">
        <v>35</v>
      </c>
      <c r="P91" s="163">
        <v>7385.624</v>
      </c>
      <c r="Q91" s="164" t="s">
        <v>35</v>
      </c>
      <c r="R91" s="163">
        <v>5526.56</v>
      </c>
      <c r="S91" s="164" t="s">
        <v>35</v>
      </c>
      <c r="T91" s="179"/>
      <c r="U91" s="162" t="s">
        <v>113</v>
      </c>
      <c r="V91" s="187">
        <v>0.022</v>
      </c>
      <c r="W91" s="188" t="s">
        <v>35</v>
      </c>
      <c r="X91" s="187">
        <v>0.131</v>
      </c>
      <c r="Y91" s="188" t="s">
        <v>35</v>
      </c>
      <c r="Z91" s="187">
        <v>0.196</v>
      </c>
      <c r="AA91" s="188" t="s">
        <v>35</v>
      </c>
      <c r="AB91" s="187">
        <v>0.005</v>
      </c>
      <c r="AC91" s="74" t="s">
        <v>35</v>
      </c>
      <c r="AD91" s="187">
        <v>0.057</v>
      </c>
      <c r="AE91" s="188" t="s">
        <v>35</v>
      </c>
      <c r="AF91" s="187">
        <v>-0.244</v>
      </c>
      <c r="AG91" s="188" t="s">
        <v>35</v>
      </c>
      <c r="AH91" s="187">
        <v>0.144</v>
      </c>
      <c r="AI91" s="188" t="s">
        <v>35</v>
      </c>
      <c r="AJ91" s="187">
        <v>0.058</v>
      </c>
      <c r="AK91" s="188" t="s">
        <v>35</v>
      </c>
      <c r="AL91" s="187">
        <v>0.077</v>
      </c>
      <c r="AM91" s="188" t="s">
        <v>35</v>
      </c>
      <c r="AN91" s="195"/>
      <c r="AO91" s="162" t="s">
        <v>113</v>
      </c>
      <c r="AP91" s="200">
        <v>0.129096065545714</v>
      </c>
      <c r="AQ91" s="164" t="s">
        <v>35</v>
      </c>
      <c r="AR91" s="201">
        <v>0.261293697052544</v>
      </c>
      <c r="AS91" s="205" t="s">
        <v>35</v>
      </c>
      <c r="AT91" s="187">
        <v>0.112841921007622</v>
      </c>
      <c r="AU91" s="164" t="s">
        <v>35</v>
      </c>
      <c r="AV91" s="187">
        <v>0.251713870080578</v>
      </c>
      <c r="AW91" s="164" t="s">
        <v>35</v>
      </c>
      <c r="AX91" s="187">
        <v>0.101801418539584</v>
      </c>
      <c r="AY91" s="164" t="s">
        <v>35</v>
      </c>
      <c r="AZ91" s="187">
        <v>0.0479912056178327</v>
      </c>
      <c r="BA91" s="164" t="s">
        <v>35</v>
      </c>
      <c r="BB91" s="187">
        <v>0.0952618221561238</v>
      </c>
      <c r="BC91" s="164" t="s">
        <v>35</v>
      </c>
      <c r="BD91" s="187">
        <v>1</v>
      </c>
      <c r="BE91" s="164" t="s">
        <v>35</v>
      </c>
      <c r="BF91" s="187">
        <v>0.748286129919422</v>
      </c>
      <c r="BG91" s="164" t="s">
        <v>35</v>
      </c>
    </row>
    <row r="92" s="131" customFormat="1" ht="12.45" customHeight="1" spans="1:59">
      <c r="A92" s="162" t="s">
        <v>114</v>
      </c>
      <c r="B92" s="163">
        <v>989.517</v>
      </c>
      <c r="C92" s="164" t="s">
        <v>35</v>
      </c>
      <c r="D92" s="163">
        <v>1830.797</v>
      </c>
      <c r="E92" s="164" t="s">
        <v>35</v>
      </c>
      <c r="F92" s="163">
        <v>821.205</v>
      </c>
      <c r="G92" s="164" t="s">
        <v>35</v>
      </c>
      <c r="H92" s="163">
        <v>1739.593</v>
      </c>
      <c r="I92" s="164" t="s">
        <v>35</v>
      </c>
      <c r="J92" s="163">
        <v>744.288</v>
      </c>
      <c r="K92" s="164" t="s">
        <v>35</v>
      </c>
      <c r="L92" s="163">
        <v>543.195</v>
      </c>
      <c r="M92" s="164" t="s">
        <v>35</v>
      </c>
      <c r="N92" s="163">
        <v>820.92</v>
      </c>
      <c r="O92" s="164" t="s">
        <v>35</v>
      </c>
      <c r="P92" s="163">
        <v>7489.515</v>
      </c>
      <c r="Q92" s="164" t="s">
        <v>35</v>
      </c>
      <c r="R92" s="163">
        <v>5749.922</v>
      </c>
      <c r="S92" s="164" t="s">
        <v>35</v>
      </c>
      <c r="T92" s="179"/>
      <c r="U92" s="162" t="s">
        <v>114</v>
      </c>
      <c r="V92" s="187">
        <v>-0.046</v>
      </c>
      <c r="W92" s="188" t="s">
        <v>35</v>
      </c>
      <c r="X92" s="187">
        <v>0.089</v>
      </c>
      <c r="Y92" s="188" t="s">
        <v>35</v>
      </c>
      <c r="Z92" s="187">
        <v>0.161</v>
      </c>
      <c r="AA92" s="188" t="s">
        <v>35</v>
      </c>
      <c r="AB92" s="187">
        <v>-0.031</v>
      </c>
      <c r="AC92" s="74" t="s">
        <v>35</v>
      </c>
      <c r="AD92" s="187">
        <v>0.105</v>
      </c>
      <c r="AE92" s="188" t="s">
        <v>35</v>
      </c>
      <c r="AF92" s="187">
        <v>0.407</v>
      </c>
      <c r="AG92" s="188" t="s">
        <v>35</v>
      </c>
      <c r="AH92" s="187">
        <v>0.166</v>
      </c>
      <c r="AI92" s="188" t="s">
        <v>35</v>
      </c>
      <c r="AJ92" s="187">
        <v>0.072</v>
      </c>
      <c r="AK92" s="188" t="s">
        <v>35</v>
      </c>
      <c r="AL92" s="187">
        <v>0.108</v>
      </c>
      <c r="AM92" s="188" t="s">
        <v>35</v>
      </c>
      <c r="AN92" s="195"/>
      <c r="AO92" s="162" t="s">
        <v>114</v>
      </c>
      <c r="AP92" s="200">
        <v>0.132120304185251</v>
      </c>
      <c r="AQ92" s="164" t="s">
        <v>35</v>
      </c>
      <c r="AR92" s="201">
        <v>0.244448004977625</v>
      </c>
      <c r="AS92" s="205" t="s">
        <v>35</v>
      </c>
      <c r="AT92" s="187">
        <v>0.109647286907096</v>
      </c>
      <c r="AU92" s="164" t="s">
        <v>35</v>
      </c>
      <c r="AV92" s="187">
        <v>0.232270447418825</v>
      </c>
      <c r="AW92" s="164" t="s">
        <v>35</v>
      </c>
      <c r="AX92" s="187">
        <v>0.0993773295066503</v>
      </c>
      <c r="AY92" s="164" t="s">
        <v>35</v>
      </c>
      <c r="AZ92" s="187">
        <v>0.0725273932958276</v>
      </c>
      <c r="BA92" s="164" t="s">
        <v>35</v>
      </c>
      <c r="BB92" s="187">
        <v>0.109609233708725</v>
      </c>
      <c r="BC92" s="164" t="s">
        <v>35</v>
      </c>
      <c r="BD92" s="187">
        <v>1</v>
      </c>
      <c r="BE92" s="164" t="s">
        <v>35</v>
      </c>
      <c r="BF92" s="187">
        <v>0.767729552581175</v>
      </c>
      <c r="BG92" s="164" t="s">
        <v>35</v>
      </c>
    </row>
    <row r="93" s="131" customFormat="1" ht="12.45" customHeight="1" spans="1:59">
      <c r="A93" s="162" t="s">
        <v>115</v>
      </c>
      <c r="B93" s="163">
        <v>828.62</v>
      </c>
      <c r="C93" s="164" t="s">
        <v>35</v>
      </c>
      <c r="D93" s="163">
        <v>1482.495</v>
      </c>
      <c r="E93" s="164" t="s">
        <v>35</v>
      </c>
      <c r="F93" s="163">
        <v>753.6</v>
      </c>
      <c r="G93" s="164" t="s">
        <v>35</v>
      </c>
      <c r="H93" s="163">
        <v>1402.719</v>
      </c>
      <c r="I93" s="164" t="s">
        <v>35</v>
      </c>
      <c r="J93" s="163">
        <v>558.872</v>
      </c>
      <c r="K93" s="164" t="s">
        <v>35</v>
      </c>
      <c r="L93" s="163">
        <v>391.303</v>
      </c>
      <c r="M93" s="164" t="s">
        <v>35</v>
      </c>
      <c r="N93" s="163">
        <v>516.422</v>
      </c>
      <c r="O93" s="164" t="s">
        <v>35</v>
      </c>
      <c r="P93" s="163">
        <v>5934.031</v>
      </c>
      <c r="Q93" s="164" t="s">
        <v>35</v>
      </c>
      <c r="R93" s="163">
        <v>4531.312</v>
      </c>
      <c r="S93" s="164" t="s">
        <v>35</v>
      </c>
      <c r="T93" s="179"/>
      <c r="U93" s="162" t="s">
        <v>115</v>
      </c>
      <c r="V93" s="187">
        <v>0.125</v>
      </c>
      <c r="W93" s="188" t="s">
        <v>35</v>
      </c>
      <c r="X93" s="187">
        <v>0.105</v>
      </c>
      <c r="Y93" s="188" t="s">
        <v>35</v>
      </c>
      <c r="Z93" s="187">
        <v>0.209</v>
      </c>
      <c r="AA93" s="188" t="s">
        <v>35</v>
      </c>
      <c r="AB93" s="187">
        <v>0.094</v>
      </c>
      <c r="AC93" s="74" t="s">
        <v>35</v>
      </c>
      <c r="AD93" s="187">
        <v>0.065</v>
      </c>
      <c r="AE93" s="188" t="s">
        <v>35</v>
      </c>
      <c r="AF93" s="187">
        <v>-0.044</v>
      </c>
      <c r="AG93" s="188" t="s">
        <v>35</v>
      </c>
      <c r="AH93" s="187">
        <v>0.191</v>
      </c>
      <c r="AI93" s="188" t="s">
        <v>35</v>
      </c>
      <c r="AJ93" s="187">
        <v>0.109</v>
      </c>
      <c r="AK93" s="188" t="s">
        <v>35</v>
      </c>
      <c r="AL93" s="187">
        <v>0.114</v>
      </c>
      <c r="AM93" s="188" t="s">
        <v>35</v>
      </c>
      <c r="AN93" s="195"/>
      <c r="AO93" s="162" t="s">
        <v>115</v>
      </c>
      <c r="AP93" s="200">
        <v>0.139638636872642</v>
      </c>
      <c r="AQ93" s="164" t="s">
        <v>35</v>
      </c>
      <c r="AR93" s="201">
        <v>0.249829331865641</v>
      </c>
      <c r="AS93" s="205" t="s">
        <v>35</v>
      </c>
      <c r="AT93" s="187">
        <v>0.126996303187496</v>
      </c>
      <c r="AU93" s="164" t="s">
        <v>35</v>
      </c>
      <c r="AV93" s="187">
        <v>0.236385519388085</v>
      </c>
      <c r="AW93" s="164" t="s">
        <v>35</v>
      </c>
      <c r="AX93" s="187">
        <v>0.0941808359275508</v>
      </c>
      <c r="AY93" s="164" t="s">
        <v>35</v>
      </c>
      <c r="AZ93" s="187">
        <v>0.065942190055967</v>
      </c>
      <c r="BA93" s="164" t="s">
        <v>35</v>
      </c>
      <c r="BB93" s="187">
        <v>0.0870271827026182</v>
      </c>
      <c r="BC93" s="164" t="s">
        <v>35</v>
      </c>
      <c r="BD93" s="187">
        <v>1</v>
      </c>
      <c r="BE93" s="164" t="s">
        <v>35</v>
      </c>
      <c r="BF93" s="187">
        <v>0.763614480611915</v>
      </c>
      <c r="BG93" s="164" t="s">
        <v>35</v>
      </c>
    </row>
    <row r="94" s="131" customFormat="1" ht="12.45" customHeight="1" spans="1:59">
      <c r="A94" s="162" t="s">
        <v>116</v>
      </c>
      <c r="B94" s="163">
        <v>754.493</v>
      </c>
      <c r="C94" s="164" t="s">
        <v>35</v>
      </c>
      <c r="D94" s="163">
        <v>853.895</v>
      </c>
      <c r="E94" s="164" t="s">
        <v>35</v>
      </c>
      <c r="F94" s="163">
        <v>957.346</v>
      </c>
      <c r="G94" s="164" t="s">
        <v>35</v>
      </c>
      <c r="H94" s="163">
        <v>1174.698</v>
      </c>
      <c r="I94" s="164" t="s">
        <v>35</v>
      </c>
      <c r="J94" s="163">
        <v>517.072</v>
      </c>
      <c r="K94" s="164" t="s">
        <v>35</v>
      </c>
      <c r="L94" s="163">
        <v>498.134</v>
      </c>
      <c r="M94" s="164" t="s">
        <v>35</v>
      </c>
      <c r="N94" s="163">
        <v>501.448</v>
      </c>
      <c r="O94" s="164" t="s">
        <v>35</v>
      </c>
      <c r="P94" s="163">
        <v>5257.086</v>
      </c>
      <c r="Q94" s="164" t="s">
        <v>35</v>
      </c>
      <c r="R94" s="163">
        <v>4082.388</v>
      </c>
      <c r="S94" s="164" t="s">
        <v>35</v>
      </c>
      <c r="T94" s="179"/>
      <c r="U94" s="162" t="s">
        <v>116</v>
      </c>
      <c r="V94" s="187">
        <v>0.113</v>
      </c>
      <c r="W94" s="188" t="s">
        <v>35</v>
      </c>
      <c r="X94" s="187">
        <v>0.06</v>
      </c>
      <c r="Y94" s="188" t="s">
        <v>35</v>
      </c>
      <c r="Z94" s="187">
        <v>0.169</v>
      </c>
      <c r="AA94" s="188" t="s">
        <v>35</v>
      </c>
      <c r="AB94" s="187">
        <v>0.075</v>
      </c>
      <c r="AC94" s="74" t="s">
        <v>35</v>
      </c>
      <c r="AD94" s="187">
        <v>0.096</v>
      </c>
      <c r="AE94" s="188" t="s">
        <v>35</v>
      </c>
      <c r="AF94" s="187">
        <v>-0.075</v>
      </c>
      <c r="AG94" s="188" t="s">
        <v>35</v>
      </c>
      <c r="AH94" s="187">
        <v>0.249</v>
      </c>
      <c r="AI94" s="188" t="s">
        <v>35</v>
      </c>
      <c r="AJ94" s="187">
        <v>0.094</v>
      </c>
      <c r="AK94" s="188" t="s">
        <v>35</v>
      </c>
      <c r="AL94" s="187">
        <v>0.099</v>
      </c>
      <c r="AM94" s="188" t="s">
        <v>35</v>
      </c>
      <c r="AN94" s="195"/>
      <c r="AO94" s="162" t="s">
        <v>116</v>
      </c>
      <c r="AP94" s="200">
        <v>0.143519242409198</v>
      </c>
      <c r="AQ94" s="164" t="s">
        <v>35</v>
      </c>
      <c r="AR94" s="201">
        <v>0.162427436035857</v>
      </c>
      <c r="AS94" s="205" t="s">
        <v>35</v>
      </c>
      <c r="AT94" s="187">
        <v>0.182105828209772</v>
      </c>
      <c r="AU94" s="164" t="s">
        <v>35</v>
      </c>
      <c r="AV94" s="187">
        <v>0.22345040579515</v>
      </c>
      <c r="AW94" s="164" t="s">
        <v>35</v>
      </c>
      <c r="AX94" s="187">
        <v>0.0983571507104887</v>
      </c>
      <c r="AY94" s="164" t="s">
        <v>35</v>
      </c>
      <c r="AZ94" s="187">
        <v>0.0947547747934882</v>
      </c>
      <c r="BA94" s="164" t="s">
        <v>35</v>
      </c>
      <c r="BB94" s="187">
        <v>0.095385162046046</v>
      </c>
      <c r="BC94" s="164" t="s">
        <v>35</v>
      </c>
      <c r="BD94" s="187">
        <v>1</v>
      </c>
      <c r="BE94" s="164" t="s">
        <v>35</v>
      </c>
      <c r="BF94" s="187">
        <v>0.77654959420485</v>
      </c>
      <c r="BG94" s="164" t="s">
        <v>35</v>
      </c>
    </row>
    <row r="95" s="131" customFormat="1" ht="12.45" customHeight="1" spans="1:59">
      <c r="A95" s="162" t="s">
        <v>117</v>
      </c>
      <c r="B95" s="163">
        <v>346.69</v>
      </c>
      <c r="C95" s="164" t="s">
        <v>35</v>
      </c>
      <c r="D95" s="163">
        <v>128.052</v>
      </c>
      <c r="E95" s="164" t="s">
        <v>35</v>
      </c>
      <c r="F95" s="163">
        <v>945.832</v>
      </c>
      <c r="G95" s="164" t="s">
        <v>35</v>
      </c>
      <c r="H95" s="163">
        <v>710.705</v>
      </c>
      <c r="I95" s="164" t="s">
        <v>35</v>
      </c>
      <c r="J95" s="163">
        <v>263.809</v>
      </c>
      <c r="K95" s="164" t="s">
        <v>35</v>
      </c>
      <c r="L95" s="163">
        <v>366.044</v>
      </c>
      <c r="M95" s="164" t="s">
        <v>35</v>
      </c>
      <c r="N95" s="163">
        <v>243.475</v>
      </c>
      <c r="O95" s="164" t="s">
        <v>35</v>
      </c>
      <c r="P95" s="163">
        <v>3004.607</v>
      </c>
      <c r="Q95" s="164" t="s">
        <v>35</v>
      </c>
      <c r="R95" s="163">
        <v>2293.902</v>
      </c>
      <c r="S95" s="164" t="s">
        <v>35</v>
      </c>
      <c r="T95" s="179"/>
      <c r="U95" s="162" t="s">
        <v>117</v>
      </c>
      <c r="V95" s="187">
        <v>-0.099</v>
      </c>
      <c r="W95" s="188" t="s">
        <v>35</v>
      </c>
      <c r="X95" s="187">
        <v>0.086</v>
      </c>
      <c r="Y95" s="188" t="s">
        <v>35</v>
      </c>
      <c r="Z95" s="187">
        <v>0.133</v>
      </c>
      <c r="AA95" s="188" t="s">
        <v>35</v>
      </c>
      <c r="AB95" s="187">
        <v>-0.004</v>
      </c>
      <c r="AC95" s="74" t="s">
        <v>35</v>
      </c>
      <c r="AD95" s="187">
        <v>0.054</v>
      </c>
      <c r="AE95" s="188" t="s">
        <v>35</v>
      </c>
      <c r="AF95" s="187">
        <v>-0.014</v>
      </c>
      <c r="AG95" s="188" t="s">
        <v>35</v>
      </c>
      <c r="AH95" s="187">
        <v>0.021</v>
      </c>
      <c r="AI95" s="188" t="s">
        <v>35</v>
      </c>
      <c r="AJ95" s="187">
        <v>0.032</v>
      </c>
      <c r="AK95" s="188" t="s">
        <v>35</v>
      </c>
      <c r="AL95" s="187">
        <v>0.044</v>
      </c>
      <c r="AM95" s="188" t="s">
        <v>35</v>
      </c>
      <c r="AN95" s="195"/>
      <c r="AO95" s="162" t="s">
        <v>117</v>
      </c>
      <c r="AP95" s="200">
        <v>0.115386138686357</v>
      </c>
      <c r="AQ95" s="164" t="s">
        <v>35</v>
      </c>
      <c r="AR95" s="201">
        <v>0.0426185521101429</v>
      </c>
      <c r="AS95" s="205" t="s">
        <v>35</v>
      </c>
      <c r="AT95" s="187">
        <v>0.314793914811488</v>
      </c>
      <c r="AU95" s="164" t="s">
        <v>35</v>
      </c>
      <c r="AV95" s="187">
        <v>0.236538422495854</v>
      </c>
      <c r="AW95" s="164" t="s">
        <v>35</v>
      </c>
      <c r="AX95" s="187">
        <v>0.087801499497272</v>
      </c>
      <c r="AY95" s="164" t="s">
        <v>35</v>
      </c>
      <c r="AZ95" s="187">
        <v>0.121827580112807</v>
      </c>
      <c r="BA95" s="164" t="s">
        <v>35</v>
      </c>
      <c r="BB95" s="187">
        <v>0.0810338922860793</v>
      </c>
      <c r="BC95" s="164" t="s">
        <v>35</v>
      </c>
      <c r="BD95" s="187">
        <v>1</v>
      </c>
      <c r="BE95" s="164" t="s">
        <v>35</v>
      </c>
      <c r="BF95" s="187">
        <v>0.763461577504146</v>
      </c>
      <c r="BG95" s="164" t="s">
        <v>35</v>
      </c>
    </row>
    <row r="96" s="131" customFormat="1" ht="12.45" customHeight="1" spans="1:59">
      <c r="A96" s="165" t="s">
        <v>118</v>
      </c>
      <c r="B96" s="166">
        <v>314.5</v>
      </c>
      <c r="C96" s="167" t="s">
        <v>35</v>
      </c>
      <c r="D96" s="166">
        <v>65.035</v>
      </c>
      <c r="E96" s="167" t="s">
        <v>35</v>
      </c>
      <c r="F96" s="166">
        <v>920.293</v>
      </c>
      <c r="G96" s="167" t="s">
        <v>35</v>
      </c>
      <c r="H96" s="166">
        <v>581.462</v>
      </c>
      <c r="I96" s="167" t="s">
        <v>35</v>
      </c>
      <c r="J96" s="166">
        <v>215.577</v>
      </c>
      <c r="K96" s="167" t="s">
        <v>35</v>
      </c>
      <c r="L96" s="166">
        <v>335.775</v>
      </c>
      <c r="M96" s="167" t="s">
        <v>35</v>
      </c>
      <c r="N96" s="166">
        <v>240.664</v>
      </c>
      <c r="O96" s="167" t="s">
        <v>35</v>
      </c>
      <c r="P96" s="166">
        <v>2673.306</v>
      </c>
      <c r="Q96" s="167" t="s">
        <v>35</v>
      </c>
      <c r="R96" s="166">
        <v>2091.844</v>
      </c>
      <c r="S96" s="167" t="s">
        <v>35</v>
      </c>
      <c r="T96" s="179"/>
      <c r="U96" s="165" t="s">
        <v>118</v>
      </c>
      <c r="V96" s="189">
        <v>0.013</v>
      </c>
      <c r="W96" s="190" t="s">
        <v>35</v>
      </c>
      <c r="X96" s="189">
        <v>-0.243</v>
      </c>
      <c r="Y96" s="190" t="s">
        <v>35</v>
      </c>
      <c r="Z96" s="189">
        <v>0.172</v>
      </c>
      <c r="AA96" s="190" t="s">
        <v>35</v>
      </c>
      <c r="AB96" s="189">
        <v>-0.023</v>
      </c>
      <c r="AC96" s="191" t="s">
        <v>35</v>
      </c>
      <c r="AD96" s="189">
        <v>0.002</v>
      </c>
      <c r="AE96" s="190" t="s">
        <v>35</v>
      </c>
      <c r="AF96" s="189">
        <v>-0.038</v>
      </c>
      <c r="AG96" s="190" t="s">
        <v>35</v>
      </c>
      <c r="AH96" s="189">
        <v>-0.019</v>
      </c>
      <c r="AI96" s="190" t="s">
        <v>35</v>
      </c>
      <c r="AJ96" s="189">
        <v>0.034</v>
      </c>
      <c r="AK96" s="190" t="s">
        <v>35</v>
      </c>
      <c r="AL96" s="189">
        <v>0.05</v>
      </c>
      <c r="AM96" s="190" t="s">
        <v>35</v>
      </c>
      <c r="AN96" s="195"/>
      <c r="AO96" s="165" t="s">
        <v>118</v>
      </c>
      <c r="AP96" s="202">
        <v>0.117644594371164</v>
      </c>
      <c r="AQ96" s="167" t="s">
        <v>35</v>
      </c>
      <c r="AR96" s="203">
        <v>0.0243275554687716</v>
      </c>
      <c r="AS96" s="207" t="s">
        <v>35</v>
      </c>
      <c r="AT96" s="189">
        <v>0.344252771661755</v>
      </c>
      <c r="AU96" s="167" t="s">
        <v>35</v>
      </c>
      <c r="AV96" s="189">
        <v>0.217506712662149</v>
      </c>
      <c r="AW96" s="167" t="s">
        <v>35</v>
      </c>
      <c r="AX96" s="189">
        <v>0.0806406000659857</v>
      </c>
      <c r="AY96" s="167" t="s">
        <v>35</v>
      </c>
      <c r="AZ96" s="189">
        <v>0.125602905166861</v>
      </c>
      <c r="BA96" s="167" t="s">
        <v>35</v>
      </c>
      <c r="BB96" s="189">
        <v>0.0900248606033129</v>
      </c>
      <c r="BC96" s="167" t="s">
        <v>35</v>
      </c>
      <c r="BD96" s="189">
        <v>1</v>
      </c>
      <c r="BE96" s="167" t="s">
        <v>35</v>
      </c>
      <c r="BF96" s="189">
        <v>0.782493287337851</v>
      </c>
      <c r="BG96" s="167" t="s">
        <v>35</v>
      </c>
    </row>
    <row r="97" s="131" customFormat="1" ht="12.45" customHeight="1" spans="1:59">
      <c r="A97" s="162" t="s">
        <v>119</v>
      </c>
      <c r="B97" s="163">
        <v>291.48</v>
      </c>
      <c r="C97" s="164" t="s">
        <v>35</v>
      </c>
      <c r="D97" s="163">
        <v>85.563</v>
      </c>
      <c r="E97" s="164" t="s">
        <v>35</v>
      </c>
      <c r="F97" s="163">
        <v>939.97</v>
      </c>
      <c r="G97" s="164" t="s">
        <v>35</v>
      </c>
      <c r="H97" s="163">
        <v>639.71</v>
      </c>
      <c r="I97" s="164" t="s">
        <v>35</v>
      </c>
      <c r="J97" s="163">
        <v>220.404</v>
      </c>
      <c r="K97" s="164" t="s">
        <v>35</v>
      </c>
      <c r="L97" s="163">
        <v>334.527</v>
      </c>
      <c r="M97" s="164" t="s">
        <v>35</v>
      </c>
      <c r="N97" s="163">
        <v>299.369</v>
      </c>
      <c r="O97" s="164" t="s">
        <v>35</v>
      </c>
      <c r="P97" s="163">
        <v>2811.023</v>
      </c>
      <c r="Q97" s="164" t="s">
        <v>35</v>
      </c>
      <c r="R97" s="163">
        <v>2171.313</v>
      </c>
      <c r="S97" s="164" t="s">
        <v>35</v>
      </c>
      <c r="T97" s="179"/>
      <c r="U97" s="162" t="s">
        <v>119</v>
      </c>
      <c r="V97" s="187">
        <v>-0.127</v>
      </c>
      <c r="W97" s="188" t="s">
        <v>35</v>
      </c>
      <c r="X97" s="187">
        <v>-0.238</v>
      </c>
      <c r="Y97" s="188" t="s">
        <v>35</v>
      </c>
      <c r="Z97" s="187">
        <v>0.085</v>
      </c>
      <c r="AA97" s="188" t="s">
        <v>35</v>
      </c>
      <c r="AB97" s="187">
        <v>0.119</v>
      </c>
      <c r="AC97" s="74" t="s">
        <v>35</v>
      </c>
      <c r="AD97" s="187">
        <v>-0.142</v>
      </c>
      <c r="AE97" s="188" t="s">
        <v>35</v>
      </c>
      <c r="AF97" s="187">
        <v>0.122</v>
      </c>
      <c r="AG97" s="188" t="s">
        <v>35</v>
      </c>
      <c r="AH97" s="187">
        <v>0.384</v>
      </c>
      <c r="AI97" s="188" t="s">
        <v>35</v>
      </c>
      <c r="AJ97" s="187">
        <v>0.058</v>
      </c>
      <c r="AK97" s="188" t="s">
        <v>35</v>
      </c>
      <c r="AL97" s="187">
        <v>0.042</v>
      </c>
      <c r="AM97" s="188" t="s">
        <v>35</v>
      </c>
      <c r="AN97" s="195"/>
      <c r="AO97" s="162" t="s">
        <v>119</v>
      </c>
      <c r="AP97" s="200">
        <v>0.103691787651684</v>
      </c>
      <c r="AQ97" s="164" t="s">
        <v>35</v>
      </c>
      <c r="AR97" s="201">
        <v>0.0304383848869255</v>
      </c>
      <c r="AS97" s="205" t="s">
        <v>35</v>
      </c>
      <c r="AT97" s="187">
        <v>0.334387160830772</v>
      </c>
      <c r="AU97" s="164" t="s">
        <v>35</v>
      </c>
      <c r="AV97" s="187">
        <v>0.227571955120965</v>
      </c>
      <c r="AW97" s="164" t="s">
        <v>35</v>
      </c>
      <c r="AX97" s="187">
        <v>0.0784070425606621</v>
      </c>
      <c r="AY97" s="164" t="s">
        <v>35</v>
      </c>
      <c r="AZ97" s="187">
        <v>0.119005429695879</v>
      </c>
      <c r="BA97" s="164" t="s">
        <v>35</v>
      </c>
      <c r="BB97" s="187">
        <v>0.106498239253112</v>
      </c>
      <c r="BC97" s="164" t="s">
        <v>35</v>
      </c>
      <c r="BD97" s="187">
        <v>1</v>
      </c>
      <c r="BE97" s="164" t="s">
        <v>35</v>
      </c>
      <c r="BF97" s="187">
        <v>0.772428044879035</v>
      </c>
      <c r="BG97" s="164" t="s">
        <v>35</v>
      </c>
    </row>
    <row r="98" s="131" customFormat="1" ht="12.45" customHeight="1" spans="1:59">
      <c r="A98" s="162" t="s">
        <v>120</v>
      </c>
      <c r="B98" s="163">
        <v>327.909</v>
      </c>
      <c r="C98" s="164" t="s">
        <v>35</v>
      </c>
      <c r="D98" s="163">
        <v>128.773</v>
      </c>
      <c r="E98" s="164" t="s">
        <v>35</v>
      </c>
      <c r="F98" s="163">
        <v>925.801</v>
      </c>
      <c r="G98" s="164" t="s">
        <v>35</v>
      </c>
      <c r="H98" s="163">
        <v>663.377</v>
      </c>
      <c r="I98" s="164" t="s">
        <v>35</v>
      </c>
      <c r="J98" s="163">
        <v>214.358</v>
      </c>
      <c r="K98" s="164" t="s">
        <v>35</v>
      </c>
      <c r="L98" s="163">
        <v>299.131</v>
      </c>
      <c r="M98" s="164" t="s">
        <v>35</v>
      </c>
      <c r="N98" s="163">
        <v>238.271</v>
      </c>
      <c r="O98" s="164" t="s">
        <v>35</v>
      </c>
      <c r="P98" s="163">
        <v>2797.62</v>
      </c>
      <c r="Q98" s="164" t="s">
        <v>35</v>
      </c>
      <c r="R98" s="163">
        <v>2134.243</v>
      </c>
      <c r="S98" s="164" t="s">
        <v>35</v>
      </c>
      <c r="T98" s="179"/>
      <c r="U98" s="162" t="s">
        <v>120</v>
      </c>
      <c r="V98" s="187">
        <v>-0.108</v>
      </c>
      <c r="W98" s="188" t="s">
        <v>35</v>
      </c>
      <c r="X98" s="187">
        <v>-0.117</v>
      </c>
      <c r="Y98" s="188" t="s">
        <v>35</v>
      </c>
      <c r="Z98" s="187">
        <v>0.024</v>
      </c>
      <c r="AA98" s="188" t="s">
        <v>35</v>
      </c>
      <c r="AB98" s="187">
        <v>0.052</v>
      </c>
      <c r="AC98" s="74" t="s">
        <v>35</v>
      </c>
      <c r="AD98" s="187">
        <v>-0.103</v>
      </c>
      <c r="AE98" s="188" t="s">
        <v>35</v>
      </c>
      <c r="AF98" s="187">
        <v>0.092</v>
      </c>
      <c r="AG98" s="188" t="s">
        <v>35</v>
      </c>
      <c r="AH98" s="187">
        <v>0.067</v>
      </c>
      <c r="AI98" s="188" t="s">
        <v>35</v>
      </c>
      <c r="AJ98" s="187">
        <v>0.005</v>
      </c>
      <c r="AK98" s="188" t="s">
        <v>35</v>
      </c>
      <c r="AL98" s="187">
        <v>-0.009</v>
      </c>
      <c r="AM98" s="188" t="s">
        <v>35</v>
      </c>
      <c r="AN98" s="195"/>
      <c r="AO98" s="162" t="s">
        <v>120</v>
      </c>
      <c r="AP98" s="200">
        <v>0.117209985630643</v>
      </c>
      <c r="AQ98" s="164" t="s">
        <v>35</v>
      </c>
      <c r="AR98" s="201">
        <v>0.0460294822027295</v>
      </c>
      <c r="AS98" s="205" t="s">
        <v>35</v>
      </c>
      <c r="AT98" s="187">
        <v>0.330924500110808</v>
      </c>
      <c r="AU98" s="164" t="s">
        <v>35</v>
      </c>
      <c r="AV98" s="187">
        <v>0.237121910767009</v>
      </c>
      <c r="AW98" s="164" t="s">
        <v>35</v>
      </c>
      <c r="AX98" s="187">
        <v>0.0766215568947892</v>
      </c>
      <c r="AY98" s="164" t="s">
        <v>35</v>
      </c>
      <c r="AZ98" s="187">
        <v>0.106923384877146</v>
      </c>
      <c r="BA98" s="164" t="s">
        <v>35</v>
      </c>
      <c r="BB98" s="187">
        <v>0.0851691795168751</v>
      </c>
      <c r="BC98" s="164" t="s">
        <v>35</v>
      </c>
      <c r="BD98" s="187">
        <v>1</v>
      </c>
      <c r="BE98" s="164" t="s">
        <v>35</v>
      </c>
      <c r="BF98" s="187">
        <v>0.762878089232991</v>
      </c>
      <c r="BG98" s="164" t="s">
        <v>35</v>
      </c>
    </row>
    <row r="99" s="131" customFormat="1" ht="12.45" customHeight="1" spans="1:59">
      <c r="A99" s="162" t="s">
        <v>121</v>
      </c>
      <c r="B99" s="163">
        <v>472.797</v>
      </c>
      <c r="C99" s="164" t="s">
        <v>35</v>
      </c>
      <c r="D99" s="163">
        <v>279.94</v>
      </c>
      <c r="E99" s="164" t="s">
        <v>35</v>
      </c>
      <c r="F99" s="163">
        <v>997.61</v>
      </c>
      <c r="G99" s="164" t="s">
        <v>35</v>
      </c>
      <c r="H99" s="163">
        <v>861.339</v>
      </c>
      <c r="I99" s="164" t="s">
        <v>35</v>
      </c>
      <c r="J99" s="163">
        <v>323.126</v>
      </c>
      <c r="K99" s="164" t="s">
        <v>35</v>
      </c>
      <c r="L99" s="163">
        <v>324.971</v>
      </c>
      <c r="M99" s="164" t="s">
        <v>35</v>
      </c>
      <c r="N99" s="163">
        <v>332.602</v>
      </c>
      <c r="O99" s="164" t="s">
        <v>35</v>
      </c>
      <c r="P99" s="163">
        <v>3592.385</v>
      </c>
      <c r="Q99" s="164" t="s">
        <v>35</v>
      </c>
      <c r="R99" s="163">
        <v>2731.046</v>
      </c>
      <c r="S99" s="164" t="s">
        <v>35</v>
      </c>
      <c r="T99" s="179"/>
      <c r="U99" s="162" t="s">
        <v>121</v>
      </c>
      <c r="V99" s="187">
        <v>-0.1</v>
      </c>
      <c r="W99" s="188" t="s">
        <v>35</v>
      </c>
      <c r="X99" s="187">
        <v>0.11</v>
      </c>
      <c r="Y99" s="188" t="s">
        <v>35</v>
      </c>
      <c r="Z99" s="187">
        <v>-0.007</v>
      </c>
      <c r="AA99" s="188" t="s">
        <v>35</v>
      </c>
      <c r="AB99" s="187">
        <v>0.125</v>
      </c>
      <c r="AC99" s="74" t="s">
        <v>35</v>
      </c>
      <c r="AD99" s="187">
        <v>0.014</v>
      </c>
      <c r="AE99" s="188" t="s">
        <v>35</v>
      </c>
      <c r="AF99" s="187">
        <v>0.051</v>
      </c>
      <c r="AG99" s="188" t="s">
        <v>35</v>
      </c>
      <c r="AH99" s="187">
        <v>-0.006</v>
      </c>
      <c r="AI99" s="188" t="s">
        <v>35</v>
      </c>
      <c r="AJ99" s="187">
        <v>0.023</v>
      </c>
      <c r="AK99" s="188" t="s">
        <v>35</v>
      </c>
      <c r="AL99" s="187">
        <v>-0.005</v>
      </c>
      <c r="AM99" s="188" t="s">
        <v>35</v>
      </c>
      <c r="AN99" s="195"/>
      <c r="AO99" s="162" t="s">
        <v>121</v>
      </c>
      <c r="AP99" s="200">
        <v>0.131610893598542</v>
      </c>
      <c r="AQ99" s="164" t="s">
        <v>35</v>
      </c>
      <c r="AR99" s="201">
        <v>0.0779259461332791</v>
      </c>
      <c r="AS99" s="205" t="s">
        <v>35</v>
      </c>
      <c r="AT99" s="187">
        <v>0.277701304286706</v>
      </c>
      <c r="AU99" s="164" t="s">
        <v>35</v>
      </c>
      <c r="AV99" s="187">
        <v>0.239768009275175</v>
      </c>
      <c r="AW99" s="164" t="s">
        <v>35</v>
      </c>
      <c r="AX99" s="187">
        <v>0.0899474861408229</v>
      </c>
      <c r="AY99" s="164" t="s">
        <v>35</v>
      </c>
      <c r="AZ99" s="187">
        <v>0.0904610725186749</v>
      </c>
      <c r="BA99" s="164" t="s">
        <v>35</v>
      </c>
      <c r="BB99" s="187">
        <v>0.092585288046799</v>
      </c>
      <c r="BC99" s="164" t="s">
        <v>35</v>
      </c>
      <c r="BD99" s="187">
        <v>1</v>
      </c>
      <c r="BE99" s="164" t="s">
        <v>35</v>
      </c>
      <c r="BF99" s="187">
        <v>0.760231990724825</v>
      </c>
      <c r="BG99" s="164" t="s">
        <v>35</v>
      </c>
    </row>
    <row r="100" s="132" customFormat="1" ht="12.45" customHeight="1" spans="1:59">
      <c r="A100" s="162" t="s">
        <v>122</v>
      </c>
      <c r="B100" s="163">
        <v>725.182</v>
      </c>
      <c r="C100" s="164" t="s">
        <v>35</v>
      </c>
      <c r="D100" s="163">
        <v>583.612</v>
      </c>
      <c r="E100" s="164" t="s">
        <v>35</v>
      </c>
      <c r="F100" s="163">
        <v>788.752</v>
      </c>
      <c r="G100" s="164" t="s">
        <v>35</v>
      </c>
      <c r="H100" s="163">
        <v>1229.476</v>
      </c>
      <c r="I100" s="164" t="s">
        <v>35</v>
      </c>
      <c r="J100" s="163">
        <v>384.696</v>
      </c>
      <c r="K100" s="164" t="s">
        <v>35</v>
      </c>
      <c r="L100" s="163">
        <v>391.2</v>
      </c>
      <c r="M100" s="164" t="s">
        <v>35</v>
      </c>
      <c r="N100" s="163">
        <v>392.775</v>
      </c>
      <c r="O100" s="164" t="s">
        <v>35</v>
      </c>
      <c r="P100" s="163">
        <v>4495.693</v>
      </c>
      <c r="Q100" s="164" t="s">
        <v>35</v>
      </c>
      <c r="R100" s="163">
        <v>3266.217</v>
      </c>
      <c r="S100" s="164" t="s">
        <v>35</v>
      </c>
      <c r="T100" s="180"/>
      <c r="U100" s="162" t="s">
        <v>122</v>
      </c>
      <c r="V100" s="187">
        <v>-0.035</v>
      </c>
      <c r="W100" s="188" t="s">
        <v>35</v>
      </c>
      <c r="X100" s="187">
        <v>-0.053</v>
      </c>
      <c r="Y100" s="188" t="s">
        <v>35</v>
      </c>
      <c r="Z100" s="187">
        <v>-0.137</v>
      </c>
      <c r="AA100" s="188" t="s">
        <v>35</v>
      </c>
      <c r="AB100" s="187">
        <v>0.15</v>
      </c>
      <c r="AC100" s="74" t="s">
        <v>35</v>
      </c>
      <c r="AD100" s="187">
        <v>-0.169</v>
      </c>
      <c r="AE100" s="188" t="s">
        <v>35</v>
      </c>
      <c r="AF100" s="187">
        <v>0.072</v>
      </c>
      <c r="AG100" s="188" t="s">
        <v>35</v>
      </c>
      <c r="AH100" s="187">
        <v>-0.095</v>
      </c>
      <c r="AI100" s="188" t="s">
        <v>35</v>
      </c>
      <c r="AJ100" s="187">
        <v>-0.025</v>
      </c>
      <c r="AK100" s="188" t="s">
        <v>35</v>
      </c>
      <c r="AL100" s="187">
        <v>-0.078</v>
      </c>
      <c r="AM100" s="188" t="s">
        <v>35</v>
      </c>
      <c r="AN100" s="196"/>
      <c r="AO100" s="162" t="s">
        <v>122</v>
      </c>
      <c r="AP100" s="200">
        <v>0.161305943266144</v>
      </c>
      <c r="AQ100" s="164" t="s">
        <v>35</v>
      </c>
      <c r="AR100" s="201">
        <v>0.129815803703678</v>
      </c>
      <c r="AS100" s="205" t="s">
        <v>35</v>
      </c>
      <c r="AT100" s="187">
        <v>0.175446143675736</v>
      </c>
      <c r="AU100" s="164" t="s">
        <v>35</v>
      </c>
      <c r="AV100" s="187">
        <v>0.273478638332288</v>
      </c>
      <c r="AW100" s="164" t="s">
        <v>35</v>
      </c>
      <c r="AX100" s="187">
        <v>0.0855698999019728</v>
      </c>
      <c r="AY100" s="164" t="s">
        <v>35</v>
      </c>
      <c r="AZ100" s="187">
        <v>0.0870166179051817</v>
      </c>
      <c r="BA100" s="164" t="s">
        <v>35</v>
      </c>
      <c r="BB100" s="187">
        <v>0.0873669532149993</v>
      </c>
      <c r="BC100" s="164" t="s">
        <v>35</v>
      </c>
      <c r="BD100" s="187">
        <v>1</v>
      </c>
      <c r="BE100" s="164" t="s">
        <v>35</v>
      </c>
      <c r="BF100" s="187">
        <v>0.726521361667712</v>
      </c>
      <c r="BG100" s="164" t="s">
        <v>35</v>
      </c>
    </row>
    <row r="101" s="133" customFormat="1" ht="12.45" customHeight="1" spans="1:59">
      <c r="A101" s="162" t="s">
        <v>123</v>
      </c>
      <c r="B101" s="163">
        <v>738.568</v>
      </c>
      <c r="C101" s="164" t="s">
        <v>35</v>
      </c>
      <c r="D101" s="163">
        <v>1205.081</v>
      </c>
      <c r="E101" s="164" t="s">
        <v>35</v>
      </c>
      <c r="F101" s="163">
        <v>636.391</v>
      </c>
      <c r="G101" s="164" t="s">
        <v>35</v>
      </c>
      <c r="H101" s="163">
        <v>1399.188</v>
      </c>
      <c r="I101" s="164" t="s">
        <v>35</v>
      </c>
      <c r="J101" s="163">
        <v>501.575</v>
      </c>
      <c r="K101" s="164" t="s">
        <v>35</v>
      </c>
      <c r="L101" s="163">
        <v>476.657</v>
      </c>
      <c r="M101" s="164" t="s">
        <v>35</v>
      </c>
      <c r="N101" s="163">
        <v>427.75</v>
      </c>
      <c r="O101" s="164" t="s">
        <v>35</v>
      </c>
      <c r="P101" s="163">
        <v>5385.21</v>
      </c>
      <c r="Q101" s="164" t="s">
        <v>35</v>
      </c>
      <c r="R101" s="163">
        <v>3986.022</v>
      </c>
      <c r="S101" s="164" t="s">
        <v>35</v>
      </c>
      <c r="T101" s="181"/>
      <c r="U101" s="162" t="s">
        <v>123</v>
      </c>
      <c r="V101" s="187">
        <v>-0.03</v>
      </c>
      <c r="W101" s="188" t="s">
        <v>35</v>
      </c>
      <c r="X101" s="187">
        <v>0.016</v>
      </c>
      <c r="Y101" s="188" t="s">
        <v>35</v>
      </c>
      <c r="Z101" s="187">
        <v>0.009</v>
      </c>
      <c r="AA101" s="188" t="s">
        <v>35</v>
      </c>
      <c r="AB101" s="187">
        <v>0.112</v>
      </c>
      <c r="AC101" s="74" t="s">
        <v>35</v>
      </c>
      <c r="AD101" s="187">
        <v>0.036</v>
      </c>
      <c r="AE101" s="188" t="s">
        <v>35</v>
      </c>
      <c r="AF101" s="187">
        <v>0.217</v>
      </c>
      <c r="AG101" s="188" t="s">
        <v>35</v>
      </c>
      <c r="AH101" s="187">
        <v>0.012</v>
      </c>
      <c r="AI101" s="188" t="s">
        <v>35</v>
      </c>
      <c r="AJ101" s="187">
        <v>0.049</v>
      </c>
      <c r="AK101" s="188" t="s">
        <v>35</v>
      </c>
      <c r="AL101" s="187">
        <v>0.028</v>
      </c>
      <c r="AM101" s="188" t="s">
        <v>35</v>
      </c>
      <c r="AN101" s="197"/>
      <c r="AO101" s="162" t="s">
        <v>123</v>
      </c>
      <c r="AP101" s="200">
        <v>0.137147483570743</v>
      </c>
      <c r="AQ101" s="164" t="s">
        <v>35</v>
      </c>
      <c r="AR101" s="201">
        <v>0.223776045873791</v>
      </c>
      <c r="AS101" s="205" t="s">
        <v>35</v>
      </c>
      <c r="AT101" s="187">
        <v>0.118173850230539</v>
      </c>
      <c r="AU101" s="164" t="s">
        <v>35</v>
      </c>
      <c r="AV101" s="187">
        <v>0.25982050839243</v>
      </c>
      <c r="AW101" s="164" t="s">
        <v>35</v>
      </c>
      <c r="AX101" s="187">
        <v>0.0931393576109381</v>
      </c>
      <c r="AY101" s="164" t="s">
        <v>35</v>
      </c>
      <c r="AZ101" s="187">
        <v>0.0885122400054965</v>
      </c>
      <c r="BA101" s="164" t="s">
        <v>35</v>
      </c>
      <c r="BB101" s="187">
        <v>0.0794305143160619</v>
      </c>
      <c r="BC101" s="164" t="s">
        <v>35</v>
      </c>
      <c r="BD101" s="187">
        <v>1</v>
      </c>
      <c r="BE101" s="164" t="s">
        <v>35</v>
      </c>
      <c r="BF101" s="187">
        <v>0.74017949160757</v>
      </c>
      <c r="BG101" s="164" t="s">
        <v>35</v>
      </c>
    </row>
    <row r="102" s="131" customFormat="1" ht="12.45" customHeight="1" spans="1:59">
      <c r="A102" s="162" t="s">
        <v>124</v>
      </c>
      <c r="B102" s="163">
        <v>797.389</v>
      </c>
      <c r="C102" s="164" t="s">
        <v>35</v>
      </c>
      <c r="D102" s="163">
        <v>1574.368</v>
      </c>
      <c r="E102" s="164" t="s">
        <v>35</v>
      </c>
      <c r="F102" s="163">
        <v>691.284</v>
      </c>
      <c r="G102" s="164" t="s">
        <v>35</v>
      </c>
      <c r="H102" s="163">
        <v>1532.894</v>
      </c>
      <c r="I102" s="164" t="s">
        <v>35</v>
      </c>
      <c r="J102" s="163">
        <v>566.265</v>
      </c>
      <c r="K102" s="164" t="s">
        <v>35</v>
      </c>
      <c r="L102" s="163">
        <v>413.536</v>
      </c>
      <c r="M102" s="164" t="s">
        <v>35</v>
      </c>
      <c r="N102" s="163">
        <v>420.454</v>
      </c>
      <c r="O102" s="164" t="s">
        <v>35</v>
      </c>
      <c r="P102" s="163">
        <v>5996.19</v>
      </c>
      <c r="Q102" s="164" t="s">
        <v>35</v>
      </c>
      <c r="R102" s="163">
        <v>4463.296</v>
      </c>
      <c r="S102" s="164" t="s">
        <v>35</v>
      </c>
      <c r="T102" s="179"/>
      <c r="U102" s="162" t="s">
        <v>124</v>
      </c>
      <c r="V102" s="187">
        <v>-0.049</v>
      </c>
      <c r="W102" s="188" t="s">
        <v>35</v>
      </c>
      <c r="X102" s="187">
        <v>0.043</v>
      </c>
      <c r="Y102" s="188" t="s">
        <v>35</v>
      </c>
      <c r="Z102" s="187">
        <v>0.047</v>
      </c>
      <c r="AA102" s="188" t="s">
        <v>35</v>
      </c>
      <c r="AB102" s="187">
        <v>0.112</v>
      </c>
      <c r="AC102" s="74" t="s">
        <v>35</v>
      </c>
      <c r="AD102" s="187">
        <v>0.08</v>
      </c>
      <c r="AE102" s="188" t="s">
        <v>35</v>
      </c>
      <c r="AF102" s="187">
        <v>0.177</v>
      </c>
      <c r="AG102" s="188" t="s">
        <v>35</v>
      </c>
      <c r="AH102" s="187">
        <v>-0.111</v>
      </c>
      <c r="AI102" s="188" t="s">
        <v>35</v>
      </c>
      <c r="AJ102" s="187">
        <v>0.046</v>
      </c>
      <c r="AK102" s="188" t="s">
        <v>35</v>
      </c>
      <c r="AL102" s="187">
        <v>0.025</v>
      </c>
      <c r="AM102" s="188" t="s">
        <v>35</v>
      </c>
      <c r="AN102" s="195"/>
      <c r="AO102" s="162" t="s">
        <v>124</v>
      </c>
      <c r="AP102" s="200">
        <v>0.132982610624413</v>
      </c>
      <c r="AQ102" s="164" t="s">
        <v>35</v>
      </c>
      <c r="AR102" s="201">
        <v>0.262561393151318</v>
      </c>
      <c r="AS102" s="205" t="s">
        <v>35</v>
      </c>
      <c r="AT102" s="187">
        <v>0.115287207376684</v>
      </c>
      <c r="AU102" s="164" t="s">
        <v>35</v>
      </c>
      <c r="AV102" s="187">
        <v>0.255644667697321</v>
      </c>
      <c r="AW102" s="164" t="s">
        <v>35</v>
      </c>
      <c r="AX102" s="187">
        <v>0.094437467792048</v>
      </c>
      <c r="AY102" s="164" t="s">
        <v>35</v>
      </c>
      <c r="AZ102" s="187">
        <v>0.068966460369001</v>
      </c>
      <c r="BA102" s="164" t="s">
        <v>35</v>
      </c>
      <c r="BB102" s="187">
        <v>0.0701201929892148</v>
      </c>
      <c r="BC102" s="164" t="s">
        <v>35</v>
      </c>
      <c r="BD102" s="187">
        <v>1</v>
      </c>
      <c r="BE102" s="164" t="s">
        <v>35</v>
      </c>
      <c r="BF102" s="187">
        <v>0.744355332302679</v>
      </c>
      <c r="BG102" s="164" t="s">
        <v>35</v>
      </c>
    </row>
    <row r="103" s="131" customFormat="1" ht="12.45" customHeight="1" spans="1:59">
      <c r="A103" s="162" t="s">
        <v>125</v>
      </c>
      <c r="B103" s="163">
        <v>921.628</v>
      </c>
      <c r="C103" s="164" t="s">
        <v>35</v>
      </c>
      <c r="D103" s="163">
        <v>1969.816</v>
      </c>
      <c r="E103" s="164" t="s">
        <v>35</v>
      </c>
      <c r="F103" s="163">
        <v>821.456</v>
      </c>
      <c r="G103" s="164" t="s">
        <v>35</v>
      </c>
      <c r="H103" s="163">
        <v>2039.371</v>
      </c>
      <c r="I103" s="164" t="s">
        <v>35</v>
      </c>
      <c r="J103" s="163">
        <v>797.829</v>
      </c>
      <c r="K103" s="164" t="s">
        <v>35</v>
      </c>
      <c r="L103" s="163">
        <v>379.324</v>
      </c>
      <c r="M103" s="164" t="s">
        <v>35</v>
      </c>
      <c r="N103" s="163">
        <v>725.151</v>
      </c>
      <c r="O103" s="164" t="s">
        <v>35</v>
      </c>
      <c r="P103" s="163">
        <v>7654.575</v>
      </c>
      <c r="Q103" s="164" t="s">
        <v>35</v>
      </c>
      <c r="R103" s="163">
        <v>5615.204</v>
      </c>
      <c r="S103" s="164" t="s">
        <v>35</v>
      </c>
      <c r="T103" s="179"/>
      <c r="U103" s="162" t="s">
        <v>125</v>
      </c>
      <c r="V103" s="187">
        <v>-0.033</v>
      </c>
      <c r="W103" s="188" t="s">
        <v>35</v>
      </c>
      <c r="X103" s="187">
        <v>0.021</v>
      </c>
      <c r="Y103" s="188" t="s">
        <v>35</v>
      </c>
      <c r="Z103" s="187">
        <v>-0.014</v>
      </c>
      <c r="AA103" s="188" t="s">
        <v>35</v>
      </c>
      <c r="AB103" s="187">
        <v>0.097</v>
      </c>
      <c r="AC103" s="74" t="s">
        <v>35</v>
      </c>
      <c r="AD103" s="187">
        <v>0.061</v>
      </c>
      <c r="AE103" s="188" t="s">
        <v>35</v>
      </c>
      <c r="AF103" s="187">
        <v>0.07</v>
      </c>
      <c r="AG103" s="188" t="s">
        <v>35</v>
      </c>
      <c r="AH103" s="187">
        <v>0.031</v>
      </c>
      <c r="AI103" s="188" t="s">
        <v>35</v>
      </c>
      <c r="AJ103" s="187">
        <v>0.036</v>
      </c>
      <c r="AK103" s="188" t="s">
        <v>35</v>
      </c>
      <c r="AL103" s="187">
        <v>0.016</v>
      </c>
      <c r="AM103" s="188" t="s">
        <v>35</v>
      </c>
      <c r="AN103" s="195"/>
      <c r="AO103" s="162" t="s">
        <v>125</v>
      </c>
      <c r="AP103" s="200">
        <v>0.120402243102981</v>
      </c>
      <c r="AQ103" s="164" t="s">
        <v>35</v>
      </c>
      <c r="AR103" s="201">
        <v>0.257338389133296</v>
      </c>
      <c r="AS103" s="205" t="s">
        <v>35</v>
      </c>
      <c r="AT103" s="187">
        <v>0.107315690289794</v>
      </c>
      <c r="AU103" s="164" t="s">
        <v>35</v>
      </c>
      <c r="AV103" s="187">
        <v>0.266425111779557</v>
      </c>
      <c r="AW103" s="164" t="s">
        <v>35</v>
      </c>
      <c r="AX103" s="187">
        <v>0.104229039495988</v>
      </c>
      <c r="AY103" s="164" t="s">
        <v>35</v>
      </c>
      <c r="AZ103" s="187">
        <v>0.0495552006479785</v>
      </c>
      <c r="BA103" s="164" t="s">
        <v>35</v>
      </c>
      <c r="BB103" s="187">
        <v>0.0947343255504061</v>
      </c>
      <c r="BC103" s="164" t="s">
        <v>35</v>
      </c>
      <c r="BD103" s="187">
        <v>1</v>
      </c>
      <c r="BE103" s="164" t="s">
        <v>35</v>
      </c>
      <c r="BF103" s="187">
        <v>0.733574888220443</v>
      </c>
      <c r="BG103" s="164" t="s">
        <v>35</v>
      </c>
    </row>
    <row r="104" s="131" customFormat="1" ht="12.45" customHeight="1" spans="1:59">
      <c r="A104" s="162" t="s">
        <v>126</v>
      </c>
      <c r="B104" s="163">
        <v>1031.817</v>
      </c>
      <c r="C104" s="164" t="s">
        <v>35</v>
      </c>
      <c r="D104" s="163">
        <v>1869.637</v>
      </c>
      <c r="E104" s="164" t="s">
        <v>35</v>
      </c>
      <c r="F104" s="163">
        <v>821.363</v>
      </c>
      <c r="G104" s="164" t="s">
        <v>35</v>
      </c>
      <c r="H104" s="163">
        <v>2003.385</v>
      </c>
      <c r="I104" s="164" t="s">
        <v>35</v>
      </c>
      <c r="J104" s="163">
        <v>758.656</v>
      </c>
      <c r="K104" s="164" t="s">
        <v>35</v>
      </c>
      <c r="L104" s="163">
        <v>373.231</v>
      </c>
      <c r="M104" s="164" t="s">
        <v>35</v>
      </c>
      <c r="N104" s="163">
        <v>891.243</v>
      </c>
      <c r="O104" s="164" t="s">
        <v>35</v>
      </c>
      <c r="P104" s="163">
        <v>7749.332</v>
      </c>
      <c r="Q104" s="164" t="s">
        <v>35</v>
      </c>
      <c r="R104" s="163">
        <v>5745.947</v>
      </c>
      <c r="S104" s="164" t="s">
        <v>35</v>
      </c>
      <c r="T104" s="179"/>
      <c r="U104" s="162" t="s">
        <v>126</v>
      </c>
      <c r="V104" s="187">
        <v>0.043</v>
      </c>
      <c r="W104" s="188" t="s">
        <v>35</v>
      </c>
      <c r="X104" s="187">
        <v>0.021</v>
      </c>
      <c r="Y104" s="188" t="s">
        <v>35</v>
      </c>
      <c r="Z104" s="187">
        <v>0</v>
      </c>
      <c r="AA104" s="188" t="s">
        <v>35</v>
      </c>
      <c r="AB104" s="187">
        <v>0.152</v>
      </c>
      <c r="AC104" s="74" t="s">
        <v>35</v>
      </c>
      <c r="AD104" s="187">
        <v>0.019</v>
      </c>
      <c r="AE104" s="188" t="s">
        <v>35</v>
      </c>
      <c r="AF104" s="187">
        <v>-0.313</v>
      </c>
      <c r="AG104" s="188" t="s">
        <v>35</v>
      </c>
      <c r="AH104" s="187">
        <v>0.086</v>
      </c>
      <c r="AI104" s="188" t="s">
        <v>35</v>
      </c>
      <c r="AJ104" s="187">
        <v>0.035</v>
      </c>
      <c r="AK104" s="188" t="s">
        <v>35</v>
      </c>
      <c r="AL104" s="187">
        <v>-0.001</v>
      </c>
      <c r="AM104" s="188" t="s">
        <v>35</v>
      </c>
      <c r="AN104" s="195"/>
      <c r="AO104" s="162" t="s">
        <v>126</v>
      </c>
      <c r="AP104" s="200">
        <v>0.133149154017404</v>
      </c>
      <c r="AQ104" s="164" t="s">
        <v>35</v>
      </c>
      <c r="AR104" s="201">
        <v>0.241264279295299</v>
      </c>
      <c r="AS104" s="205" t="s">
        <v>35</v>
      </c>
      <c r="AT104" s="187">
        <v>0.10599145836054</v>
      </c>
      <c r="AU104" s="164" t="s">
        <v>35</v>
      </c>
      <c r="AV104" s="187">
        <v>0.258523573386713</v>
      </c>
      <c r="AW104" s="164" t="s">
        <v>35</v>
      </c>
      <c r="AX104" s="187">
        <v>0.0978995350825077</v>
      </c>
      <c r="AY104" s="164" t="s">
        <v>35</v>
      </c>
      <c r="AZ104" s="187">
        <v>0.0481629900486906</v>
      </c>
      <c r="BA104" s="164" t="s">
        <v>35</v>
      </c>
      <c r="BB104" s="187">
        <v>0.115009009808845</v>
      </c>
      <c r="BC104" s="164" t="s">
        <v>35</v>
      </c>
      <c r="BD104" s="187">
        <v>1</v>
      </c>
      <c r="BE104" s="164" t="s">
        <v>35</v>
      </c>
      <c r="BF104" s="187">
        <v>0.741476426613287</v>
      </c>
      <c r="BG104" s="164" t="s">
        <v>35</v>
      </c>
    </row>
    <row r="105" s="131" customFormat="1" ht="12.45" customHeight="1" spans="1:59">
      <c r="A105" s="162" t="s">
        <v>127</v>
      </c>
      <c r="B105" s="163">
        <v>864.132</v>
      </c>
      <c r="C105" s="164" t="s">
        <v>35</v>
      </c>
      <c r="D105" s="163">
        <v>1612.435</v>
      </c>
      <c r="E105" s="164" t="s">
        <v>35</v>
      </c>
      <c r="F105" s="163">
        <v>750.851</v>
      </c>
      <c r="G105" s="164" t="s">
        <v>35</v>
      </c>
      <c r="H105" s="163">
        <v>1512.666</v>
      </c>
      <c r="I105" s="164" t="s">
        <v>35</v>
      </c>
      <c r="J105" s="163">
        <v>600.435</v>
      </c>
      <c r="K105" s="164" t="s">
        <v>35</v>
      </c>
      <c r="L105" s="163">
        <v>369.173</v>
      </c>
      <c r="M105" s="164" t="s">
        <v>35</v>
      </c>
      <c r="N105" s="163">
        <v>492.414</v>
      </c>
      <c r="O105" s="164" t="s">
        <v>35</v>
      </c>
      <c r="P105" s="163">
        <v>6202.106</v>
      </c>
      <c r="Q105" s="164" t="s">
        <v>35</v>
      </c>
      <c r="R105" s="163">
        <v>4689.44</v>
      </c>
      <c r="S105" s="164" t="s">
        <v>35</v>
      </c>
      <c r="T105" s="179"/>
      <c r="U105" s="162" t="s">
        <v>127</v>
      </c>
      <c r="V105" s="187">
        <v>0.043</v>
      </c>
      <c r="W105" s="188" t="s">
        <v>35</v>
      </c>
      <c r="X105" s="187">
        <v>0.088</v>
      </c>
      <c r="Y105" s="188" t="s">
        <v>35</v>
      </c>
      <c r="Z105" s="187">
        <v>-0.004</v>
      </c>
      <c r="AA105" s="188" t="s">
        <v>35</v>
      </c>
      <c r="AB105" s="187">
        <v>0.078</v>
      </c>
      <c r="AC105" s="74" t="s">
        <v>35</v>
      </c>
      <c r="AD105" s="187">
        <v>0.074</v>
      </c>
      <c r="AE105" s="188" t="s">
        <v>35</v>
      </c>
      <c r="AF105" s="187">
        <v>-0.057</v>
      </c>
      <c r="AG105" s="188" t="s">
        <v>35</v>
      </c>
      <c r="AH105" s="187">
        <v>-0.046</v>
      </c>
      <c r="AI105" s="188" t="s">
        <v>35</v>
      </c>
      <c r="AJ105" s="187">
        <v>0.045</v>
      </c>
      <c r="AK105" s="188" t="s">
        <v>35</v>
      </c>
      <c r="AL105" s="187">
        <v>0.035</v>
      </c>
      <c r="AM105" s="188" t="s">
        <v>35</v>
      </c>
      <c r="AN105" s="195"/>
      <c r="AO105" s="162" t="s">
        <v>127</v>
      </c>
      <c r="AP105" s="200">
        <v>0.13932880218429</v>
      </c>
      <c r="AQ105" s="164" t="s">
        <v>35</v>
      </c>
      <c r="AR105" s="201">
        <v>0.259981851325985</v>
      </c>
      <c r="AS105" s="205" t="s">
        <v>35</v>
      </c>
      <c r="AT105" s="187">
        <v>0.12106387733457</v>
      </c>
      <c r="AU105" s="164" t="s">
        <v>35</v>
      </c>
      <c r="AV105" s="187">
        <v>0.243895541288717</v>
      </c>
      <c r="AW105" s="164" t="s">
        <v>35</v>
      </c>
      <c r="AX105" s="187">
        <v>0.0968114701683589</v>
      </c>
      <c r="AY105" s="164" t="s">
        <v>35</v>
      </c>
      <c r="AZ105" s="187">
        <v>0.0595238133627513</v>
      </c>
      <c r="BA105" s="164" t="s">
        <v>35</v>
      </c>
      <c r="BB105" s="187">
        <v>0.0793946443353274</v>
      </c>
      <c r="BC105" s="164" t="s">
        <v>35</v>
      </c>
      <c r="BD105" s="187">
        <v>1</v>
      </c>
      <c r="BE105" s="164" t="s">
        <v>35</v>
      </c>
      <c r="BF105" s="187">
        <v>0.756104458711283</v>
      </c>
      <c r="BG105" s="164" t="s">
        <v>35</v>
      </c>
    </row>
    <row r="106" s="131" customFormat="1" ht="12.45" customHeight="1" spans="1:59">
      <c r="A106" s="162" t="s">
        <v>128</v>
      </c>
      <c r="B106" s="163">
        <v>706.401</v>
      </c>
      <c r="C106" s="164" t="s">
        <v>35</v>
      </c>
      <c r="D106" s="163">
        <v>860.771</v>
      </c>
      <c r="E106" s="164" t="s">
        <v>35</v>
      </c>
      <c r="F106" s="163">
        <v>934.224</v>
      </c>
      <c r="G106" s="164" t="s">
        <v>35</v>
      </c>
      <c r="H106" s="163">
        <v>1203.753</v>
      </c>
      <c r="I106" s="164" t="s">
        <v>35</v>
      </c>
      <c r="J106" s="163">
        <v>493.169</v>
      </c>
      <c r="K106" s="164" t="s">
        <v>35</v>
      </c>
      <c r="L106" s="163">
        <v>458.023</v>
      </c>
      <c r="M106" s="164" t="s">
        <v>35</v>
      </c>
      <c r="N106" s="163">
        <v>466.964</v>
      </c>
      <c r="O106" s="164" t="s">
        <v>35</v>
      </c>
      <c r="P106" s="163">
        <v>5123.305</v>
      </c>
      <c r="Q106" s="164" t="s">
        <v>35</v>
      </c>
      <c r="R106" s="163">
        <v>3919.552</v>
      </c>
      <c r="S106" s="164" t="s">
        <v>35</v>
      </c>
      <c r="T106" s="179"/>
      <c r="U106" s="162" t="s">
        <v>128</v>
      </c>
      <c r="V106" s="187">
        <v>-0.064</v>
      </c>
      <c r="W106" s="188" t="s">
        <v>35</v>
      </c>
      <c r="X106" s="187">
        <v>0.008</v>
      </c>
      <c r="Y106" s="188" t="s">
        <v>35</v>
      </c>
      <c r="Z106" s="187">
        <v>-0.024</v>
      </c>
      <c r="AA106" s="188" t="s">
        <v>35</v>
      </c>
      <c r="AB106" s="187">
        <v>0.025</v>
      </c>
      <c r="AC106" s="74" t="s">
        <v>35</v>
      </c>
      <c r="AD106" s="187">
        <v>-0.046</v>
      </c>
      <c r="AE106" s="188" t="s">
        <v>35</v>
      </c>
      <c r="AF106" s="187">
        <v>-0.081</v>
      </c>
      <c r="AG106" s="188" t="s">
        <v>35</v>
      </c>
      <c r="AH106" s="187">
        <v>-0.069</v>
      </c>
      <c r="AI106" s="188" t="s">
        <v>35</v>
      </c>
      <c r="AJ106" s="187">
        <v>-0.025</v>
      </c>
      <c r="AK106" s="188" t="s">
        <v>35</v>
      </c>
      <c r="AL106" s="187">
        <v>-0.04</v>
      </c>
      <c r="AM106" s="188" t="s">
        <v>35</v>
      </c>
      <c r="AN106" s="195"/>
      <c r="AO106" s="162" t="s">
        <v>128</v>
      </c>
      <c r="AP106" s="200">
        <v>0.137879942732279</v>
      </c>
      <c r="AQ106" s="164" t="s">
        <v>35</v>
      </c>
      <c r="AR106" s="201">
        <v>0.168010883599551</v>
      </c>
      <c r="AS106" s="205" t="s">
        <v>35</v>
      </c>
      <c r="AT106" s="187">
        <v>0.182347917994342</v>
      </c>
      <c r="AU106" s="164" t="s">
        <v>35</v>
      </c>
      <c r="AV106" s="187">
        <v>0.234956341658363</v>
      </c>
      <c r="AW106" s="164" t="s">
        <v>35</v>
      </c>
      <c r="AX106" s="187">
        <v>0.0962599337732186</v>
      </c>
      <c r="AY106" s="164" t="s">
        <v>35</v>
      </c>
      <c r="AZ106" s="187">
        <v>0.0893999088479019</v>
      </c>
      <c r="BA106" s="164" t="s">
        <v>35</v>
      </c>
      <c r="BB106" s="187">
        <v>0.0911450713943441</v>
      </c>
      <c r="BC106" s="164" t="s">
        <v>35</v>
      </c>
      <c r="BD106" s="187">
        <v>1</v>
      </c>
      <c r="BE106" s="164" t="s">
        <v>35</v>
      </c>
      <c r="BF106" s="187">
        <v>0.765043658341637</v>
      </c>
      <c r="BG106" s="164" t="s">
        <v>35</v>
      </c>
    </row>
    <row r="107" s="131" customFormat="1" ht="12.45" customHeight="1" spans="1:59">
      <c r="A107" s="162" t="s">
        <v>129</v>
      </c>
      <c r="B107" s="163">
        <v>368.757</v>
      </c>
      <c r="C107" s="164" t="s">
        <v>35</v>
      </c>
      <c r="D107" s="163">
        <v>124.308</v>
      </c>
      <c r="E107" s="164" t="s">
        <v>35</v>
      </c>
      <c r="F107" s="163">
        <v>911.088</v>
      </c>
      <c r="G107" s="164" t="s">
        <v>35</v>
      </c>
      <c r="H107" s="163">
        <v>730.347</v>
      </c>
      <c r="I107" s="164" t="s">
        <v>35</v>
      </c>
      <c r="J107" s="163">
        <v>274.977</v>
      </c>
      <c r="K107" s="164" t="s">
        <v>35</v>
      </c>
      <c r="L107" s="163">
        <v>380.933</v>
      </c>
      <c r="M107" s="164" t="s">
        <v>35</v>
      </c>
      <c r="N107" s="163">
        <v>230.359</v>
      </c>
      <c r="O107" s="164" t="s">
        <v>35</v>
      </c>
      <c r="P107" s="163">
        <v>3020.769</v>
      </c>
      <c r="Q107" s="164" t="s">
        <v>35</v>
      </c>
      <c r="R107" s="163">
        <v>2290.422</v>
      </c>
      <c r="S107" s="164" t="s">
        <v>35</v>
      </c>
      <c r="T107" s="179"/>
      <c r="U107" s="162" t="s">
        <v>129</v>
      </c>
      <c r="V107" s="187">
        <v>0.064</v>
      </c>
      <c r="W107" s="188" t="s">
        <v>35</v>
      </c>
      <c r="X107" s="187">
        <v>-0.029</v>
      </c>
      <c r="Y107" s="188" t="s">
        <v>35</v>
      </c>
      <c r="Z107" s="187">
        <v>-0.037</v>
      </c>
      <c r="AA107" s="188" t="s">
        <v>35</v>
      </c>
      <c r="AB107" s="187">
        <v>0.028</v>
      </c>
      <c r="AC107" s="74" t="s">
        <v>35</v>
      </c>
      <c r="AD107" s="187">
        <v>0.042</v>
      </c>
      <c r="AE107" s="188" t="s">
        <v>35</v>
      </c>
      <c r="AF107" s="187">
        <v>0.041</v>
      </c>
      <c r="AG107" s="188" t="s">
        <v>35</v>
      </c>
      <c r="AH107" s="187">
        <v>-0.054</v>
      </c>
      <c r="AI107" s="188" t="s">
        <v>35</v>
      </c>
      <c r="AJ107" s="187">
        <v>0.005</v>
      </c>
      <c r="AK107" s="188" t="s">
        <v>35</v>
      </c>
      <c r="AL107" s="187">
        <v>-0.002</v>
      </c>
      <c r="AM107" s="188" t="s">
        <v>35</v>
      </c>
      <c r="AN107" s="195"/>
      <c r="AO107" s="162" t="s">
        <v>129</v>
      </c>
      <c r="AP107" s="200">
        <v>0.122073882511374</v>
      </c>
      <c r="AQ107" s="164" t="s">
        <v>35</v>
      </c>
      <c r="AR107" s="201">
        <v>0.0411511108595196</v>
      </c>
      <c r="AS107" s="205" t="s">
        <v>35</v>
      </c>
      <c r="AT107" s="187">
        <v>0.301607968037278</v>
      </c>
      <c r="AU107" s="164" t="s">
        <v>35</v>
      </c>
      <c r="AV107" s="187">
        <v>0.241775190357157</v>
      </c>
      <c r="AW107" s="164" t="s">
        <v>35</v>
      </c>
      <c r="AX107" s="187">
        <v>0.0910288075652259</v>
      </c>
      <c r="AY107" s="164" t="s">
        <v>35</v>
      </c>
      <c r="AZ107" s="187">
        <v>0.126104644214768</v>
      </c>
      <c r="BA107" s="164" t="s">
        <v>35</v>
      </c>
      <c r="BB107" s="187">
        <v>0.0762583964546776</v>
      </c>
      <c r="BC107" s="164" t="s">
        <v>35</v>
      </c>
      <c r="BD107" s="187">
        <v>1</v>
      </c>
      <c r="BE107" s="164" t="s">
        <v>35</v>
      </c>
      <c r="BF107" s="187">
        <v>0.758224809642843</v>
      </c>
      <c r="BG107" s="164" t="s">
        <v>35</v>
      </c>
    </row>
    <row r="108" s="131" customFormat="1" ht="12.45" customHeight="1" spans="1:59">
      <c r="A108" s="165" t="s">
        <v>130</v>
      </c>
      <c r="B108" s="166">
        <v>282.859</v>
      </c>
      <c r="C108" s="167" t="s">
        <v>35</v>
      </c>
      <c r="D108" s="166">
        <v>71.407</v>
      </c>
      <c r="E108" s="167" t="s">
        <v>35</v>
      </c>
      <c r="F108" s="166">
        <v>919.745</v>
      </c>
      <c r="G108" s="167" t="s">
        <v>35</v>
      </c>
      <c r="H108" s="166">
        <v>624.249</v>
      </c>
      <c r="I108" s="167" t="s">
        <v>35</v>
      </c>
      <c r="J108" s="166">
        <v>223.558</v>
      </c>
      <c r="K108" s="167" t="s">
        <v>35</v>
      </c>
      <c r="L108" s="166">
        <v>262.825</v>
      </c>
      <c r="M108" s="167" t="s">
        <v>35</v>
      </c>
      <c r="N108" s="166">
        <v>251.646</v>
      </c>
      <c r="O108" s="167" t="s">
        <v>35</v>
      </c>
      <c r="P108" s="166">
        <v>2636.289</v>
      </c>
      <c r="Q108" s="167" t="s">
        <v>35</v>
      </c>
      <c r="R108" s="166">
        <v>2012.04</v>
      </c>
      <c r="S108" s="167" t="s">
        <v>35</v>
      </c>
      <c r="T108" s="179"/>
      <c r="U108" s="165" t="s">
        <v>130</v>
      </c>
      <c r="V108" s="189">
        <v>-0.101</v>
      </c>
      <c r="W108" s="190" t="s">
        <v>35</v>
      </c>
      <c r="X108" s="189">
        <v>0.098</v>
      </c>
      <c r="Y108" s="190" t="s">
        <v>35</v>
      </c>
      <c r="Z108" s="189">
        <v>-0.001</v>
      </c>
      <c r="AA108" s="190" t="s">
        <v>35</v>
      </c>
      <c r="AB108" s="189">
        <v>0.074</v>
      </c>
      <c r="AC108" s="191" t="s">
        <v>35</v>
      </c>
      <c r="AD108" s="189">
        <v>0.037</v>
      </c>
      <c r="AE108" s="190" t="s">
        <v>35</v>
      </c>
      <c r="AF108" s="189">
        <v>-0.217</v>
      </c>
      <c r="AG108" s="190" t="s">
        <v>35</v>
      </c>
      <c r="AH108" s="189">
        <v>0.046</v>
      </c>
      <c r="AI108" s="190" t="s">
        <v>35</v>
      </c>
      <c r="AJ108" s="189">
        <v>-0.014</v>
      </c>
      <c r="AK108" s="190" t="s">
        <v>35</v>
      </c>
      <c r="AL108" s="189">
        <v>-0.038</v>
      </c>
      <c r="AM108" s="190" t="s">
        <v>35</v>
      </c>
      <c r="AN108" s="195"/>
      <c r="AO108" s="165" t="s">
        <v>130</v>
      </c>
      <c r="AP108" s="202">
        <v>0.107294382368549</v>
      </c>
      <c r="AQ108" s="167" t="s">
        <v>35</v>
      </c>
      <c r="AR108" s="203">
        <v>0.0270861806122166</v>
      </c>
      <c r="AS108" s="207" t="s">
        <v>35</v>
      </c>
      <c r="AT108" s="189">
        <v>0.348878669978898</v>
      </c>
      <c r="AU108" s="167" t="s">
        <v>35</v>
      </c>
      <c r="AV108" s="189">
        <v>0.236790807077676</v>
      </c>
      <c r="AW108" s="167" t="s">
        <v>35</v>
      </c>
      <c r="AX108" s="189">
        <v>0.0848002627936467</v>
      </c>
      <c r="AY108" s="167" t="s">
        <v>35</v>
      </c>
      <c r="AZ108" s="189">
        <v>0.0996950637809436</v>
      </c>
      <c r="BA108" s="167" t="s">
        <v>35</v>
      </c>
      <c r="BB108" s="189">
        <v>0.0954546333880694</v>
      </c>
      <c r="BC108" s="167" t="s">
        <v>35</v>
      </c>
      <c r="BD108" s="189">
        <v>1</v>
      </c>
      <c r="BE108" s="167" t="s">
        <v>35</v>
      </c>
      <c r="BF108" s="189">
        <v>0.763209192922324</v>
      </c>
      <c r="BG108" s="167" t="s">
        <v>35</v>
      </c>
    </row>
    <row r="109" s="131" customFormat="1" ht="12.45" customHeight="1" spans="1:59">
      <c r="A109" s="162" t="s">
        <v>131</v>
      </c>
      <c r="B109" s="163">
        <v>268.564</v>
      </c>
      <c r="C109" s="164" t="s">
        <v>35</v>
      </c>
      <c r="D109" s="163">
        <v>99.016</v>
      </c>
      <c r="E109" s="164" t="s">
        <v>35</v>
      </c>
      <c r="F109" s="163">
        <v>882.083</v>
      </c>
      <c r="G109" s="164" t="s">
        <v>35</v>
      </c>
      <c r="H109" s="163">
        <v>648.047</v>
      </c>
      <c r="I109" s="164" t="s">
        <v>35</v>
      </c>
      <c r="J109" s="163">
        <v>240.216</v>
      </c>
      <c r="K109" s="164" t="s">
        <v>35</v>
      </c>
      <c r="L109" s="163">
        <v>309.867</v>
      </c>
      <c r="M109" s="164" t="s">
        <v>35</v>
      </c>
      <c r="N109" s="163">
        <v>276.997</v>
      </c>
      <c r="O109" s="164" t="s">
        <v>35</v>
      </c>
      <c r="P109" s="163">
        <v>2724.79</v>
      </c>
      <c r="Q109" s="164" t="s">
        <v>35</v>
      </c>
      <c r="R109" s="163">
        <v>2076.743</v>
      </c>
      <c r="S109" s="164" t="s">
        <v>35</v>
      </c>
      <c r="T109" s="179"/>
      <c r="U109" s="162" t="s">
        <v>131</v>
      </c>
      <c r="V109" s="187">
        <v>-0.079</v>
      </c>
      <c r="W109" s="188" t="s">
        <v>35</v>
      </c>
      <c r="X109" s="187">
        <v>0.157</v>
      </c>
      <c r="Y109" s="188" t="s">
        <v>35</v>
      </c>
      <c r="Z109" s="187">
        <v>-0.062</v>
      </c>
      <c r="AA109" s="188" t="s">
        <v>35</v>
      </c>
      <c r="AB109" s="187">
        <v>0.013</v>
      </c>
      <c r="AC109" s="74" t="s">
        <v>35</v>
      </c>
      <c r="AD109" s="187">
        <v>0.09</v>
      </c>
      <c r="AE109" s="188" t="s">
        <v>35</v>
      </c>
      <c r="AF109" s="187">
        <v>-0.074</v>
      </c>
      <c r="AG109" s="188" t="s">
        <v>35</v>
      </c>
      <c r="AH109" s="187">
        <v>-0.075</v>
      </c>
      <c r="AI109" s="188" t="s">
        <v>35</v>
      </c>
      <c r="AJ109" s="187">
        <v>-0.031</v>
      </c>
      <c r="AK109" s="188" t="s">
        <v>35</v>
      </c>
      <c r="AL109" s="187">
        <v>-0.044</v>
      </c>
      <c r="AM109" s="188" t="s">
        <v>35</v>
      </c>
      <c r="AN109" s="195"/>
      <c r="AO109" s="162" t="s">
        <v>131</v>
      </c>
      <c r="AP109" s="200">
        <v>0.0985631920258075</v>
      </c>
      <c r="AQ109" s="164" t="s">
        <v>35</v>
      </c>
      <c r="AR109" s="201">
        <v>0.0363389472216208</v>
      </c>
      <c r="AS109" s="205" t="s">
        <v>35</v>
      </c>
      <c r="AT109" s="187">
        <v>0.323725131111021</v>
      </c>
      <c r="AU109" s="164" t="s">
        <v>35</v>
      </c>
      <c r="AV109" s="187">
        <v>0.237833741315845</v>
      </c>
      <c r="AW109" s="164" t="s">
        <v>35</v>
      </c>
      <c r="AX109" s="187">
        <v>0.0881594544900708</v>
      </c>
      <c r="AY109" s="164" t="s">
        <v>35</v>
      </c>
      <c r="AZ109" s="187">
        <v>0.113721424403349</v>
      </c>
      <c r="BA109" s="164" t="s">
        <v>35</v>
      </c>
      <c r="BB109" s="187">
        <v>0.101658109432287</v>
      </c>
      <c r="BC109" s="164" t="s">
        <v>35</v>
      </c>
      <c r="BD109" s="187">
        <v>1</v>
      </c>
      <c r="BE109" s="164" t="s">
        <v>35</v>
      </c>
      <c r="BF109" s="187">
        <v>0.762166258684155</v>
      </c>
      <c r="BG109" s="164" t="s">
        <v>35</v>
      </c>
    </row>
    <row r="110" s="131" customFormat="1" ht="12.45" customHeight="1" spans="1:59">
      <c r="A110" s="162" t="s">
        <v>132</v>
      </c>
      <c r="B110" s="163">
        <v>336.92</v>
      </c>
      <c r="C110" s="164" t="s">
        <v>35</v>
      </c>
      <c r="D110" s="163">
        <v>120.86</v>
      </c>
      <c r="E110" s="164" t="s">
        <v>35</v>
      </c>
      <c r="F110" s="163">
        <v>898.967</v>
      </c>
      <c r="G110" s="164" t="s">
        <v>35</v>
      </c>
      <c r="H110" s="163">
        <v>714.112</v>
      </c>
      <c r="I110" s="164" t="s">
        <v>35</v>
      </c>
      <c r="J110" s="163">
        <v>231.435</v>
      </c>
      <c r="K110" s="164" t="s">
        <v>35</v>
      </c>
      <c r="L110" s="163">
        <v>268.81</v>
      </c>
      <c r="M110" s="164" t="s">
        <v>35</v>
      </c>
      <c r="N110" s="163">
        <v>231.544</v>
      </c>
      <c r="O110" s="164" t="s">
        <v>35</v>
      </c>
      <c r="P110" s="163">
        <v>2802.648</v>
      </c>
      <c r="Q110" s="164" t="s">
        <v>35</v>
      </c>
      <c r="R110" s="163">
        <v>2088.536</v>
      </c>
      <c r="S110" s="164" t="s">
        <v>35</v>
      </c>
      <c r="T110" s="179"/>
      <c r="U110" s="162" t="s">
        <v>132</v>
      </c>
      <c r="V110" s="187">
        <v>0.027</v>
      </c>
      <c r="W110" s="188" t="s">
        <v>35</v>
      </c>
      <c r="X110" s="187">
        <v>-0.061</v>
      </c>
      <c r="Y110" s="188" t="s">
        <v>35</v>
      </c>
      <c r="Z110" s="187">
        <v>-0.029</v>
      </c>
      <c r="AA110" s="188" t="s">
        <v>35</v>
      </c>
      <c r="AB110" s="187">
        <v>0.076</v>
      </c>
      <c r="AC110" s="74" t="s">
        <v>35</v>
      </c>
      <c r="AD110" s="187">
        <v>0.08</v>
      </c>
      <c r="AE110" s="188" t="s">
        <v>35</v>
      </c>
      <c r="AF110" s="187">
        <v>-0.101</v>
      </c>
      <c r="AG110" s="188" t="s">
        <v>35</v>
      </c>
      <c r="AH110" s="187">
        <v>-0.028</v>
      </c>
      <c r="AI110" s="188" t="s">
        <v>35</v>
      </c>
      <c r="AJ110" s="187">
        <v>0.002</v>
      </c>
      <c r="AK110" s="188" t="s">
        <v>35</v>
      </c>
      <c r="AL110" s="187">
        <v>-0.021</v>
      </c>
      <c r="AM110" s="188" t="s">
        <v>35</v>
      </c>
      <c r="AN110" s="195"/>
      <c r="AO110" s="162" t="s">
        <v>132</v>
      </c>
      <c r="AP110" s="200">
        <v>0.120214882496839</v>
      </c>
      <c r="AQ110" s="164" t="s">
        <v>35</v>
      </c>
      <c r="AR110" s="201">
        <v>0.0431235032012582</v>
      </c>
      <c r="AS110" s="205" t="s">
        <v>35</v>
      </c>
      <c r="AT110" s="187">
        <v>0.320756299042905</v>
      </c>
      <c r="AU110" s="164" t="s">
        <v>35</v>
      </c>
      <c r="AV110" s="187">
        <v>0.254799032914586</v>
      </c>
      <c r="AW110" s="164" t="s">
        <v>35</v>
      </c>
      <c r="AX110" s="187">
        <v>0.0825772626458977</v>
      </c>
      <c r="AY110" s="164" t="s">
        <v>35</v>
      </c>
      <c r="AZ110" s="187">
        <v>0.0959128652617096</v>
      </c>
      <c r="BA110" s="164" t="s">
        <v>35</v>
      </c>
      <c r="BB110" s="187">
        <v>0.082616154436804</v>
      </c>
      <c r="BC110" s="164" t="s">
        <v>35</v>
      </c>
      <c r="BD110" s="187">
        <v>1</v>
      </c>
      <c r="BE110" s="164" t="s">
        <v>35</v>
      </c>
      <c r="BF110" s="187">
        <v>0.745200967085414</v>
      </c>
      <c r="BG110" s="164" t="s">
        <v>35</v>
      </c>
    </row>
    <row r="111" s="131" customFormat="1" ht="12.45" customHeight="1" spans="1:59">
      <c r="A111" s="162" t="s">
        <v>133</v>
      </c>
      <c r="B111" s="163">
        <v>518.962</v>
      </c>
      <c r="C111" s="164" t="s">
        <v>35</v>
      </c>
      <c r="D111" s="163">
        <v>330.077</v>
      </c>
      <c r="E111" s="164" t="s">
        <v>35</v>
      </c>
      <c r="F111" s="163">
        <v>1039.889</v>
      </c>
      <c r="G111" s="164" t="s">
        <v>35</v>
      </c>
      <c r="H111" s="163">
        <v>957.801</v>
      </c>
      <c r="I111" s="164" t="s">
        <v>35</v>
      </c>
      <c r="J111" s="163">
        <v>338.997</v>
      </c>
      <c r="K111" s="164" t="s">
        <v>35</v>
      </c>
      <c r="L111" s="163">
        <v>348.998</v>
      </c>
      <c r="M111" s="164" t="s">
        <v>35</v>
      </c>
      <c r="N111" s="163">
        <v>339.187</v>
      </c>
      <c r="O111" s="164" t="s">
        <v>35</v>
      </c>
      <c r="P111" s="163">
        <v>3873.911</v>
      </c>
      <c r="Q111" s="164" t="s">
        <v>35</v>
      </c>
      <c r="R111" s="163">
        <v>2916.11</v>
      </c>
      <c r="S111" s="164" t="s">
        <v>35</v>
      </c>
      <c r="T111" s="179"/>
      <c r="U111" s="162" t="s">
        <v>133</v>
      </c>
      <c r="V111" s="187">
        <v>0.098</v>
      </c>
      <c r="W111" s="188" t="s">
        <v>35</v>
      </c>
      <c r="X111" s="187">
        <v>0.179</v>
      </c>
      <c r="Y111" s="188" t="s">
        <v>35</v>
      </c>
      <c r="Z111" s="187">
        <v>0.042</v>
      </c>
      <c r="AA111" s="188" t="s">
        <v>35</v>
      </c>
      <c r="AB111" s="187">
        <v>0.112</v>
      </c>
      <c r="AC111" s="74" t="s">
        <v>35</v>
      </c>
      <c r="AD111" s="187">
        <v>0.049</v>
      </c>
      <c r="AE111" s="188" t="s">
        <v>35</v>
      </c>
      <c r="AF111" s="187">
        <v>0.074</v>
      </c>
      <c r="AG111" s="188" t="s">
        <v>35</v>
      </c>
      <c r="AH111" s="187">
        <v>0.02</v>
      </c>
      <c r="AI111" s="188" t="s">
        <v>35</v>
      </c>
      <c r="AJ111" s="187">
        <v>0.078</v>
      </c>
      <c r="AK111" s="188" t="s">
        <v>35</v>
      </c>
      <c r="AL111" s="187">
        <v>0.068</v>
      </c>
      <c r="AM111" s="188" t="s">
        <v>35</v>
      </c>
      <c r="AN111" s="195"/>
      <c r="AO111" s="162" t="s">
        <v>133</v>
      </c>
      <c r="AP111" s="200">
        <v>0.1339633254352</v>
      </c>
      <c r="AQ111" s="164" t="s">
        <v>35</v>
      </c>
      <c r="AR111" s="201">
        <v>0.0852051066738498</v>
      </c>
      <c r="AS111" s="205" t="s">
        <v>35</v>
      </c>
      <c r="AT111" s="187">
        <v>0.268433890195206</v>
      </c>
      <c r="AU111" s="164" t="s">
        <v>35</v>
      </c>
      <c r="AV111" s="187">
        <v>0.247243935134287</v>
      </c>
      <c r="AW111" s="164" t="s">
        <v>35</v>
      </c>
      <c r="AX111" s="187">
        <v>0.0875076892577036</v>
      </c>
      <c r="AY111" s="164" t="s">
        <v>35</v>
      </c>
      <c r="AZ111" s="187">
        <v>0.0900893180044663</v>
      </c>
      <c r="BA111" s="164" t="s">
        <v>35</v>
      </c>
      <c r="BB111" s="187">
        <v>0.087556735299288</v>
      </c>
      <c r="BC111" s="164" t="s">
        <v>35</v>
      </c>
      <c r="BD111" s="187">
        <v>1</v>
      </c>
      <c r="BE111" s="164" t="s">
        <v>35</v>
      </c>
      <c r="BF111" s="187">
        <v>0.752756064865713</v>
      </c>
      <c r="BG111" s="164" t="s">
        <v>35</v>
      </c>
    </row>
    <row r="112" s="131" customFormat="1" ht="12.45" customHeight="1" spans="1:59">
      <c r="A112" s="162" t="s">
        <v>134</v>
      </c>
      <c r="B112" s="163">
        <v>715.369</v>
      </c>
      <c r="C112" s="164" t="s">
        <v>35</v>
      </c>
      <c r="D112" s="163">
        <v>634.589</v>
      </c>
      <c r="E112" s="164" t="s">
        <v>35</v>
      </c>
      <c r="F112" s="163">
        <v>783.189</v>
      </c>
      <c r="G112" s="164" t="s">
        <v>35</v>
      </c>
      <c r="H112" s="163">
        <v>1238.001</v>
      </c>
      <c r="I112" s="164" t="s">
        <v>35</v>
      </c>
      <c r="J112" s="163">
        <v>495.796</v>
      </c>
      <c r="K112" s="164" t="s">
        <v>35</v>
      </c>
      <c r="L112" s="163">
        <v>402.008</v>
      </c>
      <c r="M112" s="164" t="s">
        <v>35</v>
      </c>
      <c r="N112" s="163">
        <v>377.839</v>
      </c>
      <c r="O112" s="164" t="s">
        <v>35</v>
      </c>
      <c r="P112" s="163">
        <v>4646.791</v>
      </c>
      <c r="Q112" s="164" t="s">
        <v>35</v>
      </c>
      <c r="R112" s="163">
        <v>3408.79</v>
      </c>
      <c r="S112" s="164" t="s">
        <v>35</v>
      </c>
      <c r="T112" s="179"/>
      <c r="U112" s="162" t="s">
        <v>134</v>
      </c>
      <c r="V112" s="187">
        <v>-0.014</v>
      </c>
      <c r="W112" s="188" t="s">
        <v>35</v>
      </c>
      <c r="X112" s="187">
        <v>0.087</v>
      </c>
      <c r="Y112" s="188" t="s">
        <v>35</v>
      </c>
      <c r="Z112" s="187">
        <v>-0.007</v>
      </c>
      <c r="AA112" s="188" t="s">
        <v>35</v>
      </c>
      <c r="AB112" s="187">
        <v>0.007</v>
      </c>
      <c r="AC112" s="74" t="s">
        <v>35</v>
      </c>
      <c r="AD112" s="187">
        <v>0.289</v>
      </c>
      <c r="AE112" s="188" t="s">
        <v>35</v>
      </c>
      <c r="AF112" s="187">
        <v>0.028</v>
      </c>
      <c r="AG112" s="188" t="s">
        <v>35</v>
      </c>
      <c r="AH112" s="187">
        <v>-0.038</v>
      </c>
      <c r="AI112" s="188" t="s">
        <v>35</v>
      </c>
      <c r="AJ112" s="187">
        <v>0.034</v>
      </c>
      <c r="AK112" s="188" t="s">
        <v>35</v>
      </c>
      <c r="AL112" s="187">
        <v>0.044</v>
      </c>
      <c r="AM112" s="188" t="s">
        <v>35</v>
      </c>
      <c r="AN112" s="195"/>
      <c r="AO112" s="162" t="s">
        <v>134</v>
      </c>
      <c r="AP112" s="200">
        <v>0.153949037088175</v>
      </c>
      <c r="AQ112" s="164" t="s">
        <v>35</v>
      </c>
      <c r="AR112" s="201">
        <v>0.136564997220663</v>
      </c>
      <c r="AS112" s="205" t="s">
        <v>35</v>
      </c>
      <c r="AT112" s="187">
        <v>0.168544055456766</v>
      </c>
      <c r="AU112" s="164" t="s">
        <v>35</v>
      </c>
      <c r="AV112" s="187">
        <v>0.266420633077752</v>
      </c>
      <c r="AW112" s="164" t="s">
        <v>35</v>
      </c>
      <c r="AX112" s="187">
        <v>0.106696427706777</v>
      </c>
      <c r="AY112" s="164" t="s">
        <v>35</v>
      </c>
      <c r="AZ112" s="187">
        <v>0.0865130366310858</v>
      </c>
      <c r="BA112" s="164" t="s">
        <v>35</v>
      </c>
      <c r="BB112" s="187">
        <v>0.0813118128187818</v>
      </c>
      <c r="BC112" s="164" t="s">
        <v>35</v>
      </c>
      <c r="BD112" s="187">
        <v>1</v>
      </c>
      <c r="BE112" s="164" t="s">
        <v>35</v>
      </c>
      <c r="BF112" s="187">
        <v>0.733579366922248</v>
      </c>
      <c r="BG112" s="164" t="s">
        <v>35</v>
      </c>
    </row>
    <row r="113" s="131" customFormat="1" ht="12.45" customHeight="1" spans="1:59">
      <c r="A113" s="162" t="s">
        <v>135</v>
      </c>
      <c r="B113" s="163">
        <v>777.106</v>
      </c>
      <c r="C113" s="164" t="s">
        <v>35</v>
      </c>
      <c r="D113" s="163">
        <v>1358.188</v>
      </c>
      <c r="E113" s="164" t="s">
        <v>35</v>
      </c>
      <c r="F113" s="163">
        <v>687.803</v>
      </c>
      <c r="G113" s="164" t="s">
        <v>35</v>
      </c>
      <c r="H113" s="163">
        <v>1487.551</v>
      </c>
      <c r="I113" s="164" t="s">
        <v>35</v>
      </c>
      <c r="J113" s="163">
        <v>586.286</v>
      </c>
      <c r="K113" s="164" t="s">
        <v>35</v>
      </c>
      <c r="L113" s="163">
        <v>436.021</v>
      </c>
      <c r="M113" s="164" t="s">
        <v>35</v>
      </c>
      <c r="N113" s="163">
        <v>433.94</v>
      </c>
      <c r="O113" s="164" t="s">
        <v>35</v>
      </c>
      <c r="P113" s="163">
        <v>5766.895</v>
      </c>
      <c r="Q113" s="164" t="s">
        <v>35</v>
      </c>
      <c r="R113" s="163">
        <v>4279.344</v>
      </c>
      <c r="S113" s="164" t="s">
        <v>35</v>
      </c>
      <c r="T113" s="179"/>
      <c r="U113" s="162" t="s">
        <v>135</v>
      </c>
      <c r="V113" s="187">
        <v>0.052</v>
      </c>
      <c r="W113" s="188" t="s">
        <v>35</v>
      </c>
      <c r="X113" s="187">
        <v>0.127</v>
      </c>
      <c r="Y113" s="188" t="s">
        <v>35</v>
      </c>
      <c r="Z113" s="187">
        <v>0.081</v>
      </c>
      <c r="AA113" s="188" t="s">
        <v>35</v>
      </c>
      <c r="AB113" s="187">
        <v>0.063</v>
      </c>
      <c r="AC113" s="74" t="s">
        <v>35</v>
      </c>
      <c r="AD113" s="187">
        <v>0.169</v>
      </c>
      <c r="AE113" s="188" t="s">
        <v>35</v>
      </c>
      <c r="AF113" s="187">
        <v>-0.085</v>
      </c>
      <c r="AG113" s="188" t="s">
        <v>35</v>
      </c>
      <c r="AH113" s="187">
        <v>0.014</v>
      </c>
      <c r="AI113" s="188" t="s">
        <v>35</v>
      </c>
      <c r="AJ113" s="187">
        <v>0.071</v>
      </c>
      <c r="AK113" s="188" t="s">
        <v>35</v>
      </c>
      <c r="AL113" s="187">
        <v>0.074</v>
      </c>
      <c r="AM113" s="188" t="s">
        <v>35</v>
      </c>
      <c r="AN113" s="195"/>
      <c r="AO113" s="162" t="s">
        <v>135</v>
      </c>
      <c r="AP113" s="200">
        <v>0.134752930303049</v>
      </c>
      <c r="AQ113" s="164" t="s">
        <v>35</v>
      </c>
      <c r="AR113" s="201">
        <v>0.235514605346551</v>
      </c>
      <c r="AS113" s="205" t="s">
        <v>35</v>
      </c>
      <c r="AT113" s="187">
        <v>0.119267474091344</v>
      </c>
      <c r="AU113" s="164" t="s">
        <v>35</v>
      </c>
      <c r="AV113" s="187">
        <v>0.257946607316415</v>
      </c>
      <c r="AW113" s="164" t="s">
        <v>35</v>
      </c>
      <c r="AX113" s="187">
        <v>0.101664067058616</v>
      </c>
      <c r="AY113" s="164" t="s">
        <v>35</v>
      </c>
      <c r="AZ113" s="187">
        <v>0.0756075843239733</v>
      </c>
      <c r="BA113" s="164" t="s">
        <v>35</v>
      </c>
      <c r="BB113" s="187">
        <v>0.0752467315600509</v>
      </c>
      <c r="BC113" s="164" t="s">
        <v>35</v>
      </c>
      <c r="BD113" s="187">
        <v>1</v>
      </c>
      <c r="BE113" s="164" t="s">
        <v>35</v>
      </c>
      <c r="BF113" s="187">
        <v>0.742053392683585</v>
      </c>
      <c r="BG113" s="164" t="s">
        <v>35</v>
      </c>
    </row>
    <row r="114" s="131" customFormat="1" ht="12.45" customHeight="1" spans="1:59">
      <c r="A114" s="162" t="s">
        <v>136</v>
      </c>
      <c r="B114" s="163">
        <v>811.28</v>
      </c>
      <c r="C114" s="164" t="s">
        <v>35</v>
      </c>
      <c r="D114" s="163">
        <v>1704.703</v>
      </c>
      <c r="E114" s="164" t="s">
        <v>35</v>
      </c>
      <c r="F114" s="163">
        <v>711.854</v>
      </c>
      <c r="G114" s="164" t="s">
        <v>35</v>
      </c>
      <c r="H114" s="163">
        <v>1637.939</v>
      </c>
      <c r="I114" s="164" t="s">
        <v>35</v>
      </c>
      <c r="J114" s="163">
        <v>620.464</v>
      </c>
      <c r="K114" s="164" t="s">
        <v>35</v>
      </c>
      <c r="L114" s="163">
        <v>364.392</v>
      </c>
      <c r="M114" s="164" t="s">
        <v>35</v>
      </c>
      <c r="N114" s="163">
        <v>448.56</v>
      </c>
      <c r="O114" s="164" t="s">
        <v>35</v>
      </c>
      <c r="P114" s="163">
        <v>6299.192</v>
      </c>
      <c r="Q114" s="164" t="s">
        <v>35</v>
      </c>
      <c r="R114" s="163">
        <v>4661.253</v>
      </c>
      <c r="S114" s="164" t="s">
        <v>35</v>
      </c>
      <c r="T114" s="179"/>
      <c r="U114" s="162" t="s">
        <v>136</v>
      </c>
      <c r="V114" s="187">
        <v>0.017</v>
      </c>
      <c r="W114" s="188" t="s">
        <v>35</v>
      </c>
      <c r="X114" s="187">
        <v>0.083</v>
      </c>
      <c r="Y114" s="188" t="s">
        <v>35</v>
      </c>
      <c r="Z114" s="187">
        <v>0.03</v>
      </c>
      <c r="AA114" s="188" t="s">
        <v>35</v>
      </c>
      <c r="AB114" s="187">
        <v>0.069</v>
      </c>
      <c r="AC114" s="74" t="s">
        <v>35</v>
      </c>
      <c r="AD114" s="187">
        <v>0.096</v>
      </c>
      <c r="AE114" s="188" t="s">
        <v>35</v>
      </c>
      <c r="AF114" s="187">
        <v>-0.119</v>
      </c>
      <c r="AG114" s="188" t="s">
        <v>35</v>
      </c>
      <c r="AH114" s="187">
        <v>0.067</v>
      </c>
      <c r="AI114" s="188" t="s">
        <v>35</v>
      </c>
      <c r="AJ114" s="187">
        <v>0.051</v>
      </c>
      <c r="AK114" s="188" t="s">
        <v>35</v>
      </c>
      <c r="AL114" s="187">
        <v>0.044</v>
      </c>
      <c r="AM114" s="188" t="s">
        <v>35</v>
      </c>
      <c r="AN114" s="195"/>
      <c r="AO114" s="162" t="s">
        <v>136</v>
      </c>
      <c r="AP114" s="200">
        <v>0.128791121146966</v>
      </c>
      <c r="AQ114" s="164" t="s">
        <v>35</v>
      </c>
      <c r="AR114" s="201">
        <v>0.27062248618553</v>
      </c>
      <c r="AS114" s="205" t="s">
        <v>35</v>
      </c>
      <c r="AT114" s="187">
        <v>0.113007192033518</v>
      </c>
      <c r="AU114" s="164" t="s">
        <v>35</v>
      </c>
      <c r="AV114" s="187">
        <v>0.26002366652739</v>
      </c>
      <c r="AW114" s="164" t="s">
        <v>35</v>
      </c>
      <c r="AX114" s="187">
        <v>0.0984989820916714</v>
      </c>
      <c r="AY114" s="164" t="s">
        <v>35</v>
      </c>
      <c r="AZ114" s="187">
        <v>0.0578474191610607</v>
      </c>
      <c r="BA114" s="164" t="s">
        <v>35</v>
      </c>
      <c r="BB114" s="187">
        <v>0.0712091328538644</v>
      </c>
      <c r="BC114" s="164" t="s">
        <v>35</v>
      </c>
      <c r="BD114" s="187">
        <v>1</v>
      </c>
      <c r="BE114" s="164" t="s">
        <v>35</v>
      </c>
      <c r="BF114" s="187">
        <v>0.73997633347261</v>
      </c>
      <c r="BG114" s="164" t="s">
        <v>35</v>
      </c>
    </row>
    <row r="115" s="131" customFormat="1" ht="12.45" customHeight="1" spans="1:59">
      <c r="A115" s="162" t="s">
        <v>137</v>
      </c>
      <c r="B115" s="163">
        <v>982.376</v>
      </c>
      <c r="C115" s="164" t="s">
        <v>35</v>
      </c>
      <c r="D115" s="163">
        <v>1991.442</v>
      </c>
      <c r="E115" s="164" t="s">
        <v>35</v>
      </c>
      <c r="F115" s="163">
        <v>843.623</v>
      </c>
      <c r="G115" s="164" t="s">
        <v>35</v>
      </c>
      <c r="H115" s="163">
        <v>2097.424</v>
      </c>
      <c r="I115" s="164" t="s">
        <v>35</v>
      </c>
      <c r="J115" s="163">
        <v>836.26</v>
      </c>
      <c r="K115" s="164" t="s">
        <v>35</v>
      </c>
      <c r="L115" s="163">
        <v>336.726</v>
      </c>
      <c r="M115" s="164" t="s">
        <v>35</v>
      </c>
      <c r="N115" s="163">
        <v>748.329</v>
      </c>
      <c r="O115" s="164" t="s">
        <v>35</v>
      </c>
      <c r="P115" s="163">
        <v>7836.18</v>
      </c>
      <c r="Q115" s="164" t="s">
        <v>35</v>
      </c>
      <c r="R115" s="163">
        <v>5738.756</v>
      </c>
      <c r="S115" s="164" t="s">
        <v>35</v>
      </c>
      <c r="T115" s="179"/>
      <c r="U115" s="162" t="s">
        <v>137</v>
      </c>
      <c r="V115" s="187">
        <v>0.066</v>
      </c>
      <c r="W115" s="188" t="s">
        <v>35</v>
      </c>
      <c r="X115" s="187">
        <v>0.011</v>
      </c>
      <c r="Y115" s="188" t="s">
        <v>35</v>
      </c>
      <c r="Z115" s="187">
        <v>0.027</v>
      </c>
      <c r="AA115" s="188" t="s">
        <v>35</v>
      </c>
      <c r="AB115" s="187">
        <v>0.028</v>
      </c>
      <c r="AC115" s="74" t="s">
        <v>35</v>
      </c>
      <c r="AD115" s="187">
        <v>0.048</v>
      </c>
      <c r="AE115" s="188" t="s">
        <v>35</v>
      </c>
      <c r="AF115" s="187">
        <v>-0.112</v>
      </c>
      <c r="AG115" s="188" t="s">
        <v>35</v>
      </c>
      <c r="AH115" s="187">
        <v>0.032</v>
      </c>
      <c r="AI115" s="188" t="s">
        <v>35</v>
      </c>
      <c r="AJ115" s="187">
        <v>0.024</v>
      </c>
      <c r="AK115" s="188" t="s">
        <v>35</v>
      </c>
      <c r="AL115" s="187">
        <v>0.022</v>
      </c>
      <c r="AM115" s="188" t="s">
        <v>35</v>
      </c>
      <c r="AN115" s="195"/>
      <c r="AO115" s="162" t="s">
        <v>137</v>
      </c>
      <c r="AP115" s="200">
        <v>0.12536414426417</v>
      </c>
      <c r="AQ115" s="164" t="s">
        <v>35</v>
      </c>
      <c r="AR115" s="201">
        <v>0.254134284817347</v>
      </c>
      <c r="AS115" s="205" t="s">
        <v>35</v>
      </c>
      <c r="AT115" s="187">
        <v>0.107657430023302</v>
      </c>
      <c r="AU115" s="164" t="s">
        <v>35</v>
      </c>
      <c r="AV115" s="187">
        <v>0.267658986904333</v>
      </c>
      <c r="AW115" s="164" t="s">
        <v>35</v>
      </c>
      <c r="AX115" s="187">
        <v>0.106717814036941</v>
      </c>
      <c r="AY115" s="164" t="s">
        <v>35</v>
      </c>
      <c r="AZ115" s="187">
        <v>0.0429706821435955</v>
      </c>
      <c r="BA115" s="164" t="s">
        <v>35</v>
      </c>
      <c r="BB115" s="187">
        <v>0.0954966578103106</v>
      </c>
      <c r="BC115" s="164" t="s">
        <v>35</v>
      </c>
      <c r="BD115" s="187">
        <v>1</v>
      </c>
      <c r="BE115" s="164" t="s">
        <v>35</v>
      </c>
      <c r="BF115" s="187">
        <v>0.732341013095667</v>
      </c>
      <c r="BG115" s="164" t="s">
        <v>35</v>
      </c>
    </row>
    <row r="116" s="131" customFormat="1" ht="12.45" customHeight="1" spans="1:59">
      <c r="A116" s="162" t="s">
        <v>138</v>
      </c>
      <c r="B116" s="163">
        <v>1123.128</v>
      </c>
      <c r="C116" s="164" t="s">
        <v>35</v>
      </c>
      <c r="D116" s="163">
        <v>2064.74</v>
      </c>
      <c r="E116" s="164" t="s">
        <v>35</v>
      </c>
      <c r="F116" s="163">
        <v>871.096</v>
      </c>
      <c r="G116" s="164" t="s">
        <v>35</v>
      </c>
      <c r="H116" s="163">
        <v>2244.082</v>
      </c>
      <c r="I116" s="164" t="s">
        <v>35</v>
      </c>
      <c r="J116" s="163">
        <v>850.553</v>
      </c>
      <c r="K116" s="164" t="s">
        <v>35</v>
      </c>
      <c r="L116" s="163">
        <v>295.654</v>
      </c>
      <c r="M116" s="164" t="s">
        <v>35</v>
      </c>
      <c r="N116" s="163">
        <v>886.314</v>
      </c>
      <c r="O116" s="164" t="s">
        <v>35</v>
      </c>
      <c r="P116" s="163">
        <v>8335.567</v>
      </c>
      <c r="Q116" s="164" t="s">
        <v>35</v>
      </c>
      <c r="R116" s="163">
        <v>6091.485</v>
      </c>
      <c r="S116" s="164" t="s">
        <v>35</v>
      </c>
      <c r="T116" s="179"/>
      <c r="U116" s="162" t="s">
        <v>138</v>
      </c>
      <c r="V116" s="187">
        <v>0.088</v>
      </c>
      <c r="W116" s="188" t="s">
        <v>35</v>
      </c>
      <c r="X116" s="187">
        <v>0.104</v>
      </c>
      <c r="Y116" s="188" t="s">
        <v>35</v>
      </c>
      <c r="Z116" s="187">
        <v>0.061</v>
      </c>
      <c r="AA116" s="188" t="s">
        <v>35</v>
      </c>
      <c r="AB116" s="187">
        <v>0.12</v>
      </c>
      <c r="AC116" s="74" t="s">
        <v>35</v>
      </c>
      <c r="AD116" s="187">
        <v>0.121</v>
      </c>
      <c r="AE116" s="188" t="s">
        <v>35</v>
      </c>
      <c r="AF116" s="187">
        <v>-0.208</v>
      </c>
      <c r="AG116" s="188" t="s">
        <v>35</v>
      </c>
      <c r="AH116" s="187">
        <v>-0.006</v>
      </c>
      <c r="AI116" s="188" t="s">
        <v>35</v>
      </c>
      <c r="AJ116" s="187">
        <v>0.076</v>
      </c>
      <c r="AK116" s="188" t="s">
        <v>35</v>
      </c>
      <c r="AL116" s="187">
        <v>0.06</v>
      </c>
      <c r="AM116" s="188" t="s">
        <v>35</v>
      </c>
      <c r="AN116" s="195"/>
      <c r="AO116" s="162" t="s">
        <v>138</v>
      </c>
      <c r="AP116" s="200">
        <v>0.134739244492906</v>
      </c>
      <c r="AQ116" s="164" t="s">
        <v>35</v>
      </c>
      <c r="AR116" s="201">
        <v>0.247702405847137</v>
      </c>
      <c r="AS116" s="205" t="s">
        <v>35</v>
      </c>
      <c r="AT116" s="187">
        <v>0.10450350887948</v>
      </c>
      <c r="AU116" s="164" t="s">
        <v>35</v>
      </c>
      <c r="AV116" s="187">
        <v>0.269217678893349</v>
      </c>
      <c r="AW116" s="164" t="s">
        <v>35</v>
      </c>
      <c r="AX116" s="187">
        <v>0.102039009463903</v>
      </c>
      <c r="AY116" s="164" t="s">
        <v>35</v>
      </c>
      <c r="AZ116" s="187">
        <v>0.0354689728965048</v>
      </c>
      <c r="BA116" s="164" t="s">
        <v>35</v>
      </c>
      <c r="BB116" s="187">
        <v>0.10632917952672</v>
      </c>
      <c r="BC116" s="164" t="s">
        <v>35</v>
      </c>
      <c r="BD116" s="187">
        <v>1</v>
      </c>
      <c r="BE116" s="164" t="s">
        <v>35</v>
      </c>
      <c r="BF116" s="187">
        <v>0.730782321106651</v>
      </c>
      <c r="BG116" s="164" t="s">
        <v>35</v>
      </c>
    </row>
    <row r="117" s="131" customFormat="1" ht="12.45" customHeight="1" spans="1:59">
      <c r="A117" s="162" t="s">
        <v>139</v>
      </c>
      <c r="B117" s="163">
        <v>892.289</v>
      </c>
      <c r="C117" s="164" t="s">
        <v>35</v>
      </c>
      <c r="D117" s="163">
        <v>1645.107</v>
      </c>
      <c r="E117" s="164" t="s">
        <v>35</v>
      </c>
      <c r="F117" s="163">
        <v>787.052</v>
      </c>
      <c r="G117" s="164" t="s">
        <v>35</v>
      </c>
      <c r="H117" s="163">
        <v>1628.796</v>
      </c>
      <c r="I117" s="164" t="s">
        <v>35</v>
      </c>
      <c r="J117" s="163">
        <v>636.394</v>
      </c>
      <c r="K117" s="164" t="s">
        <v>35</v>
      </c>
      <c r="L117" s="163">
        <v>375.66</v>
      </c>
      <c r="M117" s="164" t="s">
        <v>35</v>
      </c>
      <c r="N117" s="163">
        <v>532.655</v>
      </c>
      <c r="O117" s="164" t="s">
        <v>35</v>
      </c>
      <c r="P117" s="163">
        <v>6497.953</v>
      </c>
      <c r="Q117" s="164" t="s">
        <v>35</v>
      </c>
      <c r="R117" s="163">
        <v>4869.157</v>
      </c>
      <c r="S117" s="164" t="s">
        <v>35</v>
      </c>
      <c r="T117" s="179"/>
      <c r="U117" s="162" t="s">
        <v>139</v>
      </c>
      <c r="V117" s="187">
        <v>0.033</v>
      </c>
      <c r="W117" s="188" t="s">
        <v>35</v>
      </c>
      <c r="X117" s="187">
        <v>0.02</v>
      </c>
      <c r="Y117" s="188" t="s">
        <v>35</v>
      </c>
      <c r="Z117" s="187">
        <v>0.048</v>
      </c>
      <c r="AA117" s="188" t="s">
        <v>35</v>
      </c>
      <c r="AB117" s="187">
        <v>0.077</v>
      </c>
      <c r="AC117" s="74" t="s">
        <v>35</v>
      </c>
      <c r="AD117" s="187">
        <v>0.06</v>
      </c>
      <c r="AE117" s="188" t="s">
        <v>35</v>
      </c>
      <c r="AF117" s="187">
        <v>0.018</v>
      </c>
      <c r="AG117" s="188" t="s">
        <v>35</v>
      </c>
      <c r="AH117" s="187">
        <v>0.082</v>
      </c>
      <c r="AI117" s="188" t="s">
        <v>35</v>
      </c>
      <c r="AJ117" s="187">
        <v>0.048</v>
      </c>
      <c r="AK117" s="188" t="s">
        <v>35</v>
      </c>
      <c r="AL117" s="187">
        <v>0.038</v>
      </c>
      <c r="AM117" s="188" t="s">
        <v>35</v>
      </c>
      <c r="AN117" s="195"/>
      <c r="AO117" s="162" t="s">
        <v>139</v>
      </c>
      <c r="AP117" s="200">
        <v>0.137318475526062</v>
      </c>
      <c r="AQ117" s="164" t="s">
        <v>35</v>
      </c>
      <c r="AR117" s="201">
        <v>0.253173114671651</v>
      </c>
      <c r="AS117" s="205" t="s">
        <v>35</v>
      </c>
      <c r="AT117" s="187">
        <v>0.121123067526035</v>
      </c>
      <c r="AU117" s="164" t="s">
        <v>35</v>
      </c>
      <c r="AV117" s="187">
        <v>0.250662939544192</v>
      </c>
      <c r="AW117" s="164" t="s">
        <v>35</v>
      </c>
      <c r="AX117" s="187">
        <v>0.0979376120449009</v>
      </c>
      <c r="AY117" s="164" t="s">
        <v>35</v>
      </c>
      <c r="AZ117" s="187">
        <v>0.0578120525033037</v>
      </c>
      <c r="BA117" s="164" t="s">
        <v>35</v>
      </c>
      <c r="BB117" s="187">
        <v>0.0819727381838557</v>
      </c>
      <c r="BC117" s="164" t="s">
        <v>35</v>
      </c>
      <c r="BD117" s="187">
        <v>1</v>
      </c>
      <c r="BE117" s="164" t="s">
        <v>35</v>
      </c>
      <c r="BF117" s="187">
        <v>0.749337060455808</v>
      </c>
      <c r="BG117" s="164" t="s">
        <v>35</v>
      </c>
    </row>
    <row r="118" s="132" customFormat="1" ht="12.45" customHeight="1" spans="1:59">
      <c r="A118" s="162" t="s">
        <v>140</v>
      </c>
      <c r="B118" s="163">
        <v>739.966</v>
      </c>
      <c r="C118" s="164" t="s">
        <v>35</v>
      </c>
      <c r="D118" s="163">
        <v>919.978</v>
      </c>
      <c r="E118" s="164" t="s">
        <v>35</v>
      </c>
      <c r="F118" s="163">
        <v>1001.181</v>
      </c>
      <c r="G118" s="164" t="s">
        <v>35</v>
      </c>
      <c r="H118" s="163">
        <v>1339.838</v>
      </c>
      <c r="I118" s="164" t="s">
        <v>35</v>
      </c>
      <c r="J118" s="163">
        <v>565.575</v>
      </c>
      <c r="K118" s="164" t="s">
        <v>35</v>
      </c>
      <c r="L118" s="163">
        <v>434.278</v>
      </c>
      <c r="M118" s="164" t="s">
        <v>35</v>
      </c>
      <c r="N118" s="163">
        <v>465.675</v>
      </c>
      <c r="O118" s="164" t="s">
        <v>35</v>
      </c>
      <c r="P118" s="163">
        <v>5466.491</v>
      </c>
      <c r="Q118" s="164" t="s">
        <v>35</v>
      </c>
      <c r="R118" s="163">
        <v>4126.653</v>
      </c>
      <c r="S118" s="164" t="s">
        <v>35</v>
      </c>
      <c r="T118" s="180"/>
      <c r="U118" s="162" t="s">
        <v>140</v>
      </c>
      <c r="V118" s="187">
        <v>0.048</v>
      </c>
      <c r="W118" s="188" t="s">
        <v>35</v>
      </c>
      <c r="X118" s="187">
        <v>0.069</v>
      </c>
      <c r="Y118" s="188" t="s">
        <v>35</v>
      </c>
      <c r="Z118" s="187">
        <v>0.072</v>
      </c>
      <c r="AA118" s="188" t="s">
        <v>35</v>
      </c>
      <c r="AB118" s="187">
        <v>0.113</v>
      </c>
      <c r="AC118" s="74" t="s">
        <v>35</v>
      </c>
      <c r="AD118" s="187">
        <v>0.147</v>
      </c>
      <c r="AE118" s="188" t="s">
        <v>35</v>
      </c>
      <c r="AF118" s="187">
        <v>-0.052</v>
      </c>
      <c r="AG118" s="188" t="s">
        <v>35</v>
      </c>
      <c r="AH118" s="187">
        <v>-0.003</v>
      </c>
      <c r="AI118" s="188" t="s">
        <v>35</v>
      </c>
      <c r="AJ118" s="187">
        <v>0.067</v>
      </c>
      <c r="AK118" s="188" t="s">
        <v>35</v>
      </c>
      <c r="AL118" s="187">
        <v>0.053</v>
      </c>
      <c r="AM118" s="188" t="s">
        <v>35</v>
      </c>
      <c r="AN118" s="196"/>
      <c r="AO118" s="162" t="s">
        <v>140</v>
      </c>
      <c r="AP118" s="200">
        <v>0.135363983952411</v>
      </c>
      <c r="AQ118" s="164" t="s">
        <v>35</v>
      </c>
      <c r="AR118" s="201">
        <v>0.168294066522747</v>
      </c>
      <c r="AS118" s="205" t="s">
        <v>35</v>
      </c>
      <c r="AT118" s="187">
        <v>0.183148751182431</v>
      </c>
      <c r="AU118" s="164" t="s">
        <v>35</v>
      </c>
      <c r="AV118" s="187">
        <v>0.245100193158646</v>
      </c>
      <c r="AW118" s="164" t="s">
        <v>35</v>
      </c>
      <c r="AX118" s="187">
        <v>0.103462166131802</v>
      </c>
      <c r="AY118" s="164" t="s">
        <v>35</v>
      </c>
      <c r="AZ118" s="187">
        <v>0.0794436504148639</v>
      </c>
      <c r="BA118" s="164" t="s">
        <v>35</v>
      </c>
      <c r="BB118" s="187">
        <v>0.0851871886370983</v>
      </c>
      <c r="BC118" s="164" t="s">
        <v>35</v>
      </c>
      <c r="BD118" s="187">
        <v>1</v>
      </c>
      <c r="BE118" s="164" t="s">
        <v>35</v>
      </c>
      <c r="BF118" s="187">
        <v>0.754899806841354</v>
      </c>
      <c r="BG118" s="164" t="s">
        <v>35</v>
      </c>
    </row>
    <row r="119" s="133" customFormat="1" ht="12.45" customHeight="1" spans="1:59">
      <c r="A119" s="162" t="s">
        <v>141</v>
      </c>
      <c r="B119" s="163">
        <v>383.981</v>
      </c>
      <c r="C119" s="164" t="s">
        <v>35</v>
      </c>
      <c r="D119" s="163">
        <v>111.132</v>
      </c>
      <c r="E119" s="164" t="s">
        <v>35</v>
      </c>
      <c r="F119" s="163">
        <v>1073.07</v>
      </c>
      <c r="G119" s="164" t="s">
        <v>35</v>
      </c>
      <c r="H119" s="163">
        <v>873.456</v>
      </c>
      <c r="I119" s="164" t="s">
        <v>35</v>
      </c>
      <c r="J119" s="163">
        <v>305.55</v>
      </c>
      <c r="K119" s="164" t="s">
        <v>35</v>
      </c>
      <c r="L119" s="163">
        <v>340.645</v>
      </c>
      <c r="M119" s="164" t="s">
        <v>35</v>
      </c>
      <c r="N119" s="163">
        <v>245.402</v>
      </c>
      <c r="O119" s="164" t="s">
        <v>35</v>
      </c>
      <c r="P119" s="163">
        <v>3333.236</v>
      </c>
      <c r="Q119" s="164" t="s">
        <v>35</v>
      </c>
      <c r="R119" s="163">
        <v>2459.78</v>
      </c>
      <c r="S119" s="164" t="s">
        <v>35</v>
      </c>
      <c r="T119" s="181"/>
      <c r="U119" s="162" t="s">
        <v>141</v>
      </c>
      <c r="V119" s="187">
        <v>0.041</v>
      </c>
      <c r="W119" s="188" t="s">
        <v>35</v>
      </c>
      <c r="X119" s="187">
        <v>-0.106</v>
      </c>
      <c r="Y119" s="188" t="s">
        <v>35</v>
      </c>
      <c r="Z119" s="187">
        <v>0.178</v>
      </c>
      <c r="AA119" s="188" t="s">
        <v>35</v>
      </c>
      <c r="AB119" s="187">
        <v>0.196</v>
      </c>
      <c r="AC119" s="74" t="s">
        <v>35</v>
      </c>
      <c r="AD119" s="187">
        <v>0.111</v>
      </c>
      <c r="AE119" s="188" t="s">
        <v>35</v>
      </c>
      <c r="AF119" s="187">
        <v>-0.106</v>
      </c>
      <c r="AG119" s="188" t="s">
        <v>35</v>
      </c>
      <c r="AH119" s="187">
        <v>0.065</v>
      </c>
      <c r="AI119" s="188" t="s">
        <v>35</v>
      </c>
      <c r="AJ119" s="187">
        <v>0.103</v>
      </c>
      <c r="AK119" s="188" t="s">
        <v>35</v>
      </c>
      <c r="AL119" s="187">
        <v>0.074</v>
      </c>
      <c r="AM119" s="188" t="s">
        <v>35</v>
      </c>
      <c r="AN119" s="197"/>
      <c r="AO119" s="162" t="s">
        <v>141</v>
      </c>
      <c r="AP119" s="200">
        <v>0.115197663771782</v>
      </c>
      <c r="AQ119" s="164" t="s">
        <v>35</v>
      </c>
      <c r="AR119" s="201">
        <v>0.0333405735447475</v>
      </c>
      <c r="AS119" s="205" t="s">
        <v>35</v>
      </c>
      <c r="AT119" s="187">
        <v>0.321930400367691</v>
      </c>
      <c r="AU119" s="164" t="s">
        <v>35</v>
      </c>
      <c r="AV119" s="187">
        <v>0.26204445169799</v>
      </c>
      <c r="AW119" s="164" t="s">
        <v>35</v>
      </c>
      <c r="AX119" s="187">
        <v>0.0916676766961595</v>
      </c>
      <c r="AY119" s="164" t="s">
        <v>35</v>
      </c>
      <c r="AZ119" s="187">
        <v>0.102196484137337</v>
      </c>
      <c r="BA119" s="164" t="s">
        <v>35</v>
      </c>
      <c r="BB119" s="187">
        <v>0.0736227497842937</v>
      </c>
      <c r="BC119" s="164" t="s">
        <v>35</v>
      </c>
      <c r="BD119" s="187">
        <v>1</v>
      </c>
      <c r="BE119" s="164" t="s">
        <v>35</v>
      </c>
      <c r="BF119" s="187">
        <v>0.73795554830201</v>
      </c>
      <c r="BG119" s="164" t="s">
        <v>35</v>
      </c>
    </row>
    <row r="120" s="131" customFormat="1" ht="12.45" customHeight="1" spans="1:59">
      <c r="A120" s="165" t="s">
        <v>142</v>
      </c>
      <c r="B120" s="166">
        <v>337.781</v>
      </c>
      <c r="C120" s="167" t="s">
        <v>35</v>
      </c>
      <c r="D120" s="166">
        <v>77.626</v>
      </c>
      <c r="E120" s="167" t="s">
        <v>35</v>
      </c>
      <c r="F120" s="166">
        <v>1041.172</v>
      </c>
      <c r="G120" s="167" t="s">
        <v>35</v>
      </c>
      <c r="H120" s="166">
        <v>764.469</v>
      </c>
      <c r="I120" s="167" t="s">
        <v>35</v>
      </c>
      <c r="J120" s="166">
        <v>262.066</v>
      </c>
      <c r="K120" s="167" t="s">
        <v>35</v>
      </c>
      <c r="L120" s="166">
        <v>314.421</v>
      </c>
      <c r="M120" s="167" t="s">
        <v>35</v>
      </c>
      <c r="N120" s="166">
        <v>294.307</v>
      </c>
      <c r="O120" s="167" t="s">
        <v>35</v>
      </c>
      <c r="P120" s="166">
        <v>3091.842</v>
      </c>
      <c r="Q120" s="167" t="s">
        <v>35</v>
      </c>
      <c r="R120" s="166">
        <v>2327.373</v>
      </c>
      <c r="S120" s="167" t="s">
        <v>35</v>
      </c>
      <c r="T120" s="179"/>
      <c r="U120" s="165" t="s">
        <v>142</v>
      </c>
      <c r="V120" s="189">
        <v>0.194</v>
      </c>
      <c r="W120" s="190" t="s">
        <v>35</v>
      </c>
      <c r="X120" s="189">
        <v>0.087</v>
      </c>
      <c r="Y120" s="190" t="s">
        <v>35</v>
      </c>
      <c r="Z120" s="189">
        <v>0.132</v>
      </c>
      <c r="AA120" s="190" t="s">
        <v>35</v>
      </c>
      <c r="AB120" s="189">
        <v>0.225</v>
      </c>
      <c r="AC120" s="191" t="s">
        <v>35</v>
      </c>
      <c r="AD120" s="189">
        <v>0.172</v>
      </c>
      <c r="AE120" s="190" t="s">
        <v>35</v>
      </c>
      <c r="AF120" s="189">
        <v>0.196</v>
      </c>
      <c r="AG120" s="190" t="s">
        <v>35</v>
      </c>
      <c r="AH120" s="189">
        <v>0.17</v>
      </c>
      <c r="AI120" s="190" t="s">
        <v>35</v>
      </c>
      <c r="AJ120" s="189">
        <v>0.173</v>
      </c>
      <c r="AK120" s="190" t="s">
        <v>35</v>
      </c>
      <c r="AL120" s="189">
        <v>0.157</v>
      </c>
      <c r="AM120" s="190" t="s">
        <v>35</v>
      </c>
      <c r="AN120" s="195"/>
      <c r="AO120" s="165" t="s">
        <v>142</v>
      </c>
      <c r="AP120" s="202">
        <v>0.109249114282036</v>
      </c>
      <c r="AQ120" s="167" t="s">
        <v>35</v>
      </c>
      <c r="AR120" s="203">
        <v>0.0251067163199154</v>
      </c>
      <c r="AS120" s="207" t="s">
        <v>35</v>
      </c>
      <c r="AT120" s="203">
        <v>0.336748126197911</v>
      </c>
      <c r="AU120" s="167" t="s">
        <v>35</v>
      </c>
      <c r="AV120" s="203">
        <v>0.247253578934499</v>
      </c>
      <c r="AW120" s="167" t="s">
        <v>35</v>
      </c>
      <c r="AX120" s="203">
        <v>0.084760476117473</v>
      </c>
      <c r="AY120" s="167" t="s">
        <v>35</v>
      </c>
      <c r="AZ120" s="203">
        <v>0.101693747610648</v>
      </c>
      <c r="BA120" s="167" t="s">
        <v>35</v>
      </c>
      <c r="BB120" s="203">
        <v>0.0951882405375178</v>
      </c>
      <c r="BC120" s="167" t="s">
        <v>35</v>
      </c>
      <c r="BD120" s="203">
        <v>1</v>
      </c>
      <c r="BE120" s="167" t="s">
        <v>35</v>
      </c>
      <c r="BF120" s="203">
        <v>0.752746421065501</v>
      </c>
      <c r="BG120" s="167" t="s">
        <v>35</v>
      </c>
    </row>
    <row r="121" s="131" customFormat="1" ht="12.45" customHeight="1" spans="1:59">
      <c r="A121" s="162" t="s">
        <v>143</v>
      </c>
      <c r="B121" s="163">
        <v>332.938</v>
      </c>
      <c r="C121" s="164" t="s">
        <v>35</v>
      </c>
      <c r="D121" s="163">
        <v>87.835</v>
      </c>
      <c r="E121" s="164" t="s">
        <v>35</v>
      </c>
      <c r="F121" s="163">
        <v>1002.769</v>
      </c>
      <c r="G121" s="164" t="s">
        <v>35</v>
      </c>
      <c r="H121" s="163">
        <v>735.883</v>
      </c>
      <c r="I121" s="164" t="s">
        <v>35</v>
      </c>
      <c r="J121" s="163">
        <v>251.751</v>
      </c>
      <c r="K121" s="164" t="s">
        <v>35</v>
      </c>
      <c r="L121" s="163">
        <v>348.17</v>
      </c>
      <c r="M121" s="164" t="s">
        <v>35</v>
      </c>
      <c r="N121" s="163">
        <v>301.454</v>
      </c>
      <c r="O121" s="164" t="s">
        <v>35</v>
      </c>
      <c r="P121" s="163">
        <v>3060.8</v>
      </c>
      <c r="Q121" s="164" t="s">
        <v>35</v>
      </c>
      <c r="R121" s="163">
        <v>2324.917</v>
      </c>
      <c r="S121" s="164" t="s">
        <v>35</v>
      </c>
      <c r="T121" s="179"/>
      <c r="U121" s="162" t="s">
        <v>143</v>
      </c>
      <c r="V121" s="187">
        <v>0.24</v>
      </c>
      <c r="W121" s="188" t="s">
        <v>35</v>
      </c>
      <c r="X121" s="187">
        <v>-0.113</v>
      </c>
      <c r="Y121" s="188" t="s">
        <v>35</v>
      </c>
      <c r="Z121" s="187">
        <v>0.137</v>
      </c>
      <c r="AA121" s="188" t="s">
        <v>35</v>
      </c>
      <c r="AB121" s="187">
        <v>0.136</v>
      </c>
      <c r="AC121" s="74" t="s">
        <v>35</v>
      </c>
      <c r="AD121" s="187">
        <v>0.048</v>
      </c>
      <c r="AE121" s="188" t="s">
        <v>35</v>
      </c>
      <c r="AF121" s="187">
        <v>0.124</v>
      </c>
      <c r="AG121" s="188" t="s">
        <v>35</v>
      </c>
      <c r="AH121" s="187">
        <v>0.088</v>
      </c>
      <c r="AI121" s="188" t="s">
        <v>35</v>
      </c>
      <c r="AJ121" s="187">
        <v>0.123</v>
      </c>
      <c r="AK121" s="188" t="s">
        <v>35</v>
      </c>
      <c r="AL121" s="187">
        <v>0.12</v>
      </c>
      <c r="AM121" s="188" t="s">
        <v>35</v>
      </c>
      <c r="AN121" s="195"/>
      <c r="AO121" s="162" t="s">
        <v>143</v>
      </c>
      <c r="AP121" s="200">
        <v>0.108774830109775</v>
      </c>
      <c r="AQ121" s="164" t="s">
        <v>35</v>
      </c>
      <c r="AR121" s="201">
        <v>0.0286967459487716</v>
      </c>
      <c r="AS121" s="205" t="s">
        <v>35</v>
      </c>
      <c r="AT121" s="187">
        <v>0.327616636173549</v>
      </c>
      <c r="AU121" s="164" t="s">
        <v>35</v>
      </c>
      <c r="AV121" s="187">
        <v>0.240421785154208</v>
      </c>
      <c r="AW121" s="164" t="s">
        <v>35</v>
      </c>
      <c r="AX121" s="187">
        <v>0.0822500653423941</v>
      </c>
      <c r="AY121" s="164" t="s">
        <v>35</v>
      </c>
      <c r="AZ121" s="187">
        <v>0.113751306847883</v>
      </c>
      <c r="BA121" s="164" t="s">
        <v>35</v>
      </c>
      <c r="BB121" s="187">
        <v>0.0984886304234187</v>
      </c>
      <c r="BC121" s="164" t="s">
        <v>35</v>
      </c>
      <c r="BD121" s="187">
        <v>1</v>
      </c>
      <c r="BE121" s="164" t="s">
        <v>35</v>
      </c>
      <c r="BF121" s="187">
        <v>0.759578214845792</v>
      </c>
      <c r="BG121" s="164" t="s">
        <v>35</v>
      </c>
    </row>
    <row r="122" s="131" customFormat="1" ht="12.45" customHeight="1" spans="1:59">
      <c r="A122" s="162" t="s">
        <v>144</v>
      </c>
      <c r="B122" s="163">
        <v>371.71</v>
      </c>
      <c r="C122" s="164" t="s">
        <v>35</v>
      </c>
      <c r="D122" s="163">
        <v>102.331</v>
      </c>
      <c r="E122" s="164" t="s">
        <v>35</v>
      </c>
      <c r="F122" s="163">
        <v>998.729</v>
      </c>
      <c r="G122" s="164" t="s">
        <v>35</v>
      </c>
      <c r="H122" s="163">
        <v>807.43</v>
      </c>
      <c r="I122" s="164" t="s">
        <v>35</v>
      </c>
      <c r="J122" s="163">
        <v>286.868</v>
      </c>
      <c r="K122" s="164" t="s">
        <v>35</v>
      </c>
      <c r="L122" s="163">
        <v>283.071</v>
      </c>
      <c r="M122" s="164" t="s">
        <v>35</v>
      </c>
      <c r="N122" s="163">
        <v>266.254</v>
      </c>
      <c r="O122" s="164" t="s">
        <v>35</v>
      </c>
      <c r="P122" s="163">
        <v>3116.393</v>
      </c>
      <c r="Q122" s="164" t="s">
        <v>35</v>
      </c>
      <c r="R122" s="163">
        <v>2308.963</v>
      </c>
      <c r="S122" s="164" t="s">
        <v>35</v>
      </c>
      <c r="T122" s="179"/>
      <c r="U122" s="162" t="s">
        <v>144</v>
      </c>
      <c r="V122" s="187">
        <v>0.103</v>
      </c>
      <c r="W122" s="188" t="s">
        <v>35</v>
      </c>
      <c r="X122" s="187">
        <v>-0.153</v>
      </c>
      <c r="Y122" s="188" t="s">
        <v>35</v>
      </c>
      <c r="Z122" s="187">
        <v>0.111</v>
      </c>
      <c r="AA122" s="188" t="s">
        <v>35</v>
      </c>
      <c r="AB122" s="187">
        <v>0.131</v>
      </c>
      <c r="AC122" s="74" t="s">
        <v>35</v>
      </c>
      <c r="AD122" s="187">
        <v>0.24</v>
      </c>
      <c r="AE122" s="188" t="s">
        <v>35</v>
      </c>
      <c r="AF122" s="187">
        <v>0.053</v>
      </c>
      <c r="AG122" s="188" t="s">
        <v>35</v>
      </c>
      <c r="AH122" s="187">
        <v>0.15</v>
      </c>
      <c r="AI122" s="188" t="s">
        <v>35</v>
      </c>
      <c r="AJ122" s="187">
        <v>0.112</v>
      </c>
      <c r="AK122" s="188" t="s">
        <v>35</v>
      </c>
      <c r="AL122" s="187">
        <v>0.106</v>
      </c>
      <c r="AM122" s="188" t="s">
        <v>35</v>
      </c>
      <c r="AN122" s="195"/>
      <c r="AO122" s="162" t="s">
        <v>144</v>
      </c>
      <c r="AP122" s="200">
        <v>0.119275713942369</v>
      </c>
      <c r="AQ122" s="164" t="s">
        <v>35</v>
      </c>
      <c r="AR122" s="201">
        <v>0.0328363592140016</v>
      </c>
      <c r="AS122" s="205" t="s">
        <v>35</v>
      </c>
      <c r="AT122" s="187">
        <v>0.320475947674122</v>
      </c>
      <c r="AU122" s="164" t="s">
        <v>35</v>
      </c>
      <c r="AV122" s="187">
        <v>0.259091199344884</v>
      </c>
      <c r="AW122" s="164" t="s">
        <v>35</v>
      </c>
      <c r="AX122" s="187">
        <v>0.0920512913486842</v>
      </c>
      <c r="AY122" s="164" t="s">
        <v>35</v>
      </c>
      <c r="AZ122" s="187">
        <v>0.0908328955943618</v>
      </c>
      <c r="BA122" s="164" t="s">
        <v>35</v>
      </c>
      <c r="BB122" s="187">
        <v>0.0854365928815782</v>
      </c>
      <c r="BC122" s="164" t="s">
        <v>35</v>
      </c>
      <c r="BD122" s="187">
        <v>1</v>
      </c>
      <c r="BE122" s="164" t="s">
        <v>35</v>
      </c>
      <c r="BF122" s="187">
        <v>0.740908800655116</v>
      </c>
      <c r="BG122" s="164" t="s">
        <v>35</v>
      </c>
    </row>
    <row r="123" s="131" customFormat="1" ht="12.45" customHeight="1" spans="1:59">
      <c r="A123" s="162" t="s">
        <v>145</v>
      </c>
      <c r="B123" s="163">
        <v>464.324</v>
      </c>
      <c r="C123" s="164" t="s">
        <v>35</v>
      </c>
      <c r="D123" s="163">
        <v>224.09</v>
      </c>
      <c r="E123" s="164" t="s">
        <v>35</v>
      </c>
      <c r="F123" s="163">
        <v>1119.508</v>
      </c>
      <c r="G123" s="164" t="s">
        <v>35</v>
      </c>
      <c r="H123" s="163">
        <v>1004.439</v>
      </c>
      <c r="I123" s="164" t="s">
        <v>35</v>
      </c>
      <c r="J123" s="163">
        <v>369.66</v>
      </c>
      <c r="K123" s="164" t="s">
        <v>35</v>
      </c>
      <c r="L123" s="163">
        <v>360.109</v>
      </c>
      <c r="M123" s="164" t="s">
        <v>35</v>
      </c>
      <c r="N123" s="163">
        <v>354.321</v>
      </c>
      <c r="O123" s="164" t="s">
        <v>35</v>
      </c>
      <c r="P123" s="163">
        <v>3896.451</v>
      </c>
      <c r="Q123" s="164" t="s">
        <v>35</v>
      </c>
      <c r="R123" s="163">
        <v>2892.012</v>
      </c>
      <c r="S123" s="164" t="s">
        <v>35</v>
      </c>
      <c r="T123" s="179"/>
      <c r="U123" s="162" t="s">
        <v>145</v>
      </c>
      <c r="V123" s="187">
        <v>-0.105</v>
      </c>
      <c r="W123" s="188" t="s">
        <v>35</v>
      </c>
      <c r="X123" s="187">
        <v>-0.321</v>
      </c>
      <c r="Y123" s="188" t="s">
        <v>35</v>
      </c>
      <c r="Z123" s="187">
        <v>0.077</v>
      </c>
      <c r="AA123" s="188" t="s">
        <v>35</v>
      </c>
      <c r="AB123" s="187">
        <v>0.049</v>
      </c>
      <c r="AC123" s="74" t="s">
        <v>35</v>
      </c>
      <c r="AD123" s="187">
        <v>0.09</v>
      </c>
      <c r="AE123" s="188" t="s">
        <v>35</v>
      </c>
      <c r="AF123" s="187">
        <v>0.032</v>
      </c>
      <c r="AG123" s="188" t="s">
        <v>35</v>
      </c>
      <c r="AH123" s="187">
        <v>0.045</v>
      </c>
      <c r="AI123" s="188" t="s">
        <v>35</v>
      </c>
      <c r="AJ123" s="187">
        <v>0.006</v>
      </c>
      <c r="AK123" s="188" t="s">
        <v>35</v>
      </c>
      <c r="AL123" s="187">
        <v>-0.008</v>
      </c>
      <c r="AM123" s="188" t="s">
        <v>35</v>
      </c>
      <c r="AN123" s="195"/>
      <c r="AO123" s="162" t="s">
        <v>145</v>
      </c>
      <c r="AP123" s="200">
        <v>0.119165876845365</v>
      </c>
      <c r="AQ123" s="164" t="s">
        <v>35</v>
      </c>
      <c r="AR123" s="201">
        <v>0.0575113096507565</v>
      </c>
      <c r="AS123" s="205" t="s">
        <v>35</v>
      </c>
      <c r="AT123" s="187">
        <v>0.287314789792044</v>
      </c>
      <c r="AU123" s="164" t="s">
        <v>35</v>
      </c>
      <c r="AV123" s="187">
        <v>0.2577830441086</v>
      </c>
      <c r="AW123" s="164" t="s">
        <v>35</v>
      </c>
      <c r="AX123" s="187">
        <v>0.0948709479472474</v>
      </c>
      <c r="AY123" s="164" t="s">
        <v>35</v>
      </c>
      <c r="AZ123" s="187">
        <v>0.0924197429917635</v>
      </c>
      <c r="BA123" s="164" t="s">
        <v>35</v>
      </c>
      <c r="BB123" s="187">
        <v>0.0909342886642229</v>
      </c>
      <c r="BC123" s="164" t="s">
        <v>35</v>
      </c>
      <c r="BD123" s="187">
        <v>1</v>
      </c>
      <c r="BE123" s="164" t="s">
        <v>35</v>
      </c>
      <c r="BF123" s="187">
        <v>0.7422169558914</v>
      </c>
      <c r="BG123" s="164" t="s">
        <v>35</v>
      </c>
    </row>
    <row r="124" s="131" customFormat="1" ht="12.45" customHeight="1" spans="1:59">
      <c r="A124" s="162" t="s">
        <v>146</v>
      </c>
      <c r="B124" s="163">
        <v>858.067</v>
      </c>
      <c r="C124" s="164" t="s">
        <v>35</v>
      </c>
      <c r="D124" s="163">
        <v>686.328</v>
      </c>
      <c r="E124" s="164" t="s">
        <v>35</v>
      </c>
      <c r="F124" s="163">
        <v>956.557</v>
      </c>
      <c r="G124" s="164" t="s">
        <v>35</v>
      </c>
      <c r="H124" s="163">
        <v>1380.106</v>
      </c>
      <c r="I124" s="164" t="s">
        <v>35</v>
      </c>
      <c r="J124" s="163">
        <v>516.084</v>
      </c>
      <c r="K124" s="164" t="s">
        <v>35</v>
      </c>
      <c r="L124" s="163">
        <v>405.282</v>
      </c>
      <c r="M124" s="164" t="s">
        <v>35</v>
      </c>
      <c r="N124" s="163">
        <v>459.809</v>
      </c>
      <c r="O124" s="164" t="s">
        <v>35</v>
      </c>
      <c r="P124" s="163">
        <v>5262.233</v>
      </c>
      <c r="Q124" s="164" t="s">
        <v>35</v>
      </c>
      <c r="R124" s="163">
        <v>3882.127</v>
      </c>
      <c r="S124" s="164" t="s">
        <v>35</v>
      </c>
      <c r="T124" s="179"/>
      <c r="U124" s="162" t="s">
        <v>146</v>
      </c>
      <c r="V124" s="187">
        <v>0.199</v>
      </c>
      <c r="W124" s="188" t="s">
        <v>35</v>
      </c>
      <c r="X124" s="187">
        <v>0.082</v>
      </c>
      <c r="Y124" s="188" t="s">
        <v>35</v>
      </c>
      <c r="Z124" s="187">
        <v>0.221</v>
      </c>
      <c r="AA124" s="188" t="s">
        <v>35</v>
      </c>
      <c r="AB124" s="187">
        <v>0.115</v>
      </c>
      <c r="AC124" s="74" t="s">
        <v>35</v>
      </c>
      <c r="AD124" s="187">
        <v>0.041</v>
      </c>
      <c r="AE124" s="188" t="s">
        <v>35</v>
      </c>
      <c r="AF124" s="187">
        <v>0.008</v>
      </c>
      <c r="AG124" s="188" t="s">
        <v>35</v>
      </c>
      <c r="AH124" s="187">
        <v>0.217</v>
      </c>
      <c r="AI124" s="188" t="s">
        <v>35</v>
      </c>
      <c r="AJ124" s="187">
        <v>0.132</v>
      </c>
      <c r="AK124" s="188" t="s">
        <v>35</v>
      </c>
      <c r="AL124" s="187">
        <v>0.139</v>
      </c>
      <c r="AM124" s="188" t="s">
        <v>35</v>
      </c>
      <c r="AN124" s="195"/>
      <c r="AO124" s="162" t="s">
        <v>146</v>
      </c>
      <c r="AP124" s="200">
        <v>0.163061384777147</v>
      </c>
      <c r="AQ124" s="164" t="s">
        <v>35</v>
      </c>
      <c r="AR124" s="201">
        <v>0.13042523962736</v>
      </c>
      <c r="AS124" s="205" t="s">
        <v>35</v>
      </c>
      <c r="AT124" s="187">
        <v>0.181777773808191</v>
      </c>
      <c r="AU124" s="164" t="s">
        <v>35</v>
      </c>
      <c r="AV124" s="187">
        <v>0.262266228044254</v>
      </c>
      <c r="AW124" s="164" t="s">
        <v>35</v>
      </c>
      <c r="AX124" s="187">
        <v>0.0980731944024523</v>
      </c>
      <c r="AY124" s="164" t="s">
        <v>35</v>
      </c>
      <c r="AZ124" s="187">
        <v>0.0770171142174814</v>
      </c>
      <c r="BA124" s="164" t="s">
        <v>35</v>
      </c>
      <c r="BB124" s="187">
        <v>0.0873790651231141</v>
      </c>
      <c r="BC124" s="164" t="s">
        <v>35</v>
      </c>
      <c r="BD124" s="187">
        <v>1</v>
      </c>
      <c r="BE124" s="164" t="s">
        <v>35</v>
      </c>
      <c r="BF124" s="187">
        <v>0.737733771955746</v>
      </c>
      <c r="BG124" s="164" t="s">
        <v>35</v>
      </c>
    </row>
    <row r="125" s="131" customFormat="1" ht="12.45" customHeight="1" spans="1:59">
      <c r="A125" s="162" t="s">
        <v>147</v>
      </c>
      <c r="B125" s="163">
        <v>858.423</v>
      </c>
      <c r="C125" s="164" t="s">
        <v>35</v>
      </c>
      <c r="D125" s="163">
        <v>1373.653</v>
      </c>
      <c r="E125" s="164" t="s">
        <v>35</v>
      </c>
      <c r="F125" s="163">
        <v>776.725</v>
      </c>
      <c r="G125" s="164" t="s">
        <v>35</v>
      </c>
      <c r="H125" s="163">
        <v>1519.252</v>
      </c>
      <c r="I125" s="164" t="s">
        <v>35</v>
      </c>
      <c r="J125" s="163">
        <v>601.428</v>
      </c>
      <c r="K125" s="164" t="s">
        <v>35</v>
      </c>
      <c r="L125" s="163">
        <v>486.869</v>
      </c>
      <c r="M125" s="164" t="s">
        <v>35</v>
      </c>
      <c r="N125" s="163">
        <v>474.272</v>
      </c>
      <c r="O125" s="164" t="s">
        <v>35</v>
      </c>
      <c r="P125" s="163">
        <v>6090.622</v>
      </c>
      <c r="Q125" s="164" t="s">
        <v>35</v>
      </c>
      <c r="R125" s="163">
        <v>4571.37</v>
      </c>
      <c r="S125" s="164" t="s">
        <v>35</v>
      </c>
      <c r="T125" s="179"/>
      <c r="U125" s="162" t="s">
        <v>147</v>
      </c>
      <c r="V125" s="187">
        <v>0.105</v>
      </c>
      <c r="W125" s="188" t="s">
        <v>35</v>
      </c>
      <c r="X125" s="187">
        <v>0.011</v>
      </c>
      <c r="Y125" s="188" t="s">
        <v>35</v>
      </c>
      <c r="Z125" s="187">
        <v>0.129</v>
      </c>
      <c r="AA125" s="188" t="s">
        <v>35</v>
      </c>
      <c r="AB125" s="187">
        <v>0.021</v>
      </c>
      <c r="AC125" s="74" t="s">
        <v>35</v>
      </c>
      <c r="AD125" s="187">
        <v>0.026</v>
      </c>
      <c r="AE125" s="188" t="s">
        <v>35</v>
      </c>
      <c r="AF125" s="187">
        <v>0.117</v>
      </c>
      <c r="AG125" s="188" t="s">
        <v>35</v>
      </c>
      <c r="AH125" s="187">
        <v>0.093</v>
      </c>
      <c r="AI125" s="188" t="s">
        <v>35</v>
      </c>
      <c r="AJ125" s="187">
        <v>0.056</v>
      </c>
      <c r="AK125" s="188" t="s">
        <v>35</v>
      </c>
      <c r="AL125" s="187">
        <v>0.068</v>
      </c>
      <c r="AM125" s="188" t="s">
        <v>35</v>
      </c>
      <c r="AN125" s="195"/>
      <c r="AO125" s="162" t="s">
        <v>147</v>
      </c>
      <c r="AP125" s="200">
        <v>0.140941762598303</v>
      </c>
      <c r="AQ125" s="164" t="s">
        <v>35</v>
      </c>
      <c r="AR125" s="201">
        <v>0.225535749879076</v>
      </c>
      <c r="AS125" s="205" t="s">
        <v>35</v>
      </c>
      <c r="AT125" s="187">
        <v>0.12752802587322</v>
      </c>
      <c r="AU125" s="164" t="s">
        <v>35</v>
      </c>
      <c r="AV125" s="187">
        <v>0.24944119007878</v>
      </c>
      <c r="AW125" s="164" t="s">
        <v>35</v>
      </c>
      <c r="AX125" s="187">
        <v>0.0987465648007707</v>
      </c>
      <c r="AY125" s="164" t="s">
        <v>35</v>
      </c>
      <c r="AZ125" s="187">
        <v>0.0799374842175397</v>
      </c>
      <c r="BA125" s="164" t="s">
        <v>35</v>
      </c>
      <c r="BB125" s="187">
        <v>0.0778692225523107</v>
      </c>
      <c r="BC125" s="164" t="s">
        <v>35</v>
      </c>
      <c r="BD125" s="187">
        <v>1</v>
      </c>
      <c r="BE125" s="164" t="s">
        <v>35</v>
      </c>
      <c r="BF125" s="187">
        <v>0.75055880992122</v>
      </c>
      <c r="BG125" s="164" t="s">
        <v>35</v>
      </c>
    </row>
    <row r="126" s="131" customFormat="1" ht="12.45" customHeight="1" spans="1:59">
      <c r="A126" s="162" t="s">
        <v>148</v>
      </c>
      <c r="B126" s="163">
        <v>854.706</v>
      </c>
      <c r="C126" s="164" t="s">
        <v>35</v>
      </c>
      <c r="D126" s="163">
        <v>1739.943</v>
      </c>
      <c r="E126" s="164" t="s">
        <v>35</v>
      </c>
      <c r="F126" s="163">
        <v>769.587</v>
      </c>
      <c r="G126" s="164" t="s">
        <v>35</v>
      </c>
      <c r="H126" s="163">
        <v>1676.807</v>
      </c>
      <c r="I126" s="164" t="s">
        <v>35</v>
      </c>
      <c r="J126" s="163">
        <v>625.264</v>
      </c>
      <c r="K126" s="164" t="s">
        <v>35</v>
      </c>
      <c r="L126" s="163">
        <v>417.088</v>
      </c>
      <c r="M126" s="164" t="s">
        <v>35</v>
      </c>
      <c r="N126" s="163">
        <v>497.523</v>
      </c>
      <c r="O126" s="164" t="s">
        <v>35</v>
      </c>
      <c r="P126" s="163">
        <v>6580.918</v>
      </c>
      <c r="Q126" s="164" t="s">
        <v>35</v>
      </c>
      <c r="R126" s="163">
        <v>4904.111</v>
      </c>
      <c r="S126" s="164" t="s">
        <v>35</v>
      </c>
      <c r="T126" s="179"/>
      <c r="U126" s="162" t="s">
        <v>148</v>
      </c>
      <c r="V126" s="187">
        <v>0.054</v>
      </c>
      <c r="W126" s="188" t="s">
        <v>35</v>
      </c>
      <c r="X126" s="187">
        <v>0.021</v>
      </c>
      <c r="Y126" s="188" t="s">
        <v>35</v>
      </c>
      <c r="Z126" s="187">
        <v>0.081</v>
      </c>
      <c r="AA126" s="188" t="s">
        <v>35</v>
      </c>
      <c r="AB126" s="187">
        <v>0.024</v>
      </c>
      <c r="AC126" s="74" t="s">
        <v>35</v>
      </c>
      <c r="AD126" s="187">
        <v>0.008</v>
      </c>
      <c r="AE126" s="188" t="s">
        <v>35</v>
      </c>
      <c r="AF126" s="187">
        <v>0.145</v>
      </c>
      <c r="AG126" s="188" t="s">
        <v>35</v>
      </c>
      <c r="AH126" s="187">
        <v>0.109</v>
      </c>
      <c r="AI126" s="188" t="s">
        <v>35</v>
      </c>
      <c r="AJ126" s="187">
        <v>0.045</v>
      </c>
      <c r="AK126" s="188" t="s">
        <v>35</v>
      </c>
      <c r="AL126" s="187">
        <v>0.052</v>
      </c>
      <c r="AM126" s="188" t="s">
        <v>35</v>
      </c>
      <c r="AN126" s="195"/>
      <c r="AO126" s="162" t="s">
        <v>148</v>
      </c>
      <c r="AP126" s="200">
        <v>0.129876409339852</v>
      </c>
      <c r="AQ126" s="164" t="s">
        <v>35</v>
      </c>
      <c r="AR126" s="201">
        <v>0.264392141035643</v>
      </c>
      <c r="AS126" s="205" t="s">
        <v>35</v>
      </c>
      <c r="AT126" s="187">
        <v>0.116942195602498</v>
      </c>
      <c r="AU126" s="164" t="s">
        <v>35</v>
      </c>
      <c r="AV126" s="187">
        <v>0.254798342723614</v>
      </c>
      <c r="AW126" s="164" t="s">
        <v>35</v>
      </c>
      <c r="AX126" s="187">
        <v>0.0950116685848388</v>
      </c>
      <c r="AY126" s="164" t="s">
        <v>35</v>
      </c>
      <c r="AZ126" s="187">
        <v>0.0633783918900068</v>
      </c>
      <c r="BA126" s="164" t="s">
        <v>35</v>
      </c>
      <c r="BB126" s="187">
        <v>0.0756008508235477</v>
      </c>
      <c r="BC126" s="164" t="s">
        <v>35</v>
      </c>
      <c r="BD126" s="187">
        <v>1</v>
      </c>
      <c r="BE126" s="164" t="s">
        <v>35</v>
      </c>
      <c r="BF126" s="187">
        <v>0.745201657276386</v>
      </c>
      <c r="BG126" s="164" t="s">
        <v>35</v>
      </c>
    </row>
    <row r="127" s="131" customFormat="1" ht="12.45" customHeight="1" spans="1:59">
      <c r="A127" s="162" t="s">
        <v>149</v>
      </c>
      <c r="B127" s="163">
        <v>1043.519</v>
      </c>
      <c r="C127" s="164" t="s">
        <v>35</v>
      </c>
      <c r="D127" s="163">
        <v>2067.204</v>
      </c>
      <c r="E127" s="164" t="s">
        <v>35</v>
      </c>
      <c r="F127" s="163">
        <v>914.558</v>
      </c>
      <c r="G127" s="164" t="s">
        <v>35</v>
      </c>
      <c r="H127" s="163">
        <v>2144.712</v>
      </c>
      <c r="I127" s="164" t="s">
        <v>35</v>
      </c>
      <c r="J127" s="163">
        <v>836.514</v>
      </c>
      <c r="K127" s="164" t="s">
        <v>35</v>
      </c>
      <c r="L127" s="163">
        <v>351.045</v>
      </c>
      <c r="M127" s="164" t="s">
        <v>35</v>
      </c>
      <c r="N127" s="163">
        <v>906.559</v>
      </c>
      <c r="O127" s="164" t="s">
        <v>35</v>
      </c>
      <c r="P127" s="163">
        <v>8264.111</v>
      </c>
      <c r="Q127" s="164" t="s">
        <v>35</v>
      </c>
      <c r="R127" s="163">
        <v>6119.399</v>
      </c>
      <c r="S127" s="164" t="s">
        <v>35</v>
      </c>
      <c r="T127" s="179"/>
      <c r="U127" s="162" t="s">
        <v>149</v>
      </c>
      <c r="V127" s="187">
        <v>0.062</v>
      </c>
      <c r="W127" s="188" t="s">
        <v>35</v>
      </c>
      <c r="X127" s="187">
        <v>0.038</v>
      </c>
      <c r="Y127" s="188" t="s">
        <v>35</v>
      </c>
      <c r="Z127" s="187">
        <v>0.084</v>
      </c>
      <c r="AA127" s="188" t="s">
        <v>35</v>
      </c>
      <c r="AB127" s="187">
        <v>0.023</v>
      </c>
      <c r="AC127" s="74" t="s">
        <v>35</v>
      </c>
      <c r="AD127" s="187">
        <v>0</v>
      </c>
      <c r="AE127" s="188" t="s">
        <v>35</v>
      </c>
      <c r="AF127" s="187">
        <v>0.043</v>
      </c>
      <c r="AG127" s="188" t="s">
        <v>35</v>
      </c>
      <c r="AH127" s="187">
        <v>0.211</v>
      </c>
      <c r="AI127" s="188" t="s">
        <v>35</v>
      </c>
      <c r="AJ127" s="187">
        <v>0.055</v>
      </c>
      <c r="AK127" s="188" t="s">
        <v>35</v>
      </c>
      <c r="AL127" s="187">
        <v>0.066</v>
      </c>
      <c r="AM127" s="188" t="s">
        <v>35</v>
      </c>
      <c r="AN127" s="195"/>
      <c r="AO127" s="162" t="s">
        <v>149</v>
      </c>
      <c r="AP127" s="200">
        <v>0.126271174237616</v>
      </c>
      <c r="AQ127" s="164" t="s">
        <v>35</v>
      </c>
      <c r="AR127" s="201">
        <v>0.250142332308944</v>
      </c>
      <c r="AS127" s="205" t="s">
        <v>35</v>
      </c>
      <c r="AT127" s="187">
        <v>0.1106662289507</v>
      </c>
      <c r="AU127" s="164" t="s">
        <v>35</v>
      </c>
      <c r="AV127" s="187">
        <v>0.259521199557944</v>
      </c>
      <c r="AW127" s="164" t="s">
        <v>35</v>
      </c>
      <c r="AX127" s="187">
        <v>0.101222502940728</v>
      </c>
      <c r="AY127" s="164" t="s">
        <v>35</v>
      </c>
      <c r="AZ127" s="187">
        <v>0.0424782532567629</v>
      </c>
      <c r="BA127" s="164" t="s">
        <v>35</v>
      </c>
      <c r="BB127" s="187">
        <v>0.109698308747305</v>
      </c>
      <c r="BC127" s="164" t="s">
        <v>35</v>
      </c>
      <c r="BD127" s="187">
        <v>1</v>
      </c>
      <c r="BE127" s="164" t="s">
        <v>35</v>
      </c>
      <c r="BF127" s="187">
        <v>0.740478800442056</v>
      </c>
      <c r="BG127" s="164" t="s">
        <v>35</v>
      </c>
    </row>
    <row r="128" s="131" customFormat="1" ht="12.45" customHeight="1" spans="1:59">
      <c r="A128" s="162" t="s">
        <v>150</v>
      </c>
      <c r="B128" s="163">
        <v>1200.779</v>
      </c>
      <c r="C128" s="164" t="s">
        <v>35</v>
      </c>
      <c r="D128" s="163">
        <v>2185.993</v>
      </c>
      <c r="E128" s="164" t="s">
        <v>35</v>
      </c>
      <c r="F128" s="163">
        <v>978.892</v>
      </c>
      <c r="G128" s="164" t="s">
        <v>35</v>
      </c>
      <c r="H128" s="163">
        <v>2411.366</v>
      </c>
      <c r="I128" s="164" t="s">
        <v>35</v>
      </c>
      <c r="J128" s="163">
        <v>921.291</v>
      </c>
      <c r="K128" s="164" t="s">
        <v>35</v>
      </c>
      <c r="L128" s="163">
        <v>353.491</v>
      </c>
      <c r="M128" s="164" t="s">
        <v>35</v>
      </c>
      <c r="N128" s="163">
        <v>1029.012</v>
      </c>
      <c r="O128" s="164" t="s">
        <v>35</v>
      </c>
      <c r="P128" s="163">
        <v>9080.824</v>
      </c>
      <c r="Q128" s="164" t="s">
        <v>35</v>
      </c>
      <c r="R128" s="163">
        <v>6669.458</v>
      </c>
      <c r="S128" s="164" t="s">
        <v>35</v>
      </c>
      <c r="T128" s="179"/>
      <c r="U128" s="162" t="s">
        <v>150</v>
      </c>
      <c r="V128" s="187">
        <v>0.069</v>
      </c>
      <c r="W128" s="188" t="s">
        <v>35</v>
      </c>
      <c r="X128" s="187">
        <v>0.059</v>
      </c>
      <c r="Y128" s="188" t="s">
        <v>35</v>
      </c>
      <c r="Z128" s="187">
        <v>0.124</v>
      </c>
      <c r="AA128" s="188" t="s">
        <v>35</v>
      </c>
      <c r="AB128" s="187">
        <v>0.075</v>
      </c>
      <c r="AC128" s="74" t="s">
        <v>35</v>
      </c>
      <c r="AD128" s="187">
        <v>0.083</v>
      </c>
      <c r="AE128" s="188" t="s">
        <v>35</v>
      </c>
      <c r="AF128" s="187">
        <v>0.196</v>
      </c>
      <c r="AG128" s="188" t="s">
        <v>35</v>
      </c>
      <c r="AH128" s="187">
        <v>0.161</v>
      </c>
      <c r="AI128" s="188" t="s">
        <v>35</v>
      </c>
      <c r="AJ128" s="187">
        <v>0.089</v>
      </c>
      <c r="AK128" s="188" t="s">
        <v>35</v>
      </c>
      <c r="AL128" s="187">
        <v>0.095</v>
      </c>
      <c r="AM128" s="188" t="s">
        <v>35</v>
      </c>
      <c r="AN128" s="195"/>
      <c r="AO128" s="162" t="s">
        <v>150</v>
      </c>
      <c r="AP128" s="200">
        <v>0.132232383316756</v>
      </c>
      <c r="AQ128" s="164" t="s">
        <v>35</v>
      </c>
      <c r="AR128" s="201">
        <v>0.24072628210832</v>
      </c>
      <c r="AS128" s="205" t="s">
        <v>35</v>
      </c>
      <c r="AT128" s="187">
        <v>0.107797706463643</v>
      </c>
      <c r="AU128" s="164" t="s">
        <v>35</v>
      </c>
      <c r="AV128" s="187">
        <v>0.26554484482906</v>
      </c>
      <c r="AW128" s="164" t="s">
        <v>35</v>
      </c>
      <c r="AX128" s="187">
        <v>0.101454559630271</v>
      </c>
      <c r="AY128" s="164" t="s">
        <v>35</v>
      </c>
      <c r="AZ128" s="187">
        <v>0.0389271942722378</v>
      </c>
      <c r="BA128" s="164" t="s">
        <v>35</v>
      </c>
      <c r="BB128" s="187">
        <v>0.113317029379713</v>
      </c>
      <c r="BC128" s="164" t="s">
        <v>35</v>
      </c>
      <c r="BD128" s="187">
        <v>1</v>
      </c>
      <c r="BE128" s="164" t="s">
        <v>35</v>
      </c>
      <c r="BF128" s="187">
        <v>0.73445515517094</v>
      </c>
      <c r="BG128" s="164" t="s">
        <v>35</v>
      </c>
    </row>
    <row r="129" s="131" customFormat="1" ht="12.45" customHeight="1" spans="1:59">
      <c r="A129" s="162" t="s">
        <v>151</v>
      </c>
      <c r="B129" s="163">
        <v>951.966</v>
      </c>
      <c r="C129" s="164" t="s">
        <v>35</v>
      </c>
      <c r="D129" s="163">
        <v>1696.209</v>
      </c>
      <c r="E129" s="164" t="s">
        <v>35</v>
      </c>
      <c r="F129" s="163">
        <v>845.759</v>
      </c>
      <c r="G129" s="164" t="s">
        <v>35</v>
      </c>
      <c r="H129" s="163">
        <v>1799.817</v>
      </c>
      <c r="I129" s="164" t="s">
        <v>35</v>
      </c>
      <c r="J129" s="163">
        <v>651.875</v>
      </c>
      <c r="K129" s="164" t="s">
        <v>35</v>
      </c>
      <c r="L129" s="163">
        <v>432.649</v>
      </c>
      <c r="M129" s="164" t="s">
        <v>35</v>
      </c>
      <c r="N129" s="163">
        <v>630.95</v>
      </c>
      <c r="O129" s="164" t="s">
        <v>35</v>
      </c>
      <c r="P129" s="163">
        <v>7009.225</v>
      </c>
      <c r="Q129" s="164" t="s">
        <v>35</v>
      </c>
      <c r="R129" s="163">
        <v>5209.408</v>
      </c>
      <c r="S129" s="164" t="s">
        <v>35</v>
      </c>
      <c r="T129" s="179"/>
      <c r="U129" s="162" t="s">
        <v>151</v>
      </c>
      <c r="V129" s="187">
        <v>0.067</v>
      </c>
      <c r="W129" s="188" t="s">
        <v>35</v>
      </c>
      <c r="X129" s="187">
        <v>0.031</v>
      </c>
      <c r="Y129" s="188" t="s">
        <v>35</v>
      </c>
      <c r="Z129" s="187">
        <v>0.075</v>
      </c>
      <c r="AA129" s="188" t="s">
        <v>35</v>
      </c>
      <c r="AB129" s="187">
        <v>0.105</v>
      </c>
      <c r="AC129" s="74" t="s">
        <v>35</v>
      </c>
      <c r="AD129" s="187">
        <v>0.024</v>
      </c>
      <c r="AE129" s="188" t="s">
        <v>35</v>
      </c>
      <c r="AF129" s="187">
        <v>0.152</v>
      </c>
      <c r="AG129" s="188" t="s">
        <v>35</v>
      </c>
      <c r="AH129" s="187">
        <v>0.185</v>
      </c>
      <c r="AI129" s="188" t="s">
        <v>35</v>
      </c>
      <c r="AJ129" s="187">
        <v>0.079</v>
      </c>
      <c r="AK129" s="188" t="s">
        <v>35</v>
      </c>
      <c r="AL129" s="187">
        <v>0.07</v>
      </c>
      <c r="AM129" s="188" t="s">
        <v>35</v>
      </c>
      <c r="AN129" s="195"/>
      <c r="AO129" s="162" t="s">
        <v>151</v>
      </c>
      <c r="AP129" s="200">
        <v>0.135816156565098</v>
      </c>
      <c r="AQ129" s="164" t="s">
        <v>35</v>
      </c>
      <c r="AR129" s="201">
        <v>0.241996654409011</v>
      </c>
      <c r="AS129" s="205" t="s">
        <v>35</v>
      </c>
      <c r="AT129" s="187">
        <v>0.120663696771041</v>
      </c>
      <c r="AU129" s="164" t="s">
        <v>35</v>
      </c>
      <c r="AV129" s="187">
        <v>0.256778317146332</v>
      </c>
      <c r="AW129" s="164" t="s">
        <v>35</v>
      </c>
      <c r="AX129" s="187">
        <v>0.093002436075315</v>
      </c>
      <c r="AY129" s="164" t="s">
        <v>35</v>
      </c>
      <c r="AZ129" s="187">
        <v>0.0617256544054443</v>
      </c>
      <c r="BA129" s="164" t="s">
        <v>35</v>
      </c>
      <c r="BB129" s="187">
        <v>0.0900170846277584</v>
      </c>
      <c r="BC129" s="164" t="s">
        <v>35</v>
      </c>
      <c r="BD129" s="187">
        <v>1</v>
      </c>
      <c r="BE129" s="164" t="s">
        <v>35</v>
      </c>
      <c r="BF129" s="187">
        <v>0.743221682853668</v>
      </c>
      <c r="BG129" s="164" t="s">
        <v>35</v>
      </c>
    </row>
    <row r="130" s="131" customFormat="1" ht="12.45" customHeight="1" spans="1:59">
      <c r="A130" s="162" t="s">
        <v>152</v>
      </c>
      <c r="B130" s="163">
        <v>824.133</v>
      </c>
      <c r="C130" s="164" t="s">
        <v>35</v>
      </c>
      <c r="D130" s="163">
        <v>950.91</v>
      </c>
      <c r="E130" s="164" t="s">
        <v>35</v>
      </c>
      <c r="F130" s="163">
        <v>1054.77</v>
      </c>
      <c r="G130" s="164" t="s">
        <v>35</v>
      </c>
      <c r="H130" s="163">
        <v>1484.741</v>
      </c>
      <c r="I130" s="164" t="s">
        <v>35</v>
      </c>
      <c r="J130" s="163">
        <v>596.679</v>
      </c>
      <c r="K130" s="164" t="s">
        <v>35</v>
      </c>
      <c r="L130" s="163">
        <v>471.207</v>
      </c>
      <c r="M130" s="164" t="s">
        <v>35</v>
      </c>
      <c r="N130" s="163">
        <v>508.718</v>
      </c>
      <c r="O130" s="164" t="s">
        <v>35</v>
      </c>
      <c r="P130" s="163">
        <v>5891.158</v>
      </c>
      <c r="Q130" s="164" t="s">
        <v>35</v>
      </c>
      <c r="R130" s="163">
        <v>4406.417</v>
      </c>
      <c r="S130" s="164" t="s">
        <v>35</v>
      </c>
      <c r="T130" s="179"/>
      <c r="U130" s="162" t="s">
        <v>152</v>
      </c>
      <c r="V130" s="187">
        <v>0.114</v>
      </c>
      <c r="W130" s="188" t="s">
        <v>35</v>
      </c>
      <c r="X130" s="187">
        <v>0.034</v>
      </c>
      <c r="Y130" s="188" t="s">
        <v>35</v>
      </c>
      <c r="Z130" s="187">
        <v>0.054</v>
      </c>
      <c r="AA130" s="188" t="s">
        <v>35</v>
      </c>
      <c r="AB130" s="187">
        <v>0.108</v>
      </c>
      <c r="AC130" s="74" t="s">
        <v>35</v>
      </c>
      <c r="AD130" s="187">
        <v>0.055</v>
      </c>
      <c r="AE130" s="188" t="s">
        <v>35</v>
      </c>
      <c r="AF130" s="187">
        <v>0.085</v>
      </c>
      <c r="AG130" s="188" t="s">
        <v>35</v>
      </c>
      <c r="AH130" s="187">
        <v>0.092</v>
      </c>
      <c r="AI130" s="188" t="s">
        <v>35</v>
      </c>
      <c r="AJ130" s="187">
        <v>0.078</v>
      </c>
      <c r="AK130" s="188" t="s">
        <v>35</v>
      </c>
      <c r="AL130" s="187">
        <v>0.068</v>
      </c>
      <c r="AM130" s="188" t="s">
        <v>35</v>
      </c>
      <c r="AN130" s="195"/>
      <c r="AO130" s="162" t="s">
        <v>152</v>
      </c>
      <c r="AP130" s="200">
        <v>0.139893209450502</v>
      </c>
      <c r="AQ130" s="164" t="s">
        <v>35</v>
      </c>
      <c r="AR130" s="201">
        <v>0.161413087206284</v>
      </c>
      <c r="AS130" s="205" t="s">
        <v>35</v>
      </c>
      <c r="AT130" s="187">
        <v>0.179042897847927</v>
      </c>
      <c r="AU130" s="164" t="s">
        <v>35</v>
      </c>
      <c r="AV130" s="187">
        <v>0.252028718292736</v>
      </c>
      <c r="AW130" s="164" t="s">
        <v>35</v>
      </c>
      <c r="AX130" s="187">
        <v>0.101283822297755</v>
      </c>
      <c r="AY130" s="164" t="s">
        <v>35</v>
      </c>
      <c r="AZ130" s="187">
        <v>0.0799854629599138</v>
      </c>
      <c r="BA130" s="164" t="s">
        <v>35</v>
      </c>
      <c r="BB130" s="187">
        <v>0.0863528019448808</v>
      </c>
      <c r="BC130" s="164" t="s">
        <v>35</v>
      </c>
      <c r="BD130" s="187">
        <v>1</v>
      </c>
      <c r="BE130" s="164" t="s">
        <v>35</v>
      </c>
      <c r="BF130" s="187">
        <v>0.747971281707264</v>
      </c>
      <c r="BG130" s="164" t="s">
        <v>35</v>
      </c>
    </row>
    <row r="131" s="131" customFormat="1" ht="12.45" customHeight="1" spans="1:59">
      <c r="A131" s="162" t="s">
        <v>153</v>
      </c>
      <c r="B131" s="163">
        <v>388.428</v>
      </c>
      <c r="C131" s="164" t="s">
        <v>35</v>
      </c>
      <c r="D131" s="163">
        <v>138.334</v>
      </c>
      <c r="E131" s="164" t="s">
        <v>35</v>
      </c>
      <c r="F131" s="163">
        <v>1038.992</v>
      </c>
      <c r="G131" s="164" t="s">
        <v>35</v>
      </c>
      <c r="H131" s="163">
        <v>965.431</v>
      </c>
      <c r="I131" s="164" t="s">
        <v>35</v>
      </c>
      <c r="J131" s="163">
        <v>293.998</v>
      </c>
      <c r="K131" s="164" t="s">
        <v>35</v>
      </c>
      <c r="L131" s="163">
        <v>328.259</v>
      </c>
      <c r="M131" s="164" t="s">
        <v>35</v>
      </c>
      <c r="N131" s="163">
        <v>271.474</v>
      </c>
      <c r="O131" s="164" t="s">
        <v>35</v>
      </c>
      <c r="P131" s="163">
        <v>3424.916</v>
      </c>
      <c r="Q131" s="164" t="s">
        <v>35</v>
      </c>
      <c r="R131" s="163">
        <v>2459.485</v>
      </c>
      <c r="S131" s="164" t="s">
        <v>35</v>
      </c>
      <c r="T131" s="179"/>
      <c r="U131" s="162" t="s">
        <v>153</v>
      </c>
      <c r="V131" s="187">
        <v>0.012</v>
      </c>
      <c r="W131" s="188" t="s">
        <v>35</v>
      </c>
      <c r="X131" s="187">
        <v>0.245</v>
      </c>
      <c r="Y131" s="188" t="s">
        <v>35</v>
      </c>
      <c r="Z131" s="187">
        <v>-0.032</v>
      </c>
      <c r="AA131" s="188" t="s">
        <v>35</v>
      </c>
      <c r="AB131" s="187">
        <v>0.105</v>
      </c>
      <c r="AC131" s="74" t="s">
        <v>35</v>
      </c>
      <c r="AD131" s="187">
        <v>-0.038</v>
      </c>
      <c r="AE131" s="188" t="s">
        <v>35</v>
      </c>
      <c r="AF131" s="187">
        <v>-0.036</v>
      </c>
      <c r="AG131" s="188" t="s">
        <v>35</v>
      </c>
      <c r="AH131" s="187">
        <v>0.106</v>
      </c>
      <c r="AI131" s="188" t="s">
        <v>35</v>
      </c>
      <c r="AJ131" s="187">
        <v>0.028</v>
      </c>
      <c r="AK131" s="188" t="s">
        <v>35</v>
      </c>
      <c r="AL131" s="187">
        <v>0</v>
      </c>
      <c r="AM131" s="188" t="s">
        <v>35</v>
      </c>
      <c r="AN131" s="195"/>
      <c r="AO131" s="162" t="s">
        <v>153</v>
      </c>
      <c r="AP131" s="200">
        <v>0.113412416538099</v>
      </c>
      <c r="AQ131" s="164" t="s">
        <v>35</v>
      </c>
      <c r="AR131" s="201">
        <v>0.0403904796497199</v>
      </c>
      <c r="AS131" s="205" t="s">
        <v>35</v>
      </c>
      <c r="AT131" s="187">
        <v>0.303362768605128</v>
      </c>
      <c r="AU131" s="164" t="s">
        <v>35</v>
      </c>
      <c r="AV131" s="187">
        <v>0.281884577607159</v>
      </c>
      <c r="AW131" s="164" t="s">
        <v>35</v>
      </c>
      <c r="AX131" s="187">
        <v>0.0858409374127716</v>
      </c>
      <c r="AY131" s="164" t="s">
        <v>35</v>
      </c>
      <c r="AZ131" s="187">
        <v>0.0958443944318634</v>
      </c>
      <c r="BA131" s="164" t="s">
        <v>35</v>
      </c>
      <c r="BB131" s="187">
        <v>0.0792644257552594</v>
      </c>
      <c r="BC131" s="164" t="s">
        <v>35</v>
      </c>
      <c r="BD131" s="187">
        <v>1</v>
      </c>
      <c r="BE131" s="164" t="s">
        <v>35</v>
      </c>
      <c r="BF131" s="187">
        <v>0.718115422392841</v>
      </c>
      <c r="BG131" s="164" t="s">
        <v>35</v>
      </c>
    </row>
    <row r="132" s="131" customFormat="1" ht="12.45" customHeight="1" spans="1:59">
      <c r="A132" s="165" t="s">
        <v>154</v>
      </c>
      <c r="B132" s="166">
        <v>349.73</v>
      </c>
      <c r="C132" s="167" t="s">
        <v>35</v>
      </c>
      <c r="D132" s="166">
        <v>95.428</v>
      </c>
      <c r="E132" s="167" t="s">
        <v>35</v>
      </c>
      <c r="F132" s="166">
        <v>1018.121</v>
      </c>
      <c r="G132" s="167" t="s">
        <v>35</v>
      </c>
      <c r="H132" s="166">
        <v>863.834</v>
      </c>
      <c r="I132" s="167" t="s">
        <v>35</v>
      </c>
      <c r="J132" s="166">
        <v>274.67</v>
      </c>
      <c r="K132" s="167" t="s">
        <v>35</v>
      </c>
      <c r="L132" s="166">
        <v>308.58</v>
      </c>
      <c r="M132" s="167" t="s">
        <v>35</v>
      </c>
      <c r="N132" s="166">
        <v>350.941</v>
      </c>
      <c r="O132" s="167" t="s">
        <v>35</v>
      </c>
      <c r="P132" s="166">
        <v>3261.304</v>
      </c>
      <c r="Q132" s="167" t="s">
        <v>35</v>
      </c>
      <c r="R132" s="166">
        <v>2397.47</v>
      </c>
      <c r="S132" s="167" t="s">
        <v>35</v>
      </c>
      <c r="T132" s="179"/>
      <c r="U132" s="165" t="s">
        <v>154</v>
      </c>
      <c r="V132" s="189">
        <v>0.035</v>
      </c>
      <c r="W132" s="190" t="s">
        <v>35</v>
      </c>
      <c r="X132" s="189">
        <v>0.229</v>
      </c>
      <c r="Y132" s="190" t="s">
        <v>35</v>
      </c>
      <c r="Z132" s="189">
        <v>-0.022</v>
      </c>
      <c r="AA132" s="190" t="s">
        <v>35</v>
      </c>
      <c r="AB132" s="189">
        <v>0.13</v>
      </c>
      <c r="AC132" s="191" t="s">
        <v>35</v>
      </c>
      <c r="AD132" s="189">
        <v>0.048</v>
      </c>
      <c r="AE132" s="190" t="s">
        <v>35</v>
      </c>
      <c r="AF132" s="189">
        <v>-0.019</v>
      </c>
      <c r="AG132" s="190" t="s">
        <v>35</v>
      </c>
      <c r="AH132" s="189">
        <v>0.192</v>
      </c>
      <c r="AI132" s="190" t="s">
        <v>35</v>
      </c>
      <c r="AJ132" s="189">
        <v>0.055</v>
      </c>
      <c r="AK132" s="190" t="s">
        <v>35</v>
      </c>
      <c r="AL132" s="189">
        <v>0.03</v>
      </c>
      <c r="AM132" s="190" t="s">
        <v>35</v>
      </c>
      <c r="AN132" s="195"/>
      <c r="AO132" s="165" t="s">
        <v>154</v>
      </c>
      <c r="AP132" s="202">
        <v>0.107236246605652</v>
      </c>
      <c r="AQ132" s="167" t="s">
        <v>35</v>
      </c>
      <c r="AR132" s="203">
        <v>0.0292606883626917</v>
      </c>
      <c r="AS132" s="207" t="s">
        <v>35</v>
      </c>
      <c r="AT132" s="203">
        <v>0.312182182341787</v>
      </c>
      <c r="AU132" s="167" t="s">
        <v>35</v>
      </c>
      <c r="AV132" s="203">
        <v>0.264873805079195</v>
      </c>
      <c r="AW132" s="167" t="s">
        <v>35</v>
      </c>
      <c r="AX132" s="203">
        <v>0.0842209128618491</v>
      </c>
      <c r="AY132" s="167" t="s">
        <v>35</v>
      </c>
      <c r="AZ132" s="203">
        <v>0.0946185942800794</v>
      </c>
      <c r="BA132" s="167" t="s">
        <v>35</v>
      </c>
      <c r="BB132" s="203">
        <v>0.107607570468745</v>
      </c>
      <c r="BC132" s="167" t="s">
        <v>35</v>
      </c>
      <c r="BD132" s="203">
        <v>1</v>
      </c>
      <c r="BE132" s="167" t="s">
        <v>35</v>
      </c>
      <c r="BF132" s="203">
        <v>0.735126194920805</v>
      </c>
      <c r="BG132" s="167" t="s">
        <v>35</v>
      </c>
    </row>
    <row r="133" s="131" customFormat="1" ht="12.45" customHeight="1" spans="1:59">
      <c r="A133" s="162" t="s">
        <v>155</v>
      </c>
      <c r="B133" s="163">
        <v>373.465</v>
      </c>
      <c r="C133" s="164" t="s">
        <v>35</v>
      </c>
      <c r="D133" s="163">
        <v>106.15</v>
      </c>
      <c r="E133" s="164" t="s">
        <v>35</v>
      </c>
      <c r="F133" s="163">
        <v>1035.43</v>
      </c>
      <c r="G133" s="164" t="s">
        <v>35</v>
      </c>
      <c r="H133" s="163">
        <v>747.188</v>
      </c>
      <c r="I133" s="164" t="s">
        <v>35</v>
      </c>
      <c r="J133" s="163">
        <v>255.566</v>
      </c>
      <c r="K133" s="164" t="s">
        <v>35</v>
      </c>
      <c r="L133" s="163">
        <v>347.99</v>
      </c>
      <c r="M133" s="164" t="s">
        <v>35</v>
      </c>
      <c r="N133" s="163">
        <v>305.964</v>
      </c>
      <c r="O133" s="164" t="s">
        <v>35</v>
      </c>
      <c r="P133" s="163">
        <v>3171.753</v>
      </c>
      <c r="Q133" s="164" t="s">
        <v>35</v>
      </c>
      <c r="R133" s="163">
        <v>2424.565</v>
      </c>
      <c r="S133" s="164" t="s">
        <v>35</v>
      </c>
      <c r="T133" s="179"/>
      <c r="U133" s="162" t="s">
        <v>155</v>
      </c>
      <c r="V133" s="187">
        <v>0.122</v>
      </c>
      <c r="W133" s="188" t="s">
        <v>35</v>
      </c>
      <c r="X133" s="187">
        <v>0.209</v>
      </c>
      <c r="Y133" s="188" t="s">
        <v>35</v>
      </c>
      <c r="Z133" s="187">
        <v>0.033</v>
      </c>
      <c r="AA133" s="188" t="s">
        <v>35</v>
      </c>
      <c r="AB133" s="187">
        <v>0.015</v>
      </c>
      <c r="AC133" s="74" t="s">
        <v>35</v>
      </c>
      <c r="AD133" s="187">
        <v>0.015</v>
      </c>
      <c r="AE133" s="188" t="s">
        <v>35</v>
      </c>
      <c r="AF133" s="187">
        <v>-0.001</v>
      </c>
      <c r="AG133" s="188" t="s">
        <v>35</v>
      </c>
      <c r="AH133" s="187">
        <v>0.015</v>
      </c>
      <c r="AI133" s="188" t="s">
        <v>35</v>
      </c>
      <c r="AJ133" s="187">
        <v>0.036</v>
      </c>
      <c r="AK133" s="188" t="s">
        <v>35</v>
      </c>
      <c r="AL133" s="187">
        <v>0.043</v>
      </c>
      <c r="AM133" s="188" t="s">
        <v>35</v>
      </c>
      <c r="AN133" s="195"/>
      <c r="AO133" s="162" t="s">
        <v>155</v>
      </c>
      <c r="AP133" s="200">
        <v>0.117747189015034</v>
      </c>
      <c r="AQ133" s="164" t="s">
        <v>35</v>
      </c>
      <c r="AR133" s="201">
        <v>0.0334672971066789</v>
      </c>
      <c r="AS133" s="205" t="s">
        <v>35</v>
      </c>
      <c r="AT133" s="187">
        <v>0.326453541621936</v>
      </c>
      <c r="AU133" s="164" t="s">
        <v>35</v>
      </c>
      <c r="AV133" s="187">
        <v>0.235575721060246</v>
      </c>
      <c r="AW133" s="164" t="s">
        <v>35</v>
      </c>
      <c r="AX133" s="187">
        <v>0.0805756312045736</v>
      </c>
      <c r="AY133" s="164" t="s">
        <v>35</v>
      </c>
      <c r="AZ133" s="187">
        <v>0.109715352992493</v>
      </c>
      <c r="BA133" s="164" t="s">
        <v>35</v>
      </c>
      <c r="BB133" s="187">
        <v>0.0964652669990381</v>
      </c>
      <c r="BC133" s="164" t="s">
        <v>35</v>
      </c>
      <c r="BD133" s="187">
        <v>1</v>
      </c>
      <c r="BE133" s="164" t="s">
        <v>35</v>
      </c>
      <c r="BF133" s="187">
        <v>0.764424278939754</v>
      </c>
      <c r="BG133" s="164" t="s">
        <v>35</v>
      </c>
    </row>
    <row r="134" s="131" customFormat="1" ht="12.45" customHeight="1" spans="1:59">
      <c r="A134" s="162" t="s">
        <v>156</v>
      </c>
      <c r="B134" s="163">
        <v>415.767</v>
      </c>
      <c r="C134" s="164" t="s">
        <v>35</v>
      </c>
      <c r="D134" s="163">
        <v>123.759</v>
      </c>
      <c r="E134" s="164" t="s">
        <v>35</v>
      </c>
      <c r="F134" s="163">
        <v>1008.597</v>
      </c>
      <c r="G134" s="164" t="s">
        <v>35</v>
      </c>
      <c r="H134" s="163">
        <v>848.34</v>
      </c>
      <c r="I134" s="164" t="s">
        <v>35</v>
      </c>
      <c r="J134" s="163">
        <v>278.854</v>
      </c>
      <c r="K134" s="164" t="s">
        <v>35</v>
      </c>
      <c r="L134" s="163">
        <v>315.416</v>
      </c>
      <c r="M134" s="164" t="s">
        <v>35</v>
      </c>
      <c r="N134" s="163">
        <v>292.274</v>
      </c>
      <c r="O134" s="164" t="s">
        <v>35</v>
      </c>
      <c r="P134" s="163">
        <v>3283.007</v>
      </c>
      <c r="Q134" s="164" t="s">
        <v>35</v>
      </c>
      <c r="R134" s="163">
        <v>2434.667</v>
      </c>
      <c r="S134" s="164" t="s">
        <v>35</v>
      </c>
      <c r="T134" s="179"/>
      <c r="U134" s="162" t="s">
        <v>156</v>
      </c>
      <c r="V134" s="187">
        <v>0.119</v>
      </c>
      <c r="W134" s="188" t="s">
        <v>35</v>
      </c>
      <c r="X134" s="187">
        <v>0.209</v>
      </c>
      <c r="Y134" s="188" t="s">
        <v>35</v>
      </c>
      <c r="Z134" s="187">
        <v>0.01</v>
      </c>
      <c r="AA134" s="188" t="s">
        <v>35</v>
      </c>
      <c r="AB134" s="187">
        <v>0.051</v>
      </c>
      <c r="AC134" s="74" t="s">
        <v>35</v>
      </c>
      <c r="AD134" s="187">
        <v>-0.028</v>
      </c>
      <c r="AE134" s="188" t="s">
        <v>35</v>
      </c>
      <c r="AF134" s="187">
        <v>0.114</v>
      </c>
      <c r="AG134" s="188" t="s">
        <v>35</v>
      </c>
      <c r="AH134" s="187">
        <v>0.098</v>
      </c>
      <c r="AI134" s="188" t="s">
        <v>35</v>
      </c>
      <c r="AJ134" s="187">
        <v>0.053</v>
      </c>
      <c r="AK134" s="188" t="s">
        <v>35</v>
      </c>
      <c r="AL134" s="187">
        <v>0.054</v>
      </c>
      <c r="AM134" s="188" t="s">
        <v>35</v>
      </c>
      <c r="AN134" s="195"/>
      <c r="AO134" s="162" t="s">
        <v>156</v>
      </c>
      <c r="AP134" s="200">
        <v>0.126642130217816</v>
      </c>
      <c r="AQ134" s="164" t="s">
        <v>35</v>
      </c>
      <c r="AR134" s="201">
        <v>0.0376968431684733</v>
      </c>
      <c r="AS134" s="205" t="s">
        <v>35</v>
      </c>
      <c r="AT134" s="187">
        <v>0.30721743815959</v>
      </c>
      <c r="AU134" s="164" t="s">
        <v>35</v>
      </c>
      <c r="AV134" s="187">
        <v>0.258403347906355</v>
      </c>
      <c r="AW134" s="164" t="s">
        <v>35</v>
      </c>
      <c r="AX134" s="187">
        <v>0.0849385944044591</v>
      </c>
      <c r="AY134" s="164" t="s">
        <v>35</v>
      </c>
      <c r="AZ134" s="187">
        <v>0.0960753358125645</v>
      </c>
      <c r="BA134" s="164" t="s">
        <v>35</v>
      </c>
      <c r="BB134" s="187">
        <v>0.0890263103307425</v>
      </c>
      <c r="BC134" s="164" t="s">
        <v>35</v>
      </c>
      <c r="BD134" s="187">
        <v>1</v>
      </c>
      <c r="BE134" s="164" t="s">
        <v>35</v>
      </c>
      <c r="BF134" s="187">
        <v>0.741596652093645</v>
      </c>
      <c r="BG134" s="164" t="s">
        <v>35</v>
      </c>
    </row>
    <row r="135" s="131" customFormat="1" ht="12.45" customHeight="1" spans="1:59">
      <c r="A135" s="162" t="s">
        <v>157</v>
      </c>
      <c r="B135" s="163">
        <v>546.135</v>
      </c>
      <c r="C135" s="164" t="s">
        <v>35</v>
      </c>
      <c r="D135" s="163">
        <v>283.39</v>
      </c>
      <c r="E135" s="164" t="s">
        <v>35</v>
      </c>
      <c r="F135" s="163">
        <v>1101.115</v>
      </c>
      <c r="G135" s="164" t="s">
        <v>35</v>
      </c>
      <c r="H135" s="163">
        <v>1085.36</v>
      </c>
      <c r="I135" s="164" t="s">
        <v>35</v>
      </c>
      <c r="J135" s="163">
        <v>397.212</v>
      </c>
      <c r="K135" s="164" t="s">
        <v>35</v>
      </c>
      <c r="L135" s="163">
        <v>378.058</v>
      </c>
      <c r="M135" s="164" t="s">
        <v>35</v>
      </c>
      <c r="N135" s="163">
        <v>361.646</v>
      </c>
      <c r="O135" s="164" t="s">
        <v>35</v>
      </c>
      <c r="P135" s="163">
        <v>4152.916</v>
      </c>
      <c r="Q135" s="164" t="s">
        <v>35</v>
      </c>
      <c r="R135" s="163">
        <v>3067.556</v>
      </c>
      <c r="S135" s="164" t="s">
        <v>35</v>
      </c>
      <c r="T135" s="179"/>
      <c r="U135" s="162" t="s">
        <v>157</v>
      </c>
      <c r="V135" s="187">
        <v>0.176</v>
      </c>
      <c r="W135" s="188" t="s">
        <v>35</v>
      </c>
      <c r="X135" s="187">
        <v>0.265</v>
      </c>
      <c r="Y135" s="188" t="s">
        <v>35</v>
      </c>
      <c r="Z135" s="187">
        <v>-0.016</v>
      </c>
      <c r="AA135" s="188" t="s">
        <v>35</v>
      </c>
      <c r="AB135" s="187">
        <v>0.081</v>
      </c>
      <c r="AC135" s="74" t="s">
        <v>35</v>
      </c>
      <c r="AD135" s="187">
        <v>0.075</v>
      </c>
      <c r="AE135" s="188" t="s">
        <v>35</v>
      </c>
      <c r="AF135" s="187">
        <v>0.05</v>
      </c>
      <c r="AG135" s="188" t="s">
        <v>35</v>
      </c>
      <c r="AH135" s="187">
        <v>0.021</v>
      </c>
      <c r="AI135" s="188" t="s">
        <v>35</v>
      </c>
      <c r="AJ135" s="187">
        <v>0.066</v>
      </c>
      <c r="AK135" s="188" t="s">
        <v>35</v>
      </c>
      <c r="AL135" s="187">
        <v>0.061</v>
      </c>
      <c r="AM135" s="188" t="s">
        <v>35</v>
      </c>
      <c r="AN135" s="195"/>
      <c r="AO135" s="162" t="s">
        <v>157</v>
      </c>
      <c r="AP135" s="200">
        <v>0.131506392135068</v>
      </c>
      <c r="AQ135" s="164" t="s">
        <v>35</v>
      </c>
      <c r="AR135" s="201">
        <v>0.0682387989547585</v>
      </c>
      <c r="AS135" s="205" t="s">
        <v>35</v>
      </c>
      <c r="AT135" s="187">
        <v>0.265142613045869</v>
      </c>
      <c r="AU135" s="164" t="s">
        <v>35</v>
      </c>
      <c r="AV135" s="187">
        <v>0.261348893163262</v>
      </c>
      <c r="AW135" s="164" t="s">
        <v>35</v>
      </c>
      <c r="AX135" s="187">
        <v>0.0956465288486451</v>
      </c>
      <c r="AY135" s="164" t="s">
        <v>35</v>
      </c>
      <c r="AZ135" s="187">
        <v>0.0910343479136106</v>
      </c>
      <c r="BA135" s="164" t="s">
        <v>35</v>
      </c>
      <c r="BB135" s="187">
        <v>0.0870824259387862</v>
      </c>
      <c r="BC135" s="164" t="s">
        <v>35</v>
      </c>
      <c r="BD135" s="187">
        <v>1</v>
      </c>
      <c r="BE135" s="164" t="s">
        <v>35</v>
      </c>
      <c r="BF135" s="187">
        <v>0.738651106836738</v>
      </c>
      <c r="BG135" s="164" t="s">
        <v>35</v>
      </c>
    </row>
    <row r="136" s="132" customFormat="1" ht="12.45" customHeight="1" spans="1:59">
      <c r="A136" s="162" t="s">
        <v>158</v>
      </c>
      <c r="B136" s="163">
        <v>829</v>
      </c>
      <c r="C136" s="164" t="s">
        <v>35</v>
      </c>
      <c r="D136" s="163">
        <v>690.82</v>
      </c>
      <c r="E136" s="164" t="s">
        <v>35</v>
      </c>
      <c r="F136" s="163">
        <v>904.047</v>
      </c>
      <c r="G136" s="164" t="s">
        <v>35</v>
      </c>
      <c r="H136" s="163">
        <v>1424.694</v>
      </c>
      <c r="I136" s="164" t="s">
        <v>35</v>
      </c>
      <c r="J136" s="163">
        <v>547.366</v>
      </c>
      <c r="K136" s="164" t="s">
        <v>35</v>
      </c>
      <c r="L136" s="163">
        <v>519.316</v>
      </c>
      <c r="M136" s="164" t="s">
        <v>35</v>
      </c>
      <c r="N136" s="163">
        <v>487.977</v>
      </c>
      <c r="O136" s="164" t="s">
        <v>35</v>
      </c>
      <c r="P136" s="163">
        <v>5403.22</v>
      </c>
      <c r="Q136" s="164" t="s">
        <v>35</v>
      </c>
      <c r="R136" s="163">
        <v>3978.526</v>
      </c>
      <c r="S136" s="164" t="s">
        <v>35</v>
      </c>
      <c r="T136" s="180"/>
      <c r="U136" s="162" t="s">
        <v>158</v>
      </c>
      <c r="V136" s="187">
        <v>-0.034</v>
      </c>
      <c r="W136" s="188" t="s">
        <v>35</v>
      </c>
      <c r="X136" s="187">
        <v>0.007</v>
      </c>
      <c r="Y136" s="188" t="s">
        <v>35</v>
      </c>
      <c r="Z136" s="187">
        <v>-0.055</v>
      </c>
      <c r="AA136" s="188" t="s">
        <v>35</v>
      </c>
      <c r="AB136" s="187">
        <v>0.032</v>
      </c>
      <c r="AC136" s="74" t="s">
        <v>35</v>
      </c>
      <c r="AD136" s="187">
        <v>0.061</v>
      </c>
      <c r="AE136" s="188" t="s">
        <v>35</v>
      </c>
      <c r="AF136" s="187">
        <v>0.281</v>
      </c>
      <c r="AG136" s="188" t="s">
        <v>35</v>
      </c>
      <c r="AH136" s="187">
        <v>0.061</v>
      </c>
      <c r="AI136" s="188" t="s">
        <v>35</v>
      </c>
      <c r="AJ136" s="187">
        <v>0.027</v>
      </c>
      <c r="AK136" s="188" t="s">
        <v>35</v>
      </c>
      <c r="AL136" s="187">
        <v>0.025</v>
      </c>
      <c r="AM136" s="188" t="s">
        <v>35</v>
      </c>
      <c r="AN136" s="196"/>
      <c r="AO136" s="162" t="s">
        <v>158</v>
      </c>
      <c r="AP136" s="200">
        <v>0.153427030548451</v>
      </c>
      <c r="AQ136" s="164" t="s">
        <v>35</v>
      </c>
      <c r="AR136" s="201">
        <v>0.127853391126032</v>
      </c>
      <c r="AS136" s="205" t="s">
        <v>35</v>
      </c>
      <c r="AT136" s="187">
        <v>0.167316340996665</v>
      </c>
      <c r="AU136" s="164" t="s">
        <v>35</v>
      </c>
      <c r="AV136" s="187">
        <v>0.263674993799993</v>
      </c>
      <c r="AW136" s="164" t="s">
        <v>35</v>
      </c>
      <c r="AX136" s="187">
        <v>0.101303667072597</v>
      </c>
      <c r="AY136" s="164" t="s">
        <v>35</v>
      </c>
      <c r="AZ136" s="187">
        <v>0.0961123182102524</v>
      </c>
      <c r="BA136" s="164" t="s">
        <v>35</v>
      </c>
      <c r="BB136" s="187">
        <v>0.0903122582460089</v>
      </c>
      <c r="BC136" s="164" t="s">
        <v>35</v>
      </c>
      <c r="BD136" s="187">
        <v>1</v>
      </c>
      <c r="BE136" s="164" t="s">
        <v>35</v>
      </c>
      <c r="BF136" s="187">
        <v>0.736325006200007</v>
      </c>
      <c r="BG136" s="164" t="s">
        <v>35</v>
      </c>
    </row>
    <row r="137" s="133" customFormat="1" ht="12.45" customHeight="1" spans="1:59">
      <c r="A137" s="162" t="s">
        <v>159</v>
      </c>
      <c r="B137" s="163">
        <v>943.952</v>
      </c>
      <c r="C137" s="164" t="s">
        <v>35</v>
      </c>
      <c r="D137" s="163">
        <v>1461.582</v>
      </c>
      <c r="E137" s="164" t="s">
        <v>35</v>
      </c>
      <c r="F137" s="163">
        <v>810.247</v>
      </c>
      <c r="G137" s="164" t="s">
        <v>35</v>
      </c>
      <c r="H137" s="163">
        <v>1627.914</v>
      </c>
      <c r="I137" s="164" t="s">
        <v>35</v>
      </c>
      <c r="J137" s="163">
        <v>598.368</v>
      </c>
      <c r="K137" s="164" t="s">
        <v>35</v>
      </c>
      <c r="L137" s="163">
        <v>542.023</v>
      </c>
      <c r="M137" s="164" t="s">
        <v>35</v>
      </c>
      <c r="N137" s="163">
        <v>525.424</v>
      </c>
      <c r="O137" s="164" t="s">
        <v>35</v>
      </c>
      <c r="P137" s="163">
        <v>6509.51</v>
      </c>
      <c r="Q137" s="164" t="s">
        <v>35</v>
      </c>
      <c r="R137" s="163">
        <v>4881.596</v>
      </c>
      <c r="S137" s="164" t="s">
        <v>35</v>
      </c>
      <c r="T137" s="181"/>
      <c r="U137" s="162" t="s">
        <v>159</v>
      </c>
      <c r="V137" s="187">
        <v>0.1</v>
      </c>
      <c r="W137" s="188" t="s">
        <v>35</v>
      </c>
      <c r="X137" s="187">
        <v>0.064</v>
      </c>
      <c r="Y137" s="188" t="s">
        <v>35</v>
      </c>
      <c r="Z137" s="187">
        <v>0.043</v>
      </c>
      <c r="AA137" s="188" t="s">
        <v>35</v>
      </c>
      <c r="AB137" s="187">
        <v>0.072</v>
      </c>
      <c r="AC137" s="74" t="s">
        <v>35</v>
      </c>
      <c r="AD137" s="187">
        <v>-0.005</v>
      </c>
      <c r="AE137" s="188" t="s">
        <v>35</v>
      </c>
      <c r="AF137" s="187">
        <v>0.113</v>
      </c>
      <c r="AG137" s="188" t="s">
        <v>35</v>
      </c>
      <c r="AH137" s="187">
        <v>0.108</v>
      </c>
      <c r="AI137" s="188" t="s">
        <v>35</v>
      </c>
      <c r="AJ137" s="187">
        <v>0.069</v>
      </c>
      <c r="AK137" s="188" t="s">
        <v>35</v>
      </c>
      <c r="AL137" s="187">
        <v>0.068</v>
      </c>
      <c r="AM137" s="188" t="s">
        <v>35</v>
      </c>
      <c r="AN137" s="197"/>
      <c r="AO137" s="162" t="s">
        <v>159</v>
      </c>
      <c r="AP137" s="200">
        <v>0.145011222042827</v>
      </c>
      <c r="AQ137" s="164" t="s">
        <v>35</v>
      </c>
      <c r="AR137" s="201">
        <v>0.224530264182711</v>
      </c>
      <c r="AS137" s="205" t="s">
        <v>35</v>
      </c>
      <c r="AT137" s="187">
        <v>0.124471273567442</v>
      </c>
      <c r="AU137" s="164" t="s">
        <v>35</v>
      </c>
      <c r="AV137" s="187">
        <v>0.250082417877843</v>
      </c>
      <c r="AW137" s="164" t="s">
        <v>35</v>
      </c>
      <c r="AX137" s="187">
        <v>0.0919221262429891</v>
      </c>
      <c r="AY137" s="164" t="s">
        <v>35</v>
      </c>
      <c r="AZ137" s="187">
        <v>0.0832663288020143</v>
      </c>
      <c r="BA137" s="164" t="s">
        <v>35</v>
      </c>
      <c r="BB137" s="187">
        <v>0.0807163672841735</v>
      </c>
      <c r="BC137" s="164" t="s">
        <v>35</v>
      </c>
      <c r="BD137" s="187">
        <v>1</v>
      </c>
      <c r="BE137" s="164" t="s">
        <v>35</v>
      </c>
      <c r="BF137" s="187">
        <v>0.749917582122157</v>
      </c>
      <c r="BG137" s="164" t="s">
        <v>35</v>
      </c>
    </row>
    <row r="138" s="131" customFormat="1" ht="12.45" customHeight="1" spans="1:59">
      <c r="A138" s="162" t="s">
        <v>160</v>
      </c>
      <c r="B138" s="163">
        <v>916.119</v>
      </c>
      <c r="C138" s="164" t="s">
        <v>35</v>
      </c>
      <c r="D138" s="163">
        <v>1732.409</v>
      </c>
      <c r="E138" s="164" t="s">
        <v>35</v>
      </c>
      <c r="F138" s="163">
        <v>787.876</v>
      </c>
      <c r="G138" s="164" t="s">
        <v>35</v>
      </c>
      <c r="H138" s="163">
        <v>1706.88</v>
      </c>
      <c r="I138" s="164" t="s">
        <v>35</v>
      </c>
      <c r="J138" s="163">
        <v>631.862</v>
      </c>
      <c r="K138" s="164" t="s">
        <v>35</v>
      </c>
      <c r="L138" s="163">
        <v>385.651</v>
      </c>
      <c r="M138" s="164" t="s">
        <v>35</v>
      </c>
      <c r="N138" s="163">
        <v>519.208</v>
      </c>
      <c r="O138" s="164" t="s">
        <v>35</v>
      </c>
      <c r="P138" s="163">
        <v>6680.005</v>
      </c>
      <c r="Q138" s="164" t="s">
        <v>35</v>
      </c>
      <c r="R138" s="163">
        <v>4973.125</v>
      </c>
      <c r="S138" s="164" t="s">
        <v>35</v>
      </c>
      <c r="T138" s="179"/>
      <c r="U138" s="162" t="s">
        <v>160</v>
      </c>
      <c r="V138" s="187">
        <v>0.072</v>
      </c>
      <c r="W138" s="188" t="s">
        <v>35</v>
      </c>
      <c r="X138" s="187">
        <v>-0.004</v>
      </c>
      <c r="Y138" s="188" t="s">
        <v>35</v>
      </c>
      <c r="Z138" s="187">
        <v>0.024</v>
      </c>
      <c r="AA138" s="188" t="s">
        <v>35</v>
      </c>
      <c r="AB138" s="187">
        <v>0.018</v>
      </c>
      <c r="AC138" s="74" t="s">
        <v>35</v>
      </c>
      <c r="AD138" s="187">
        <v>0.011</v>
      </c>
      <c r="AE138" s="188" t="s">
        <v>35</v>
      </c>
      <c r="AF138" s="187">
        <v>-0.075</v>
      </c>
      <c r="AG138" s="188" t="s">
        <v>35</v>
      </c>
      <c r="AH138" s="187">
        <v>0.044</v>
      </c>
      <c r="AI138" s="188" t="s">
        <v>35</v>
      </c>
      <c r="AJ138" s="187">
        <v>0.015</v>
      </c>
      <c r="AK138" s="188" t="s">
        <v>35</v>
      </c>
      <c r="AL138" s="187">
        <v>0.014</v>
      </c>
      <c r="AM138" s="188" t="s">
        <v>35</v>
      </c>
      <c r="AN138" s="195"/>
      <c r="AO138" s="162" t="s">
        <v>160</v>
      </c>
      <c r="AP138" s="200">
        <v>0.137143460221961</v>
      </c>
      <c r="AQ138" s="164" t="s">
        <v>35</v>
      </c>
      <c r="AR138" s="201">
        <v>0.259342470552043</v>
      </c>
      <c r="AS138" s="205" t="s">
        <v>35</v>
      </c>
      <c r="AT138" s="187">
        <v>0.117945420699535</v>
      </c>
      <c r="AU138" s="164" t="s">
        <v>35</v>
      </c>
      <c r="AV138" s="187">
        <v>0.255520766825773</v>
      </c>
      <c r="AW138" s="164" t="s">
        <v>35</v>
      </c>
      <c r="AX138" s="187">
        <v>0.0945900489595442</v>
      </c>
      <c r="AY138" s="164" t="s">
        <v>35</v>
      </c>
      <c r="AZ138" s="187">
        <v>0.0577321424160611</v>
      </c>
      <c r="BA138" s="164" t="s">
        <v>35</v>
      </c>
      <c r="BB138" s="187">
        <v>0.0777256903250821</v>
      </c>
      <c r="BC138" s="164" t="s">
        <v>35</v>
      </c>
      <c r="BD138" s="187">
        <v>1</v>
      </c>
      <c r="BE138" s="164" t="s">
        <v>35</v>
      </c>
      <c r="BF138" s="187">
        <v>0.744479233174227</v>
      </c>
      <c r="BG138" s="164" t="s">
        <v>35</v>
      </c>
    </row>
    <row r="139" s="131" customFormat="1" ht="12.45" customHeight="1" spans="1:59">
      <c r="A139" s="162" t="s">
        <v>161</v>
      </c>
      <c r="B139" s="163">
        <v>1104.474</v>
      </c>
      <c r="C139" s="164" t="s">
        <v>35</v>
      </c>
      <c r="D139" s="163">
        <v>2130.79</v>
      </c>
      <c r="E139" s="164" t="s">
        <v>35</v>
      </c>
      <c r="F139" s="163">
        <v>947.573</v>
      </c>
      <c r="G139" s="164" t="s">
        <v>35</v>
      </c>
      <c r="H139" s="163">
        <v>2345.717</v>
      </c>
      <c r="I139" s="164" t="s">
        <v>35</v>
      </c>
      <c r="J139" s="163">
        <v>915.013</v>
      </c>
      <c r="K139" s="164" t="s">
        <v>35</v>
      </c>
      <c r="L139" s="163">
        <v>445.642</v>
      </c>
      <c r="M139" s="164" t="s">
        <v>35</v>
      </c>
      <c r="N139" s="163">
        <v>912.437</v>
      </c>
      <c r="O139" s="164" t="s">
        <v>35</v>
      </c>
      <c r="P139" s="163">
        <v>8801.646</v>
      </c>
      <c r="Q139" s="164" t="s">
        <v>35</v>
      </c>
      <c r="R139" s="163">
        <v>6455.929</v>
      </c>
      <c r="S139" s="164" t="s">
        <v>35</v>
      </c>
      <c r="T139" s="179"/>
      <c r="U139" s="162" t="s">
        <v>161</v>
      </c>
      <c r="V139" s="187">
        <v>0.058</v>
      </c>
      <c r="W139" s="188" t="s">
        <v>35</v>
      </c>
      <c r="X139" s="187">
        <v>0.031</v>
      </c>
      <c r="Y139" s="188" t="s">
        <v>35</v>
      </c>
      <c r="Z139" s="187">
        <v>0.036</v>
      </c>
      <c r="AA139" s="188" t="s">
        <v>35</v>
      </c>
      <c r="AB139" s="187">
        <v>0.094</v>
      </c>
      <c r="AC139" s="74" t="s">
        <v>35</v>
      </c>
      <c r="AD139" s="187">
        <v>0.094</v>
      </c>
      <c r="AE139" s="188" t="s">
        <v>35</v>
      </c>
      <c r="AF139" s="187">
        <v>0.269</v>
      </c>
      <c r="AG139" s="188" t="s">
        <v>35</v>
      </c>
      <c r="AH139" s="187">
        <v>0.006</v>
      </c>
      <c r="AI139" s="188" t="s">
        <v>35</v>
      </c>
      <c r="AJ139" s="187">
        <v>0.065</v>
      </c>
      <c r="AK139" s="188" t="s">
        <v>35</v>
      </c>
      <c r="AL139" s="187">
        <v>0.055</v>
      </c>
      <c r="AM139" s="188" t="s">
        <v>35</v>
      </c>
      <c r="AN139" s="195"/>
      <c r="AO139" s="162" t="s">
        <v>161</v>
      </c>
      <c r="AP139" s="200">
        <v>0.125484937703698</v>
      </c>
      <c r="AQ139" s="164" t="s">
        <v>35</v>
      </c>
      <c r="AR139" s="201">
        <v>0.24208994544884</v>
      </c>
      <c r="AS139" s="205" t="s">
        <v>35</v>
      </c>
      <c r="AT139" s="187">
        <v>0.107658612945806</v>
      </c>
      <c r="AU139" s="164" t="s">
        <v>35</v>
      </c>
      <c r="AV139" s="187">
        <v>0.266508900721524</v>
      </c>
      <c r="AW139" s="164" t="s">
        <v>35</v>
      </c>
      <c r="AX139" s="187">
        <v>0.103959304884564</v>
      </c>
      <c r="AY139" s="164" t="s">
        <v>35</v>
      </c>
      <c r="AZ139" s="187">
        <v>0.0506316659406661</v>
      </c>
      <c r="BA139" s="164" t="s">
        <v>35</v>
      </c>
      <c r="BB139" s="187">
        <v>0.103666632354903</v>
      </c>
      <c r="BC139" s="164" t="s">
        <v>35</v>
      </c>
      <c r="BD139" s="187">
        <v>1</v>
      </c>
      <c r="BE139" s="164" t="s">
        <v>35</v>
      </c>
      <c r="BF139" s="187">
        <v>0.733491099278476</v>
      </c>
      <c r="BG139" s="164" t="s">
        <v>35</v>
      </c>
    </row>
    <row r="140" s="131" customFormat="1" ht="12.45" customHeight="1" spans="1:59">
      <c r="A140" s="162" t="s">
        <v>162</v>
      </c>
      <c r="B140" s="163">
        <v>1277.625</v>
      </c>
      <c r="C140" s="164" t="s">
        <v>35</v>
      </c>
      <c r="D140" s="163">
        <v>2196.429</v>
      </c>
      <c r="E140" s="164" t="s">
        <v>35</v>
      </c>
      <c r="F140" s="163">
        <v>1000.852</v>
      </c>
      <c r="G140" s="164" t="s">
        <v>35</v>
      </c>
      <c r="H140" s="163">
        <v>2351.717</v>
      </c>
      <c r="I140" s="164" t="s">
        <v>35</v>
      </c>
      <c r="J140" s="163">
        <v>984.507</v>
      </c>
      <c r="K140" s="164" t="s">
        <v>35</v>
      </c>
      <c r="L140" s="163">
        <v>408.098</v>
      </c>
      <c r="M140" s="164" t="s">
        <v>35</v>
      </c>
      <c r="N140" s="163">
        <v>1047.563</v>
      </c>
      <c r="O140" s="164" t="s">
        <v>35</v>
      </c>
      <c r="P140" s="163">
        <v>9266.791</v>
      </c>
      <c r="Q140" s="164" t="s">
        <v>35</v>
      </c>
      <c r="R140" s="163">
        <v>6915.074</v>
      </c>
      <c r="S140" s="164" t="s">
        <v>35</v>
      </c>
      <c r="T140" s="179"/>
      <c r="U140" s="162" t="s">
        <v>162</v>
      </c>
      <c r="V140" s="187">
        <v>0.064</v>
      </c>
      <c r="W140" s="188" t="s">
        <v>35</v>
      </c>
      <c r="X140" s="187">
        <v>0.005</v>
      </c>
      <c r="Y140" s="188" t="s">
        <v>35</v>
      </c>
      <c r="Z140" s="187">
        <v>0.022</v>
      </c>
      <c r="AA140" s="188" t="s">
        <v>35</v>
      </c>
      <c r="AB140" s="187">
        <v>-0.025</v>
      </c>
      <c r="AC140" s="74" t="s">
        <v>35</v>
      </c>
      <c r="AD140" s="187">
        <v>0.069</v>
      </c>
      <c r="AE140" s="188" t="s">
        <v>35</v>
      </c>
      <c r="AF140" s="187">
        <v>0.154</v>
      </c>
      <c r="AG140" s="188" t="s">
        <v>35</v>
      </c>
      <c r="AH140" s="187">
        <v>0.018</v>
      </c>
      <c r="AI140" s="188" t="s">
        <v>35</v>
      </c>
      <c r="AJ140" s="187">
        <v>0.02</v>
      </c>
      <c r="AK140" s="188" t="s">
        <v>35</v>
      </c>
      <c r="AL140" s="187">
        <v>0.037</v>
      </c>
      <c r="AM140" s="188" t="s">
        <v>35</v>
      </c>
      <c r="AN140" s="195"/>
      <c r="AO140" s="162" t="s">
        <v>162</v>
      </c>
      <c r="AP140" s="200">
        <v>0.137871351582225</v>
      </c>
      <c r="AQ140" s="164" t="s">
        <v>35</v>
      </c>
      <c r="AR140" s="201">
        <v>0.237021532049228</v>
      </c>
      <c r="AS140" s="205" t="s">
        <v>35</v>
      </c>
      <c r="AT140" s="187">
        <v>0.108004162390195</v>
      </c>
      <c r="AU140" s="164" t="s">
        <v>35</v>
      </c>
      <c r="AV140" s="187">
        <v>0.253779005051479</v>
      </c>
      <c r="AW140" s="164" t="s">
        <v>35</v>
      </c>
      <c r="AX140" s="187">
        <v>0.106240337135045</v>
      </c>
      <c r="AY140" s="164" t="s">
        <v>35</v>
      </c>
      <c r="AZ140" s="187">
        <v>0.0440387616381982</v>
      </c>
      <c r="BA140" s="164" t="s">
        <v>35</v>
      </c>
      <c r="BB140" s="187">
        <v>0.113044850153629</v>
      </c>
      <c r="BC140" s="164" t="s">
        <v>35</v>
      </c>
      <c r="BD140" s="187">
        <v>1</v>
      </c>
      <c r="BE140" s="164" t="s">
        <v>35</v>
      </c>
      <c r="BF140" s="187">
        <v>0.746220994948521</v>
      </c>
      <c r="BG140" s="164" t="s">
        <v>35</v>
      </c>
    </row>
    <row r="141" s="131" customFormat="1" ht="12.45" customHeight="1" spans="1:59">
      <c r="A141" s="162" t="s">
        <v>163</v>
      </c>
      <c r="B141" s="163">
        <v>1000.215</v>
      </c>
      <c r="C141" s="164" t="s">
        <v>35</v>
      </c>
      <c r="D141" s="163">
        <v>1691.809</v>
      </c>
      <c r="E141" s="164" t="s">
        <v>35</v>
      </c>
      <c r="F141" s="163">
        <v>864.902</v>
      </c>
      <c r="G141" s="164" t="s">
        <v>35</v>
      </c>
      <c r="H141" s="163">
        <v>1802.949</v>
      </c>
      <c r="I141" s="164" t="s">
        <v>35</v>
      </c>
      <c r="J141" s="163">
        <v>668.315</v>
      </c>
      <c r="K141" s="164" t="s">
        <v>35</v>
      </c>
      <c r="L141" s="163">
        <v>466.776</v>
      </c>
      <c r="M141" s="164" t="s">
        <v>35</v>
      </c>
      <c r="N141" s="163">
        <v>689.796</v>
      </c>
      <c r="O141" s="164" t="s">
        <v>35</v>
      </c>
      <c r="P141" s="163">
        <v>7184.762</v>
      </c>
      <c r="Q141" s="164" t="s">
        <v>35</v>
      </c>
      <c r="R141" s="163">
        <v>5381.813</v>
      </c>
      <c r="S141" s="164" t="s">
        <v>35</v>
      </c>
      <c r="T141" s="179"/>
      <c r="U141" s="162" t="s">
        <v>163</v>
      </c>
      <c r="V141" s="187">
        <v>0.051</v>
      </c>
      <c r="W141" s="188" t="s">
        <v>35</v>
      </c>
      <c r="X141" s="187">
        <v>-0.003</v>
      </c>
      <c r="Y141" s="188" t="s">
        <v>35</v>
      </c>
      <c r="Z141" s="187">
        <v>0.023</v>
      </c>
      <c r="AA141" s="188" t="s">
        <v>35</v>
      </c>
      <c r="AB141" s="187">
        <v>0.002</v>
      </c>
      <c r="AC141" s="74" t="s">
        <v>35</v>
      </c>
      <c r="AD141" s="187">
        <v>0.025</v>
      </c>
      <c r="AE141" s="188" t="s">
        <v>35</v>
      </c>
      <c r="AF141" s="187">
        <v>0.079</v>
      </c>
      <c r="AG141" s="188" t="s">
        <v>35</v>
      </c>
      <c r="AH141" s="187">
        <v>0.093</v>
      </c>
      <c r="AI141" s="188" t="s">
        <v>35</v>
      </c>
      <c r="AJ141" s="187">
        <v>0.025</v>
      </c>
      <c r="AK141" s="188" t="s">
        <v>35</v>
      </c>
      <c r="AL141" s="187">
        <v>0.033</v>
      </c>
      <c r="AM141" s="188" t="s">
        <v>35</v>
      </c>
      <c r="AN141" s="195"/>
      <c r="AO141" s="162" t="s">
        <v>163</v>
      </c>
      <c r="AP141" s="200">
        <v>0.139213379649876</v>
      </c>
      <c r="AQ141" s="164" t="s">
        <v>35</v>
      </c>
      <c r="AR141" s="201">
        <v>0.23547182217031</v>
      </c>
      <c r="AS141" s="205" t="s">
        <v>35</v>
      </c>
      <c r="AT141" s="187">
        <v>0.12038004877545</v>
      </c>
      <c r="AU141" s="164" t="s">
        <v>35</v>
      </c>
      <c r="AV141" s="187">
        <v>0.250940671382017</v>
      </c>
      <c r="AW141" s="164" t="s">
        <v>35</v>
      </c>
      <c r="AX141" s="187">
        <v>0.0930183908666703</v>
      </c>
      <c r="AY141" s="164" t="s">
        <v>35</v>
      </c>
      <c r="AZ141" s="187">
        <v>0.0649674964877055</v>
      </c>
      <c r="BA141" s="164" t="s">
        <v>35</v>
      </c>
      <c r="BB141" s="187">
        <v>0.096008190667972</v>
      </c>
      <c r="BC141" s="164" t="s">
        <v>35</v>
      </c>
      <c r="BD141" s="187">
        <v>1</v>
      </c>
      <c r="BE141" s="164" t="s">
        <v>35</v>
      </c>
      <c r="BF141" s="187">
        <v>0.749059328617984</v>
      </c>
      <c r="BG141" s="164" t="s">
        <v>35</v>
      </c>
    </row>
    <row r="142" s="131" customFormat="1" ht="12.45" customHeight="1" spans="1:59">
      <c r="A142" s="162" t="s">
        <v>164</v>
      </c>
      <c r="B142" s="163">
        <v>996.514620058678</v>
      </c>
      <c r="C142" s="164" t="s">
        <v>35</v>
      </c>
      <c r="D142" s="163">
        <v>991.829900017577</v>
      </c>
      <c r="E142" s="164" t="s">
        <v>35</v>
      </c>
      <c r="F142" s="163">
        <v>1094.26768092675</v>
      </c>
      <c r="G142" s="164" t="s">
        <v>35</v>
      </c>
      <c r="H142" s="163">
        <v>1521.92573534374</v>
      </c>
      <c r="I142" s="164" t="s">
        <v>35</v>
      </c>
      <c r="J142" s="163">
        <v>624.144172556693</v>
      </c>
      <c r="K142" s="164" t="s">
        <v>35</v>
      </c>
      <c r="L142" s="163">
        <v>562.247420258032</v>
      </c>
      <c r="M142" s="164" t="s">
        <v>35</v>
      </c>
      <c r="N142" s="163">
        <v>641.41163019821</v>
      </c>
      <c r="O142" s="164" t="s">
        <v>35</v>
      </c>
      <c r="P142" s="163">
        <v>6432.34115935968</v>
      </c>
      <c r="Q142" s="164" t="s">
        <v>35</v>
      </c>
      <c r="R142" s="163">
        <v>4910.41542401594</v>
      </c>
      <c r="S142" s="164" t="s">
        <v>35</v>
      </c>
      <c r="T142" s="179"/>
      <c r="U142" s="162" t="s">
        <v>164</v>
      </c>
      <c r="V142" s="187">
        <v>0.206</v>
      </c>
      <c r="W142" s="188" t="s">
        <v>35</v>
      </c>
      <c r="X142" s="187">
        <v>0.04</v>
      </c>
      <c r="Y142" s="188" t="s">
        <v>35</v>
      </c>
      <c r="Z142" s="187">
        <v>0.035</v>
      </c>
      <c r="AA142" s="188" t="s">
        <v>35</v>
      </c>
      <c r="AB142" s="187">
        <v>0.022</v>
      </c>
      <c r="AC142" s="74" t="s">
        <v>35</v>
      </c>
      <c r="AD142" s="187">
        <v>0.043</v>
      </c>
      <c r="AE142" s="188" t="s">
        <v>35</v>
      </c>
      <c r="AF142" s="187">
        <v>0.19</v>
      </c>
      <c r="AG142" s="188" t="s">
        <v>35</v>
      </c>
      <c r="AH142" s="187">
        <v>0.257</v>
      </c>
      <c r="AI142" s="188" t="s">
        <v>35</v>
      </c>
      <c r="AJ142" s="187">
        <v>0.089</v>
      </c>
      <c r="AK142" s="188" t="s">
        <v>35</v>
      </c>
      <c r="AL142" s="187" t="s">
        <v>220</v>
      </c>
      <c r="AM142" s="188" t="s">
        <v>35</v>
      </c>
      <c r="AN142" s="195"/>
      <c r="AO142" s="162" t="s">
        <v>164</v>
      </c>
      <c r="AP142" s="200">
        <v>0.154922538368266</v>
      </c>
      <c r="AQ142" s="164" t="s">
        <v>35</v>
      </c>
      <c r="AR142" s="201">
        <v>0.154194231220831</v>
      </c>
      <c r="AS142" s="205" t="s">
        <v>35</v>
      </c>
      <c r="AT142" s="187">
        <v>0.17011965842864</v>
      </c>
      <c r="AU142" s="164" t="s">
        <v>35</v>
      </c>
      <c r="AV142" s="187">
        <v>0.236605257345405</v>
      </c>
      <c r="AW142" s="164" t="s">
        <v>35</v>
      </c>
      <c r="AX142" s="187">
        <v>0.0970321935814152</v>
      </c>
      <c r="AY142" s="164" t="s">
        <v>35</v>
      </c>
      <c r="AZ142" s="187">
        <v>0.0874094526904729</v>
      </c>
      <c r="BA142" s="164" t="s">
        <v>35</v>
      </c>
      <c r="BB142" s="187">
        <v>0.0997166683649692</v>
      </c>
      <c r="BC142" s="164" t="s">
        <v>35</v>
      </c>
      <c r="BD142" s="187">
        <v>1</v>
      </c>
      <c r="BE142" s="164" t="s">
        <v>35</v>
      </c>
      <c r="BF142" s="187">
        <v>0.763394742654595</v>
      </c>
      <c r="BG142" s="164" t="s">
        <v>35</v>
      </c>
    </row>
    <row r="143" s="131" customFormat="1" ht="12.45" customHeight="1" spans="1:59">
      <c r="A143" s="162" t="s">
        <v>165</v>
      </c>
      <c r="B143" s="163">
        <v>487.963530001649</v>
      </c>
      <c r="C143" s="164" t="s">
        <v>35</v>
      </c>
      <c r="D143" s="163">
        <v>125.595180000022</v>
      </c>
      <c r="E143" s="164" t="s">
        <v>35</v>
      </c>
      <c r="F143" s="163">
        <v>1103.15829999785</v>
      </c>
      <c r="G143" s="164" t="s">
        <v>35</v>
      </c>
      <c r="H143" s="163">
        <v>1029.27008999965</v>
      </c>
      <c r="I143" s="164" t="s">
        <v>35</v>
      </c>
      <c r="J143" s="163">
        <v>319.290340000565</v>
      </c>
      <c r="K143" s="164" t="s">
        <v>35</v>
      </c>
      <c r="L143" s="163">
        <v>371.204800000505</v>
      </c>
      <c r="M143" s="164" t="s">
        <v>35</v>
      </c>
      <c r="N143" s="163">
        <v>318.319439999924</v>
      </c>
      <c r="O143" s="164" t="s">
        <v>35</v>
      </c>
      <c r="P143" s="163">
        <v>3754.80168000017</v>
      </c>
      <c r="Q143" s="164" t="s">
        <v>35</v>
      </c>
      <c r="R143" s="163">
        <v>2725.53159000051</v>
      </c>
      <c r="S143" s="164" t="s">
        <v>35</v>
      </c>
      <c r="T143" s="179"/>
      <c r="U143" s="162" t="s">
        <v>165</v>
      </c>
      <c r="V143" s="187">
        <v>0.267</v>
      </c>
      <c r="W143" s="188" t="s">
        <v>35</v>
      </c>
      <c r="X143" s="187">
        <v>-0.084</v>
      </c>
      <c r="Y143" s="188" t="s">
        <v>35</v>
      </c>
      <c r="Z143" s="187">
        <v>0.071</v>
      </c>
      <c r="AA143" s="188" t="s">
        <v>35</v>
      </c>
      <c r="AB143" s="187">
        <v>0.075</v>
      </c>
      <c r="AC143" s="74" t="s">
        <v>35</v>
      </c>
      <c r="AD143" s="187">
        <v>0.095</v>
      </c>
      <c r="AE143" s="188" t="s">
        <v>35</v>
      </c>
      <c r="AF143" s="187">
        <v>0.14</v>
      </c>
      <c r="AG143" s="188" t="s">
        <v>35</v>
      </c>
      <c r="AH143" s="187">
        <v>0.182</v>
      </c>
      <c r="AI143" s="188" t="s">
        <v>35</v>
      </c>
      <c r="AJ143" s="187">
        <v>0.106</v>
      </c>
      <c r="AK143" s="188" t="s">
        <v>35</v>
      </c>
      <c r="AL143" s="187" t="s">
        <v>220</v>
      </c>
      <c r="AM143" s="188" t="s">
        <v>35</v>
      </c>
      <c r="AN143" s="195"/>
      <c r="AO143" s="162" t="s">
        <v>165</v>
      </c>
      <c r="AP143" s="200">
        <v>0.129957204557772</v>
      </c>
      <c r="AQ143" s="164" t="s">
        <v>35</v>
      </c>
      <c r="AR143" s="201">
        <v>0.0334492180156945</v>
      </c>
      <c r="AS143" s="205" t="s">
        <v>35</v>
      </c>
      <c r="AT143" s="187">
        <v>0.293799351873572</v>
      </c>
      <c r="AU143" s="164" t="s">
        <v>35</v>
      </c>
      <c r="AV143" s="187">
        <v>0.274121026280037</v>
      </c>
      <c r="AW143" s="164" t="s">
        <v>35</v>
      </c>
      <c r="AX143" s="187">
        <v>0.0850352075054336</v>
      </c>
      <c r="AY143" s="164" t="s">
        <v>35</v>
      </c>
      <c r="AZ143" s="187">
        <v>0.0988613598363171</v>
      </c>
      <c r="BA143" s="164" t="s">
        <v>35</v>
      </c>
      <c r="BB143" s="187">
        <v>0.0847766319311728</v>
      </c>
      <c r="BC143" s="164" t="s">
        <v>35</v>
      </c>
      <c r="BD143" s="187">
        <v>1</v>
      </c>
      <c r="BE143" s="164" t="s">
        <v>35</v>
      </c>
      <c r="BF143" s="187">
        <v>0.725878973719963</v>
      </c>
      <c r="BG143" s="164" t="s">
        <v>35</v>
      </c>
    </row>
    <row r="144" s="131" customFormat="1" ht="12.45" customHeight="1" spans="1:59">
      <c r="A144" s="165" t="s">
        <v>166</v>
      </c>
      <c r="B144" s="166">
        <v>446.805951854721</v>
      </c>
      <c r="C144" s="167" t="s">
        <v>35</v>
      </c>
      <c r="D144" s="166">
        <v>95.913560000186</v>
      </c>
      <c r="E144" s="167" t="s">
        <v>35</v>
      </c>
      <c r="F144" s="166">
        <v>1054.14187999868</v>
      </c>
      <c r="G144" s="167" t="s">
        <v>35</v>
      </c>
      <c r="H144" s="166">
        <v>890.133221601774</v>
      </c>
      <c r="I144" s="167" t="s">
        <v>35</v>
      </c>
      <c r="J144" s="166">
        <v>320.259619926936</v>
      </c>
      <c r="K144" s="167" t="s">
        <v>35</v>
      </c>
      <c r="L144" s="166">
        <v>332.46058934796</v>
      </c>
      <c r="M144" s="167" t="s">
        <v>35</v>
      </c>
      <c r="N144" s="166">
        <v>373.199350000196</v>
      </c>
      <c r="O144" s="167" t="s">
        <v>35</v>
      </c>
      <c r="P144" s="166">
        <v>3512.91417273045</v>
      </c>
      <c r="Q144" s="167" t="s">
        <v>35</v>
      </c>
      <c r="R144" s="166">
        <v>2622.78095112868</v>
      </c>
      <c r="S144" s="167" t="s">
        <v>35</v>
      </c>
      <c r="T144" s="179"/>
      <c r="U144" s="165" t="s">
        <v>166</v>
      </c>
      <c r="V144" s="189">
        <v>0.28</v>
      </c>
      <c r="W144" s="190" t="s">
        <v>35</v>
      </c>
      <c r="X144" s="189">
        <v>0.007</v>
      </c>
      <c r="Y144" s="190" t="s">
        <v>35</v>
      </c>
      <c r="Z144" s="189">
        <v>0.037</v>
      </c>
      <c r="AA144" s="190" t="s">
        <v>35</v>
      </c>
      <c r="AB144" s="189">
        <v>0.032</v>
      </c>
      <c r="AC144" s="191" t="s">
        <v>35</v>
      </c>
      <c r="AD144" s="189">
        <v>0.168</v>
      </c>
      <c r="AE144" s="190" t="s">
        <v>35</v>
      </c>
      <c r="AF144" s="189">
        <v>0.079</v>
      </c>
      <c r="AG144" s="190" t="s">
        <v>35</v>
      </c>
      <c r="AH144" s="189">
        <v>0.065</v>
      </c>
      <c r="AI144" s="190" t="s">
        <v>35</v>
      </c>
      <c r="AJ144" s="189">
        <v>0.079</v>
      </c>
      <c r="AK144" s="190" t="s">
        <v>35</v>
      </c>
      <c r="AL144" s="189" t="s">
        <v>220</v>
      </c>
      <c r="AM144" s="190" t="s">
        <v>35</v>
      </c>
      <c r="AN144" s="195"/>
      <c r="AO144" s="165" t="s">
        <v>166</v>
      </c>
      <c r="AP144" s="202">
        <v>0.127189544032451</v>
      </c>
      <c r="AQ144" s="167" t="s">
        <v>35</v>
      </c>
      <c r="AR144" s="203">
        <v>0.0273031321814606</v>
      </c>
      <c r="AS144" s="207" t="s">
        <v>35</v>
      </c>
      <c r="AT144" s="203">
        <v>0.30007618409286</v>
      </c>
      <c r="AU144" s="167" t="s">
        <v>35</v>
      </c>
      <c r="AV144" s="203">
        <v>0.253388832699521</v>
      </c>
      <c r="AW144" s="167" t="s">
        <v>35</v>
      </c>
      <c r="AX144" s="203">
        <v>0.0911663662075781</v>
      </c>
      <c r="AY144" s="167" t="s">
        <v>35</v>
      </c>
      <c r="AZ144" s="203">
        <v>0.0946395422719796</v>
      </c>
      <c r="BA144" s="167" t="s">
        <v>35</v>
      </c>
      <c r="BB144" s="203">
        <v>0.106236398514149</v>
      </c>
      <c r="BC144" s="167" t="s">
        <v>35</v>
      </c>
      <c r="BD144" s="203">
        <v>1</v>
      </c>
      <c r="BE144" s="167" t="s">
        <v>35</v>
      </c>
      <c r="BF144" s="203">
        <v>0.746611167300479</v>
      </c>
      <c r="BG144" s="167" t="s">
        <v>35</v>
      </c>
    </row>
    <row r="145" s="131" customFormat="1" ht="12.45" customHeight="1" spans="1:59">
      <c r="A145" s="162" t="s">
        <v>167</v>
      </c>
      <c r="B145" s="163">
        <v>453.458790000054</v>
      </c>
      <c r="C145" s="164" t="s">
        <v>35</v>
      </c>
      <c r="D145" s="163">
        <v>102.379279999869</v>
      </c>
      <c r="E145" s="164" t="s">
        <v>35</v>
      </c>
      <c r="F145" s="163">
        <v>1108.37902000256</v>
      </c>
      <c r="G145" s="164" t="s">
        <v>35</v>
      </c>
      <c r="H145" s="163">
        <v>865.842170000255</v>
      </c>
      <c r="I145" s="164" t="s">
        <v>35</v>
      </c>
      <c r="J145" s="163">
        <v>318.135875649832</v>
      </c>
      <c r="K145" s="164" t="s">
        <v>35</v>
      </c>
      <c r="L145" s="163">
        <v>397.419959299223</v>
      </c>
      <c r="M145" s="164" t="s">
        <v>35</v>
      </c>
      <c r="N145" s="163">
        <v>280.92164503281</v>
      </c>
      <c r="O145" s="164" t="s">
        <v>35</v>
      </c>
      <c r="P145" s="163">
        <v>3526.5367399846</v>
      </c>
      <c r="Q145" s="164" t="s">
        <v>35</v>
      </c>
      <c r="R145" s="163">
        <v>2660.69456998434</v>
      </c>
      <c r="S145" s="164" t="s">
        <v>35</v>
      </c>
      <c r="T145" s="179"/>
      <c r="U145" s="162" t="s">
        <v>167</v>
      </c>
      <c r="V145" s="187">
        <v>0.216</v>
      </c>
      <c r="W145" s="188" t="s">
        <v>35</v>
      </c>
      <c r="X145" s="187">
        <v>-0.037</v>
      </c>
      <c r="Y145" s="188" t="s">
        <v>35</v>
      </c>
      <c r="Z145" s="187">
        <v>0.069</v>
      </c>
      <c r="AA145" s="188" t="s">
        <v>35</v>
      </c>
      <c r="AB145" s="187">
        <v>0.157</v>
      </c>
      <c r="AC145" s="74" t="s">
        <v>35</v>
      </c>
      <c r="AD145" s="187">
        <v>0.243</v>
      </c>
      <c r="AE145" s="188" t="s">
        <v>35</v>
      </c>
      <c r="AF145" s="187">
        <v>0.141</v>
      </c>
      <c r="AG145" s="188" t="s">
        <v>35</v>
      </c>
      <c r="AH145" s="187">
        <v>-0.087</v>
      </c>
      <c r="AI145" s="188" t="s">
        <v>35</v>
      </c>
      <c r="AJ145" s="187">
        <v>0.11</v>
      </c>
      <c r="AK145" s="188" t="s">
        <v>35</v>
      </c>
      <c r="AL145" s="187" t="s">
        <v>220</v>
      </c>
      <c r="AM145" s="188" t="s">
        <v>35</v>
      </c>
      <c r="AN145" s="195"/>
      <c r="AO145" s="162" t="s">
        <v>167</v>
      </c>
      <c r="AP145" s="200">
        <v>0.128584734382218</v>
      </c>
      <c r="AQ145" s="164" t="s">
        <v>35</v>
      </c>
      <c r="AR145" s="201">
        <v>0.029031111129248</v>
      </c>
      <c r="AS145" s="205" t="s">
        <v>35</v>
      </c>
      <c r="AT145" s="187">
        <v>0.314296745426051</v>
      </c>
      <c r="AU145" s="164" t="s">
        <v>35</v>
      </c>
      <c r="AV145" s="187">
        <v>0.245521947973251</v>
      </c>
      <c r="AW145" s="164" t="s">
        <v>35</v>
      </c>
      <c r="AX145" s="187">
        <v>0.0902119839112243</v>
      </c>
      <c r="AY145" s="164" t="s">
        <v>35</v>
      </c>
      <c r="AZ145" s="187">
        <v>0.112694121343808</v>
      </c>
      <c r="BA145" s="164" t="s">
        <v>35</v>
      </c>
      <c r="BB145" s="187">
        <v>0.0796593558341992</v>
      </c>
      <c r="BC145" s="164" t="s">
        <v>35</v>
      </c>
      <c r="BD145" s="187">
        <v>1</v>
      </c>
      <c r="BE145" s="164" t="s">
        <v>35</v>
      </c>
      <c r="BF145" s="187">
        <v>0.754478052026749</v>
      </c>
      <c r="BG145" s="164" t="s">
        <v>35</v>
      </c>
    </row>
    <row r="146" s="131" customFormat="1" ht="12.45" customHeight="1" spans="1:59">
      <c r="A146" s="162" t="s">
        <v>168</v>
      </c>
      <c r="B146" s="163">
        <v>493.279129999422</v>
      </c>
      <c r="C146" s="164" t="s">
        <v>35</v>
      </c>
      <c r="D146" s="163">
        <v>164.735480000213</v>
      </c>
      <c r="E146" s="164" t="s">
        <v>35</v>
      </c>
      <c r="F146" s="163">
        <v>1114.7459899998</v>
      </c>
      <c r="G146" s="164" t="s">
        <v>35</v>
      </c>
      <c r="H146" s="163">
        <v>930.353640000551</v>
      </c>
      <c r="I146" s="164" t="s">
        <v>35</v>
      </c>
      <c r="J146" s="163">
        <v>349.585678054524</v>
      </c>
      <c r="K146" s="164" t="s">
        <v>35</v>
      </c>
      <c r="L146" s="163">
        <v>332.794465252125</v>
      </c>
      <c r="M146" s="164" t="s">
        <v>35</v>
      </c>
      <c r="N146" s="163">
        <v>293.231736693195</v>
      </c>
      <c r="O146" s="164" t="s">
        <v>35</v>
      </c>
      <c r="P146" s="163">
        <v>3678.72611999983</v>
      </c>
      <c r="Q146" s="164" t="s">
        <v>35</v>
      </c>
      <c r="R146" s="163">
        <v>2748.37247999928</v>
      </c>
      <c r="S146" s="164" t="s">
        <v>35</v>
      </c>
      <c r="T146" s="179"/>
      <c r="U146" s="162" t="s">
        <v>168</v>
      </c>
      <c r="V146" s="187">
        <v>0.207</v>
      </c>
      <c r="W146" s="188" t="s">
        <v>35</v>
      </c>
      <c r="X146" s="187">
        <v>0.354</v>
      </c>
      <c r="Y146" s="188" t="s">
        <v>35</v>
      </c>
      <c r="Z146" s="187">
        <v>0.124</v>
      </c>
      <c r="AA146" s="188" t="s">
        <v>35</v>
      </c>
      <c r="AB146" s="187">
        <v>0.115</v>
      </c>
      <c r="AC146" s="74" t="s">
        <v>35</v>
      </c>
      <c r="AD146" s="187">
        <v>0.275</v>
      </c>
      <c r="AE146" s="188" t="s">
        <v>35</v>
      </c>
      <c r="AF146" s="187">
        <v>0.073</v>
      </c>
      <c r="AG146" s="188" t="s">
        <v>35</v>
      </c>
      <c r="AH146" s="187">
        <v>0.02</v>
      </c>
      <c r="AI146" s="188" t="s">
        <v>35</v>
      </c>
      <c r="AJ146" s="187">
        <v>0.14</v>
      </c>
      <c r="AK146" s="188" t="s">
        <v>35</v>
      </c>
      <c r="AL146" s="187" t="s">
        <v>220</v>
      </c>
      <c r="AM146" s="188" t="s">
        <v>35</v>
      </c>
      <c r="AN146" s="195"/>
      <c r="AO146" s="162" t="s">
        <v>168</v>
      </c>
      <c r="AP146" s="200">
        <v>0.134089658732041</v>
      </c>
      <c r="AQ146" s="164" t="s">
        <v>35</v>
      </c>
      <c r="AR146" s="201">
        <v>0.0447805774680015</v>
      </c>
      <c r="AS146" s="205" t="s">
        <v>35</v>
      </c>
      <c r="AT146" s="187">
        <v>0.303025002035175</v>
      </c>
      <c r="AU146" s="164" t="s">
        <v>35</v>
      </c>
      <c r="AV146" s="187">
        <v>0.252901034122267</v>
      </c>
      <c r="AW146" s="164" t="s">
        <v>35</v>
      </c>
      <c r="AX146" s="187">
        <v>0.0950290036961327</v>
      </c>
      <c r="AY146" s="164" t="s">
        <v>35</v>
      </c>
      <c r="AZ146" s="187">
        <v>0.0904645941003459</v>
      </c>
      <c r="BA146" s="164" t="s">
        <v>35</v>
      </c>
      <c r="BB146" s="187">
        <v>0.0797101298460371</v>
      </c>
      <c r="BC146" s="164" t="s">
        <v>35</v>
      </c>
      <c r="BD146" s="187">
        <v>1</v>
      </c>
      <c r="BE146" s="164" t="s">
        <v>35</v>
      </c>
      <c r="BF146" s="187">
        <v>0.747098965877733</v>
      </c>
      <c r="BG146" s="164" t="s">
        <v>35</v>
      </c>
    </row>
    <row r="147" s="131" customFormat="1" ht="12.45" customHeight="1" spans="1:59">
      <c r="A147" s="162" t="s">
        <v>169</v>
      </c>
      <c r="B147" s="163">
        <v>683.760350691694</v>
      </c>
      <c r="C147" s="164" t="s">
        <v>35</v>
      </c>
      <c r="D147" s="163">
        <v>391.922429999034</v>
      </c>
      <c r="E147" s="164" t="s">
        <v>35</v>
      </c>
      <c r="F147" s="163">
        <v>1206.14784162227</v>
      </c>
      <c r="G147" s="164" t="s">
        <v>35</v>
      </c>
      <c r="H147" s="163">
        <v>1076.43448072329</v>
      </c>
      <c r="I147" s="164" t="s">
        <v>35</v>
      </c>
      <c r="J147" s="163">
        <v>480.475866846658</v>
      </c>
      <c r="K147" s="164" t="s">
        <v>35</v>
      </c>
      <c r="L147" s="163">
        <v>379.51197866638</v>
      </c>
      <c r="M147" s="164" t="s">
        <v>35</v>
      </c>
      <c r="N147" s="163">
        <v>408.953040919347</v>
      </c>
      <c r="O147" s="164" t="s">
        <v>35</v>
      </c>
      <c r="P147" s="163">
        <v>4627.20598946867</v>
      </c>
      <c r="Q147" s="164" t="s">
        <v>35</v>
      </c>
      <c r="R147" s="163">
        <v>3550.77150874539</v>
      </c>
      <c r="S147" s="164" t="s">
        <v>35</v>
      </c>
      <c r="T147" s="179"/>
      <c r="U147" s="162" t="s">
        <v>169</v>
      </c>
      <c r="V147" s="187">
        <v>0.299</v>
      </c>
      <c r="W147" s="188" t="s">
        <v>35</v>
      </c>
      <c r="X147" s="187">
        <v>0.433</v>
      </c>
      <c r="Y147" s="188" t="s">
        <v>35</v>
      </c>
      <c r="Z147" s="187">
        <v>0.135</v>
      </c>
      <c r="AA147" s="188" t="s">
        <v>35</v>
      </c>
      <c r="AB147" s="187">
        <v>0.028</v>
      </c>
      <c r="AC147" s="74" t="s">
        <v>35</v>
      </c>
      <c r="AD147" s="187">
        <v>0.253</v>
      </c>
      <c r="AE147" s="188" t="s">
        <v>35</v>
      </c>
      <c r="AF147" s="187">
        <v>0.04</v>
      </c>
      <c r="AG147" s="188" t="s">
        <v>35</v>
      </c>
      <c r="AH147" s="187">
        <v>0.169</v>
      </c>
      <c r="AI147" s="188" t="s">
        <v>35</v>
      </c>
      <c r="AJ147" s="187">
        <v>0.155</v>
      </c>
      <c r="AK147" s="188" t="s">
        <v>35</v>
      </c>
      <c r="AL147" s="187" t="s">
        <v>220</v>
      </c>
      <c r="AM147" s="188" t="s">
        <v>35</v>
      </c>
      <c r="AN147" s="195"/>
      <c r="AO147" s="162" t="s">
        <v>169</v>
      </c>
      <c r="AP147" s="200">
        <v>0.147769594059116</v>
      </c>
      <c r="AQ147" s="164" t="s">
        <v>35</v>
      </c>
      <c r="AR147" s="201">
        <v>0.0846995856443462</v>
      </c>
      <c r="AS147" s="205" t="s">
        <v>35</v>
      </c>
      <c r="AT147" s="187">
        <v>0.260664393235878</v>
      </c>
      <c r="AU147" s="164" t="s">
        <v>35</v>
      </c>
      <c r="AV147" s="187">
        <v>0.232631631955268</v>
      </c>
      <c r="AW147" s="164" t="s">
        <v>35</v>
      </c>
      <c r="AX147" s="187">
        <v>0.103837146636696</v>
      </c>
      <c r="AY147" s="164" t="s">
        <v>35</v>
      </c>
      <c r="AZ147" s="187">
        <v>0.0820175240804349</v>
      </c>
      <c r="BA147" s="164" t="s">
        <v>35</v>
      </c>
      <c r="BB147" s="187">
        <v>0.0883801243882608</v>
      </c>
      <c r="BC147" s="164" t="s">
        <v>35</v>
      </c>
      <c r="BD147" s="187">
        <v>1</v>
      </c>
      <c r="BE147" s="164" t="s">
        <v>35</v>
      </c>
      <c r="BF147" s="187">
        <v>0.767368368044732</v>
      </c>
      <c r="BG147" s="164" t="s">
        <v>35</v>
      </c>
    </row>
    <row r="148" s="131" customFormat="1" ht="12.45" customHeight="1" spans="1:59">
      <c r="A148" s="162" t="s">
        <v>170</v>
      </c>
      <c r="B148" s="163">
        <v>967.25769000254</v>
      </c>
      <c r="C148" s="164" t="s">
        <v>35</v>
      </c>
      <c r="D148" s="163">
        <v>770.337619993381</v>
      </c>
      <c r="E148" s="164" t="s">
        <v>35</v>
      </c>
      <c r="F148" s="163">
        <v>1064.84905000165</v>
      </c>
      <c r="G148" s="164" t="s">
        <v>35</v>
      </c>
      <c r="H148" s="163">
        <v>1483.02132000128</v>
      </c>
      <c r="I148" s="164" t="s">
        <v>35</v>
      </c>
      <c r="J148" s="163">
        <v>643.238754911506</v>
      </c>
      <c r="K148" s="164" t="s">
        <v>35</v>
      </c>
      <c r="L148" s="163">
        <v>600.94480509264</v>
      </c>
      <c r="M148" s="164" t="s">
        <v>35</v>
      </c>
      <c r="N148" s="163">
        <v>556.678170038161</v>
      </c>
      <c r="O148" s="164" t="s">
        <v>35</v>
      </c>
      <c r="P148" s="163">
        <v>6086.32741004116</v>
      </c>
      <c r="Q148" s="164" t="s">
        <v>35</v>
      </c>
      <c r="R148" s="163">
        <v>4603.30609003988</v>
      </c>
      <c r="S148" s="164" t="s">
        <v>35</v>
      </c>
      <c r="T148" s="179"/>
      <c r="U148" s="162" t="s">
        <v>170</v>
      </c>
      <c r="V148" s="187">
        <v>0.156</v>
      </c>
      <c r="W148" s="188" t="s">
        <v>35</v>
      </c>
      <c r="X148" s="187">
        <v>0.105</v>
      </c>
      <c r="Y148" s="188" t="s">
        <v>35</v>
      </c>
      <c r="Z148" s="187">
        <v>0.167</v>
      </c>
      <c r="AA148" s="188" t="s">
        <v>35</v>
      </c>
      <c r="AB148" s="187">
        <v>0.031</v>
      </c>
      <c r="AC148" s="74" t="s">
        <v>35</v>
      </c>
      <c r="AD148" s="187">
        <v>0.164</v>
      </c>
      <c r="AE148" s="188" t="s">
        <v>35</v>
      </c>
      <c r="AF148" s="187">
        <v>0.146</v>
      </c>
      <c r="AG148" s="188" t="s">
        <v>35</v>
      </c>
      <c r="AH148" s="187">
        <v>0.129</v>
      </c>
      <c r="AI148" s="188" t="s">
        <v>35</v>
      </c>
      <c r="AJ148" s="187">
        <v>0.116</v>
      </c>
      <c r="AK148" s="188" t="s">
        <v>35</v>
      </c>
      <c r="AL148" s="187" t="s">
        <v>220</v>
      </c>
      <c r="AM148" s="188" t="s">
        <v>35</v>
      </c>
      <c r="AN148" s="195"/>
      <c r="AO148" s="162" t="s">
        <v>170</v>
      </c>
      <c r="AP148" s="200">
        <v>0.158923045843174</v>
      </c>
      <c r="AQ148" s="164" t="s">
        <v>35</v>
      </c>
      <c r="AR148" s="201">
        <v>0.126568547515614</v>
      </c>
      <c r="AS148" s="205" t="s">
        <v>35</v>
      </c>
      <c r="AT148" s="187">
        <v>0.174957569361923</v>
      </c>
      <c r="AU148" s="164" t="s">
        <v>35</v>
      </c>
      <c r="AV148" s="187">
        <v>0.243664400563567</v>
      </c>
      <c r="AW148" s="164" t="s">
        <v>35</v>
      </c>
      <c r="AX148" s="187">
        <v>0.105685861370241</v>
      </c>
      <c r="AY148" s="164" t="s">
        <v>35</v>
      </c>
      <c r="AZ148" s="187">
        <v>0.0987368514058588</v>
      </c>
      <c r="BA148" s="164" t="s">
        <v>35</v>
      </c>
      <c r="BB148" s="187">
        <v>0.0914637239396222</v>
      </c>
      <c r="BC148" s="164" t="s">
        <v>35</v>
      </c>
      <c r="BD148" s="187">
        <v>1</v>
      </c>
      <c r="BE148" s="164" t="s">
        <v>35</v>
      </c>
      <c r="BF148" s="187">
        <v>0.756335599436433</v>
      </c>
      <c r="BG148" s="164" t="s">
        <v>35</v>
      </c>
    </row>
    <row r="149" s="131" customFormat="1" ht="12.45" customHeight="1" spans="1:59">
      <c r="A149" s="162" t="s">
        <v>171</v>
      </c>
      <c r="B149" s="163">
        <v>1091.98910001783</v>
      </c>
      <c r="C149" s="164" t="s">
        <v>35</v>
      </c>
      <c r="D149" s="163">
        <v>1612.83157000579</v>
      </c>
      <c r="E149" s="164" t="s">
        <v>35</v>
      </c>
      <c r="F149" s="163">
        <v>899.045100003563</v>
      </c>
      <c r="G149" s="164" t="s">
        <v>35</v>
      </c>
      <c r="H149" s="163">
        <v>1630.43339001231</v>
      </c>
      <c r="I149" s="164" t="s">
        <v>35</v>
      </c>
      <c r="J149" s="163">
        <v>767.288670047413</v>
      </c>
      <c r="K149" s="164" t="s">
        <v>35</v>
      </c>
      <c r="L149" s="163">
        <v>559.892741080882</v>
      </c>
      <c r="M149" s="164" t="s">
        <v>35</v>
      </c>
      <c r="N149" s="163">
        <v>549.673709022763</v>
      </c>
      <c r="O149" s="164" t="s">
        <v>35</v>
      </c>
      <c r="P149" s="163">
        <v>7111.15428019056</v>
      </c>
      <c r="Q149" s="164" t="s">
        <v>35</v>
      </c>
      <c r="R149" s="163">
        <v>5480.72089017824</v>
      </c>
      <c r="S149" s="164" t="s">
        <v>35</v>
      </c>
      <c r="T149" s="179"/>
      <c r="U149" s="162" t="s">
        <v>171</v>
      </c>
      <c r="V149" s="187">
        <v>0.151</v>
      </c>
      <c r="W149" s="188" t="s">
        <v>35</v>
      </c>
      <c r="X149" s="187">
        <v>0.098</v>
      </c>
      <c r="Y149" s="188" t="s">
        <v>35</v>
      </c>
      <c r="Z149" s="187">
        <v>0.104</v>
      </c>
      <c r="AA149" s="188" t="s">
        <v>35</v>
      </c>
      <c r="AB149" s="187">
        <v>-0.004</v>
      </c>
      <c r="AC149" s="74" t="s">
        <v>35</v>
      </c>
      <c r="AD149" s="187">
        <v>0.212</v>
      </c>
      <c r="AE149" s="188" t="s">
        <v>35</v>
      </c>
      <c r="AF149" s="187">
        <v>0.028</v>
      </c>
      <c r="AG149" s="188" t="s">
        <v>35</v>
      </c>
      <c r="AH149" s="187">
        <v>0.046</v>
      </c>
      <c r="AI149" s="188" t="s">
        <v>35</v>
      </c>
      <c r="AJ149" s="187">
        <v>0.082</v>
      </c>
      <c r="AK149" s="188" t="s">
        <v>35</v>
      </c>
      <c r="AL149" s="187" t="s">
        <v>220</v>
      </c>
      <c r="AM149" s="188" t="s">
        <v>35</v>
      </c>
      <c r="AN149" s="195"/>
      <c r="AO149" s="162" t="s">
        <v>171</v>
      </c>
      <c r="AP149" s="200">
        <v>0.153560034980505</v>
      </c>
      <c r="AQ149" s="164" t="s">
        <v>35</v>
      </c>
      <c r="AR149" s="201">
        <v>0.226803062689644</v>
      </c>
      <c r="AS149" s="205" t="s">
        <v>35</v>
      </c>
      <c r="AT149" s="187">
        <v>0.126427449690976</v>
      </c>
      <c r="AU149" s="164" t="s">
        <v>35</v>
      </c>
      <c r="AV149" s="187">
        <v>0.229278303601736</v>
      </c>
      <c r="AW149" s="164" t="s">
        <v>35</v>
      </c>
      <c r="AX149" s="187">
        <v>0.107899314206252</v>
      </c>
      <c r="AY149" s="164" t="s">
        <v>35</v>
      </c>
      <c r="AZ149" s="187">
        <v>0.078734438745137</v>
      </c>
      <c r="BA149" s="164" t="s">
        <v>35</v>
      </c>
      <c r="BB149" s="187">
        <v>0.0772973960857496</v>
      </c>
      <c r="BC149" s="164" t="s">
        <v>35</v>
      </c>
      <c r="BD149" s="187">
        <v>1</v>
      </c>
      <c r="BE149" s="164" t="s">
        <v>35</v>
      </c>
      <c r="BF149" s="187">
        <v>0.770721696398264</v>
      </c>
      <c r="BG149" s="164" t="s">
        <v>35</v>
      </c>
    </row>
    <row r="150" s="131" customFormat="1" ht="12.45" customHeight="1" spans="1:59">
      <c r="A150" s="162" t="s">
        <v>172</v>
      </c>
      <c r="B150" s="163">
        <v>1057.26630403048</v>
      </c>
      <c r="C150" s="164" t="s">
        <v>35</v>
      </c>
      <c r="D150" s="163">
        <v>1945.5649899959</v>
      </c>
      <c r="E150" s="164" t="s">
        <v>35</v>
      </c>
      <c r="F150" s="163">
        <v>936.941159989473</v>
      </c>
      <c r="G150" s="164" t="s">
        <v>35</v>
      </c>
      <c r="H150" s="163">
        <v>1850.82270909383</v>
      </c>
      <c r="I150" s="164" t="s">
        <v>35</v>
      </c>
      <c r="J150" s="163">
        <v>729.854689999649</v>
      </c>
      <c r="K150" s="164" t="s">
        <v>35</v>
      </c>
      <c r="L150" s="163">
        <v>455.274518904781</v>
      </c>
      <c r="M150" s="164" t="s">
        <v>35</v>
      </c>
      <c r="N150" s="163">
        <v>577.033420000115</v>
      </c>
      <c r="O150" s="164" t="s">
        <v>35</v>
      </c>
      <c r="P150" s="163">
        <v>7552.75779201422</v>
      </c>
      <c r="Q150" s="164" t="s">
        <v>35</v>
      </c>
      <c r="R150" s="163">
        <v>5701.93508292039</v>
      </c>
      <c r="S150" s="164" t="s">
        <v>35</v>
      </c>
      <c r="T150" s="179"/>
      <c r="U150" s="162" t="s">
        <v>172</v>
      </c>
      <c r="V150" s="187">
        <v>0.153</v>
      </c>
      <c r="W150" s="188" t="s">
        <v>35</v>
      </c>
      <c r="X150" s="187">
        <v>0.121</v>
      </c>
      <c r="Y150" s="188" t="s">
        <v>35</v>
      </c>
      <c r="Z150" s="187">
        <v>0.187</v>
      </c>
      <c r="AA150" s="188" t="s">
        <v>35</v>
      </c>
      <c r="AB150" s="187">
        <v>0.083</v>
      </c>
      <c r="AC150" s="74" t="s">
        <v>35</v>
      </c>
      <c r="AD150" s="187">
        <v>0.153</v>
      </c>
      <c r="AE150" s="188" t="s">
        <v>35</v>
      </c>
      <c r="AF150" s="187">
        <v>0.179</v>
      </c>
      <c r="AG150" s="188" t="s">
        <v>35</v>
      </c>
      <c r="AH150" s="187">
        <v>0.109</v>
      </c>
      <c r="AI150" s="188" t="s">
        <v>35</v>
      </c>
      <c r="AJ150" s="187">
        <v>0.129</v>
      </c>
      <c r="AK150" s="188" t="s">
        <v>35</v>
      </c>
      <c r="AL150" s="187" t="s">
        <v>220</v>
      </c>
      <c r="AM150" s="188" t="s">
        <v>35</v>
      </c>
      <c r="AN150" s="195"/>
      <c r="AO150" s="162" t="s">
        <v>172</v>
      </c>
      <c r="AP150" s="200">
        <v>0.139984139985047</v>
      </c>
      <c r="AQ150" s="164" t="s">
        <v>35</v>
      </c>
      <c r="AR150" s="201">
        <v>0.257596634709114</v>
      </c>
      <c r="AS150" s="205" t="s">
        <v>35</v>
      </c>
      <c r="AT150" s="187">
        <v>0.124052854042285</v>
      </c>
      <c r="AU150" s="164" t="s">
        <v>35</v>
      </c>
      <c r="AV150" s="187">
        <v>0.245052570208297</v>
      </c>
      <c r="AW150" s="164" t="s">
        <v>35</v>
      </c>
      <c r="AX150" s="187">
        <v>0.096634197745802</v>
      </c>
      <c r="AY150" s="164" t="s">
        <v>35</v>
      </c>
      <c r="AZ150" s="187">
        <v>0.0602792425551045</v>
      </c>
      <c r="BA150" s="164" t="s">
        <v>35</v>
      </c>
      <c r="BB150" s="187">
        <v>0.0764003607543501</v>
      </c>
      <c r="BC150" s="164" t="s">
        <v>35</v>
      </c>
      <c r="BD150" s="187">
        <v>1</v>
      </c>
      <c r="BE150" s="164" t="s">
        <v>35</v>
      </c>
      <c r="BF150" s="187">
        <v>0.754947429791703</v>
      </c>
      <c r="BG150" s="164" t="s">
        <v>35</v>
      </c>
    </row>
    <row r="151" s="131" customFormat="1" ht="12.45" customHeight="1" spans="1:59">
      <c r="A151" s="162" t="s">
        <v>173</v>
      </c>
      <c r="B151" s="163">
        <v>1211.90724347348</v>
      </c>
      <c r="C151" s="164" t="s">
        <v>35</v>
      </c>
      <c r="D151" s="163">
        <v>2359.48982999887</v>
      </c>
      <c r="E151" s="164" t="s">
        <v>35</v>
      </c>
      <c r="F151" s="163">
        <v>1140.67919016204</v>
      </c>
      <c r="G151" s="164" t="s">
        <v>35</v>
      </c>
      <c r="H151" s="163">
        <v>2394.80261943788</v>
      </c>
      <c r="I151" s="164" t="s">
        <v>35</v>
      </c>
      <c r="J151" s="163">
        <v>1040.94937423568</v>
      </c>
      <c r="K151" s="164" t="s">
        <v>35</v>
      </c>
      <c r="L151" s="163">
        <v>514.072913741604</v>
      </c>
      <c r="M151" s="164" t="s">
        <v>35</v>
      </c>
      <c r="N151" s="163">
        <v>883.890530018462</v>
      </c>
      <c r="O151" s="164" t="s">
        <v>35</v>
      </c>
      <c r="P151" s="163">
        <v>9545.79170106802</v>
      </c>
      <c r="Q151" s="164" t="s">
        <v>35</v>
      </c>
      <c r="R151" s="163">
        <v>7150.98908163014</v>
      </c>
      <c r="S151" s="164" t="s">
        <v>35</v>
      </c>
      <c r="T151" s="179"/>
      <c r="U151" s="162" t="s">
        <v>173</v>
      </c>
      <c r="V151" s="187">
        <v>0.113</v>
      </c>
      <c r="W151" s="188" t="s">
        <v>35</v>
      </c>
      <c r="X151" s="187">
        <v>0.123</v>
      </c>
      <c r="Y151" s="188" t="s">
        <v>35</v>
      </c>
      <c r="Z151" s="187">
        <v>0.221</v>
      </c>
      <c r="AA151" s="188" t="s">
        <v>35</v>
      </c>
      <c r="AB151" s="187">
        <v>0.035</v>
      </c>
      <c r="AC151" s="74" t="s">
        <v>35</v>
      </c>
      <c r="AD151" s="187">
        <v>0.154</v>
      </c>
      <c r="AE151" s="188" t="s">
        <v>35</v>
      </c>
      <c r="AF151" s="187">
        <v>0.17</v>
      </c>
      <c r="AG151" s="188" t="s">
        <v>35</v>
      </c>
      <c r="AH151" s="187">
        <v>-0.018</v>
      </c>
      <c r="AI151" s="188" t="s">
        <v>35</v>
      </c>
      <c r="AJ151" s="187">
        <v>0.1</v>
      </c>
      <c r="AK151" s="188" t="s">
        <v>35</v>
      </c>
      <c r="AL151" s="187" t="s">
        <v>220</v>
      </c>
      <c r="AM151" s="188" t="s">
        <v>35</v>
      </c>
      <c r="AN151" s="195"/>
      <c r="AO151" s="162" t="s">
        <v>173</v>
      </c>
      <c r="AP151" s="200">
        <v>0.126957226956659</v>
      </c>
      <c r="AQ151" s="164" t="s">
        <v>35</v>
      </c>
      <c r="AR151" s="201">
        <v>0.247175918340527</v>
      </c>
      <c r="AS151" s="205" t="s">
        <v>35</v>
      </c>
      <c r="AT151" s="187">
        <v>0.119495503975267</v>
      </c>
      <c r="AU151" s="164" t="s">
        <v>35</v>
      </c>
      <c r="AV151" s="187">
        <v>0.250875222761245</v>
      </c>
      <c r="AW151" s="164" t="s">
        <v>35</v>
      </c>
      <c r="AX151" s="187">
        <v>0.109047987514667</v>
      </c>
      <c r="AY151" s="164" t="s">
        <v>35</v>
      </c>
      <c r="AZ151" s="187">
        <v>0.053853355472243</v>
      </c>
      <c r="BA151" s="164" t="s">
        <v>35</v>
      </c>
      <c r="BB151" s="187">
        <v>0.0925947849793924</v>
      </c>
      <c r="BC151" s="164" t="s">
        <v>35</v>
      </c>
      <c r="BD151" s="187">
        <v>1</v>
      </c>
      <c r="BE151" s="164" t="s">
        <v>35</v>
      </c>
      <c r="BF151" s="187">
        <v>0.749124777238755</v>
      </c>
      <c r="BG151" s="164" t="s">
        <v>35</v>
      </c>
    </row>
    <row r="152" s="131" customFormat="1" ht="12.45" customHeight="1" spans="1:59">
      <c r="A152" s="162" t="s">
        <v>174</v>
      </c>
      <c r="B152" s="163">
        <v>1374.75303682296</v>
      </c>
      <c r="C152" s="164" t="s">
        <v>35</v>
      </c>
      <c r="D152" s="163">
        <v>2292.42493000258</v>
      </c>
      <c r="E152" s="164" t="s">
        <v>35</v>
      </c>
      <c r="F152" s="163">
        <v>1111.6441099982</v>
      </c>
      <c r="G152" s="164" t="s">
        <v>35</v>
      </c>
      <c r="H152" s="163">
        <v>2501.19292844872</v>
      </c>
      <c r="I152" s="164" t="s">
        <v>35</v>
      </c>
      <c r="J152" s="163">
        <v>1117.2412903648</v>
      </c>
      <c r="K152" s="164" t="s">
        <v>35</v>
      </c>
      <c r="L152" s="163">
        <v>491.070930000366</v>
      </c>
      <c r="M152" s="164" t="s">
        <v>35</v>
      </c>
      <c r="N152" s="163">
        <v>1139.14393616076</v>
      </c>
      <c r="O152" s="164" t="s">
        <v>35</v>
      </c>
      <c r="P152" s="163">
        <v>10027.4711617984</v>
      </c>
      <c r="Q152" s="164" t="s">
        <v>35</v>
      </c>
      <c r="R152" s="163">
        <v>7526.27823334966</v>
      </c>
      <c r="S152" s="164" t="s">
        <v>35</v>
      </c>
      <c r="T152" s="179"/>
      <c r="U152" s="162" t="s">
        <v>174</v>
      </c>
      <c r="V152" s="187">
        <v>0.058</v>
      </c>
      <c r="W152" s="188" t="s">
        <v>35</v>
      </c>
      <c r="X152" s="187">
        <v>0.026</v>
      </c>
      <c r="Y152" s="188" t="s">
        <v>35</v>
      </c>
      <c r="Z152" s="187">
        <v>0.092</v>
      </c>
      <c r="AA152" s="188" t="s">
        <v>35</v>
      </c>
      <c r="AB152" s="187">
        <v>0.045</v>
      </c>
      <c r="AC152" s="74" t="s">
        <v>35</v>
      </c>
      <c r="AD152" s="187">
        <v>0.115</v>
      </c>
      <c r="AE152" s="188" t="s">
        <v>35</v>
      </c>
      <c r="AF152" s="187">
        <v>0.183</v>
      </c>
      <c r="AG152" s="188" t="s">
        <v>35</v>
      </c>
      <c r="AH152" s="187">
        <v>0.068</v>
      </c>
      <c r="AI152" s="188" t="s">
        <v>35</v>
      </c>
      <c r="AJ152" s="187">
        <v>0.063</v>
      </c>
      <c r="AK152" s="188" t="s">
        <v>35</v>
      </c>
      <c r="AL152" s="187" t="s">
        <v>220</v>
      </c>
      <c r="AM152" s="188" t="s">
        <v>35</v>
      </c>
      <c r="AN152" s="195"/>
      <c r="AO152" s="162" t="s">
        <v>174</v>
      </c>
      <c r="AP152" s="200">
        <v>0.137098677686589</v>
      </c>
      <c r="AQ152" s="164" t="s">
        <v>35</v>
      </c>
      <c r="AR152" s="201">
        <v>0.228614462511348</v>
      </c>
      <c r="AS152" s="205" t="s">
        <v>35</v>
      </c>
      <c r="AT152" s="187">
        <v>0.11085986606805</v>
      </c>
      <c r="AU152" s="164" t="s">
        <v>35</v>
      </c>
      <c r="AV152" s="187">
        <v>0.249434068479549</v>
      </c>
      <c r="AW152" s="164" t="s">
        <v>35</v>
      </c>
      <c r="AX152" s="187">
        <v>0.111418050706657</v>
      </c>
      <c r="AY152" s="164" t="s">
        <v>35</v>
      </c>
      <c r="AZ152" s="187">
        <v>0.0489725596889471</v>
      </c>
      <c r="BA152" s="164" t="s">
        <v>35</v>
      </c>
      <c r="BB152" s="187">
        <v>0.11360231485886</v>
      </c>
      <c r="BC152" s="164" t="s">
        <v>35</v>
      </c>
      <c r="BD152" s="187">
        <v>1</v>
      </c>
      <c r="BE152" s="164" t="s">
        <v>35</v>
      </c>
      <c r="BF152" s="187">
        <v>0.750565931520451</v>
      </c>
      <c r="BG152" s="164" t="s">
        <v>35</v>
      </c>
    </row>
    <row r="153" s="131" customFormat="1" ht="12.45" customHeight="1" spans="1:59">
      <c r="A153" s="162" t="s">
        <v>175</v>
      </c>
      <c r="B153" s="163">
        <v>1117.89200726144</v>
      </c>
      <c r="C153" s="164" t="s">
        <v>35</v>
      </c>
      <c r="D153" s="163">
        <v>1861.413790008</v>
      </c>
      <c r="E153" s="164" t="s">
        <v>35</v>
      </c>
      <c r="F153" s="163">
        <v>994.234700005907</v>
      </c>
      <c r="G153" s="164" t="s">
        <v>35</v>
      </c>
      <c r="H153" s="163">
        <v>1876.93720411756</v>
      </c>
      <c r="I153" s="164" t="s">
        <v>35</v>
      </c>
      <c r="J153" s="163">
        <v>779.057492027911</v>
      </c>
      <c r="K153" s="164" t="s">
        <v>35</v>
      </c>
      <c r="L153" s="163">
        <v>581.127103636483</v>
      </c>
      <c r="M153" s="164" t="s">
        <v>35</v>
      </c>
      <c r="N153" s="163">
        <v>721.944599495401</v>
      </c>
      <c r="O153" s="164" t="s">
        <v>35</v>
      </c>
      <c r="P153" s="163">
        <v>7932.60689655269</v>
      </c>
      <c r="Q153" s="164" t="s">
        <v>35</v>
      </c>
      <c r="R153" s="163">
        <v>6055.66969243514</v>
      </c>
      <c r="S153" s="164" t="s">
        <v>35</v>
      </c>
      <c r="T153" s="179"/>
      <c r="U153" s="162" t="s">
        <v>175</v>
      </c>
      <c r="V153" s="187">
        <v>0.11</v>
      </c>
      <c r="W153" s="188" t="s">
        <v>35</v>
      </c>
      <c r="X153" s="187">
        <v>0.091</v>
      </c>
      <c r="Y153" s="188" t="s">
        <v>35</v>
      </c>
      <c r="Z153" s="187">
        <v>0.14</v>
      </c>
      <c r="AA153" s="188" t="s">
        <v>35</v>
      </c>
      <c r="AB153" s="187">
        <v>0.033</v>
      </c>
      <c r="AC153" s="74" t="s">
        <v>35</v>
      </c>
      <c r="AD153" s="187">
        <v>0.156</v>
      </c>
      <c r="AE153" s="188" t="s">
        <v>35</v>
      </c>
      <c r="AF153" s="187">
        <v>0.235</v>
      </c>
      <c r="AG153" s="188" t="s">
        <v>35</v>
      </c>
      <c r="AH153" s="187">
        <v>0.037</v>
      </c>
      <c r="AI153" s="188" t="s">
        <v>35</v>
      </c>
      <c r="AJ153" s="187">
        <v>0.095</v>
      </c>
      <c r="AK153" s="188" t="s">
        <v>35</v>
      </c>
      <c r="AL153" s="187" t="s">
        <v>220</v>
      </c>
      <c r="AM153" s="188" t="s">
        <v>35</v>
      </c>
      <c r="AN153" s="195"/>
      <c r="AO153" s="162" t="s">
        <v>175</v>
      </c>
      <c r="AP153" s="200">
        <v>0.14092366126793</v>
      </c>
      <c r="AQ153" s="164" t="s">
        <v>35</v>
      </c>
      <c r="AR153" s="201">
        <v>0.234653477007278</v>
      </c>
      <c r="AS153" s="205" t="s">
        <v>35</v>
      </c>
      <c r="AT153" s="187">
        <v>0.125335178330591</v>
      </c>
      <c r="AU153" s="164" t="s">
        <v>35</v>
      </c>
      <c r="AV153" s="187">
        <v>0.236610389068091</v>
      </c>
      <c r="AW153" s="164" t="s">
        <v>35</v>
      </c>
      <c r="AX153" s="187">
        <v>0.0982095170210022</v>
      </c>
      <c r="AY153" s="164" t="s">
        <v>35</v>
      </c>
      <c r="AZ153" s="187">
        <v>0.0732580236503369</v>
      </c>
      <c r="BA153" s="164" t="s">
        <v>35</v>
      </c>
      <c r="BB153" s="187">
        <v>0.0910097536547713</v>
      </c>
      <c r="BC153" s="164" t="s">
        <v>35</v>
      </c>
      <c r="BD153" s="187">
        <v>1</v>
      </c>
      <c r="BE153" s="164" t="s">
        <v>35</v>
      </c>
      <c r="BF153" s="187">
        <v>0.763389610931909</v>
      </c>
      <c r="BG153" s="164" t="s">
        <v>35</v>
      </c>
    </row>
    <row r="154" s="132" customFormat="1" ht="12.45" customHeight="1" spans="1:59">
      <c r="A154" s="162" t="s">
        <v>176</v>
      </c>
      <c r="B154" s="163">
        <v>1094.19881808951</v>
      </c>
      <c r="C154" s="164" t="s">
        <v>35</v>
      </c>
      <c r="D154" s="163">
        <v>1242.44520001329</v>
      </c>
      <c r="E154" s="164" t="s">
        <v>35</v>
      </c>
      <c r="F154" s="163">
        <v>1270.46583002475</v>
      </c>
      <c r="G154" s="164" t="s">
        <v>35</v>
      </c>
      <c r="H154" s="163">
        <v>1562.89712911806</v>
      </c>
      <c r="I154" s="164" t="s">
        <v>35</v>
      </c>
      <c r="J154" s="163">
        <v>761.381057057235</v>
      </c>
      <c r="K154" s="164" t="s">
        <v>35</v>
      </c>
      <c r="L154" s="163">
        <v>584.303795062351</v>
      </c>
      <c r="M154" s="164" t="s">
        <v>35</v>
      </c>
      <c r="N154" s="163">
        <v>622.030670695632</v>
      </c>
      <c r="O154" s="164" t="s">
        <v>35</v>
      </c>
      <c r="P154" s="163">
        <v>7137.72250006083</v>
      </c>
      <c r="Q154" s="164" t="s">
        <v>35</v>
      </c>
      <c r="R154" s="163">
        <v>5574.82537094277</v>
      </c>
      <c r="S154" s="164" t="s">
        <v>35</v>
      </c>
      <c r="T154" s="180"/>
      <c r="U154" s="162" t="s">
        <v>176</v>
      </c>
      <c r="V154" s="187">
        <v>0.098</v>
      </c>
      <c r="W154" s="188" t="s">
        <v>35</v>
      </c>
      <c r="X154" s="187">
        <v>0.253</v>
      </c>
      <c r="Y154" s="188" t="s">
        <v>35</v>
      </c>
      <c r="Z154" s="187">
        <v>0.161</v>
      </c>
      <c r="AA154" s="188" t="s">
        <v>35</v>
      </c>
      <c r="AB154" s="187">
        <v>0.027</v>
      </c>
      <c r="AC154" s="74" t="s">
        <v>35</v>
      </c>
      <c r="AD154" s="187">
        <v>0.22</v>
      </c>
      <c r="AE154" s="188" t="s">
        <v>35</v>
      </c>
      <c r="AF154" s="187">
        <v>0.039</v>
      </c>
      <c r="AG154" s="188" t="s">
        <v>35</v>
      </c>
      <c r="AH154" s="187">
        <v>-0.03</v>
      </c>
      <c r="AI154" s="188" t="s">
        <v>35</v>
      </c>
      <c r="AJ154" s="187">
        <v>0.11</v>
      </c>
      <c r="AK154" s="188" t="s">
        <v>35</v>
      </c>
      <c r="AL154" s="187">
        <v>0.135</v>
      </c>
      <c r="AM154" s="188" t="s">
        <v>35</v>
      </c>
      <c r="AN154" s="196"/>
      <c r="AO154" s="162" t="s">
        <v>176</v>
      </c>
      <c r="AP154" s="200">
        <v>0.15329803282212</v>
      </c>
      <c r="AQ154" s="164" t="s">
        <v>35</v>
      </c>
      <c r="AR154" s="201">
        <v>0.174067456391405</v>
      </c>
      <c r="AS154" s="205" t="s">
        <v>35</v>
      </c>
      <c r="AT154" s="187">
        <v>0.177993166589752</v>
      </c>
      <c r="AU154" s="164" t="s">
        <v>35</v>
      </c>
      <c r="AV154" s="187">
        <v>0.218962999626946</v>
      </c>
      <c r="AW154" s="164" t="s">
        <v>35</v>
      </c>
      <c r="AX154" s="187">
        <v>0.106670027736543</v>
      </c>
      <c r="AY154" s="164" t="s">
        <v>35</v>
      </c>
      <c r="AZ154" s="187">
        <v>0.0818613773591466</v>
      </c>
      <c r="BA154" s="164" t="s">
        <v>35</v>
      </c>
      <c r="BB154" s="187">
        <v>0.0871469394740872</v>
      </c>
      <c r="BC154" s="164" t="s">
        <v>35</v>
      </c>
      <c r="BD154" s="187">
        <v>1</v>
      </c>
      <c r="BE154" s="164" t="s">
        <v>35</v>
      </c>
      <c r="BF154" s="187">
        <v>0.781037000373054</v>
      </c>
      <c r="BG154" s="164" t="s">
        <v>35</v>
      </c>
    </row>
    <row r="155" s="133" customFormat="1" ht="12.45" customHeight="1" spans="1:59">
      <c r="A155" s="162" t="s">
        <v>177</v>
      </c>
      <c r="B155" s="163">
        <v>548.317659999813</v>
      </c>
      <c r="C155" s="164" t="s">
        <v>35</v>
      </c>
      <c r="D155" s="163">
        <v>152.665469999753</v>
      </c>
      <c r="E155" s="164" t="s">
        <v>35</v>
      </c>
      <c r="F155" s="163">
        <v>1162.02349000357</v>
      </c>
      <c r="G155" s="164" t="s">
        <v>35</v>
      </c>
      <c r="H155" s="163">
        <v>1009.97120481147</v>
      </c>
      <c r="I155" s="164" t="s">
        <v>35</v>
      </c>
      <c r="J155" s="163">
        <v>377.912046424791</v>
      </c>
      <c r="K155" s="164" t="s">
        <v>35</v>
      </c>
      <c r="L155" s="163">
        <v>454.903698764812</v>
      </c>
      <c r="M155" s="164" t="s">
        <v>35</v>
      </c>
      <c r="N155" s="163">
        <v>392.468149999849</v>
      </c>
      <c r="O155" s="164" t="s">
        <v>35</v>
      </c>
      <c r="P155" s="163">
        <v>4098.26172000406</v>
      </c>
      <c r="Q155" s="164" t="s">
        <v>35</v>
      </c>
      <c r="R155" s="163">
        <v>3088.29051519258</v>
      </c>
      <c r="S155" s="164" t="s">
        <v>35</v>
      </c>
      <c r="T155" s="181"/>
      <c r="U155" s="162" t="s">
        <v>177</v>
      </c>
      <c r="V155" s="187">
        <v>0.124</v>
      </c>
      <c r="W155" s="188" t="s">
        <v>35</v>
      </c>
      <c r="X155" s="187">
        <v>0.216</v>
      </c>
      <c r="Y155" s="188" t="s">
        <v>35</v>
      </c>
      <c r="Z155" s="187">
        <v>0.053</v>
      </c>
      <c r="AA155" s="188" t="s">
        <v>35</v>
      </c>
      <c r="AB155" s="187">
        <v>-0.019</v>
      </c>
      <c r="AC155" s="74" t="s">
        <v>35</v>
      </c>
      <c r="AD155" s="187">
        <v>0.184</v>
      </c>
      <c r="AE155" s="188" t="s">
        <v>35</v>
      </c>
      <c r="AF155" s="187">
        <v>0.226</v>
      </c>
      <c r="AG155" s="188" t="s">
        <v>35</v>
      </c>
      <c r="AH155" s="187">
        <v>0.233</v>
      </c>
      <c r="AI155" s="188" t="s">
        <v>35</v>
      </c>
      <c r="AJ155" s="187">
        <v>0.092</v>
      </c>
      <c r="AK155" s="188" t="s">
        <v>35</v>
      </c>
      <c r="AL155" s="187">
        <v>0.133</v>
      </c>
      <c r="AM155" s="188" t="s">
        <v>35</v>
      </c>
      <c r="AN155" s="197"/>
      <c r="AO155" s="162" t="s">
        <v>177</v>
      </c>
      <c r="AP155" s="200">
        <v>0.133792738839351</v>
      </c>
      <c r="AQ155" s="164" t="s">
        <v>35</v>
      </c>
      <c r="AR155" s="201">
        <v>0.037251273937576</v>
      </c>
      <c r="AS155" s="205" t="s">
        <v>35</v>
      </c>
      <c r="AT155" s="187">
        <v>0.283540576320835</v>
      </c>
      <c r="AU155" s="164" t="s">
        <v>35</v>
      </c>
      <c r="AV155" s="187">
        <v>0.24643892308822</v>
      </c>
      <c r="AW155" s="164" t="s">
        <v>35</v>
      </c>
      <c r="AX155" s="187">
        <v>0.0922127653732219</v>
      </c>
      <c r="AY155" s="164" t="s">
        <v>35</v>
      </c>
      <c r="AZ155" s="187">
        <v>0.110999182054279</v>
      </c>
      <c r="BA155" s="164" t="s">
        <v>35</v>
      </c>
      <c r="BB155" s="187">
        <v>0.0957645403865179</v>
      </c>
      <c r="BC155" s="164" t="s">
        <v>35</v>
      </c>
      <c r="BD155" s="187">
        <v>1</v>
      </c>
      <c r="BE155" s="164" t="s">
        <v>35</v>
      </c>
      <c r="BF155" s="187">
        <v>0.75356107691178</v>
      </c>
      <c r="BG155" s="164" t="s">
        <v>35</v>
      </c>
    </row>
    <row r="156" s="131" customFormat="1" ht="12.45" customHeight="1" spans="1:59">
      <c r="A156" s="165" t="s">
        <v>178</v>
      </c>
      <c r="B156" s="166">
        <v>495.561710000754</v>
      </c>
      <c r="C156" s="167" t="s">
        <v>35</v>
      </c>
      <c r="D156" s="166">
        <v>101.338010000071</v>
      </c>
      <c r="E156" s="167" t="s">
        <v>35</v>
      </c>
      <c r="F156" s="166">
        <v>1250.41183000033</v>
      </c>
      <c r="G156" s="167" t="s">
        <v>35</v>
      </c>
      <c r="H156" s="166">
        <v>956.468140000413</v>
      </c>
      <c r="I156" s="167" t="s">
        <v>35</v>
      </c>
      <c r="J156" s="166">
        <v>366.649329999913</v>
      </c>
      <c r="K156" s="167" t="s">
        <v>35</v>
      </c>
      <c r="L156" s="166">
        <v>431.819793297388</v>
      </c>
      <c r="M156" s="167" t="s">
        <v>35</v>
      </c>
      <c r="N156" s="166">
        <v>388.196833109735</v>
      </c>
      <c r="O156" s="167" t="s">
        <v>35</v>
      </c>
      <c r="P156" s="166">
        <v>3990.44564640861</v>
      </c>
      <c r="Q156" s="167" t="s">
        <v>35</v>
      </c>
      <c r="R156" s="166">
        <v>3033.97750640819</v>
      </c>
      <c r="S156" s="167" t="s">
        <v>35</v>
      </c>
      <c r="T156" s="179"/>
      <c r="U156" s="165" t="s">
        <v>178</v>
      </c>
      <c r="V156" s="189">
        <v>0.109</v>
      </c>
      <c r="W156" s="190" t="s">
        <v>35</v>
      </c>
      <c r="X156" s="189">
        <v>0.057</v>
      </c>
      <c r="Y156" s="190" t="s">
        <v>35</v>
      </c>
      <c r="Z156" s="189">
        <v>0.186</v>
      </c>
      <c r="AA156" s="190" t="s">
        <v>35</v>
      </c>
      <c r="AB156" s="189">
        <v>0.075</v>
      </c>
      <c r="AC156" s="191" t="s">
        <v>35</v>
      </c>
      <c r="AD156" s="189">
        <v>0.145</v>
      </c>
      <c r="AE156" s="190" t="s">
        <v>35</v>
      </c>
      <c r="AF156" s="189">
        <v>0.299</v>
      </c>
      <c r="AG156" s="190" t="s">
        <v>35</v>
      </c>
      <c r="AH156" s="189">
        <v>0.04</v>
      </c>
      <c r="AI156" s="190" t="s">
        <v>35</v>
      </c>
      <c r="AJ156" s="189">
        <v>0.136</v>
      </c>
      <c r="AK156" s="190" t="s">
        <v>35</v>
      </c>
      <c r="AL156" s="189">
        <v>0.157</v>
      </c>
      <c r="AM156" s="190" t="s">
        <v>35</v>
      </c>
      <c r="AN156" s="195"/>
      <c r="AO156" s="165" t="s">
        <v>178</v>
      </c>
      <c r="AP156" s="202">
        <v>0.124187059269122</v>
      </c>
      <c r="AQ156" s="167" t="s">
        <v>35</v>
      </c>
      <c r="AR156" s="203">
        <v>0.0253951610871521</v>
      </c>
      <c r="AS156" s="207" t="s">
        <v>35</v>
      </c>
      <c r="AT156" s="203">
        <v>0.313351425078475</v>
      </c>
      <c r="AU156" s="167" t="s">
        <v>35</v>
      </c>
      <c r="AV156" s="203">
        <v>0.23968955468952</v>
      </c>
      <c r="AW156" s="167" t="s">
        <v>35</v>
      </c>
      <c r="AX156" s="203">
        <v>0.0918818003021533</v>
      </c>
      <c r="AY156" s="167" t="s">
        <v>35</v>
      </c>
      <c r="AZ156" s="203">
        <v>0.108213425657364</v>
      </c>
      <c r="BA156" s="167" t="s">
        <v>35</v>
      </c>
      <c r="BB156" s="203">
        <v>0.0972815739162145</v>
      </c>
      <c r="BC156" s="167" t="s">
        <v>35</v>
      </c>
      <c r="BD156" s="203">
        <v>1</v>
      </c>
      <c r="BE156" s="167" t="s">
        <v>35</v>
      </c>
      <c r="BF156" s="203">
        <v>0.76031044531048</v>
      </c>
      <c r="BG156" s="167" t="s">
        <v>35</v>
      </c>
    </row>
    <row r="157" s="131" customFormat="1" ht="12.45" customHeight="1" spans="1:59">
      <c r="A157" s="162" t="s">
        <v>179</v>
      </c>
      <c r="B157" s="163">
        <v>522.009215475611</v>
      </c>
      <c r="C157" s="164" t="s">
        <v>35</v>
      </c>
      <c r="D157" s="163">
        <v>107.155920001873</v>
      </c>
      <c r="E157" s="164" t="s">
        <v>35</v>
      </c>
      <c r="F157" s="163">
        <v>1193.43546000075</v>
      </c>
      <c r="G157" s="164" t="s">
        <v>35</v>
      </c>
      <c r="H157" s="163">
        <v>846.213128820416</v>
      </c>
      <c r="I157" s="164" t="s">
        <v>35</v>
      </c>
      <c r="J157" s="163">
        <v>402.91351000038</v>
      </c>
      <c r="K157" s="164" t="s">
        <v>35</v>
      </c>
      <c r="L157" s="163">
        <v>489.884025305666</v>
      </c>
      <c r="M157" s="164" t="s">
        <v>35</v>
      </c>
      <c r="N157" s="163">
        <v>344.124630398266</v>
      </c>
      <c r="O157" s="164" t="s">
        <v>35</v>
      </c>
      <c r="P157" s="163">
        <v>3905.73589000296</v>
      </c>
      <c r="Q157" s="164" t="s">
        <v>35</v>
      </c>
      <c r="R157" s="163">
        <v>3059.52276118255</v>
      </c>
      <c r="S157" s="164" t="s">
        <v>35</v>
      </c>
      <c r="T157" s="179"/>
      <c r="U157" s="162" t="s">
        <v>179</v>
      </c>
      <c r="V157" s="74">
        <v>0.151172338010142</v>
      </c>
      <c r="W157" s="188" t="s">
        <v>35</v>
      </c>
      <c r="X157" s="187">
        <v>0.0466563156334936</v>
      </c>
      <c r="Y157" s="188" t="s">
        <v>35</v>
      </c>
      <c r="Z157" s="187">
        <v>0.0767394893472417</v>
      </c>
      <c r="AA157" s="188" t="s">
        <v>35</v>
      </c>
      <c r="AB157" s="187">
        <v>-0.0226704610377589</v>
      </c>
      <c r="AC157" s="74" t="s">
        <v>35</v>
      </c>
      <c r="AD157" s="187">
        <v>0.266482471294316</v>
      </c>
      <c r="AE157" s="188" t="s">
        <v>35</v>
      </c>
      <c r="AF157" s="187">
        <v>0.232660851179913</v>
      </c>
      <c r="AG157" s="188" t="s">
        <v>35</v>
      </c>
      <c r="AH157" s="187">
        <v>0.224984391494909</v>
      </c>
      <c r="AI157" s="188" t="s">
        <v>35</v>
      </c>
      <c r="AJ157" s="187">
        <v>0.107527349912146</v>
      </c>
      <c r="AK157" s="188" t="s">
        <v>35</v>
      </c>
      <c r="AL157" s="187">
        <v>0.14989626983023</v>
      </c>
      <c r="AM157" s="188" t="s">
        <v>35</v>
      </c>
      <c r="AN157" s="195"/>
      <c r="AO157" s="162" t="s">
        <v>179</v>
      </c>
      <c r="AP157" s="200">
        <v>0.133651949383402</v>
      </c>
      <c r="AQ157" s="164" t="s">
        <v>35</v>
      </c>
      <c r="AR157" s="201">
        <v>0.0274355263693448</v>
      </c>
      <c r="AS157" s="205" t="s">
        <v>35</v>
      </c>
      <c r="AT157" s="74">
        <v>0.305559693131182</v>
      </c>
      <c r="AU157" s="164" t="s">
        <v>35</v>
      </c>
      <c r="AV157" s="74">
        <v>0.216659075946831</v>
      </c>
      <c r="AW157" s="164" t="s">
        <v>35</v>
      </c>
      <c r="AX157" s="74">
        <v>0.103159435596162</v>
      </c>
      <c r="AY157" s="164" t="s">
        <v>35</v>
      </c>
      <c r="AZ157" s="74">
        <v>0.125426818172617</v>
      </c>
      <c r="BA157" s="164" t="s">
        <v>35</v>
      </c>
      <c r="BB157" s="74">
        <v>0.0881075014004607</v>
      </c>
      <c r="BC157" s="164" t="s">
        <v>35</v>
      </c>
      <c r="BD157" s="74">
        <v>1</v>
      </c>
      <c r="BE157" s="164" t="s">
        <v>35</v>
      </c>
      <c r="BF157" s="74">
        <v>0.783340924053169</v>
      </c>
      <c r="BG157" s="164" t="s">
        <v>35</v>
      </c>
    </row>
    <row r="158" s="131" customFormat="1" ht="12.45" customHeight="1" spans="1:59">
      <c r="A158" s="162" t="s">
        <v>180</v>
      </c>
      <c r="B158" s="163">
        <v>584.542770001264</v>
      </c>
      <c r="C158" s="164" t="s">
        <v>35</v>
      </c>
      <c r="D158" s="163">
        <v>162.771260000783</v>
      </c>
      <c r="E158" s="164" t="s">
        <v>35</v>
      </c>
      <c r="F158" s="163">
        <v>1183.97926000172</v>
      </c>
      <c r="G158" s="164" t="s">
        <v>35</v>
      </c>
      <c r="H158" s="163">
        <v>989.198241790397</v>
      </c>
      <c r="I158" s="164" t="s">
        <v>35</v>
      </c>
      <c r="J158" s="163">
        <v>429.383635780736</v>
      </c>
      <c r="K158" s="164" t="s">
        <v>35</v>
      </c>
      <c r="L158" s="163">
        <v>450.926564644396</v>
      </c>
      <c r="M158" s="164" t="s">
        <v>35</v>
      </c>
      <c r="N158" s="163">
        <v>318.335357783704</v>
      </c>
      <c r="O158" s="164" t="s">
        <v>35</v>
      </c>
      <c r="P158" s="163">
        <v>4119.137090003</v>
      </c>
      <c r="Q158" s="164" t="s">
        <v>35</v>
      </c>
      <c r="R158" s="163">
        <v>3129.9388482126</v>
      </c>
      <c r="S158" s="164" t="s">
        <v>35</v>
      </c>
      <c r="T158" s="179"/>
      <c r="U158" s="162" t="s">
        <v>180</v>
      </c>
      <c r="V158" s="187">
        <v>0.185014192678189</v>
      </c>
      <c r="W158" s="188" t="s">
        <v>35</v>
      </c>
      <c r="X158" s="187">
        <v>-0.0119234787759566</v>
      </c>
      <c r="Y158" s="188" t="s">
        <v>35</v>
      </c>
      <c r="Z158" s="187">
        <v>0.062106767481563</v>
      </c>
      <c r="AA158" s="188" t="s">
        <v>35</v>
      </c>
      <c r="AB158" s="187">
        <v>0.0632497141515038</v>
      </c>
      <c r="AC158" s="74" t="s">
        <v>35</v>
      </c>
      <c r="AD158" s="187">
        <v>0.228264379050926</v>
      </c>
      <c r="AE158" s="188" t="s">
        <v>35</v>
      </c>
      <c r="AF158" s="187">
        <v>0.35497014441864</v>
      </c>
      <c r="AG158" s="188" t="s">
        <v>35</v>
      </c>
      <c r="AH158" s="187">
        <v>0.0856101777167957</v>
      </c>
      <c r="AI158" s="188" t="s">
        <v>35</v>
      </c>
      <c r="AJ158" s="187">
        <v>0.119718336086187</v>
      </c>
      <c r="AK158" s="188" t="s">
        <v>35</v>
      </c>
      <c r="AL158" s="187">
        <v>0.13883357186484</v>
      </c>
      <c r="AM158" s="188" t="s">
        <v>35</v>
      </c>
      <c r="AN158" s="195"/>
      <c r="AO158" s="162" t="s">
        <v>180</v>
      </c>
      <c r="AP158" s="200">
        <v>0.141909035127752</v>
      </c>
      <c r="AQ158" s="164" t="s">
        <v>35</v>
      </c>
      <c r="AR158" s="201">
        <v>0.0395158637462743</v>
      </c>
      <c r="AS158" s="205" t="s">
        <v>35</v>
      </c>
      <c r="AT158" s="187">
        <v>0.287433808133067</v>
      </c>
      <c r="AU158" s="164" t="s">
        <v>35</v>
      </c>
      <c r="AV158" s="187">
        <v>0.240146958010003</v>
      </c>
      <c r="AW158" s="164" t="s">
        <v>35</v>
      </c>
      <c r="AX158" s="187">
        <v>0.104241161777022</v>
      </c>
      <c r="AY158" s="164" t="s">
        <v>35</v>
      </c>
      <c r="AZ158" s="187">
        <v>0.109471123391056</v>
      </c>
      <c r="BA158" s="164" t="s">
        <v>35</v>
      </c>
      <c r="BB158" s="187">
        <v>0.0772820498148246</v>
      </c>
      <c r="BC158" s="164" t="s">
        <v>35</v>
      </c>
      <c r="BD158" s="187">
        <v>1</v>
      </c>
      <c r="BE158" s="164" t="s">
        <v>35</v>
      </c>
      <c r="BF158" s="187">
        <v>0.759853041989997</v>
      </c>
      <c r="BG158" s="164" t="s">
        <v>35</v>
      </c>
    </row>
    <row r="159" s="131" customFormat="1" ht="12.45" customHeight="1" spans="1:59">
      <c r="A159" s="162" t="s">
        <v>181</v>
      </c>
      <c r="B159" s="163">
        <v>720.602569998592</v>
      </c>
      <c r="C159" s="164" t="s">
        <v>35</v>
      </c>
      <c r="D159" s="163">
        <v>325.442079999277</v>
      </c>
      <c r="E159" s="164" t="s">
        <v>35</v>
      </c>
      <c r="F159" s="163">
        <v>1283.93948999301</v>
      </c>
      <c r="G159" s="164" t="s">
        <v>35</v>
      </c>
      <c r="H159" s="163">
        <v>1155.00277999922</v>
      </c>
      <c r="I159" s="164" t="s">
        <v>35</v>
      </c>
      <c r="J159" s="163">
        <v>526.70078000032</v>
      </c>
      <c r="K159" s="164" t="s">
        <v>35</v>
      </c>
      <c r="L159" s="163">
        <v>478.053594315653</v>
      </c>
      <c r="M159" s="164" t="s">
        <v>35</v>
      </c>
      <c r="N159" s="163">
        <v>424.201976844258</v>
      </c>
      <c r="O159" s="164" t="s">
        <v>35</v>
      </c>
      <c r="P159" s="163">
        <v>4913.94327115033</v>
      </c>
      <c r="Q159" s="164" t="s">
        <v>35</v>
      </c>
      <c r="R159" s="163">
        <v>3758.94049115111</v>
      </c>
      <c r="S159" s="164" t="s">
        <v>35</v>
      </c>
      <c r="T159" s="179"/>
      <c r="U159" s="162" t="s">
        <v>181</v>
      </c>
      <c r="V159" s="187">
        <v>0.053881771982871</v>
      </c>
      <c r="W159" s="188" t="s">
        <v>35</v>
      </c>
      <c r="X159" s="187">
        <v>-0.169626295693055</v>
      </c>
      <c r="Y159" s="188" t="s">
        <v>35</v>
      </c>
      <c r="Z159" s="187">
        <v>0.0644959479147311</v>
      </c>
      <c r="AA159" s="188" t="s">
        <v>35</v>
      </c>
      <c r="AB159" s="187">
        <v>0.0729893929290857</v>
      </c>
      <c r="AC159" s="74" t="s">
        <v>35</v>
      </c>
      <c r="AD159" s="187">
        <v>0.0962065242881704</v>
      </c>
      <c r="AE159" s="188" t="s">
        <v>35</v>
      </c>
      <c r="AF159" s="187">
        <v>0.259653505524522</v>
      </c>
      <c r="AG159" s="188" t="s">
        <v>35</v>
      </c>
      <c r="AH159" s="187">
        <v>0.037287743088132</v>
      </c>
      <c r="AI159" s="188" t="s">
        <v>35</v>
      </c>
      <c r="AJ159" s="187">
        <v>0.0619676933195223</v>
      </c>
      <c r="AK159" s="188" t="s">
        <v>35</v>
      </c>
      <c r="AL159" s="187">
        <v>0.0586264089066313</v>
      </c>
      <c r="AM159" s="188" t="s">
        <v>35</v>
      </c>
      <c r="AN159" s="195"/>
      <c r="AO159" s="162" t="s">
        <v>181</v>
      </c>
      <c r="AP159" s="200">
        <v>0.146644462549911</v>
      </c>
      <c r="AQ159" s="164" t="s">
        <v>35</v>
      </c>
      <c r="AR159" s="201">
        <v>0.0662282940688269</v>
      </c>
      <c r="AS159" s="205" t="s">
        <v>35</v>
      </c>
      <c r="AT159" s="187">
        <v>0.261284963856013</v>
      </c>
      <c r="AU159" s="164" t="s">
        <v>35</v>
      </c>
      <c r="AV159" s="187">
        <v>0.235046014222471</v>
      </c>
      <c r="AW159" s="164" t="s">
        <v>35</v>
      </c>
      <c r="AX159" s="187">
        <v>0.107184953292516</v>
      </c>
      <c r="AY159" s="164" t="s">
        <v>35</v>
      </c>
      <c r="AZ159" s="187">
        <v>0.0972851268190858</v>
      </c>
      <c r="BA159" s="164" t="s">
        <v>35</v>
      </c>
      <c r="BB159" s="187">
        <v>0.0863261851911763</v>
      </c>
      <c r="BC159" s="164" t="s">
        <v>35</v>
      </c>
      <c r="BD159" s="187">
        <v>1</v>
      </c>
      <c r="BE159" s="164" t="s">
        <v>35</v>
      </c>
      <c r="BF159" s="187">
        <v>0.764953985777529</v>
      </c>
      <c r="BG159" s="164" t="s">
        <v>35</v>
      </c>
    </row>
    <row r="160" s="131" customFormat="1" ht="12.45" customHeight="1" spans="1:59">
      <c r="A160" s="162" t="s">
        <v>182</v>
      </c>
      <c r="B160" s="163">
        <v>1044.66062000149</v>
      </c>
      <c r="C160" s="164" t="s">
        <v>35</v>
      </c>
      <c r="D160" s="163">
        <v>998.44515000273</v>
      </c>
      <c r="E160" s="164" t="s">
        <v>35</v>
      </c>
      <c r="F160" s="163">
        <v>1255.06152999859</v>
      </c>
      <c r="G160" s="164" t="s">
        <v>35</v>
      </c>
      <c r="H160" s="163">
        <v>1755.01927999874</v>
      </c>
      <c r="I160" s="164" t="s">
        <v>35</v>
      </c>
      <c r="J160" s="163">
        <v>749.885480000979</v>
      </c>
      <c r="K160" s="164" t="s">
        <v>35</v>
      </c>
      <c r="L160" s="163">
        <v>672.737773391512</v>
      </c>
      <c r="M160" s="164" t="s">
        <v>35</v>
      </c>
      <c r="N160" s="163">
        <v>605.784336644681</v>
      </c>
      <c r="O160" s="164" t="s">
        <v>35</v>
      </c>
      <c r="P160" s="163">
        <v>7081.59417003872</v>
      </c>
      <c r="Q160" s="164" t="s">
        <v>35</v>
      </c>
      <c r="R160" s="163">
        <v>5326.57489003999</v>
      </c>
      <c r="S160" s="164" t="s">
        <v>35</v>
      </c>
      <c r="T160" s="179"/>
      <c r="U160" s="162" t="s">
        <v>182</v>
      </c>
      <c r="V160" s="187">
        <v>0.0800230701693894</v>
      </c>
      <c r="W160" s="188" t="s">
        <v>35</v>
      </c>
      <c r="X160" s="187">
        <v>0.29611370922182</v>
      </c>
      <c r="Y160" s="188" t="s">
        <v>35</v>
      </c>
      <c r="Z160" s="187">
        <v>0.178628585898295</v>
      </c>
      <c r="AA160" s="188" t="s">
        <v>35</v>
      </c>
      <c r="AB160" s="187">
        <v>0.183407990383589</v>
      </c>
      <c r="AC160" s="74" t="s">
        <v>35</v>
      </c>
      <c r="AD160" s="187">
        <v>0.165796485791881</v>
      </c>
      <c r="AE160" s="188" t="s">
        <v>35</v>
      </c>
      <c r="AF160" s="187">
        <v>0.119466825722546</v>
      </c>
      <c r="AG160" s="188" t="s">
        <v>35</v>
      </c>
      <c r="AH160" s="187">
        <v>0.0882128476551434</v>
      </c>
      <c r="AI160" s="188" t="s">
        <v>35</v>
      </c>
      <c r="AJ160" s="187">
        <v>0.163525011545645</v>
      </c>
      <c r="AK160" s="188" t="s">
        <v>35</v>
      </c>
      <c r="AL160" s="187">
        <v>0.157119423703984</v>
      </c>
      <c r="AM160" s="188" t="s">
        <v>35</v>
      </c>
      <c r="AN160" s="195"/>
      <c r="AO160" s="162" t="s">
        <v>182</v>
      </c>
      <c r="AP160" s="200">
        <v>0.147517719162913</v>
      </c>
      <c r="AQ160" s="164" t="s">
        <v>35</v>
      </c>
      <c r="AR160" s="201">
        <v>0.140991579865875</v>
      </c>
      <c r="AS160" s="205" t="s">
        <v>35</v>
      </c>
      <c r="AT160" s="187">
        <v>0.177228671943471</v>
      </c>
      <c r="AU160" s="164" t="s">
        <v>35</v>
      </c>
      <c r="AV160" s="187">
        <v>0.247828276777564</v>
      </c>
      <c r="AW160" s="164" t="s">
        <v>35</v>
      </c>
      <c r="AX160" s="187">
        <v>0.105892185007388</v>
      </c>
      <c r="AY160" s="164" t="s">
        <v>35</v>
      </c>
      <c r="AZ160" s="187">
        <v>0.0949980692536399</v>
      </c>
      <c r="BA160" s="164" t="s">
        <v>35</v>
      </c>
      <c r="BB160" s="187">
        <v>0.0855434979891496</v>
      </c>
      <c r="BC160" s="164" t="s">
        <v>35</v>
      </c>
      <c r="BD160" s="187">
        <v>1</v>
      </c>
      <c r="BE160" s="164" t="s">
        <v>35</v>
      </c>
      <c r="BF160" s="187">
        <v>0.752171723222436</v>
      </c>
      <c r="BG160" s="164" t="s">
        <v>35</v>
      </c>
    </row>
    <row r="161" s="131" customFormat="1" ht="12.45" customHeight="1" spans="1:59">
      <c r="A161" s="162" t="s">
        <v>183</v>
      </c>
      <c r="B161" s="163">
        <v>1176.00215171108</v>
      </c>
      <c r="C161" s="164" t="s">
        <v>35</v>
      </c>
      <c r="D161" s="163">
        <v>1717.35234000084</v>
      </c>
      <c r="E161" s="164" t="s">
        <v>35</v>
      </c>
      <c r="F161" s="163">
        <v>993.431490063843</v>
      </c>
      <c r="G161" s="164" t="s">
        <v>35</v>
      </c>
      <c r="H161" s="163">
        <v>1920.94626000068</v>
      </c>
      <c r="I161" s="164" t="s">
        <v>35</v>
      </c>
      <c r="J161" s="163">
        <v>918.842675919618</v>
      </c>
      <c r="K161" s="164" t="s">
        <v>35</v>
      </c>
      <c r="L161" s="163">
        <v>624.915482367872</v>
      </c>
      <c r="M161" s="164" t="s">
        <v>35</v>
      </c>
      <c r="N161" s="163">
        <v>651.157820020492</v>
      </c>
      <c r="O161" s="164" t="s">
        <v>35</v>
      </c>
      <c r="P161" s="163">
        <v>8002.64822008442</v>
      </c>
      <c r="Q161" s="164" t="s">
        <v>35</v>
      </c>
      <c r="R161" s="163">
        <v>6081.70196008374</v>
      </c>
      <c r="S161" s="164" t="s">
        <v>35</v>
      </c>
      <c r="T161" s="179"/>
      <c r="U161" s="162" t="s">
        <v>183</v>
      </c>
      <c r="V161" s="187">
        <v>0.0769357969707483</v>
      </c>
      <c r="W161" s="188" t="s">
        <v>35</v>
      </c>
      <c r="X161" s="187">
        <v>0.0648057564961186</v>
      </c>
      <c r="Y161" s="188" t="s">
        <v>35</v>
      </c>
      <c r="Z161" s="187">
        <v>0.104985155983728</v>
      </c>
      <c r="AA161" s="188" t="s">
        <v>35</v>
      </c>
      <c r="AB161" s="187">
        <v>0.178181379115509</v>
      </c>
      <c r="AC161" s="74" t="s">
        <v>35</v>
      </c>
      <c r="AD161" s="187">
        <v>0.197518889289528</v>
      </c>
      <c r="AE161" s="188" t="s">
        <v>35</v>
      </c>
      <c r="AF161" s="187">
        <v>0.116134281650914</v>
      </c>
      <c r="AG161" s="188" t="s">
        <v>35</v>
      </c>
      <c r="AH161" s="187">
        <v>0.18462609604915</v>
      </c>
      <c r="AI161" s="188" t="s">
        <v>35</v>
      </c>
      <c r="AJ161" s="187">
        <v>0.125365574246826</v>
      </c>
      <c r="AK161" s="188" t="s">
        <v>35</v>
      </c>
      <c r="AL161" s="187">
        <v>0.109653653588251</v>
      </c>
      <c r="AM161" s="188" t="s">
        <v>35</v>
      </c>
      <c r="AN161" s="195"/>
      <c r="AO161" s="162" t="s">
        <v>183</v>
      </c>
      <c r="AP161" s="200">
        <v>0.146951623933642</v>
      </c>
      <c r="AQ161" s="164" t="s">
        <v>35</v>
      </c>
      <c r="AR161" s="201">
        <v>0.214598004656853</v>
      </c>
      <c r="AS161" s="205" t="s">
        <v>35</v>
      </c>
      <c r="AT161" s="187">
        <v>0.124137843216775</v>
      </c>
      <c r="AU161" s="164" t="s">
        <v>35</v>
      </c>
      <c r="AV161" s="187">
        <v>0.240038823046057</v>
      </c>
      <c r="AW161" s="164" t="s">
        <v>35</v>
      </c>
      <c r="AX161" s="187">
        <v>0.114817326796095</v>
      </c>
      <c r="AY161" s="164" t="s">
        <v>35</v>
      </c>
      <c r="AZ161" s="187">
        <v>0.0780885858258155</v>
      </c>
      <c r="BA161" s="164" t="s">
        <v>35</v>
      </c>
      <c r="BB161" s="187">
        <v>0.0813677925247629</v>
      </c>
      <c r="BC161" s="164" t="s">
        <v>35</v>
      </c>
      <c r="BD161" s="187">
        <v>1</v>
      </c>
      <c r="BE161" s="164" t="s">
        <v>35</v>
      </c>
      <c r="BF161" s="187">
        <v>0.759961176953943</v>
      </c>
      <c r="BG161" s="164" t="s">
        <v>35</v>
      </c>
    </row>
    <row r="162" s="131" customFormat="1" ht="12.45" customHeight="1" spans="1:59">
      <c r="A162" s="162" t="s">
        <v>184</v>
      </c>
      <c r="B162" s="163">
        <v>1164.97960999927</v>
      </c>
      <c r="C162" s="164" t="s">
        <v>35</v>
      </c>
      <c r="D162" s="163">
        <v>2101.52000999978</v>
      </c>
      <c r="E162" s="164" t="s">
        <v>35</v>
      </c>
      <c r="F162" s="163">
        <v>1034.65202000022</v>
      </c>
      <c r="G162" s="164" t="s">
        <v>35</v>
      </c>
      <c r="H162" s="163">
        <v>2026.35606308439</v>
      </c>
      <c r="I162" s="164" t="s">
        <v>35</v>
      </c>
      <c r="J162" s="163">
        <v>873.922640000772</v>
      </c>
      <c r="K162" s="164" t="s">
        <v>35</v>
      </c>
      <c r="L162" s="163">
        <v>594.800506914931</v>
      </c>
      <c r="M162" s="164" t="s">
        <v>35</v>
      </c>
      <c r="N162" s="163">
        <v>635.743749999849</v>
      </c>
      <c r="O162" s="164" t="s">
        <v>35</v>
      </c>
      <c r="P162" s="163">
        <v>8431.97459999922</v>
      </c>
      <c r="Q162" s="164" t="s">
        <v>35</v>
      </c>
      <c r="R162" s="163">
        <v>6405.61853691483</v>
      </c>
      <c r="S162" s="164" t="s">
        <v>35</v>
      </c>
      <c r="T162" s="179"/>
      <c r="U162" s="162" t="s">
        <v>184</v>
      </c>
      <c r="V162" s="187">
        <v>0.101879068270858</v>
      </c>
      <c r="W162" s="188" t="s">
        <v>35</v>
      </c>
      <c r="X162" s="187">
        <v>0.0801592446440009</v>
      </c>
      <c r="Y162" s="188" t="s">
        <v>35</v>
      </c>
      <c r="Z162" s="187">
        <v>0.104287082458671</v>
      </c>
      <c r="AA162" s="188" t="s">
        <v>35</v>
      </c>
      <c r="AB162" s="187">
        <v>0.0948407176592845</v>
      </c>
      <c r="AC162" s="74" t="s">
        <v>35</v>
      </c>
      <c r="AD162" s="187">
        <v>0.197392648119028</v>
      </c>
      <c r="AE162" s="188" t="s">
        <v>35</v>
      </c>
      <c r="AF162" s="187">
        <v>0.306465620667278</v>
      </c>
      <c r="AG162" s="188" t="s">
        <v>35</v>
      </c>
      <c r="AH162" s="187">
        <v>0.101745112093719</v>
      </c>
      <c r="AI162" s="188" t="s">
        <v>35</v>
      </c>
      <c r="AJ162" s="187">
        <v>0.116410036200898</v>
      </c>
      <c r="AK162" s="188" t="s">
        <v>35</v>
      </c>
      <c r="AL162" s="187">
        <v>0.123411340845014</v>
      </c>
      <c r="AM162" s="188" t="s">
        <v>35</v>
      </c>
      <c r="AN162" s="195"/>
      <c r="AO162" s="162" t="s">
        <v>184</v>
      </c>
      <c r="AP162" s="200">
        <v>0.138162134643928</v>
      </c>
      <c r="AQ162" s="164" t="s">
        <v>35</v>
      </c>
      <c r="AR162" s="201">
        <v>0.249232251007964</v>
      </c>
      <c r="AS162" s="205" t="s">
        <v>35</v>
      </c>
      <c r="AT162" s="187">
        <v>0.122705779972382</v>
      </c>
      <c r="AU162" s="164" t="s">
        <v>35</v>
      </c>
      <c r="AV162" s="187">
        <v>0.240318093828766</v>
      </c>
      <c r="AW162" s="164" t="s">
        <v>35</v>
      </c>
      <c r="AX162" s="187">
        <v>0.103643889060203</v>
      </c>
      <c r="AY162" s="164" t="s">
        <v>35</v>
      </c>
      <c r="AZ162" s="187">
        <v>0.0705410695752079</v>
      </c>
      <c r="BA162" s="164" t="s">
        <v>35</v>
      </c>
      <c r="BB162" s="187">
        <v>0.0753967819115475</v>
      </c>
      <c r="BC162" s="164" t="s">
        <v>35</v>
      </c>
      <c r="BD162" s="187">
        <v>1</v>
      </c>
      <c r="BE162" s="164" t="s">
        <v>35</v>
      </c>
      <c r="BF162" s="187">
        <v>0.759681906171233</v>
      </c>
      <c r="BG162" s="164" t="s">
        <v>35</v>
      </c>
    </row>
    <row r="163" s="131" customFormat="1" ht="12.45" customHeight="1" spans="1:59">
      <c r="A163" s="162" t="s">
        <v>185</v>
      </c>
      <c r="B163" s="163">
        <v>1356.26741000337</v>
      </c>
      <c r="C163" s="164" t="s">
        <v>35</v>
      </c>
      <c r="D163" s="163">
        <v>2484.87987000358</v>
      </c>
      <c r="E163" s="164" t="s">
        <v>35</v>
      </c>
      <c r="F163" s="163">
        <v>1186.48077000251</v>
      </c>
      <c r="G163" s="164" t="s">
        <v>35</v>
      </c>
      <c r="H163" s="163">
        <v>2557.12504261094</v>
      </c>
      <c r="I163" s="164" t="s">
        <v>35</v>
      </c>
      <c r="J163" s="163">
        <v>1217.50171999864</v>
      </c>
      <c r="K163" s="164" t="s">
        <v>35</v>
      </c>
      <c r="L163" s="163">
        <v>579.523137779898</v>
      </c>
      <c r="M163" s="164" t="s">
        <v>35</v>
      </c>
      <c r="N163" s="163">
        <v>1111.65992970018</v>
      </c>
      <c r="O163" s="164" t="s">
        <v>35</v>
      </c>
      <c r="P163" s="163">
        <v>10493.4378800991</v>
      </c>
      <c r="Q163" s="164" t="s">
        <v>35</v>
      </c>
      <c r="R163" s="163">
        <v>7936.31283748818</v>
      </c>
      <c r="S163" s="164" t="s">
        <v>35</v>
      </c>
      <c r="T163" s="179"/>
      <c r="U163" s="162" t="s">
        <v>185</v>
      </c>
      <c r="V163" s="187">
        <v>0.11911816461805</v>
      </c>
      <c r="W163" s="188" t="s">
        <v>35</v>
      </c>
      <c r="X163" s="187">
        <v>0.0531428609737936</v>
      </c>
      <c r="Y163" s="188" t="s">
        <v>35</v>
      </c>
      <c r="Z163" s="187">
        <v>0.0401529020915714</v>
      </c>
      <c r="AA163" s="188" t="s">
        <v>35</v>
      </c>
      <c r="AB163" s="187">
        <v>0.067781128121182</v>
      </c>
      <c r="AC163" s="74" t="s">
        <v>35</v>
      </c>
      <c r="AD163" s="187">
        <v>0.169607043467028</v>
      </c>
      <c r="AE163" s="188" t="s">
        <v>35</v>
      </c>
      <c r="AF163" s="187">
        <v>0.127317005601257</v>
      </c>
      <c r="AG163" s="188" t="s">
        <v>35</v>
      </c>
      <c r="AH163" s="187">
        <v>0.257689602893424</v>
      </c>
      <c r="AI163" s="188" t="s">
        <v>35</v>
      </c>
      <c r="AJ163" s="187">
        <v>0.0992737123024665</v>
      </c>
      <c r="AK163" s="188" t="s">
        <v>35</v>
      </c>
      <c r="AL163" s="187">
        <v>0.10982029854799</v>
      </c>
      <c r="AM163" s="188" t="s">
        <v>35</v>
      </c>
      <c r="AN163" s="195"/>
      <c r="AO163" s="162" t="s">
        <v>185</v>
      </c>
      <c r="AP163" s="200">
        <v>0.129249100771401</v>
      </c>
      <c r="AQ163" s="164" t="s">
        <v>35</v>
      </c>
      <c r="AR163" s="201">
        <v>0.236803219154342</v>
      </c>
      <c r="AS163" s="205" t="s">
        <v>35</v>
      </c>
      <c r="AT163" s="187">
        <v>0.113068832498898</v>
      </c>
      <c r="AU163" s="164" t="s">
        <v>35</v>
      </c>
      <c r="AV163" s="187">
        <v>0.243688014531496</v>
      </c>
      <c r="AW163" s="164" t="s">
        <v>35</v>
      </c>
      <c r="AX163" s="187">
        <v>0.116025056221817</v>
      </c>
      <c r="AY163" s="164" t="s">
        <v>35</v>
      </c>
      <c r="AZ163" s="187">
        <v>0.0552271947860832</v>
      </c>
      <c r="BA163" s="164" t="s">
        <v>35</v>
      </c>
      <c r="BB163" s="187">
        <v>0.105938582035964</v>
      </c>
      <c r="BC163" s="164" t="s">
        <v>35</v>
      </c>
      <c r="BD163" s="187">
        <v>1</v>
      </c>
      <c r="BE163" s="164" t="s">
        <v>35</v>
      </c>
      <c r="BF163" s="187">
        <v>0.756311985468504</v>
      </c>
      <c r="BG163" s="164" t="s">
        <v>35</v>
      </c>
    </row>
    <row r="164" s="131" customFormat="1" ht="12.45" customHeight="1" spans="1:59">
      <c r="A164" s="162" t="s">
        <v>186</v>
      </c>
      <c r="B164" s="163">
        <v>1422.59346000067</v>
      </c>
      <c r="C164" s="164" t="s">
        <v>35</v>
      </c>
      <c r="D164" s="163">
        <v>2352.19795999689</v>
      </c>
      <c r="E164" s="164" t="s">
        <v>35</v>
      </c>
      <c r="F164" s="163">
        <v>1165.96699000032</v>
      </c>
      <c r="G164" s="164" t="s">
        <v>35</v>
      </c>
      <c r="H164" s="163">
        <v>2567.61211336109</v>
      </c>
      <c r="I164" s="164" t="s">
        <v>35</v>
      </c>
      <c r="J164" s="163">
        <v>1158.90175981475</v>
      </c>
      <c r="K164" s="164" t="s">
        <v>35</v>
      </c>
      <c r="L164" s="163">
        <v>530.33519999977</v>
      </c>
      <c r="M164" s="164" t="s">
        <v>35</v>
      </c>
      <c r="N164" s="163">
        <v>1200.13723682519</v>
      </c>
      <c r="O164" s="164" t="s">
        <v>35</v>
      </c>
      <c r="P164" s="163">
        <v>10397.7447199987</v>
      </c>
      <c r="Q164" s="164" t="s">
        <v>35</v>
      </c>
      <c r="R164" s="163">
        <v>7830.13260663759</v>
      </c>
      <c r="S164" s="164" t="s">
        <v>35</v>
      </c>
      <c r="T164" s="179"/>
      <c r="U164" s="162" t="s">
        <v>186</v>
      </c>
      <c r="V164" s="187">
        <v>0.0347992853234718</v>
      </c>
      <c r="W164" s="188" t="s">
        <v>35</v>
      </c>
      <c r="X164" s="187">
        <v>0.0260741493481527</v>
      </c>
      <c r="Y164" s="188" t="s">
        <v>35</v>
      </c>
      <c r="Z164" s="187">
        <v>0.0488671504787705</v>
      </c>
      <c r="AA164" s="188" t="s">
        <v>35</v>
      </c>
      <c r="AB164" s="187">
        <v>0.0265550026776875</v>
      </c>
      <c r="AC164" s="74" t="s">
        <v>35</v>
      </c>
      <c r="AD164" s="187">
        <v>0.0372886947602424</v>
      </c>
      <c r="AE164" s="188" t="s">
        <v>35</v>
      </c>
      <c r="AF164" s="187">
        <v>0.0799564128126546</v>
      </c>
      <c r="AG164" s="188" t="s">
        <v>35</v>
      </c>
      <c r="AH164" s="187">
        <v>0.0535431026126507</v>
      </c>
      <c r="AI164" s="188" t="s">
        <v>35</v>
      </c>
      <c r="AJ164" s="187">
        <v>0.0369259160386255</v>
      </c>
      <c r="AK164" s="188" t="s">
        <v>35</v>
      </c>
      <c r="AL164" s="187">
        <v>0.0403724608454585</v>
      </c>
      <c r="AM164" s="188" t="s">
        <v>35</v>
      </c>
      <c r="AN164" s="195"/>
      <c r="AO164" s="162" t="s">
        <v>186</v>
      </c>
      <c r="AP164" s="200">
        <v>0.13681750209394</v>
      </c>
      <c r="AQ164" s="164" t="s">
        <v>35</v>
      </c>
      <c r="AR164" s="201">
        <v>0.226221937866271</v>
      </c>
      <c r="AS164" s="205" t="s">
        <v>35</v>
      </c>
      <c r="AT164" s="187">
        <v>0.112136527814319</v>
      </c>
      <c r="AU164" s="164" t="s">
        <v>35</v>
      </c>
      <c r="AV164" s="187">
        <v>0.246939329874355</v>
      </c>
      <c r="AW164" s="164" t="s">
        <v>35</v>
      </c>
      <c r="AX164" s="187">
        <v>0.111457031406604</v>
      </c>
      <c r="AY164" s="164" t="s">
        <v>35</v>
      </c>
      <c r="AZ164" s="187">
        <v>0.0510048298242734</v>
      </c>
      <c r="BA164" s="164" t="s">
        <v>35</v>
      </c>
      <c r="BB164" s="187">
        <v>0.115422841120237</v>
      </c>
      <c r="BC164" s="164" t="s">
        <v>35</v>
      </c>
      <c r="BD164" s="187">
        <v>1</v>
      </c>
      <c r="BE164" s="164" t="s">
        <v>35</v>
      </c>
      <c r="BF164" s="187">
        <v>0.753060670125645</v>
      </c>
      <c r="BG164" s="164" t="s">
        <v>35</v>
      </c>
    </row>
    <row r="165" s="131" customFormat="1" ht="12.45" customHeight="1" spans="1:59">
      <c r="A165" s="162" t="s">
        <v>187</v>
      </c>
      <c r="B165" s="163">
        <v>1327.05860000084</v>
      </c>
      <c r="C165" s="164" t="s">
        <v>35</v>
      </c>
      <c r="D165" s="163">
        <v>2009.28764999961</v>
      </c>
      <c r="E165" s="164" t="s">
        <v>35</v>
      </c>
      <c r="F165" s="163">
        <v>1111.39950999887</v>
      </c>
      <c r="G165" s="164" t="s">
        <v>35</v>
      </c>
      <c r="H165" s="163">
        <v>1999.68904000247</v>
      </c>
      <c r="I165" s="164" t="s">
        <v>35</v>
      </c>
      <c r="J165" s="163">
        <v>982.63785000147</v>
      </c>
      <c r="K165" s="164" t="s">
        <v>35</v>
      </c>
      <c r="L165" s="163">
        <v>639.119810004646</v>
      </c>
      <c r="M165" s="164" t="s">
        <v>35</v>
      </c>
      <c r="N165" s="163">
        <v>808.077369999428</v>
      </c>
      <c r="O165" s="164" t="s">
        <v>35</v>
      </c>
      <c r="P165" s="163">
        <v>8877.26983000735</v>
      </c>
      <c r="Q165" s="164" t="s">
        <v>35</v>
      </c>
      <c r="R165" s="163">
        <v>6877.58079000488</v>
      </c>
      <c r="S165" s="164" t="s">
        <v>35</v>
      </c>
      <c r="T165" s="179"/>
      <c r="U165" s="162" t="s">
        <v>187</v>
      </c>
      <c r="V165" s="187">
        <v>0.187108049239757</v>
      </c>
      <c r="W165" s="188" t="s">
        <v>35</v>
      </c>
      <c r="X165" s="187">
        <v>0.0794416914634442</v>
      </c>
      <c r="Y165" s="188" t="s">
        <v>35</v>
      </c>
      <c r="Z165" s="187">
        <v>0.11784421725803</v>
      </c>
      <c r="AA165" s="188" t="s">
        <v>35</v>
      </c>
      <c r="AB165" s="187">
        <v>0.0654000760470979</v>
      </c>
      <c r="AC165" s="74" t="s">
        <v>35</v>
      </c>
      <c r="AD165" s="187">
        <v>0.261316218708883</v>
      </c>
      <c r="AE165" s="188" t="s">
        <v>35</v>
      </c>
      <c r="AF165" s="187">
        <v>0.0997934978514441</v>
      </c>
      <c r="AG165" s="188" t="s">
        <v>35</v>
      </c>
      <c r="AH165" s="187">
        <v>0.11930662070778</v>
      </c>
      <c r="AI165" s="188" t="s">
        <v>35</v>
      </c>
      <c r="AJ165" s="187">
        <v>0.119086064111557</v>
      </c>
      <c r="AK165" s="188" t="s">
        <v>35</v>
      </c>
      <c r="AL165" s="187">
        <v>0.13572587992976</v>
      </c>
      <c r="AM165" s="188" t="s">
        <v>35</v>
      </c>
      <c r="AN165" s="195"/>
      <c r="AO165" s="162" t="s">
        <v>187</v>
      </c>
      <c r="AP165" s="200">
        <v>0.149489496817485</v>
      </c>
      <c r="AQ165" s="164" t="s">
        <v>35</v>
      </c>
      <c r="AR165" s="201">
        <v>0.226340720567908</v>
      </c>
      <c r="AS165" s="205" t="s">
        <v>35</v>
      </c>
      <c r="AT165" s="187">
        <v>0.125196094213794</v>
      </c>
      <c r="AU165" s="164" t="s">
        <v>35</v>
      </c>
      <c r="AV165" s="187">
        <v>0.225259463584517</v>
      </c>
      <c r="AW165" s="164" t="s">
        <v>35</v>
      </c>
      <c r="AX165" s="187">
        <v>0.110691447800754</v>
      </c>
      <c r="AY165" s="164" t="s">
        <v>35</v>
      </c>
      <c r="AZ165" s="187">
        <v>0.071995086579915</v>
      </c>
      <c r="BA165" s="164" t="s">
        <v>35</v>
      </c>
      <c r="BB165" s="187">
        <v>0.0910276904356257</v>
      </c>
      <c r="BC165" s="164" t="s">
        <v>35</v>
      </c>
      <c r="BD165" s="187">
        <v>1</v>
      </c>
      <c r="BE165" s="164" t="s">
        <v>35</v>
      </c>
      <c r="BF165" s="187">
        <v>0.774740536415483</v>
      </c>
      <c r="BG165" s="164" t="s">
        <v>35</v>
      </c>
    </row>
    <row r="166" s="131" customFormat="1" ht="12.45" customHeight="1" spans="1:59">
      <c r="A166" s="162" t="s">
        <v>188</v>
      </c>
      <c r="B166" s="163">
        <v>1119.42717979313</v>
      </c>
      <c r="C166" s="164" t="s">
        <v>35</v>
      </c>
      <c r="D166" s="163">
        <v>1256.54295000297</v>
      </c>
      <c r="E166" s="164" t="s">
        <v>35</v>
      </c>
      <c r="F166" s="163">
        <v>1309.65202000487</v>
      </c>
      <c r="G166" s="164" t="s">
        <v>35</v>
      </c>
      <c r="H166" s="163">
        <v>1497.03174999904</v>
      </c>
      <c r="I166" s="164" t="s">
        <v>35</v>
      </c>
      <c r="J166" s="163">
        <v>812.654759998611</v>
      </c>
      <c r="K166" s="164" t="s">
        <v>35</v>
      </c>
      <c r="L166" s="163">
        <v>628.90434772012</v>
      </c>
      <c r="M166" s="164" t="s">
        <v>35</v>
      </c>
      <c r="N166" s="163">
        <v>645.717782485738</v>
      </c>
      <c r="O166" s="164" t="s">
        <v>35</v>
      </c>
      <c r="P166" s="163">
        <v>7269.93079000448</v>
      </c>
      <c r="Q166" s="164" t="s">
        <v>35</v>
      </c>
      <c r="R166" s="163">
        <v>5772.89904000543</v>
      </c>
      <c r="S166" s="164" t="s">
        <v>35</v>
      </c>
      <c r="T166" s="179"/>
      <c r="U166" s="162" t="s">
        <v>188</v>
      </c>
      <c r="V166" s="187">
        <v>0.0230564695250481</v>
      </c>
      <c r="W166" s="188" t="s">
        <v>35</v>
      </c>
      <c r="X166" s="187">
        <v>0.011346778102989</v>
      </c>
      <c r="Y166" s="188" t="s">
        <v>35</v>
      </c>
      <c r="Z166" s="187">
        <v>0.0308439542835637</v>
      </c>
      <c r="AA166" s="188" t="s">
        <v>35</v>
      </c>
      <c r="AB166" s="187">
        <v>-0.0421431314268169</v>
      </c>
      <c r="AC166" s="74" t="s">
        <v>35</v>
      </c>
      <c r="AD166" s="187">
        <v>0.0673430241875859</v>
      </c>
      <c r="AE166" s="188" t="s">
        <v>35</v>
      </c>
      <c r="AF166" s="187">
        <v>0.0763311021332818</v>
      </c>
      <c r="AG166" s="188" t="s">
        <v>35</v>
      </c>
      <c r="AH166" s="187">
        <v>0.0380802955642312</v>
      </c>
      <c r="AI166" s="188" t="s">
        <v>35</v>
      </c>
      <c r="AJ166" s="187">
        <v>0.0185224754734465</v>
      </c>
      <c r="AK166" s="188" t="s">
        <v>35</v>
      </c>
      <c r="AL166" s="187">
        <v>0.0355300221770292</v>
      </c>
      <c r="AM166" s="188" t="s">
        <v>35</v>
      </c>
      <c r="AN166" s="195"/>
      <c r="AO166" s="162" t="s">
        <v>188</v>
      </c>
      <c r="AP166" s="200">
        <v>0.15398044522408</v>
      </c>
      <c r="AQ166" s="164" t="s">
        <v>35</v>
      </c>
      <c r="AR166" s="201">
        <v>0.172841115864625</v>
      </c>
      <c r="AS166" s="205" t="s">
        <v>35</v>
      </c>
      <c r="AT166" s="187">
        <v>0.180146421999715</v>
      </c>
      <c r="AU166" s="164" t="s">
        <v>35</v>
      </c>
      <c r="AV166" s="187">
        <v>0.205921045638747</v>
      </c>
      <c r="AW166" s="164" t="s">
        <v>35</v>
      </c>
      <c r="AX166" s="187">
        <v>0.111783011898262</v>
      </c>
      <c r="AY166" s="164" t="s">
        <v>35</v>
      </c>
      <c r="AZ166" s="187">
        <v>0.0865076114046104</v>
      </c>
      <c r="BA166" s="164" t="s">
        <v>35</v>
      </c>
      <c r="BB166" s="187">
        <v>0.088820347969962</v>
      </c>
      <c r="BC166" s="164" t="s">
        <v>35</v>
      </c>
      <c r="BD166" s="187">
        <v>1</v>
      </c>
      <c r="BE166" s="164" t="s">
        <v>35</v>
      </c>
      <c r="BF166" s="187">
        <v>0.794078954361253</v>
      </c>
      <c r="BG166" s="164" t="s">
        <v>35</v>
      </c>
    </row>
    <row r="167" s="131" customFormat="1" ht="12.45" customHeight="1" spans="1:59">
      <c r="A167" s="162" t="s">
        <v>189</v>
      </c>
      <c r="B167" s="163">
        <v>569.632460020712</v>
      </c>
      <c r="C167" s="164" t="s">
        <v>35</v>
      </c>
      <c r="D167" s="163">
        <v>177.425590005125</v>
      </c>
      <c r="E167" s="164" t="s">
        <v>35</v>
      </c>
      <c r="F167" s="163">
        <v>1239.85337003222</v>
      </c>
      <c r="G167" s="164" t="s">
        <v>35</v>
      </c>
      <c r="H167" s="163">
        <v>981.462090036592</v>
      </c>
      <c r="I167" s="164" t="s">
        <v>35</v>
      </c>
      <c r="J167" s="163">
        <v>452.023450077748</v>
      </c>
      <c r="K167" s="164" t="s">
        <v>35</v>
      </c>
      <c r="L167" s="163">
        <v>534.429550086137</v>
      </c>
      <c r="M167" s="164" t="s">
        <v>35</v>
      </c>
      <c r="N167" s="163">
        <v>437.74820831723</v>
      </c>
      <c r="O167" s="164" t="s">
        <v>35</v>
      </c>
      <c r="P167" s="163">
        <v>4392.57471857576</v>
      </c>
      <c r="Q167" s="164" t="s">
        <v>35</v>
      </c>
      <c r="R167" s="163">
        <v>3411.11262853917</v>
      </c>
      <c r="S167" s="164" t="s">
        <v>35</v>
      </c>
      <c r="T167" s="179"/>
      <c r="U167" s="162" t="s">
        <v>189</v>
      </c>
      <c r="V167" s="187">
        <v>0.0388730868542626</v>
      </c>
      <c r="W167" s="188" t="s">
        <v>35</v>
      </c>
      <c r="X167" s="187">
        <v>0.16218546345426</v>
      </c>
      <c r="Y167" s="188" t="s">
        <v>35</v>
      </c>
      <c r="Z167" s="187">
        <v>0.0669778887416612</v>
      </c>
      <c r="AA167" s="188" t="s">
        <v>35</v>
      </c>
      <c r="AB167" s="187">
        <v>-0.0282276510845714</v>
      </c>
      <c r="AC167" s="74" t="s">
        <v>35</v>
      </c>
      <c r="AD167" s="187">
        <v>0.196107545007054</v>
      </c>
      <c r="AE167" s="188" t="s">
        <v>35</v>
      </c>
      <c r="AF167" s="187">
        <v>0.174819091463225</v>
      </c>
      <c r="AG167" s="188" t="s">
        <v>35</v>
      </c>
      <c r="AH167" s="187">
        <v>0.115372567983923</v>
      </c>
      <c r="AI167" s="188" t="s">
        <v>35</v>
      </c>
      <c r="AJ167" s="187">
        <v>0.0718141052669075</v>
      </c>
      <c r="AK167" s="188" t="s">
        <v>35</v>
      </c>
      <c r="AL167" s="187">
        <v>0.104531005667535</v>
      </c>
      <c r="AM167" s="188" t="s">
        <v>35</v>
      </c>
      <c r="AN167" s="195"/>
      <c r="AO167" s="162" t="s">
        <v>189</v>
      </c>
      <c r="AP167" s="200">
        <v>0.129680767321223</v>
      </c>
      <c r="AQ167" s="164" t="s">
        <v>35</v>
      </c>
      <c r="AR167" s="201">
        <v>0.0403921620854415</v>
      </c>
      <c r="AS167" s="205" t="s">
        <v>35</v>
      </c>
      <c r="AT167" s="187">
        <v>0.282261190638147</v>
      </c>
      <c r="AU167" s="164" t="s">
        <v>35</v>
      </c>
      <c r="AV167" s="187">
        <v>0.223436629520742</v>
      </c>
      <c r="AW167" s="164" t="s">
        <v>35</v>
      </c>
      <c r="AX167" s="187">
        <v>0.102906263191423</v>
      </c>
      <c r="AY167" s="164" t="s">
        <v>35</v>
      </c>
      <c r="AZ167" s="187">
        <v>0.121666581521331</v>
      </c>
      <c r="BA167" s="164" t="s">
        <v>35</v>
      </c>
      <c r="BB167" s="187">
        <v>0.0996564057216913</v>
      </c>
      <c r="BC167" s="164" t="s">
        <v>35</v>
      </c>
      <c r="BD167" s="187">
        <v>1</v>
      </c>
      <c r="BE167" s="164" t="s">
        <v>35</v>
      </c>
      <c r="BF167" s="187">
        <v>0.776563370479258</v>
      </c>
      <c r="BG167" s="164" t="s">
        <v>35</v>
      </c>
    </row>
    <row r="168" s="131" customFormat="1" ht="12.45" customHeight="1" spans="1:59">
      <c r="A168" s="165" t="s">
        <v>190</v>
      </c>
      <c r="B168" s="166">
        <v>510.48567103472</v>
      </c>
      <c r="C168" s="167" t="s">
        <v>35</v>
      </c>
      <c r="D168" s="166">
        <v>99.2754900000879</v>
      </c>
      <c r="E168" s="167" t="s">
        <v>35</v>
      </c>
      <c r="F168" s="166">
        <v>1256.3704800008</v>
      </c>
      <c r="G168" s="167" t="s">
        <v>35</v>
      </c>
      <c r="H168" s="166">
        <v>822.764780000551</v>
      </c>
      <c r="I168" s="167" t="s">
        <v>35</v>
      </c>
      <c r="J168" s="166">
        <v>400.590489999971</v>
      </c>
      <c r="K168" s="167" t="s">
        <v>35</v>
      </c>
      <c r="L168" s="166">
        <v>476.154830225531</v>
      </c>
      <c r="M168" s="167" t="s">
        <v>35</v>
      </c>
      <c r="N168" s="166">
        <v>416.888658965522</v>
      </c>
      <c r="O168" s="167" t="s">
        <v>35</v>
      </c>
      <c r="P168" s="166">
        <v>3982.53040022718</v>
      </c>
      <c r="Q168" s="167" t="s">
        <v>35</v>
      </c>
      <c r="R168" s="166">
        <v>3159.76562022663</v>
      </c>
      <c r="S168" s="167" t="s">
        <v>35</v>
      </c>
      <c r="T168" s="179"/>
      <c r="U168" s="165" t="s">
        <v>190</v>
      </c>
      <c r="V168" s="189">
        <v>0.030115242426505</v>
      </c>
      <c r="W168" s="190" t="s">
        <v>35</v>
      </c>
      <c r="X168" s="189">
        <v>-0.0203528764772651</v>
      </c>
      <c r="Y168" s="190" t="s">
        <v>35</v>
      </c>
      <c r="Z168" s="189">
        <v>0.00476534998910383</v>
      </c>
      <c r="AA168" s="190" t="s">
        <v>35</v>
      </c>
      <c r="AB168" s="189">
        <v>-0.139788618573123</v>
      </c>
      <c r="AC168" s="191" t="s">
        <v>35</v>
      </c>
      <c r="AD168" s="189">
        <v>0.092571176933739</v>
      </c>
      <c r="AE168" s="190" t="s">
        <v>35</v>
      </c>
      <c r="AF168" s="189">
        <v>0.102670228684053</v>
      </c>
      <c r="AG168" s="190" t="s">
        <v>35</v>
      </c>
      <c r="AH168" s="189">
        <v>0.0739105098461128</v>
      </c>
      <c r="AI168" s="190" t="s">
        <v>35</v>
      </c>
      <c r="AJ168" s="189">
        <v>-0.00198354942850709</v>
      </c>
      <c r="AK168" s="190" t="s">
        <v>35</v>
      </c>
      <c r="AL168" s="189">
        <v>0.04145980435015</v>
      </c>
      <c r="AM168" s="190" t="s">
        <v>35</v>
      </c>
      <c r="AN168" s="195"/>
      <c r="AO168" s="165" t="s">
        <v>190</v>
      </c>
      <c r="AP168" s="202">
        <v>0.128181236483618</v>
      </c>
      <c r="AQ168" s="167" t="s">
        <v>35</v>
      </c>
      <c r="AR168" s="203">
        <v>0.0249277419186617</v>
      </c>
      <c r="AS168" s="207" t="s">
        <v>35</v>
      </c>
      <c r="AT168" s="203">
        <v>0.315470405430962</v>
      </c>
      <c r="AU168" s="167" t="s">
        <v>35</v>
      </c>
      <c r="AV168" s="203">
        <v>0.206593471315025</v>
      </c>
      <c r="AW168" s="167" t="s">
        <v>35</v>
      </c>
      <c r="AX168" s="203">
        <v>0.100586925834168</v>
      </c>
      <c r="AY168" s="167" t="s">
        <v>35</v>
      </c>
      <c r="AZ168" s="203">
        <v>0.119560877726977</v>
      </c>
      <c r="BA168" s="167" t="s">
        <v>35</v>
      </c>
      <c r="BB168" s="203">
        <v>0.104679341290588</v>
      </c>
      <c r="BC168" s="167" t="s">
        <v>35</v>
      </c>
      <c r="BD168" s="203">
        <v>1</v>
      </c>
      <c r="BE168" s="167" t="s">
        <v>35</v>
      </c>
      <c r="BF168" s="203">
        <v>0.793406528684975</v>
      </c>
      <c r="BG168" s="167" t="s">
        <v>35</v>
      </c>
    </row>
    <row r="169" s="131" customFormat="1" ht="12.45" customHeight="1" spans="1:59">
      <c r="A169" s="162" t="s">
        <v>191</v>
      </c>
      <c r="B169" s="163">
        <v>538.026097380618</v>
      </c>
      <c r="C169" s="164" t="s">
        <v>35</v>
      </c>
      <c r="D169" s="163">
        <v>119.437000036698</v>
      </c>
      <c r="E169" s="164" t="s">
        <v>35</v>
      </c>
      <c r="F169" s="163">
        <v>1183.48600292309</v>
      </c>
      <c r="G169" s="164" t="s">
        <v>35</v>
      </c>
      <c r="H169" s="163">
        <v>864.79800382968</v>
      </c>
      <c r="I169" s="164" t="s">
        <v>35</v>
      </c>
      <c r="J169" s="163">
        <v>450.874381925952</v>
      </c>
      <c r="K169" s="164" t="s">
        <v>35</v>
      </c>
      <c r="L169" s="163">
        <v>536.137172687851</v>
      </c>
      <c r="M169" s="164" t="s">
        <v>35</v>
      </c>
      <c r="N169" s="163">
        <v>413.842007917614</v>
      </c>
      <c r="O169" s="164" t="s">
        <v>35</v>
      </c>
      <c r="P169" s="163">
        <v>4106.6006667015</v>
      </c>
      <c r="Q169" s="164" t="s">
        <v>35</v>
      </c>
      <c r="R169" s="163">
        <v>3241.80266287182</v>
      </c>
      <c r="S169" s="164" t="s">
        <v>35</v>
      </c>
      <c r="T169" s="179"/>
      <c r="U169" s="162" t="s">
        <v>191</v>
      </c>
      <c r="V169" s="187">
        <v>0.0306831401250527</v>
      </c>
      <c r="W169" s="188" t="s">
        <v>35</v>
      </c>
      <c r="X169" s="187">
        <v>0.114609440473383</v>
      </c>
      <c r="Y169" s="188" t="s">
        <v>35</v>
      </c>
      <c r="Z169" s="187">
        <v>-0.00833682039048433</v>
      </c>
      <c r="AA169" s="188" t="s">
        <v>35</v>
      </c>
      <c r="AB169" s="187">
        <v>0.021962404477428</v>
      </c>
      <c r="AC169" s="74" t="s">
        <v>35</v>
      </c>
      <c r="AD169" s="187">
        <v>0.119035154531121</v>
      </c>
      <c r="AE169" s="188" t="s">
        <v>35</v>
      </c>
      <c r="AF169" s="187">
        <v>0.0944165251220939</v>
      </c>
      <c r="AG169" s="188" t="s">
        <v>35</v>
      </c>
      <c r="AH169" s="187">
        <v>0.202593395999183</v>
      </c>
      <c r="AI169" s="188" t="s">
        <v>35</v>
      </c>
      <c r="AJ169" s="187">
        <v>0.0514281514048784</v>
      </c>
      <c r="AK169" s="188" t="s">
        <v>35</v>
      </c>
      <c r="AL169" s="187">
        <v>0.0595778871142709</v>
      </c>
      <c r="AM169" s="188" t="s">
        <v>35</v>
      </c>
      <c r="AN169" s="195"/>
      <c r="AO169" s="162" t="s">
        <v>191</v>
      </c>
      <c r="AP169" s="200">
        <v>0.131014953984501</v>
      </c>
      <c r="AQ169" s="164" t="s">
        <v>35</v>
      </c>
      <c r="AR169" s="201">
        <v>0.029084152497504</v>
      </c>
      <c r="AS169" s="205" t="s">
        <v>35</v>
      </c>
      <c r="AT169" s="187">
        <v>0.288191158326988</v>
      </c>
      <c r="AU169" s="164" t="s">
        <v>35</v>
      </c>
      <c r="AV169" s="187">
        <v>0.210587313941168</v>
      </c>
      <c r="AW169" s="164" t="s">
        <v>35</v>
      </c>
      <c r="AX169" s="187">
        <v>0.109792604277762</v>
      </c>
      <c r="AY169" s="164" t="s">
        <v>35</v>
      </c>
      <c r="AZ169" s="187">
        <v>0.130554981163651</v>
      </c>
      <c r="BA169" s="164" t="s">
        <v>35</v>
      </c>
      <c r="BB169" s="187">
        <v>0.100774835808425</v>
      </c>
      <c r="BC169" s="164" t="s">
        <v>35</v>
      </c>
      <c r="BD169" s="187">
        <v>1</v>
      </c>
      <c r="BE169" s="164" t="s">
        <v>35</v>
      </c>
      <c r="BF169" s="187">
        <v>0.789412686058832</v>
      </c>
      <c r="BG169" s="164" t="s">
        <v>35</v>
      </c>
    </row>
    <row r="170" s="131" customFormat="1" ht="12.45" customHeight="1" spans="1:59">
      <c r="A170" s="162" t="s">
        <v>192</v>
      </c>
      <c r="B170" s="163">
        <v>579.798448162483</v>
      </c>
      <c r="C170" s="164" t="s">
        <v>35</v>
      </c>
      <c r="D170" s="163">
        <v>156.310805440868</v>
      </c>
      <c r="E170" s="164" t="s">
        <v>35</v>
      </c>
      <c r="F170" s="163">
        <v>1192.86598994977</v>
      </c>
      <c r="G170" s="164" t="s">
        <v>35</v>
      </c>
      <c r="H170" s="163">
        <v>1015.79254265096</v>
      </c>
      <c r="I170" s="164" t="s">
        <v>35</v>
      </c>
      <c r="J170" s="163">
        <v>449.519056690808</v>
      </c>
      <c r="K170" s="164" t="s">
        <v>35</v>
      </c>
      <c r="L170" s="163">
        <v>485.809995035205</v>
      </c>
      <c r="M170" s="164" t="s">
        <v>35</v>
      </c>
      <c r="N170" s="163">
        <v>337.950378808361</v>
      </c>
      <c r="O170" s="164" t="s">
        <v>35</v>
      </c>
      <c r="P170" s="163">
        <v>4218.04721673845</v>
      </c>
      <c r="Q170" s="164" t="s">
        <v>35</v>
      </c>
      <c r="R170" s="163">
        <v>3202.25467408749</v>
      </c>
      <c r="S170" s="164" t="s">
        <v>35</v>
      </c>
      <c r="T170" s="179"/>
      <c r="U170" s="162" t="s">
        <v>192</v>
      </c>
      <c r="V170" s="187">
        <v>-0.0081162954744457</v>
      </c>
      <c r="W170" s="188" t="s">
        <v>35</v>
      </c>
      <c r="X170" s="187">
        <v>-0.0396903885850908</v>
      </c>
      <c r="Y170" s="188" t="s">
        <v>35</v>
      </c>
      <c r="Z170" s="187">
        <v>0.00750581555628949</v>
      </c>
      <c r="AA170" s="188" t="s">
        <v>35</v>
      </c>
      <c r="AB170" s="187">
        <v>0.0268847029210493</v>
      </c>
      <c r="AC170" s="74" t="s">
        <v>35</v>
      </c>
      <c r="AD170" s="187">
        <v>0.0468937780394447</v>
      </c>
      <c r="AE170" s="188" t="s">
        <v>35</v>
      </c>
      <c r="AF170" s="187">
        <v>0.077359448579656</v>
      </c>
      <c r="AG170" s="188" t="s">
        <v>35</v>
      </c>
      <c r="AH170" s="187">
        <v>0.0616174752349834</v>
      </c>
      <c r="AI170" s="188" t="s">
        <v>35</v>
      </c>
      <c r="AJ170" s="187">
        <v>0.0240123415594726</v>
      </c>
      <c r="AK170" s="188" t="s">
        <v>35</v>
      </c>
      <c r="AL170" s="187">
        <v>0.0231045491243969</v>
      </c>
      <c r="AM170" s="188" t="s">
        <v>35</v>
      </c>
      <c r="AN170" s="195"/>
      <c r="AO170" s="162" t="s">
        <v>192</v>
      </c>
      <c r="AP170" s="200">
        <v>0.137456604530569</v>
      </c>
      <c r="AQ170" s="164" t="s">
        <v>35</v>
      </c>
      <c r="AR170" s="201">
        <v>0.03705762344731</v>
      </c>
      <c r="AS170" s="205" t="s">
        <v>35</v>
      </c>
      <c r="AT170" s="187">
        <v>0.282800530353507</v>
      </c>
      <c r="AU170" s="164" t="s">
        <v>35</v>
      </c>
      <c r="AV170" s="187">
        <v>0.240820571808678</v>
      </c>
      <c r="AW170" s="164" t="s">
        <v>35</v>
      </c>
      <c r="AX170" s="187">
        <v>0.10657041839337</v>
      </c>
      <c r="AY170" s="164" t="s">
        <v>35</v>
      </c>
      <c r="AZ170" s="187">
        <v>0.115174148147837</v>
      </c>
      <c r="BA170" s="164" t="s">
        <v>35</v>
      </c>
      <c r="BB170" s="187">
        <v>0.0801201033187287</v>
      </c>
      <c r="BC170" s="164" t="s">
        <v>35</v>
      </c>
      <c r="BD170" s="187">
        <v>1</v>
      </c>
      <c r="BE170" s="164" t="s">
        <v>35</v>
      </c>
      <c r="BF170" s="187">
        <v>0.759179428191322</v>
      </c>
      <c r="BG170" s="164" t="s">
        <v>35</v>
      </c>
    </row>
    <row r="171" s="131" customFormat="1" ht="12.45" customHeight="1" spans="1:59">
      <c r="A171" s="162" t="s">
        <v>193</v>
      </c>
      <c r="B171" s="163">
        <v>787.748819434922</v>
      </c>
      <c r="C171" s="164" t="s">
        <v>35</v>
      </c>
      <c r="D171" s="163">
        <v>401.293469977355</v>
      </c>
      <c r="E171" s="164" t="s">
        <v>35</v>
      </c>
      <c r="F171" s="163">
        <v>1347.70180931747</v>
      </c>
      <c r="G171" s="164" t="s">
        <v>35</v>
      </c>
      <c r="H171" s="163">
        <v>1217.32955967668</v>
      </c>
      <c r="I171" s="164" t="s">
        <v>35</v>
      </c>
      <c r="J171" s="163">
        <v>625.459601716012</v>
      </c>
      <c r="K171" s="164" t="s">
        <v>35</v>
      </c>
      <c r="L171" s="163">
        <v>560.177559875707</v>
      </c>
      <c r="M171" s="164" t="s">
        <v>35</v>
      </c>
      <c r="N171" s="163">
        <v>453.47563781286</v>
      </c>
      <c r="O171" s="164" t="s">
        <v>35</v>
      </c>
      <c r="P171" s="163">
        <v>5393.18645781101</v>
      </c>
      <c r="Q171" s="164" t="s">
        <v>35</v>
      </c>
      <c r="R171" s="163">
        <v>4175.85689813433</v>
      </c>
      <c r="S171" s="164" t="s">
        <v>35</v>
      </c>
      <c r="T171" s="179"/>
      <c r="U171" s="162" t="s">
        <v>193</v>
      </c>
      <c r="V171" s="187">
        <v>0.0931806965890518</v>
      </c>
      <c r="W171" s="188" t="s">
        <v>35</v>
      </c>
      <c r="X171" s="187">
        <v>0.233071857143511</v>
      </c>
      <c r="Y171" s="188" t="s">
        <v>35</v>
      </c>
      <c r="Z171" s="187">
        <v>0.0496614675546809</v>
      </c>
      <c r="AA171" s="188" t="s">
        <v>35</v>
      </c>
      <c r="AB171" s="187">
        <v>0.0539624499237172</v>
      </c>
      <c r="AC171" s="74" t="s">
        <v>35</v>
      </c>
      <c r="AD171" s="187">
        <v>0.187504605016213</v>
      </c>
      <c r="AE171" s="188" t="s">
        <v>35</v>
      </c>
      <c r="AF171" s="187">
        <v>0.171788198094435</v>
      </c>
      <c r="AG171" s="188" t="s">
        <v>35</v>
      </c>
      <c r="AH171" s="187">
        <v>0.0690087801720694</v>
      </c>
      <c r="AI171" s="188" t="s">
        <v>35</v>
      </c>
      <c r="AJ171" s="187">
        <v>0.0975272118980917</v>
      </c>
      <c r="AK171" s="188" t="s">
        <v>35</v>
      </c>
      <c r="AL171" s="187">
        <v>0.110913276750371</v>
      </c>
      <c r="AM171" s="188" t="s">
        <v>35</v>
      </c>
      <c r="AN171" s="195"/>
      <c r="AO171" s="162" t="s">
        <v>193</v>
      </c>
      <c r="AP171" s="200">
        <v>0.146063709385389</v>
      </c>
      <c r="AQ171" s="164" t="s">
        <v>35</v>
      </c>
      <c r="AR171" s="201">
        <v>0.0744074904727535</v>
      </c>
      <c r="AS171" s="205" t="s">
        <v>35</v>
      </c>
      <c r="AT171" s="187">
        <v>0.249889711742783</v>
      </c>
      <c r="AU171" s="164" t="s">
        <v>35</v>
      </c>
      <c r="AV171" s="187">
        <v>0.225716201210438</v>
      </c>
      <c r="AW171" s="164" t="s">
        <v>35</v>
      </c>
      <c r="AX171" s="187">
        <v>0.115972182050215</v>
      </c>
      <c r="AY171" s="164" t="s">
        <v>35</v>
      </c>
      <c r="AZ171" s="187">
        <v>0.103867641932609</v>
      </c>
      <c r="BA171" s="164" t="s">
        <v>35</v>
      </c>
      <c r="BB171" s="187">
        <v>0.0840830632058135</v>
      </c>
      <c r="BC171" s="164" t="s">
        <v>35</v>
      </c>
      <c r="BD171" s="187">
        <v>1</v>
      </c>
      <c r="BE171" s="164" t="s">
        <v>35</v>
      </c>
      <c r="BF171" s="187">
        <v>0.774283798789562</v>
      </c>
      <c r="BG171" s="164" t="s">
        <v>35</v>
      </c>
    </row>
    <row r="172" s="132" customFormat="1" ht="12.45" customHeight="1" spans="1:59">
      <c r="A172" s="162" t="s">
        <v>194</v>
      </c>
      <c r="B172" s="163">
        <v>1044.56561870977</v>
      </c>
      <c r="C172" s="164" t="s">
        <v>35</v>
      </c>
      <c r="D172" s="163">
        <v>930.678960102169</v>
      </c>
      <c r="E172" s="164" t="s">
        <v>35</v>
      </c>
      <c r="F172" s="163">
        <v>1103.00252403702</v>
      </c>
      <c r="G172" s="164" t="s">
        <v>35</v>
      </c>
      <c r="H172" s="163">
        <v>1570.89928558484</v>
      </c>
      <c r="I172" s="164" t="s">
        <v>35</v>
      </c>
      <c r="J172" s="163">
        <v>769.6122265041</v>
      </c>
      <c r="K172" s="164" t="s">
        <v>35</v>
      </c>
      <c r="L172" s="163">
        <v>631.303411595226</v>
      </c>
      <c r="M172" s="164" t="s">
        <v>35</v>
      </c>
      <c r="N172" s="163">
        <v>730.316291895034</v>
      </c>
      <c r="O172" s="164" t="s">
        <v>35</v>
      </c>
      <c r="P172" s="163">
        <v>6780.37831842816</v>
      </c>
      <c r="Q172" s="164" t="s">
        <v>35</v>
      </c>
      <c r="R172" s="163">
        <v>5209.47903284331</v>
      </c>
      <c r="S172" s="164" t="s">
        <v>35</v>
      </c>
      <c r="T172" s="180"/>
      <c r="U172" s="162" t="s">
        <v>194</v>
      </c>
      <c r="V172" s="187">
        <v>-9.09398611449452e-5</v>
      </c>
      <c r="W172" s="188" t="s">
        <v>35</v>
      </c>
      <c r="X172" s="187">
        <v>-0.067871720244599</v>
      </c>
      <c r="Y172" s="188" t="s">
        <v>35</v>
      </c>
      <c r="Z172" s="187">
        <v>-0.121156614498209</v>
      </c>
      <c r="AA172" s="188" t="s">
        <v>35</v>
      </c>
      <c r="AB172" s="187">
        <v>-0.104910525207465</v>
      </c>
      <c r="AC172" s="74" t="s">
        <v>35</v>
      </c>
      <c r="AD172" s="187">
        <v>0.0263063454743713</v>
      </c>
      <c r="AE172" s="188" t="s">
        <v>35</v>
      </c>
      <c r="AF172" s="187">
        <v>-0.0615906575119167</v>
      </c>
      <c r="AG172" s="188" t="s">
        <v>35</v>
      </c>
      <c r="AH172" s="187">
        <v>0.20557143477844</v>
      </c>
      <c r="AI172" s="188" t="s">
        <v>35</v>
      </c>
      <c r="AJ172" s="187">
        <v>-0.0425350343973354</v>
      </c>
      <c r="AK172" s="188" t="s">
        <v>35</v>
      </c>
      <c r="AL172" s="187">
        <v>-0.0219833306794631</v>
      </c>
      <c r="AM172" s="188" t="s">
        <v>35</v>
      </c>
      <c r="AN172" s="208"/>
      <c r="AO172" s="162" t="s">
        <v>194</v>
      </c>
      <c r="AP172" s="200">
        <v>0.154057129212212</v>
      </c>
      <c r="AQ172" s="164" t="s">
        <v>35</v>
      </c>
      <c r="AR172" s="201">
        <v>0.137260624170883</v>
      </c>
      <c r="AS172" s="205" t="s">
        <v>35</v>
      </c>
      <c r="AT172" s="187">
        <v>0.162675660890367</v>
      </c>
      <c r="AU172" s="164" t="s">
        <v>35</v>
      </c>
      <c r="AV172" s="187">
        <v>0.231683132092401</v>
      </c>
      <c r="AW172" s="164" t="s">
        <v>35</v>
      </c>
      <c r="AX172" s="187">
        <v>0.113505794272924</v>
      </c>
      <c r="AY172" s="164" t="s">
        <v>35</v>
      </c>
      <c r="AZ172" s="187">
        <v>0.0931074022638866</v>
      </c>
      <c r="BA172" s="164" t="s">
        <v>35</v>
      </c>
      <c r="BB172" s="187">
        <v>0.107710257097326</v>
      </c>
      <c r="BC172" s="164" t="s">
        <v>35</v>
      </c>
      <c r="BD172" s="187">
        <v>1</v>
      </c>
      <c r="BE172" s="164" t="s">
        <v>35</v>
      </c>
      <c r="BF172" s="187">
        <v>0.768316867907599</v>
      </c>
      <c r="BG172" s="164" t="s">
        <v>35</v>
      </c>
    </row>
    <row r="173" s="133" customFormat="1" ht="12.45" customHeight="1" spans="1:59">
      <c r="A173" s="162" t="s">
        <v>195</v>
      </c>
      <c r="B173" s="163">
        <v>1193.71604899255</v>
      </c>
      <c r="C173" s="164" t="s">
        <v>35</v>
      </c>
      <c r="D173" s="163">
        <v>1708.10107311851</v>
      </c>
      <c r="E173" s="164" t="s">
        <v>35</v>
      </c>
      <c r="F173" s="163">
        <v>967.208580393544</v>
      </c>
      <c r="G173" s="164" t="s">
        <v>35</v>
      </c>
      <c r="H173" s="163">
        <v>1885.3648292831</v>
      </c>
      <c r="I173" s="164" t="s">
        <v>35</v>
      </c>
      <c r="J173" s="163">
        <v>910.65053100935</v>
      </c>
      <c r="K173" s="164" t="s">
        <v>35</v>
      </c>
      <c r="L173" s="163">
        <v>659.045246046093</v>
      </c>
      <c r="M173" s="164" t="s">
        <v>35</v>
      </c>
      <c r="N173" s="163">
        <v>761.961693516988</v>
      </c>
      <c r="O173" s="164" t="s">
        <v>35</v>
      </c>
      <c r="P173" s="163">
        <v>8086.04800236013</v>
      </c>
      <c r="Q173" s="164" t="s">
        <v>35</v>
      </c>
      <c r="R173" s="163">
        <v>6200.68317307703</v>
      </c>
      <c r="S173" s="164" t="s">
        <v>35</v>
      </c>
      <c r="T173" s="181"/>
      <c r="U173" s="162" t="s">
        <v>195</v>
      </c>
      <c r="V173" s="187">
        <v>0.0150628102641619</v>
      </c>
      <c r="W173" s="188" t="s">
        <v>35</v>
      </c>
      <c r="X173" s="187">
        <v>-0.00538693584702687</v>
      </c>
      <c r="Y173" s="188" t="s">
        <v>35</v>
      </c>
      <c r="Z173" s="187">
        <v>-0.0263962939896479</v>
      </c>
      <c r="AA173" s="188" t="s">
        <v>35</v>
      </c>
      <c r="AB173" s="187">
        <v>-0.0185228662865201</v>
      </c>
      <c r="AC173" s="74" t="s">
        <v>35</v>
      </c>
      <c r="AD173" s="187">
        <v>-0.00891572096612603</v>
      </c>
      <c r="AE173" s="188" t="s">
        <v>35</v>
      </c>
      <c r="AF173" s="187">
        <v>0.0546150073749165</v>
      </c>
      <c r="AG173" s="188" t="s">
        <v>35</v>
      </c>
      <c r="AH173" s="187">
        <v>0.170164390397721</v>
      </c>
      <c r="AI173" s="188" t="s">
        <v>35</v>
      </c>
      <c r="AJ173" s="187">
        <v>0.0104215229736577</v>
      </c>
      <c r="AK173" s="188" t="s">
        <v>35</v>
      </c>
      <c r="AL173" s="187">
        <v>0.0195638020038154</v>
      </c>
      <c r="AM173" s="188" t="s">
        <v>35</v>
      </c>
      <c r="AO173" s="162" t="s">
        <v>195</v>
      </c>
      <c r="AP173" s="200">
        <v>0.147626634005156</v>
      </c>
      <c r="AQ173" s="164" t="s">
        <v>35</v>
      </c>
      <c r="AR173" s="201">
        <v>0.211240530926845</v>
      </c>
      <c r="AS173" s="205" t="s">
        <v>35</v>
      </c>
      <c r="AT173" s="187">
        <v>0.119614498963058</v>
      </c>
      <c r="AU173" s="164" t="s">
        <v>35</v>
      </c>
      <c r="AV173" s="187">
        <v>0.23316270553091</v>
      </c>
      <c r="AW173" s="164" t="s">
        <v>35</v>
      </c>
      <c r="AX173" s="187">
        <v>0.112619975882353</v>
      </c>
      <c r="AY173" s="164" t="s">
        <v>35</v>
      </c>
      <c r="AZ173" s="187">
        <v>0.0815039987214685</v>
      </c>
      <c r="BA173" s="164" t="s">
        <v>35</v>
      </c>
      <c r="BB173" s="187">
        <v>0.0942316559702081</v>
      </c>
      <c r="BC173" s="164" t="s">
        <v>35</v>
      </c>
      <c r="BD173" s="187">
        <v>1</v>
      </c>
      <c r="BE173" s="164" t="s">
        <v>35</v>
      </c>
      <c r="BF173" s="187">
        <v>0.76683729446909</v>
      </c>
      <c r="BG173" s="164" t="s">
        <v>35</v>
      </c>
    </row>
    <row r="174" s="131" customFormat="1" ht="12.45" customHeight="1" spans="1:59">
      <c r="A174" s="162" t="s">
        <v>196</v>
      </c>
      <c r="B174" s="163">
        <v>1168.94787030682</v>
      </c>
      <c r="C174" s="164" t="s">
        <v>35</v>
      </c>
      <c r="D174" s="163">
        <v>2121.43389119942</v>
      </c>
      <c r="E174" s="164" t="s">
        <v>35</v>
      </c>
      <c r="F174" s="163">
        <v>1001.43385058635</v>
      </c>
      <c r="G174" s="164" t="s">
        <v>35</v>
      </c>
      <c r="H174" s="163">
        <v>2104.3731547214</v>
      </c>
      <c r="I174" s="164" t="s">
        <v>35</v>
      </c>
      <c r="J174" s="163">
        <v>901.232441412484</v>
      </c>
      <c r="K174" s="164" t="s">
        <v>35</v>
      </c>
      <c r="L174" s="163">
        <v>603.146643908746</v>
      </c>
      <c r="M174" s="164" t="s">
        <v>35</v>
      </c>
      <c r="N174" s="163">
        <v>653.738431027262</v>
      </c>
      <c r="O174" s="164" t="s">
        <v>35</v>
      </c>
      <c r="P174" s="163">
        <v>8554.30628316248</v>
      </c>
      <c r="Q174" s="164" t="s">
        <v>35</v>
      </c>
      <c r="R174" s="163">
        <v>6449.93312844108</v>
      </c>
      <c r="S174" s="164" t="s">
        <v>35</v>
      </c>
      <c r="T174" s="179"/>
      <c r="U174" s="162" t="s">
        <v>196</v>
      </c>
      <c r="V174" s="187">
        <v>0.00340629164105621</v>
      </c>
      <c r="W174" s="188" t="s">
        <v>35</v>
      </c>
      <c r="X174" s="187">
        <v>0.00947594174924737</v>
      </c>
      <c r="Y174" s="188" t="s">
        <v>35</v>
      </c>
      <c r="Z174" s="187">
        <v>-0.0321056439959976</v>
      </c>
      <c r="AA174" s="188" t="s">
        <v>35</v>
      </c>
      <c r="AB174" s="187">
        <v>0.0385011761053786</v>
      </c>
      <c r="AC174" s="74" t="s">
        <v>35</v>
      </c>
      <c r="AD174" s="187">
        <v>0.0312496783601894</v>
      </c>
      <c r="AE174" s="188" t="s">
        <v>35</v>
      </c>
      <c r="AF174" s="187">
        <v>0.0140318256235255</v>
      </c>
      <c r="AG174" s="188" t="s">
        <v>35</v>
      </c>
      <c r="AH174" s="187">
        <v>0.028304927932705</v>
      </c>
      <c r="AI174" s="188" t="s">
        <v>35</v>
      </c>
      <c r="AJ174" s="187">
        <v>0.0145080706437701</v>
      </c>
      <c r="AK174" s="188" t="s">
        <v>35</v>
      </c>
      <c r="AL174" s="187">
        <v>0.00691808156712281</v>
      </c>
      <c r="AM174" s="188" t="s">
        <v>35</v>
      </c>
      <c r="AN174" s="195"/>
      <c r="AO174" s="162" t="s">
        <v>196</v>
      </c>
      <c r="AP174" s="200">
        <v>0.136650224064068</v>
      </c>
      <c r="AQ174" s="164" t="s">
        <v>35</v>
      </c>
      <c r="AR174" s="201">
        <v>0.247996017558438</v>
      </c>
      <c r="AS174" s="205" t="s">
        <v>35</v>
      </c>
      <c r="AT174" s="187">
        <v>0.117067803915027</v>
      </c>
      <c r="AU174" s="164" t="s">
        <v>35</v>
      </c>
      <c r="AV174" s="187">
        <v>0.246001614282091</v>
      </c>
      <c r="AW174" s="164" t="s">
        <v>35</v>
      </c>
      <c r="AX174" s="187">
        <v>0.105354240493632</v>
      </c>
      <c r="AY174" s="164" t="s">
        <v>35</v>
      </c>
      <c r="AZ174" s="187">
        <v>0.0705079551682554</v>
      </c>
      <c r="BA174" s="164" t="s">
        <v>35</v>
      </c>
      <c r="BB174" s="187">
        <v>0.0764221445184891</v>
      </c>
      <c r="BC174" s="164" t="s">
        <v>35</v>
      </c>
      <c r="BD174" s="187">
        <v>1</v>
      </c>
      <c r="BE174" s="164" t="s">
        <v>35</v>
      </c>
      <c r="BF174" s="187">
        <v>0.753998385717909</v>
      </c>
      <c r="BG174" s="164" t="s">
        <v>35</v>
      </c>
    </row>
    <row r="175" s="131" customFormat="1" ht="12.45" customHeight="1" spans="1:59">
      <c r="A175" s="162" t="s">
        <v>197</v>
      </c>
      <c r="B175" s="163">
        <v>1327.57748523055</v>
      </c>
      <c r="C175" s="164" t="s">
        <v>35</v>
      </c>
      <c r="D175" s="163">
        <v>2429.81585938594</v>
      </c>
      <c r="E175" s="164" t="s">
        <v>35</v>
      </c>
      <c r="F175" s="163">
        <v>1120.21940971896</v>
      </c>
      <c r="G175" s="164" t="s">
        <v>35</v>
      </c>
      <c r="H175" s="163">
        <v>2427.84236993737</v>
      </c>
      <c r="I175" s="164" t="s">
        <v>35</v>
      </c>
      <c r="J175" s="163">
        <v>1132.2798298652</v>
      </c>
      <c r="K175" s="164" t="s">
        <v>35</v>
      </c>
      <c r="L175" s="163">
        <v>619.516299951585</v>
      </c>
      <c r="M175" s="164" t="s">
        <v>35</v>
      </c>
      <c r="N175" s="163">
        <v>962.994764439872</v>
      </c>
      <c r="O175" s="164" t="s">
        <v>35</v>
      </c>
      <c r="P175" s="163">
        <v>10020.2460185295</v>
      </c>
      <c r="Q175" s="164" t="s">
        <v>35</v>
      </c>
      <c r="R175" s="163">
        <v>7592.40364859212</v>
      </c>
      <c r="S175" s="164" t="s">
        <v>35</v>
      </c>
      <c r="T175" s="179"/>
      <c r="U175" s="162" t="s">
        <v>197</v>
      </c>
      <c r="V175" s="187">
        <v>-0.0211535900377785</v>
      </c>
      <c r="W175" s="188" t="s">
        <v>35</v>
      </c>
      <c r="X175" s="187">
        <v>-0.0221596268223476</v>
      </c>
      <c r="Y175" s="188" t="s">
        <v>35</v>
      </c>
      <c r="Z175" s="187">
        <v>-0.055846973637347</v>
      </c>
      <c r="AA175" s="188" t="s">
        <v>35</v>
      </c>
      <c r="AB175" s="187">
        <v>-0.0505578219755611</v>
      </c>
      <c r="AC175" s="74" t="s">
        <v>35</v>
      </c>
      <c r="AD175" s="187">
        <v>-0.0699973468074745</v>
      </c>
      <c r="AE175" s="188" t="s">
        <v>35</v>
      </c>
      <c r="AF175" s="187">
        <v>0.0690104666483153</v>
      </c>
      <c r="AG175" s="188" t="s">
        <v>35</v>
      </c>
      <c r="AH175" s="187">
        <v>-0.133732593294427</v>
      </c>
      <c r="AI175" s="188" t="s">
        <v>35</v>
      </c>
      <c r="AJ175" s="187">
        <v>-0.0450940737417476</v>
      </c>
      <c r="AK175" s="188" t="s">
        <v>35</v>
      </c>
      <c r="AL175" s="187">
        <v>-0.0433336230486739</v>
      </c>
      <c r="AM175" s="188" t="s">
        <v>35</v>
      </c>
      <c r="AN175" s="195"/>
      <c r="AO175" s="162" t="s">
        <v>197</v>
      </c>
      <c r="AP175" s="200">
        <v>0.132489510015582</v>
      </c>
      <c r="AQ175" s="164" t="s">
        <v>35</v>
      </c>
      <c r="AR175" s="201">
        <v>0.24249063894167</v>
      </c>
      <c r="AS175" s="205" t="s">
        <v>35</v>
      </c>
      <c r="AT175" s="187">
        <v>0.111795599394211</v>
      </c>
      <c r="AU175" s="164" t="s">
        <v>35</v>
      </c>
      <c r="AV175" s="187">
        <v>0.242293688742551</v>
      </c>
      <c r="AW175" s="164" t="s">
        <v>35</v>
      </c>
      <c r="AX175" s="187">
        <v>0.112999204587531</v>
      </c>
      <c r="AY175" s="164" t="s">
        <v>35</v>
      </c>
      <c r="AZ175" s="187">
        <v>0.0618264560377033</v>
      </c>
      <c r="BA175" s="164" t="s">
        <v>35</v>
      </c>
      <c r="BB175" s="187">
        <v>0.0961049022807521</v>
      </c>
      <c r="BC175" s="164" t="s">
        <v>35</v>
      </c>
      <c r="BD175" s="187">
        <v>1</v>
      </c>
      <c r="BE175" s="164" t="s">
        <v>35</v>
      </c>
      <c r="BF175" s="187">
        <v>0.757706311257449</v>
      </c>
      <c r="BG175" s="164" t="s">
        <v>35</v>
      </c>
    </row>
    <row r="176" s="131" customFormat="1" ht="12.45" customHeight="1" spans="1:59">
      <c r="A176" s="162" t="s">
        <v>198</v>
      </c>
      <c r="B176" s="163">
        <v>1424.40999999968</v>
      </c>
      <c r="C176" s="164" t="s">
        <v>35</v>
      </c>
      <c r="D176" s="163">
        <v>2297.46867197146</v>
      </c>
      <c r="E176" s="164" t="s">
        <v>35</v>
      </c>
      <c r="F176" s="163">
        <v>1098.38400000151</v>
      </c>
      <c r="G176" s="164" t="s">
        <v>35</v>
      </c>
      <c r="H176" s="163">
        <v>2433.29980576882</v>
      </c>
      <c r="I176" s="164" t="s">
        <v>35</v>
      </c>
      <c r="J176" s="163">
        <v>1175.55500405433</v>
      </c>
      <c r="K176" s="164" t="s">
        <v>35</v>
      </c>
      <c r="L176" s="163">
        <v>507.079064978429</v>
      </c>
      <c r="M176" s="164" t="s">
        <v>35</v>
      </c>
      <c r="N176" s="163">
        <v>1239.54645153164</v>
      </c>
      <c r="O176" s="164" t="s">
        <v>35</v>
      </c>
      <c r="P176" s="163">
        <v>10175.7429983059</v>
      </c>
      <c r="Q176" s="164" t="s">
        <v>35</v>
      </c>
      <c r="R176" s="163">
        <v>7742.44319253703</v>
      </c>
      <c r="S176" s="164" t="s">
        <v>35</v>
      </c>
      <c r="T176" s="179"/>
      <c r="U176" s="162" t="s">
        <v>198</v>
      </c>
      <c r="V176" s="187">
        <v>0.00127692137640123</v>
      </c>
      <c r="W176" s="188" t="s">
        <v>35</v>
      </c>
      <c r="X176" s="187">
        <v>-0.0232672967820735</v>
      </c>
      <c r="Y176" s="188" t="s">
        <v>35</v>
      </c>
      <c r="Z176" s="187">
        <v>-0.0579630389011233</v>
      </c>
      <c r="AA176" s="188" t="s">
        <v>35</v>
      </c>
      <c r="AB176" s="187">
        <v>-0.0523102017214166</v>
      </c>
      <c r="AC176" s="74" t="s">
        <v>35</v>
      </c>
      <c r="AD176" s="187">
        <v>0.0143698498156073</v>
      </c>
      <c r="AE176" s="188" t="s">
        <v>35</v>
      </c>
      <c r="AF176" s="187">
        <v>-0.0438517658668537</v>
      </c>
      <c r="AG176" s="188" t="s">
        <v>35</v>
      </c>
      <c r="AH176" s="187">
        <v>0.0328372568546418</v>
      </c>
      <c r="AI176" s="188" t="s">
        <v>35</v>
      </c>
      <c r="AJ176" s="187">
        <v>-0.0213509494290468</v>
      </c>
      <c r="AK176" s="188" t="s">
        <v>35</v>
      </c>
      <c r="AL176" s="187">
        <v>-0.0111989692264246</v>
      </c>
      <c r="AM176" s="188" t="s">
        <v>35</v>
      </c>
      <c r="AN176" s="195"/>
      <c r="AO176" s="162" t="s">
        <v>198</v>
      </c>
      <c r="AP176" s="200">
        <v>0.139980933110911</v>
      </c>
      <c r="AQ176" s="164" t="s">
        <v>35</v>
      </c>
      <c r="AR176" s="201">
        <v>0.225778960057655</v>
      </c>
      <c r="AS176" s="205" t="s">
        <v>35</v>
      </c>
      <c r="AT176" s="187">
        <v>0.107941405377905</v>
      </c>
      <c r="AU176" s="164" t="s">
        <v>35</v>
      </c>
      <c r="AV176" s="187">
        <v>0.239127482501664</v>
      </c>
      <c r="AW176" s="164" t="s">
        <v>35</v>
      </c>
      <c r="AX176" s="187">
        <v>0.115525225455286</v>
      </c>
      <c r="AY176" s="164" t="s">
        <v>35</v>
      </c>
      <c r="AZ176" s="187">
        <v>0.0498321415018886</v>
      </c>
      <c r="BA176" s="164" t="s">
        <v>35</v>
      </c>
      <c r="BB176" s="187">
        <v>0.121813851994691</v>
      </c>
      <c r="BC176" s="164" t="s">
        <v>35</v>
      </c>
      <c r="BD176" s="187">
        <v>1</v>
      </c>
      <c r="BE176" s="164" t="s">
        <v>35</v>
      </c>
      <c r="BF176" s="187">
        <v>0.760872517498336</v>
      </c>
      <c r="BG176" s="164" t="s">
        <v>35</v>
      </c>
    </row>
    <row r="177" s="131" customFormat="1" ht="12.45" customHeight="1" spans="1:59">
      <c r="A177" s="162" t="s">
        <v>199</v>
      </c>
      <c r="B177" s="163">
        <v>1319.34988020414</v>
      </c>
      <c r="C177" s="164" t="s">
        <v>35</v>
      </c>
      <c r="D177" s="163">
        <v>2031.59984039418</v>
      </c>
      <c r="E177" s="164" t="s">
        <v>35</v>
      </c>
      <c r="F177" s="163">
        <v>1039.22110980138</v>
      </c>
      <c r="G177" s="164" t="s">
        <v>35</v>
      </c>
      <c r="H177" s="163">
        <v>2007.47405001306</v>
      </c>
      <c r="I177" s="164" t="s">
        <v>35</v>
      </c>
      <c r="J177" s="163">
        <v>1005.84075995581</v>
      </c>
      <c r="K177" s="164" t="s">
        <v>35</v>
      </c>
      <c r="L177" s="163">
        <v>697.12806008233</v>
      </c>
      <c r="M177" s="164" t="s">
        <v>35</v>
      </c>
      <c r="N177" s="163">
        <v>831.694770694045</v>
      </c>
      <c r="O177" s="164" t="s">
        <v>35</v>
      </c>
      <c r="P177" s="163">
        <v>8932.30847114494</v>
      </c>
      <c r="Q177" s="164" t="s">
        <v>35</v>
      </c>
      <c r="R177" s="163">
        <v>6924.83442113188</v>
      </c>
      <c r="S177" s="164" t="s">
        <v>35</v>
      </c>
      <c r="T177" s="179"/>
      <c r="U177" s="162" t="s">
        <v>199</v>
      </c>
      <c r="V177" s="187">
        <v>-0.00580887671177699</v>
      </c>
      <c r="W177" s="188" t="s">
        <v>35</v>
      </c>
      <c r="X177" s="187">
        <v>0.011104527713873</v>
      </c>
      <c r="Y177" s="188" t="s">
        <v>35</v>
      </c>
      <c r="Z177" s="187">
        <v>-0.0649437034550885</v>
      </c>
      <c r="AA177" s="188" t="s">
        <v>35</v>
      </c>
      <c r="AB177" s="187">
        <v>0.00389311030607975</v>
      </c>
      <c r="AC177" s="74" t="s">
        <v>35</v>
      </c>
      <c r="AD177" s="187">
        <v>0.0236128803244315</v>
      </c>
      <c r="AE177" s="188" t="s">
        <v>35</v>
      </c>
      <c r="AF177" s="187">
        <v>0.0907627164259888</v>
      </c>
      <c r="AG177" s="188" t="s">
        <v>35</v>
      </c>
      <c r="AH177" s="187">
        <v>0.0292266577080778</v>
      </c>
      <c r="AI177" s="188" t="s">
        <v>35</v>
      </c>
      <c r="AJ177" s="187">
        <v>0.00619995135796647</v>
      </c>
      <c r="AK177" s="188" t="s">
        <v>35</v>
      </c>
      <c r="AL177" s="187">
        <v>0.0068706762697246</v>
      </c>
      <c r="AM177" s="188" t="s">
        <v>35</v>
      </c>
      <c r="AN177" s="195"/>
      <c r="AO177" s="162" t="s">
        <v>199</v>
      </c>
      <c r="AP177" s="200">
        <v>0.147705364684413</v>
      </c>
      <c r="AQ177" s="164" t="s">
        <v>35</v>
      </c>
      <c r="AR177" s="201">
        <v>0.227443985724081</v>
      </c>
      <c r="AS177" s="205" t="s">
        <v>35</v>
      </c>
      <c r="AT177" s="187">
        <v>0.116344068631137</v>
      </c>
      <c r="AU177" s="164" t="s">
        <v>35</v>
      </c>
      <c r="AV177" s="187">
        <v>0.224743027684057</v>
      </c>
      <c r="AW177" s="164" t="s">
        <v>35</v>
      </c>
      <c r="AX177" s="187">
        <v>0.112607033579852</v>
      </c>
      <c r="AY177" s="164" t="s">
        <v>35</v>
      </c>
      <c r="AZ177" s="187">
        <v>0.0780456768073273</v>
      </c>
      <c r="BA177" s="164" t="s">
        <v>35</v>
      </c>
      <c r="BB177" s="187">
        <v>0.0931108428891327</v>
      </c>
      <c r="BC177" s="164" t="s">
        <v>35</v>
      </c>
      <c r="BD177" s="187">
        <v>1</v>
      </c>
      <c r="BE177" s="164" t="s">
        <v>35</v>
      </c>
      <c r="BF177" s="187">
        <v>0.775256972315943</v>
      </c>
      <c r="BG177" s="164" t="s">
        <v>35</v>
      </c>
    </row>
    <row r="178" s="131" customFormat="1" ht="12.45" customHeight="1" spans="1:59">
      <c r="A178" s="162" t="s">
        <v>200</v>
      </c>
      <c r="B178" s="163">
        <v>1140.16333785295</v>
      </c>
      <c r="C178" s="164" t="s">
        <v>35</v>
      </c>
      <c r="D178" s="163">
        <v>1284.11073995124</v>
      </c>
      <c r="E178" s="164" t="s">
        <v>35</v>
      </c>
      <c r="F178" s="163">
        <v>1257.74445014108</v>
      </c>
      <c r="G178" s="164" t="s">
        <v>35</v>
      </c>
      <c r="H178" s="163">
        <v>1665.21499563366</v>
      </c>
      <c r="I178" s="164" t="s">
        <v>35</v>
      </c>
      <c r="J178" s="163">
        <v>861.01290965398</v>
      </c>
      <c r="K178" s="164" t="s">
        <v>35</v>
      </c>
      <c r="L178" s="163">
        <v>709.986500003661</v>
      </c>
      <c r="M178" s="164" t="s">
        <v>35</v>
      </c>
      <c r="N178" s="163">
        <v>731.627470038289</v>
      </c>
      <c r="O178" s="164" t="s">
        <v>35</v>
      </c>
      <c r="P178" s="163">
        <v>7649.86040327486</v>
      </c>
      <c r="Q178" s="164" t="s">
        <v>35</v>
      </c>
      <c r="R178" s="163">
        <v>5984.64540764121</v>
      </c>
      <c r="S178" s="164" t="s">
        <v>35</v>
      </c>
      <c r="T178" s="179"/>
      <c r="U178" s="162" t="s">
        <v>200</v>
      </c>
      <c r="V178" s="187">
        <v>0.0185239008254601</v>
      </c>
      <c r="W178" s="188" t="s">
        <v>35</v>
      </c>
      <c r="X178" s="187">
        <v>0.0219393932759828</v>
      </c>
      <c r="Y178" s="188" t="s">
        <v>35</v>
      </c>
      <c r="Z178" s="187">
        <v>-0.0396346274207928</v>
      </c>
      <c r="AA178" s="188" t="s">
        <v>35</v>
      </c>
      <c r="AB178" s="187">
        <v>0.112344474747928</v>
      </c>
      <c r="AC178" s="74" t="s">
        <v>35</v>
      </c>
      <c r="AD178" s="187">
        <v>0.0595063882422253</v>
      </c>
      <c r="AE178" s="188" t="s">
        <v>35</v>
      </c>
      <c r="AF178" s="187">
        <v>0.128926048257541</v>
      </c>
      <c r="AG178" s="188" t="s">
        <v>35</v>
      </c>
      <c r="AH178" s="187">
        <v>0.133045255811037</v>
      </c>
      <c r="AI178" s="188" t="s">
        <v>35</v>
      </c>
      <c r="AJ178" s="187">
        <v>0.0522604168106739</v>
      </c>
      <c r="AK178" s="188" t="s">
        <v>35</v>
      </c>
      <c r="AL178" s="187">
        <v>0.0366793817401618</v>
      </c>
      <c r="AM178" s="188" t="s">
        <v>35</v>
      </c>
      <c r="AN178" s="195"/>
      <c r="AO178" s="162" t="s">
        <v>200</v>
      </c>
      <c r="AP178" s="200">
        <v>0.149043678936265</v>
      </c>
      <c r="AQ178" s="164" t="s">
        <v>35</v>
      </c>
      <c r="AR178" s="201">
        <v>0.167860676176721</v>
      </c>
      <c r="AS178" s="205" t="s">
        <v>35</v>
      </c>
      <c r="AT178" s="187">
        <v>0.164414039451315</v>
      </c>
      <c r="AU178" s="164" t="s">
        <v>35</v>
      </c>
      <c r="AV178" s="187">
        <v>0.217679135023273</v>
      </c>
      <c r="AW178" s="164" t="s">
        <v>35</v>
      </c>
      <c r="AX178" s="187">
        <v>0.112552761000107</v>
      </c>
      <c r="AY178" s="164" t="s">
        <v>35</v>
      </c>
      <c r="AZ178" s="187">
        <v>0.0928103864091062</v>
      </c>
      <c r="BA178" s="164" t="s">
        <v>35</v>
      </c>
      <c r="BB178" s="187">
        <v>0.0956393230032124</v>
      </c>
      <c r="BC178" s="164" t="s">
        <v>35</v>
      </c>
      <c r="BD178" s="187">
        <v>1</v>
      </c>
      <c r="BE178" s="164" t="s">
        <v>35</v>
      </c>
      <c r="BF178" s="187">
        <v>0.782320864976727</v>
      </c>
      <c r="BG178" s="164" t="s">
        <v>35</v>
      </c>
    </row>
    <row r="179" s="131" customFormat="1" ht="12.45" customHeight="1" spans="1:59">
      <c r="A179" s="162" t="s">
        <v>201</v>
      </c>
      <c r="B179" s="163">
        <v>604.357299939791</v>
      </c>
      <c r="C179" s="164" t="s">
        <v>35</v>
      </c>
      <c r="D179" s="163">
        <v>188.018450020602</v>
      </c>
      <c r="E179" s="164" t="s">
        <v>35</v>
      </c>
      <c r="F179" s="163">
        <v>1184.564340111</v>
      </c>
      <c r="G179" s="164" t="s">
        <v>35</v>
      </c>
      <c r="H179" s="163">
        <v>1034.63346975228</v>
      </c>
      <c r="I179" s="164" t="s">
        <v>35</v>
      </c>
      <c r="J179" s="163">
        <v>497.040719855909</v>
      </c>
      <c r="K179" s="164" t="s">
        <v>35</v>
      </c>
      <c r="L179" s="163">
        <v>603.691459960256</v>
      </c>
      <c r="M179" s="164" t="s">
        <v>35</v>
      </c>
      <c r="N179" s="163">
        <v>424.567310004827</v>
      </c>
      <c r="O179" s="164" t="s">
        <v>35</v>
      </c>
      <c r="P179" s="163">
        <v>4536.87304964466</v>
      </c>
      <c r="Q179" s="164" t="s">
        <v>35</v>
      </c>
      <c r="R179" s="163">
        <v>3502.23957989238</v>
      </c>
      <c r="S179" s="164" t="s">
        <v>35</v>
      </c>
      <c r="T179" s="179"/>
      <c r="U179" s="162" t="s">
        <v>201</v>
      </c>
      <c r="V179" s="187">
        <v>0.0609600792725487</v>
      </c>
      <c r="W179" s="188" t="s">
        <v>35</v>
      </c>
      <c r="X179" s="187">
        <v>0.0597031128101124</v>
      </c>
      <c r="Y179" s="188" t="s">
        <v>35</v>
      </c>
      <c r="Z179" s="187">
        <v>-0.0445932005006271</v>
      </c>
      <c r="AA179" s="188" t="s">
        <v>35</v>
      </c>
      <c r="AB179" s="187">
        <v>0.0541756836616094</v>
      </c>
      <c r="AC179" s="74" t="s">
        <v>35</v>
      </c>
      <c r="AD179" s="187">
        <v>0.0995905627692937</v>
      </c>
      <c r="AE179" s="188" t="s">
        <v>35</v>
      </c>
      <c r="AF179" s="187">
        <v>0.129599700957696</v>
      </c>
      <c r="AG179" s="188" t="s">
        <v>35</v>
      </c>
      <c r="AH179" s="187">
        <v>-0.0301106847771524</v>
      </c>
      <c r="AI179" s="188" t="s">
        <v>35</v>
      </c>
      <c r="AJ179" s="187">
        <v>0.0328505125840364</v>
      </c>
      <c r="AK179" s="188" t="s">
        <v>35</v>
      </c>
      <c r="AL179" s="187">
        <v>0.026714729555041</v>
      </c>
      <c r="AM179" s="188" t="s">
        <v>35</v>
      </c>
      <c r="AN179" s="195"/>
      <c r="AO179" s="162" t="s">
        <v>201</v>
      </c>
      <c r="AP179" s="200">
        <v>0.13321009720277</v>
      </c>
      <c r="AQ179" s="164" t="s">
        <v>35</v>
      </c>
      <c r="AR179" s="201">
        <v>0.041442299126119</v>
      </c>
      <c r="AS179" s="205" t="s">
        <v>35</v>
      </c>
      <c r="AT179" s="187">
        <v>0.261097087608342</v>
      </c>
      <c r="AU179" s="164" t="s">
        <v>35</v>
      </c>
      <c r="AV179" s="187">
        <v>0.228049905393168</v>
      </c>
      <c r="AW179" s="164" t="s">
        <v>35</v>
      </c>
      <c r="AX179" s="187">
        <v>0.109555791933574</v>
      </c>
      <c r="AY179" s="164" t="s">
        <v>35</v>
      </c>
      <c r="AZ179" s="187">
        <v>0.133063335331267</v>
      </c>
      <c r="BA179" s="164" t="s">
        <v>35</v>
      </c>
      <c r="BB179" s="187">
        <v>0.0935814834047606</v>
      </c>
      <c r="BC179" s="164" t="s">
        <v>35</v>
      </c>
      <c r="BD179" s="187">
        <v>1</v>
      </c>
      <c r="BE179" s="164" t="s">
        <v>35</v>
      </c>
      <c r="BF179" s="187">
        <v>0.771950094606832</v>
      </c>
      <c r="BG179" s="164" t="s">
        <v>35</v>
      </c>
    </row>
    <row r="180" s="131" customFormat="1" ht="12.45" customHeight="1" spans="1:59">
      <c r="A180" s="165" t="s">
        <v>202</v>
      </c>
      <c r="B180" s="166">
        <v>552.594629999664</v>
      </c>
      <c r="C180" s="167" t="s">
        <v>35</v>
      </c>
      <c r="D180" s="166">
        <v>183.328880001113</v>
      </c>
      <c r="E180" s="167" t="s">
        <v>35</v>
      </c>
      <c r="F180" s="166">
        <v>1256.18971999865</v>
      </c>
      <c r="G180" s="167" t="s">
        <v>35</v>
      </c>
      <c r="H180" s="166">
        <v>969.322329998835</v>
      </c>
      <c r="I180" s="167" t="s">
        <v>35</v>
      </c>
      <c r="J180" s="166">
        <v>427.830464499406</v>
      </c>
      <c r="K180" s="167" t="s">
        <v>35</v>
      </c>
      <c r="L180" s="166">
        <v>526.753425519731</v>
      </c>
      <c r="M180" s="167" t="s">
        <v>35</v>
      </c>
      <c r="N180" s="166">
        <v>438.778150025177</v>
      </c>
      <c r="O180" s="167" t="s">
        <v>35</v>
      </c>
      <c r="P180" s="166">
        <v>4354.79760004257</v>
      </c>
      <c r="Q180" s="167" t="s">
        <v>35</v>
      </c>
      <c r="R180" s="166">
        <v>3385.47527004374</v>
      </c>
      <c r="S180" s="167" t="s">
        <v>35</v>
      </c>
      <c r="T180" s="179"/>
      <c r="U180" s="165" t="s">
        <v>202</v>
      </c>
      <c r="V180" s="189">
        <v>0.0824880331696514</v>
      </c>
      <c r="W180" s="190" t="s">
        <v>35</v>
      </c>
      <c r="X180" s="189">
        <v>0.846668095024769</v>
      </c>
      <c r="Y180" s="190" t="s">
        <v>35</v>
      </c>
      <c r="Z180" s="189">
        <v>-0.000143874760695217</v>
      </c>
      <c r="AA180" s="190" t="s">
        <v>35</v>
      </c>
      <c r="AB180" s="189">
        <v>0.178128127942212</v>
      </c>
      <c r="AC180" s="191" t="s">
        <v>35</v>
      </c>
      <c r="AD180" s="189">
        <v>0.0679995536075664</v>
      </c>
      <c r="AE180" s="190" t="s">
        <v>35</v>
      </c>
      <c r="AF180" s="189">
        <v>0.106265004746951</v>
      </c>
      <c r="AG180" s="190" t="s">
        <v>35</v>
      </c>
      <c r="AH180" s="189">
        <v>0.0525068038885299</v>
      </c>
      <c r="AI180" s="190" t="s">
        <v>35</v>
      </c>
      <c r="AJ180" s="189">
        <v>0.0934750428506836</v>
      </c>
      <c r="AK180" s="190" t="s">
        <v>35</v>
      </c>
      <c r="AL180" s="189">
        <v>0.071432402571971</v>
      </c>
      <c r="AM180" s="190" t="s">
        <v>35</v>
      </c>
      <c r="AN180" s="195"/>
      <c r="AO180" s="165" t="s">
        <v>202</v>
      </c>
      <c r="AP180" s="202">
        <v>0.126893298093639</v>
      </c>
      <c r="AQ180" s="167" t="s">
        <v>35</v>
      </c>
      <c r="AR180" s="203">
        <v>0.0420981402211025</v>
      </c>
      <c r="AS180" s="207" t="s">
        <v>35</v>
      </c>
      <c r="AT180" s="203">
        <v>0.288461103217832</v>
      </c>
      <c r="AU180" s="167" t="s">
        <v>35</v>
      </c>
      <c r="AV180" s="203">
        <v>0.222587228850627</v>
      </c>
      <c r="AW180" s="167" t="s">
        <v>35</v>
      </c>
      <c r="AX180" s="203">
        <v>0.0982434785247478</v>
      </c>
      <c r="AY180" s="167" t="s">
        <v>35</v>
      </c>
      <c r="AZ180" s="203">
        <v>0.120959335863183</v>
      </c>
      <c r="BA180" s="167" t="s">
        <v>35</v>
      </c>
      <c r="BB180" s="203">
        <v>0.10075741522887</v>
      </c>
      <c r="BC180" s="167" t="s">
        <v>35</v>
      </c>
      <c r="BD180" s="203">
        <v>1</v>
      </c>
      <c r="BE180" s="167" t="s">
        <v>35</v>
      </c>
      <c r="BF180" s="203">
        <v>0.777412771149373</v>
      </c>
      <c r="BG180" s="167" t="s">
        <v>35</v>
      </c>
    </row>
    <row r="181" s="131" customFormat="1" ht="12.45" customHeight="1" spans="1:59">
      <c r="A181" s="162" t="s">
        <v>203</v>
      </c>
      <c r="B181" s="163">
        <v>574.761240000362</v>
      </c>
      <c r="C181" s="164" t="s">
        <v>35</v>
      </c>
      <c r="D181" s="163">
        <v>141.921940000152</v>
      </c>
      <c r="E181" s="164" t="s">
        <v>35</v>
      </c>
      <c r="F181" s="163">
        <v>1158.78208000013</v>
      </c>
      <c r="G181" s="164" t="s">
        <v>35</v>
      </c>
      <c r="H181" s="163">
        <v>910.328699999693</v>
      </c>
      <c r="I181" s="164" t="s">
        <v>35</v>
      </c>
      <c r="J181" s="163">
        <v>413.553319999634</v>
      </c>
      <c r="K181" s="164" t="s">
        <v>35</v>
      </c>
      <c r="L181" s="163">
        <v>584.338879999906</v>
      </c>
      <c r="M181" s="164" t="s">
        <v>35</v>
      </c>
      <c r="N181" s="163">
        <v>411.9552139133</v>
      </c>
      <c r="O181" s="164" t="s">
        <v>35</v>
      </c>
      <c r="P181" s="163">
        <v>4195.64137391318</v>
      </c>
      <c r="Q181" s="164" t="s">
        <v>35</v>
      </c>
      <c r="R181" s="163">
        <v>3285.31267391348</v>
      </c>
      <c r="S181" s="164" t="s">
        <v>35</v>
      </c>
      <c r="T181" s="179"/>
      <c r="U181" s="162" t="s">
        <v>203</v>
      </c>
      <c r="V181" s="187">
        <v>0.0682776222168187</v>
      </c>
      <c r="W181" s="188" t="s">
        <v>35</v>
      </c>
      <c r="X181" s="187">
        <v>0.188257742211757</v>
      </c>
      <c r="Y181" s="188" t="s">
        <v>35</v>
      </c>
      <c r="Z181" s="187">
        <v>-0.0208738615090872</v>
      </c>
      <c r="AA181" s="188" t="s">
        <v>35</v>
      </c>
      <c r="AB181" s="187">
        <v>0.0526489376344357</v>
      </c>
      <c r="AC181" s="74" t="s">
        <v>35</v>
      </c>
      <c r="AD181" s="187">
        <v>-0.0827748557522769</v>
      </c>
      <c r="AE181" s="188" t="s">
        <v>35</v>
      </c>
      <c r="AF181" s="187">
        <v>0.0899055498621784</v>
      </c>
      <c r="AG181" s="188" t="s">
        <v>35</v>
      </c>
      <c r="AH181" s="187">
        <v>-0.00455921334281095</v>
      </c>
      <c r="AI181" s="188" t="s">
        <v>35</v>
      </c>
      <c r="AJ181" s="187">
        <v>0.0216823388584295</v>
      </c>
      <c r="AK181" s="188" t="s">
        <v>35</v>
      </c>
      <c r="AL181" s="187">
        <v>0.013421548307051</v>
      </c>
      <c r="AM181" s="188" t="s">
        <v>35</v>
      </c>
      <c r="AN181" s="195"/>
      <c r="AO181" s="162" t="s">
        <v>203</v>
      </c>
      <c r="AP181" s="200">
        <v>0.136990078221174</v>
      </c>
      <c r="AQ181" s="164" t="s">
        <v>35</v>
      </c>
      <c r="AR181" s="201">
        <v>0.0338260416828202</v>
      </c>
      <c r="AS181" s="205" t="s">
        <v>35</v>
      </c>
      <c r="AT181" s="187">
        <v>0.276187113418457</v>
      </c>
      <c r="AU181" s="164" t="s">
        <v>35</v>
      </c>
      <c r="AV181" s="187">
        <v>0.216970093216201</v>
      </c>
      <c r="AW181" s="164" t="s">
        <v>35</v>
      </c>
      <c r="AX181" s="187">
        <v>0.0985673662603634</v>
      </c>
      <c r="AY181" s="164" t="s">
        <v>35</v>
      </c>
      <c r="AZ181" s="187">
        <v>0.139272837672231</v>
      </c>
      <c r="BA181" s="164" t="s">
        <v>35</v>
      </c>
      <c r="BB181" s="187">
        <v>0.0981864695287527</v>
      </c>
      <c r="BC181" s="164" t="s">
        <v>35</v>
      </c>
      <c r="BD181" s="187">
        <v>1</v>
      </c>
      <c r="BE181" s="164" t="s">
        <v>35</v>
      </c>
      <c r="BF181" s="187">
        <v>0.783029906783799</v>
      </c>
      <c r="BG181" s="164" t="s">
        <v>35</v>
      </c>
    </row>
    <row r="182" s="131" customFormat="1" ht="12.45" customHeight="1" spans="1:59">
      <c r="A182" s="162" t="s">
        <v>204</v>
      </c>
      <c r="B182" s="163">
        <v>626.982949998828</v>
      </c>
      <c r="C182" s="164" t="s">
        <v>35</v>
      </c>
      <c r="D182" s="163">
        <v>184.351229999549</v>
      </c>
      <c r="E182" s="164" t="s">
        <v>35</v>
      </c>
      <c r="F182" s="163">
        <v>1179.67331000355</v>
      </c>
      <c r="G182" s="164" t="s">
        <v>35</v>
      </c>
      <c r="H182" s="163">
        <v>1030.29209999972</v>
      </c>
      <c r="I182" s="164" t="s">
        <v>35</v>
      </c>
      <c r="J182" s="163">
        <v>459.309030000586</v>
      </c>
      <c r="K182" s="164" t="s">
        <v>35</v>
      </c>
      <c r="L182" s="163">
        <v>499.244840000119</v>
      </c>
      <c r="M182" s="164" t="s">
        <v>35</v>
      </c>
      <c r="N182" s="163">
        <v>400.650822031024</v>
      </c>
      <c r="O182" s="164" t="s">
        <v>35</v>
      </c>
      <c r="P182" s="163">
        <v>4380.50428203337</v>
      </c>
      <c r="Q182" s="164" t="s">
        <v>35</v>
      </c>
      <c r="R182" s="163">
        <v>3350.21218203365</v>
      </c>
      <c r="S182" s="164" t="s">
        <v>35</v>
      </c>
      <c r="T182" s="179"/>
      <c r="U182" s="162" t="s">
        <v>204</v>
      </c>
      <c r="V182" s="187">
        <v>0.0813808694829796</v>
      </c>
      <c r="W182" s="188" t="s">
        <v>35</v>
      </c>
      <c r="X182" s="187">
        <v>0.179388907117421</v>
      </c>
      <c r="Y182" s="188" t="s">
        <v>35</v>
      </c>
      <c r="Z182" s="187">
        <v>-0.0110596496650697</v>
      </c>
      <c r="AA182" s="188" t="s">
        <v>35</v>
      </c>
      <c r="AB182" s="187">
        <v>0.0142741325024129</v>
      </c>
      <c r="AC182" s="74" t="s">
        <v>35</v>
      </c>
      <c r="AD182" s="187">
        <v>0.0217787725883036</v>
      </c>
      <c r="AE182" s="188" t="s">
        <v>35</v>
      </c>
      <c r="AF182" s="187">
        <v>0.0276545256421519</v>
      </c>
      <c r="AG182" s="188" t="s">
        <v>35</v>
      </c>
      <c r="AH182" s="187">
        <v>0.185531507447189</v>
      </c>
      <c r="AI182" s="188" t="s">
        <v>35</v>
      </c>
      <c r="AJ182" s="187">
        <v>0.038514757409601</v>
      </c>
      <c r="AK182" s="188" t="s">
        <v>35</v>
      </c>
      <c r="AL182" s="187">
        <v>0.0462041664404231</v>
      </c>
      <c r="AM182" s="188" t="s">
        <v>35</v>
      </c>
      <c r="AN182" s="195"/>
      <c r="AO182" s="162" t="s">
        <v>204</v>
      </c>
      <c r="AP182" s="200">
        <v>0.143130313231378</v>
      </c>
      <c r="AQ182" s="164" t="s">
        <v>35</v>
      </c>
      <c r="AR182" s="201">
        <v>0.0420844766105274</v>
      </c>
      <c r="AS182" s="205" t="s">
        <v>35</v>
      </c>
      <c r="AT182" s="187">
        <v>0.269300800558961</v>
      </c>
      <c r="AU182" s="164" t="s">
        <v>35</v>
      </c>
      <c r="AV182" s="187">
        <v>0.235199427660751</v>
      </c>
      <c r="AW182" s="164" t="s">
        <v>35</v>
      </c>
      <c r="AX182" s="187">
        <v>0.104853003313897</v>
      </c>
      <c r="AY182" s="164" t="s">
        <v>35</v>
      </c>
      <c r="AZ182" s="187">
        <v>0.113969718520256</v>
      </c>
      <c r="BA182" s="164" t="s">
        <v>35</v>
      </c>
      <c r="BB182" s="187">
        <v>0.0914622601042289</v>
      </c>
      <c r="BC182" s="164" t="s">
        <v>35</v>
      </c>
      <c r="BD182" s="187">
        <v>1</v>
      </c>
      <c r="BE182" s="164" t="s">
        <v>35</v>
      </c>
      <c r="BF182" s="187">
        <v>0.764800572339249</v>
      </c>
      <c r="BG182" s="164" t="s">
        <v>35</v>
      </c>
    </row>
    <row r="183" s="131" customFormat="1" ht="12.45" customHeight="1" spans="1:59">
      <c r="A183" s="162" t="s">
        <v>205</v>
      </c>
      <c r="B183" s="163">
        <v>842.933858048556</v>
      </c>
      <c r="C183" s="164" t="s">
        <v>35</v>
      </c>
      <c r="D183" s="163">
        <v>365.813110000397</v>
      </c>
      <c r="E183" s="164" t="s">
        <v>35</v>
      </c>
      <c r="F183" s="163">
        <v>1340.61930000221</v>
      </c>
      <c r="G183" s="164" t="s">
        <v>35</v>
      </c>
      <c r="H183" s="163">
        <v>1280.87091999825</v>
      </c>
      <c r="I183" s="164" t="s">
        <v>35</v>
      </c>
      <c r="J183" s="163">
        <v>648.461869637065</v>
      </c>
      <c r="K183" s="164" t="s">
        <v>35</v>
      </c>
      <c r="L183" s="163">
        <v>683.363682316814</v>
      </c>
      <c r="M183" s="164" t="s">
        <v>35</v>
      </c>
      <c r="N183" s="163">
        <v>487.514700000249</v>
      </c>
      <c r="O183" s="164" t="s">
        <v>35</v>
      </c>
      <c r="P183" s="163">
        <v>5649.57744000354</v>
      </c>
      <c r="Q183" s="164" t="s">
        <v>35</v>
      </c>
      <c r="R183" s="163">
        <v>4368.70652000529</v>
      </c>
      <c r="S183" s="164" t="s">
        <v>35</v>
      </c>
      <c r="T183" s="179"/>
      <c r="U183" s="162" t="s">
        <v>205</v>
      </c>
      <c r="V183" s="187">
        <v>0.0700541051311507</v>
      </c>
      <c r="W183" s="188" t="s">
        <v>35</v>
      </c>
      <c r="X183" s="187">
        <v>-0.0884149945897719</v>
      </c>
      <c r="Y183" s="188" t="s">
        <v>35</v>
      </c>
      <c r="Z183" s="187">
        <v>-0.00525524954132484</v>
      </c>
      <c r="AA183" s="188" t="s">
        <v>35</v>
      </c>
      <c r="AB183" s="187">
        <v>0.0521973362237647</v>
      </c>
      <c r="AC183" s="74" t="s">
        <v>35</v>
      </c>
      <c r="AD183" s="187">
        <v>0.0367765845435015</v>
      </c>
      <c r="AE183" s="188" t="s">
        <v>35</v>
      </c>
      <c r="AF183" s="187">
        <v>0.219905492944843</v>
      </c>
      <c r="AG183" s="188" t="s">
        <v>35</v>
      </c>
      <c r="AH183" s="187">
        <v>0.0750626039175135</v>
      </c>
      <c r="AI183" s="188" t="s">
        <v>35</v>
      </c>
      <c r="AJ183" s="187">
        <v>0.0475397956659189</v>
      </c>
      <c r="AK183" s="188" t="s">
        <v>35</v>
      </c>
      <c r="AL183" s="187">
        <v>0.0461820475594186</v>
      </c>
      <c r="AM183" s="188" t="s">
        <v>35</v>
      </c>
      <c r="AN183" s="195"/>
      <c r="AO183" s="162" t="s">
        <v>205</v>
      </c>
      <c r="AP183" s="200">
        <v>0.149202992082188</v>
      </c>
      <c r="AQ183" s="164" t="s">
        <v>35</v>
      </c>
      <c r="AR183" s="201">
        <v>0.0647505258375868</v>
      </c>
      <c r="AS183" s="205" t="s">
        <v>35</v>
      </c>
      <c r="AT183" s="187">
        <v>0.237295499396035</v>
      </c>
      <c r="AU183" s="164" t="s">
        <v>35</v>
      </c>
      <c r="AV183" s="187">
        <v>0.22671977393011</v>
      </c>
      <c r="AW183" s="164" t="s">
        <v>35</v>
      </c>
      <c r="AX183" s="187">
        <v>0.114780596694796</v>
      </c>
      <c r="AY183" s="164" t="s">
        <v>35</v>
      </c>
      <c r="AZ183" s="187">
        <v>0.1209583707054</v>
      </c>
      <c r="BA183" s="164" t="s">
        <v>35</v>
      </c>
      <c r="BB183" s="187">
        <v>0.0862922413538849</v>
      </c>
      <c r="BC183" s="164" t="s">
        <v>35</v>
      </c>
      <c r="BD183" s="187">
        <v>1</v>
      </c>
      <c r="BE183" s="164" t="s">
        <v>35</v>
      </c>
      <c r="BF183" s="187">
        <v>0.77328022606989</v>
      </c>
      <c r="BG183" s="164" t="s">
        <v>35</v>
      </c>
    </row>
    <row r="184" s="131" customFormat="1" ht="12.45" customHeight="1" spans="1:59">
      <c r="A184" s="162" t="s">
        <v>206</v>
      </c>
      <c r="B184" s="163">
        <v>1131.48294999732</v>
      </c>
      <c r="C184" s="164" t="s">
        <v>35</v>
      </c>
      <c r="D184" s="163">
        <v>1081.55680000037</v>
      </c>
      <c r="E184" s="164" t="s">
        <v>35</v>
      </c>
      <c r="F184" s="163">
        <v>1105.47037000022</v>
      </c>
      <c r="G184" s="164" t="s">
        <v>35</v>
      </c>
      <c r="H184" s="163">
        <v>1671.42624999928</v>
      </c>
      <c r="I184" s="164" t="s">
        <v>35</v>
      </c>
      <c r="J184" s="163">
        <v>826.158381064985</v>
      </c>
      <c r="K184" s="164" t="s">
        <v>35</v>
      </c>
      <c r="L184" s="163">
        <v>640.693860001062</v>
      </c>
      <c r="M184" s="164" t="s">
        <v>35</v>
      </c>
      <c r="N184" s="163">
        <v>689.244868502185</v>
      </c>
      <c r="O184" s="164" t="s">
        <v>35</v>
      </c>
      <c r="P184" s="163">
        <v>7146.03347956542</v>
      </c>
      <c r="Q184" s="164" t="s">
        <v>35</v>
      </c>
      <c r="R184" s="163">
        <v>5474.60722956614</v>
      </c>
      <c r="S184" s="164" t="s">
        <v>35</v>
      </c>
      <c r="T184" s="179"/>
      <c r="U184" s="162" t="s">
        <v>206</v>
      </c>
      <c r="V184" s="187">
        <v>0.0832090677031023</v>
      </c>
      <c r="W184" s="188" t="s">
        <v>35</v>
      </c>
      <c r="X184" s="187">
        <v>0.162115881379374</v>
      </c>
      <c r="Y184" s="188" t="s">
        <v>35</v>
      </c>
      <c r="Z184" s="187">
        <v>0.00223738922570016</v>
      </c>
      <c r="AA184" s="188" t="s">
        <v>35</v>
      </c>
      <c r="AB184" s="187">
        <v>0.0639932587256891</v>
      </c>
      <c r="AC184" s="74" t="s">
        <v>35</v>
      </c>
      <c r="AD184" s="187">
        <v>0.0734735657952594</v>
      </c>
      <c r="AE184" s="188" t="s">
        <v>35</v>
      </c>
      <c r="AF184" s="187">
        <v>0.0148746992862081</v>
      </c>
      <c r="AG184" s="188" t="s">
        <v>35</v>
      </c>
      <c r="AH184" s="187">
        <v>-0.0562378572799963</v>
      </c>
      <c r="AI184" s="188" t="s">
        <v>35</v>
      </c>
      <c r="AJ184" s="187">
        <v>0.053928430533656</v>
      </c>
      <c r="AK184" s="188" t="s">
        <v>35</v>
      </c>
      <c r="AL184" s="187">
        <v>0.0508934185263672</v>
      </c>
      <c r="AM184" s="188" t="s">
        <v>35</v>
      </c>
      <c r="AN184" s="195"/>
      <c r="AO184" s="162" t="s">
        <v>206</v>
      </c>
      <c r="AP184" s="200">
        <v>0.158337202482031</v>
      </c>
      <c r="AQ184" s="164" t="s">
        <v>35</v>
      </c>
      <c r="AR184" s="201">
        <v>0.151350648313244</v>
      </c>
      <c r="AS184" s="205" t="s">
        <v>35</v>
      </c>
      <c r="AT184" s="187">
        <v>0.15469706000698</v>
      </c>
      <c r="AU184" s="164" t="s">
        <v>35</v>
      </c>
      <c r="AV184" s="187">
        <v>0.233895664605943</v>
      </c>
      <c r="AW184" s="164" t="s">
        <v>35</v>
      </c>
      <c r="AX184" s="187">
        <v>0.115610762729764</v>
      </c>
      <c r="AY184" s="164" t="s">
        <v>35</v>
      </c>
      <c r="AZ184" s="187">
        <v>0.0896572709648186</v>
      </c>
      <c r="BA184" s="164" t="s">
        <v>35</v>
      </c>
      <c r="BB184" s="187">
        <v>0.0964513908972199</v>
      </c>
      <c r="BC184" s="164" t="s">
        <v>35</v>
      </c>
      <c r="BD184" s="187">
        <v>1</v>
      </c>
      <c r="BE184" s="164" t="s">
        <v>35</v>
      </c>
      <c r="BF184" s="187">
        <v>0.766104335394057</v>
      </c>
      <c r="BG184" s="164" t="s">
        <v>35</v>
      </c>
    </row>
    <row r="185" s="131" customFormat="1" ht="12.45" customHeight="1" spans="1:59">
      <c r="A185" s="162" t="s">
        <v>207</v>
      </c>
      <c r="B185" s="163">
        <v>1204.74933108945</v>
      </c>
      <c r="C185" s="164" t="s">
        <v>35</v>
      </c>
      <c r="D185" s="163">
        <v>1701.1667100029</v>
      </c>
      <c r="E185" s="164" t="s">
        <v>35</v>
      </c>
      <c r="F185" s="163">
        <v>888.777350002057</v>
      </c>
      <c r="G185" s="164" t="s">
        <v>35</v>
      </c>
      <c r="H185" s="163">
        <v>1835.12931000309</v>
      </c>
      <c r="I185" s="164" t="s">
        <v>35</v>
      </c>
      <c r="J185" s="163">
        <v>857.711090001645</v>
      </c>
      <c r="K185" s="164" t="s">
        <v>35</v>
      </c>
      <c r="L185" s="163">
        <v>758.323316474078</v>
      </c>
      <c r="M185" s="164" t="s">
        <v>35</v>
      </c>
      <c r="N185" s="163">
        <v>673.347072437069</v>
      </c>
      <c r="O185" s="164" t="s">
        <v>35</v>
      </c>
      <c r="P185" s="163">
        <v>7919.20418001029</v>
      </c>
      <c r="Q185" s="164" t="s">
        <v>35</v>
      </c>
      <c r="R185" s="163">
        <v>6084.0748700072</v>
      </c>
      <c r="S185" s="164" t="s">
        <v>35</v>
      </c>
      <c r="T185" s="179"/>
      <c r="U185" s="162" t="s">
        <v>207</v>
      </c>
      <c r="V185" s="187">
        <v>0.00924280284764434</v>
      </c>
      <c r="W185" s="188" t="s">
        <v>35</v>
      </c>
      <c r="X185" s="187">
        <v>-0.00405969132900919</v>
      </c>
      <c r="Y185" s="188" t="s">
        <v>35</v>
      </c>
      <c r="Z185" s="187">
        <v>-0.0810902963242678</v>
      </c>
      <c r="AA185" s="188" t="s">
        <v>35</v>
      </c>
      <c r="AB185" s="187">
        <v>-0.0266449858933194</v>
      </c>
      <c r="AC185" s="74" t="s">
        <v>35</v>
      </c>
      <c r="AD185" s="187">
        <v>-0.0581336519389362</v>
      </c>
      <c r="AE185" s="188" t="s">
        <v>35</v>
      </c>
      <c r="AF185" s="187">
        <v>0.150639233077848</v>
      </c>
      <c r="AG185" s="188" t="s">
        <v>35</v>
      </c>
      <c r="AH185" s="187">
        <v>-0.116298000062051</v>
      </c>
      <c r="AI185" s="188" t="s">
        <v>35</v>
      </c>
      <c r="AJ185" s="187">
        <v>-0.020633543394887</v>
      </c>
      <c r="AK185" s="188" t="s">
        <v>35</v>
      </c>
      <c r="AL185" s="187">
        <v>-0.0188057186305106</v>
      </c>
      <c r="AM185" s="188" t="s">
        <v>35</v>
      </c>
      <c r="AN185" s="195"/>
      <c r="AO185" s="162" t="s">
        <v>207</v>
      </c>
      <c r="AP185" s="200">
        <v>0.152130100917273</v>
      </c>
      <c r="AQ185" s="164" t="s">
        <v>35</v>
      </c>
      <c r="AR185" s="201">
        <v>0.214815361661844</v>
      </c>
      <c r="AS185" s="205" t="s">
        <v>35</v>
      </c>
      <c r="AT185" s="187">
        <v>0.112230639569253</v>
      </c>
      <c r="AU185" s="164" t="s">
        <v>35</v>
      </c>
      <c r="AV185" s="187">
        <v>0.231731531134825</v>
      </c>
      <c r="AW185" s="164" t="s">
        <v>35</v>
      </c>
      <c r="AX185" s="187">
        <v>0.108307737811166</v>
      </c>
      <c r="AY185" s="164" t="s">
        <v>35</v>
      </c>
      <c r="AZ185" s="187">
        <v>0.0957575154316949</v>
      </c>
      <c r="BA185" s="164" t="s">
        <v>35</v>
      </c>
      <c r="BB185" s="187">
        <v>0.0850271134739443</v>
      </c>
      <c r="BC185" s="164" t="s">
        <v>35</v>
      </c>
      <c r="BD185" s="187">
        <v>1</v>
      </c>
      <c r="BE185" s="164" t="s">
        <v>35</v>
      </c>
      <c r="BF185" s="187">
        <v>0.768268468865175</v>
      </c>
      <c r="BG185" s="164" t="s">
        <v>35</v>
      </c>
    </row>
    <row r="186" s="131" customFormat="1" ht="12.45" customHeight="1" spans="1:59">
      <c r="A186" s="162" t="s">
        <v>208</v>
      </c>
      <c r="B186" s="163">
        <v>1243.39434999801</v>
      </c>
      <c r="C186" s="164" t="s">
        <v>35</v>
      </c>
      <c r="D186" s="163">
        <v>2065.35254999694</v>
      </c>
      <c r="E186" s="164" t="s">
        <v>35</v>
      </c>
      <c r="F186" s="163">
        <v>931.782339994436</v>
      </c>
      <c r="G186" s="164" t="s">
        <v>35</v>
      </c>
      <c r="H186" s="163">
        <v>2176.72579072185</v>
      </c>
      <c r="I186" s="164" t="s">
        <v>35</v>
      </c>
      <c r="J186" s="163">
        <v>938.591138442336</v>
      </c>
      <c r="K186" s="164" t="s">
        <v>35</v>
      </c>
      <c r="L186" s="163">
        <v>702.025818979629</v>
      </c>
      <c r="M186" s="164" t="s">
        <v>35</v>
      </c>
      <c r="N186" s="163">
        <v>776.02134458526</v>
      </c>
      <c r="O186" s="164" t="s">
        <v>35</v>
      </c>
      <c r="P186" s="163">
        <v>8833.89333271846</v>
      </c>
      <c r="Q186" s="164" t="s">
        <v>35</v>
      </c>
      <c r="R186" s="163">
        <v>6657.1675419966</v>
      </c>
      <c r="S186" s="164" t="s">
        <v>35</v>
      </c>
      <c r="T186" s="179"/>
      <c r="U186" s="162" t="s">
        <v>208</v>
      </c>
      <c r="V186" s="187">
        <v>0.063686740514485</v>
      </c>
      <c r="W186" s="188" t="s">
        <v>35</v>
      </c>
      <c r="X186" s="187">
        <v>-0.026435582760854</v>
      </c>
      <c r="Y186" s="188" t="s">
        <v>35</v>
      </c>
      <c r="Z186" s="187">
        <v>-0.0695517837260379</v>
      </c>
      <c r="AA186" s="188" t="s">
        <v>35</v>
      </c>
      <c r="AB186" s="187">
        <v>0.0343820371582495</v>
      </c>
      <c r="AC186" s="74" t="s">
        <v>35</v>
      </c>
      <c r="AD186" s="187">
        <v>0.0414528986232456</v>
      </c>
      <c r="AE186" s="188" t="s">
        <v>35</v>
      </c>
      <c r="AF186" s="187">
        <v>0.163938863076628</v>
      </c>
      <c r="AG186" s="188" t="s">
        <v>35</v>
      </c>
      <c r="AH186" s="187">
        <v>0.18705174386925</v>
      </c>
      <c r="AI186" s="188" t="s">
        <v>35</v>
      </c>
      <c r="AJ186" s="187">
        <v>0.0326837782400067</v>
      </c>
      <c r="AK186" s="188" t="s">
        <v>35</v>
      </c>
      <c r="AL186" s="187">
        <v>0.0321296995532745</v>
      </c>
      <c r="AM186" s="188" t="s">
        <v>35</v>
      </c>
      <c r="AN186" s="195"/>
      <c r="AO186" s="162" t="s">
        <v>208</v>
      </c>
      <c r="AP186" s="200">
        <v>0.140752701347751</v>
      </c>
      <c r="AQ186" s="164" t="s">
        <v>35</v>
      </c>
      <c r="AR186" s="201">
        <v>0.233798674288652</v>
      </c>
      <c r="AS186" s="205" t="s">
        <v>35</v>
      </c>
      <c r="AT186" s="187">
        <v>0.105478106300351</v>
      </c>
      <c r="AU186" s="164" t="s">
        <v>35</v>
      </c>
      <c r="AV186" s="187">
        <v>0.246406166424924</v>
      </c>
      <c r="AW186" s="164" t="s">
        <v>35</v>
      </c>
      <c r="AX186" s="187">
        <v>0.106248864808684</v>
      </c>
      <c r="AY186" s="164" t="s">
        <v>35</v>
      </c>
      <c r="AZ186" s="187">
        <v>0.0794695829504197</v>
      </c>
      <c r="BA186" s="164" t="s">
        <v>35</v>
      </c>
      <c r="BB186" s="187">
        <v>0.087845903879219</v>
      </c>
      <c r="BC186" s="164" t="s">
        <v>35</v>
      </c>
      <c r="BD186" s="187">
        <v>1</v>
      </c>
      <c r="BE186" s="164" t="s">
        <v>35</v>
      </c>
      <c r="BF186" s="187">
        <v>0.753593833575076</v>
      </c>
      <c r="BG186" s="164" t="s">
        <v>35</v>
      </c>
    </row>
    <row r="187" s="131" customFormat="1" ht="12.45" customHeight="1" spans="1:59">
      <c r="A187" s="162" t="s">
        <v>209</v>
      </c>
      <c r="B187" s="163">
        <v>1256.65625000369</v>
      </c>
      <c r="C187" s="164" t="s">
        <v>35</v>
      </c>
      <c r="D187" s="163">
        <v>2344.09407999606</v>
      </c>
      <c r="E187" s="164" t="s">
        <v>35</v>
      </c>
      <c r="F187" s="163">
        <v>1031.59758000674</v>
      </c>
      <c r="G187" s="164" t="s">
        <v>35</v>
      </c>
      <c r="H187" s="163">
        <v>2378.59335999994</v>
      </c>
      <c r="I187" s="164" t="s">
        <v>35</v>
      </c>
      <c r="J187" s="163">
        <v>1243.37519000194</v>
      </c>
      <c r="K187" s="164" t="s">
        <v>35</v>
      </c>
      <c r="L187" s="163">
        <v>626.031439999833</v>
      </c>
      <c r="M187" s="164" t="s">
        <v>35</v>
      </c>
      <c r="N187" s="163">
        <v>992.922320006078</v>
      </c>
      <c r="O187" s="164" t="s">
        <v>35</v>
      </c>
      <c r="P187" s="163">
        <v>9873.27022001428</v>
      </c>
      <c r="Q187" s="164" t="s">
        <v>35</v>
      </c>
      <c r="R187" s="163">
        <v>7494.67686001434</v>
      </c>
      <c r="S187" s="164" t="s">
        <v>35</v>
      </c>
      <c r="T187" s="179"/>
      <c r="U187" s="162" t="s">
        <v>209</v>
      </c>
      <c r="V187" s="187">
        <v>-0.0534215411272547</v>
      </c>
      <c r="W187" s="188" t="s">
        <v>35</v>
      </c>
      <c r="X187" s="187">
        <v>-0.0352791258064894</v>
      </c>
      <c r="Y187" s="188" t="s">
        <v>35</v>
      </c>
      <c r="Z187" s="187">
        <v>-0.0791111356787316</v>
      </c>
      <c r="AA187" s="188" t="s">
        <v>35</v>
      </c>
      <c r="AB187" s="187">
        <v>-0.0202850936894626</v>
      </c>
      <c r="AC187" s="74" t="s">
        <v>35</v>
      </c>
      <c r="AD187" s="187">
        <v>0.0981165231477839</v>
      </c>
      <c r="AE187" s="188" t="s">
        <v>35</v>
      </c>
      <c r="AF187" s="187">
        <v>0.0105164949635026</v>
      </c>
      <c r="AG187" s="188" t="s">
        <v>35</v>
      </c>
      <c r="AH187" s="187">
        <v>0.0310775890703976</v>
      </c>
      <c r="AI187" s="188" t="s">
        <v>35</v>
      </c>
      <c r="AJ187" s="187">
        <v>-0.0146678832279579</v>
      </c>
      <c r="AK187" s="188" t="s">
        <v>35</v>
      </c>
      <c r="AL187" s="187">
        <v>-0.012871653444808</v>
      </c>
      <c r="AM187" s="188" t="s">
        <v>35</v>
      </c>
      <c r="AN187" s="195"/>
      <c r="AO187" s="162" t="s">
        <v>209</v>
      </c>
      <c r="AP187" s="200">
        <v>0.127278624204603</v>
      </c>
      <c r="AQ187" s="164" t="s">
        <v>35</v>
      </c>
      <c r="AR187" s="201">
        <v>0.237418203671191</v>
      </c>
      <c r="AS187" s="205" t="s">
        <v>35</v>
      </c>
      <c r="AT187" s="187">
        <v>0.104483879912004</v>
      </c>
      <c r="AU187" s="164" t="s">
        <v>35</v>
      </c>
      <c r="AV187" s="187">
        <v>0.240912413718633</v>
      </c>
      <c r="AW187" s="164" t="s">
        <v>35</v>
      </c>
      <c r="AX187" s="187">
        <v>0.12593347110884</v>
      </c>
      <c r="AY187" s="164" t="s">
        <v>35</v>
      </c>
      <c r="AZ187" s="187">
        <v>0.0634066956590324</v>
      </c>
      <c r="BA187" s="164" t="s">
        <v>35</v>
      </c>
      <c r="BB187" s="187">
        <v>0.100566711725696</v>
      </c>
      <c r="BC187" s="164" t="s">
        <v>35</v>
      </c>
      <c r="BD187" s="187">
        <v>1</v>
      </c>
      <c r="BE187" s="164" t="s">
        <v>35</v>
      </c>
      <c r="BF187" s="187">
        <v>0.759087586281367</v>
      </c>
      <c r="BG187" s="164" t="s">
        <v>35</v>
      </c>
    </row>
    <row r="188" s="131" customFormat="1" ht="12.45" customHeight="1" spans="1:59">
      <c r="A188" s="162" t="s">
        <v>210</v>
      </c>
      <c r="B188" s="163">
        <v>1403.70095000192</v>
      </c>
      <c r="C188" s="164" t="s">
        <v>35</v>
      </c>
      <c r="D188" s="163">
        <v>2256.99140000393</v>
      </c>
      <c r="E188" s="164" t="s">
        <v>35</v>
      </c>
      <c r="F188" s="163">
        <v>1040.31180999892</v>
      </c>
      <c r="G188" s="164" t="s">
        <v>35</v>
      </c>
      <c r="H188" s="163">
        <v>2363.33078999961</v>
      </c>
      <c r="I188" s="164" t="s">
        <v>35</v>
      </c>
      <c r="J188" s="163">
        <v>1270.70630999868</v>
      </c>
      <c r="K188" s="164" t="s">
        <v>35</v>
      </c>
      <c r="L188" s="163">
        <v>542.358930000089</v>
      </c>
      <c r="M188" s="164" t="s">
        <v>35</v>
      </c>
      <c r="N188" s="163">
        <v>1240.96588000009</v>
      </c>
      <c r="O188" s="164" t="s">
        <v>35</v>
      </c>
      <c r="P188" s="163">
        <v>10118.3660700032</v>
      </c>
      <c r="Q188" s="164" t="s">
        <v>35</v>
      </c>
      <c r="R188" s="163">
        <v>7755.03528000363</v>
      </c>
      <c r="S188" s="164" t="s">
        <v>35</v>
      </c>
      <c r="T188" s="179"/>
      <c r="U188" s="162" t="s">
        <v>210</v>
      </c>
      <c r="V188" s="187">
        <v>-0.0145386861913076</v>
      </c>
      <c r="W188" s="188" t="s">
        <v>35</v>
      </c>
      <c r="X188" s="187">
        <v>-0.0176182040962474</v>
      </c>
      <c r="Y188" s="188" t="s">
        <v>35</v>
      </c>
      <c r="Z188" s="187">
        <v>-0.052870571678488</v>
      </c>
      <c r="AA188" s="188" t="s">
        <v>35</v>
      </c>
      <c r="AB188" s="187">
        <v>-0.0287547862385553</v>
      </c>
      <c r="AC188" s="74" t="s">
        <v>35</v>
      </c>
      <c r="AD188" s="187">
        <v>0.0809416025759659</v>
      </c>
      <c r="AE188" s="188" t="s">
        <v>35</v>
      </c>
      <c r="AF188" s="187">
        <v>0.0695746826447279</v>
      </c>
      <c r="AG188" s="188" t="s">
        <v>35</v>
      </c>
      <c r="AH188" s="187">
        <v>0.00114511922219229</v>
      </c>
      <c r="AI188" s="188" t="s">
        <v>35</v>
      </c>
      <c r="AJ188" s="187">
        <v>-0.00563859841115832</v>
      </c>
      <c r="AK188" s="188" t="s">
        <v>35</v>
      </c>
      <c r="AL188" s="187">
        <v>0.0016263713085729</v>
      </c>
      <c r="AM188" s="188" t="s">
        <v>35</v>
      </c>
      <c r="AN188" s="195"/>
      <c r="AO188" s="162" t="s">
        <v>210</v>
      </c>
      <c r="AP188" s="200">
        <v>0.138728025877944</v>
      </c>
      <c r="AQ188" s="164" t="s">
        <v>35</v>
      </c>
      <c r="AR188" s="201">
        <v>0.223058879703411</v>
      </c>
      <c r="AS188" s="205" t="s">
        <v>35</v>
      </c>
      <c r="AT188" s="187">
        <v>0.102814209606728</v>
      </c>
      <c r="AU188" s="164" t="s">
        <v>35</v>
      </c>
      <c r="AV188" s="187">
        <v>0.233568421388302</v>
      </c>
      <c r="AW188" s="164" t="s">
        <v>35</v>
      </c>
      <c r="AX188" s="187">
        <v>0.125584140878812</v>
      </c>
      <c r="AY188" s="164" t="s">
        <v>35</v>
      </c>
      <c r="AZ188" s="187">
        <v>0.053601433892371</v>
      </c>
      <c r="BA188" s="164" t="s">
        <v>35</v>
      </c>
      <c r="BB188" s="187">
        <v>0.122644888652432</v>
      </c>
      <c r="BC188" s="164" t="s">
        <v>35</v>
      </c>
      <c r="BD188" s="187">
        <v>1</v>
      </c>
      <c r="BE188" s="164" t="s">
        <v>35</v>
      </c>
      <c r="BF188" s="187">
        <v>0.766431578611698</v>
      </c>
      <c r="BG188" s="164" t="s">
        <v>35</v>
      </c>
    </row>
    <row r="189" s="131" customFormat="1" ht="12.45" customHeight="1" spans="1:59">
      <c r="A189" s="162" t="s">
        <v>211</v>
      </c>
      <c r="B189" s="163">
        <v>1375.34185713082</v>
      </c>
      <c r="C189" s="164" t="s">
        <v>35</v>
      </c>
      <c r="D189" s="163">
        <v>2006.47472000135</v>
      </c>
      <c r="E189" s="164" t="s">
        <v>35</v>
      </c>
      <c r="F189" s="163">
        <v>952.069129997059</v>
      </c>
      <c r="G189" s="164" t="s">
        <v>35</v>
      </c>
      <c r="H189" s="163">
        <v>2011.70360000307</v>
      </c>
      <c r="I189" s="164" t="s">
        <v>35</v>
      </c>
      <c r="J189" s="163">
        <v>1011.90099000123</v>
      </c>
      <c r="K189" s="164" t="s">
        <v>35</v>
      </c>
      <c r="L189" s="163">
        <v>649.799120000726</v>
      </c>
      <c r="M189" s="164" t="s">
        <v>35</v>
      </c>
      <c r="N189" s="163">
        <v>819.862432870154</v>
      </c>
      <c r="O189" s="164" t="s">
        <v>35</v>
      </c>
      <c r="P189" s="163">
        <v>8827.15185000441</v>
      </c>
      <c r="Q189" s="164" t="s">
        <v>35</v>
      </c>
      <c r="R189" s="163">
        <v>6815.44825000134</v>
      </c>
      <c r="S189" s="164" t="s">
        <v>35</v>
      </c>
      <c r="T189" s="179"/>
      <c r="U189" s="162" t="s">
        <v>211</v>
      </c>
      <c r="V189" s="187">
        <v>0.0424390662149645</v>
      </c>
      <c r="W189" s="188" t="s">
        <v>35</v>
      </c>
      <c r="X189" s="187">
        <v>-0.0123671600544903</v>
      </c>
      <c r="Y189" s="188" t="s">
        <v>35</v>
      </c>
      <c r="Z189" s="187">
        <v>-0.0838627881808278</v>
      </c>
      <c r="AA189" s="188" t="s">
        <v>35</v>
      </c>
      <c r="AB189" s="187">
        <v>0.0021069014515942</v>
      </c>
      <c r="AC189" s="74" t="s">
        <v>35</v>
      </c>
      <c r="AD189" s="187">
        <v>0.00602503923751163</v>
      </c>
      <c r="AE189" s="188" t="s">
        <v>35</v>
      </c>
      <c r="AF189" s="187">
        <v>-0.0678913140808222</v>
      </c>
      <c r="AG189" s="188" t="s">
        <v>35</v>
      </c>
      <c r="AH189" s="187">
        <v>-0.0142267791512228</v>
      </c>
      <c r="AI189" s="188" t="s">
        <v>35</v>
      </c>
      <c r="AJ189" s="187">
        <v>-0.0117726141545853</v>
      </c>
      <c r="AK189" s="188" t="s">
        <v>35</v>
      </c>
      <c r="AL189" s="187">
        <v>-0.015796214678683</v>
      </c>
      <c r="AM189" s="188" t="s">
        <v>35</v>
      </c>
      <c r="AN189" s="195"/>
      <c r="AO189" s="162" t="s">
        <v>211</v>
      </c>
      <c r="AP189" s="200">
        <v>0.155808111212014</v>
      </c>
      <c r="AQ189" s="164" t="s">
        <v>35</v>
      </c>
      <c r="AR189" s="201">
        <v>0.227307148907871</v>
      </c>
      <c r="AS189" s="205" t="s">
        <v>35</v>
      </c>
      <c r="AT189" s="187">
        <v>0.107856888175837</v>
      </c>
      <c r="AU189" s="164" t="s">
        <v>35</v>
      </c>
      <c r="AV189" s="187">
        <v>0.227899512117497</v>
      </c>
      <c r="AW189" s="164" t="s">
        <v>35</v>
      </c>
      <c r="AX189" s="187">
        <v>0.114635049582922</v>
      </c>
      <c r="AY189" s="164" t="s">
        <v>35</v>
      </c>
      <c r="AZ189" s="187">
        <v>0.0736136786862232</v>
      </c>
      <c r="BA189" s="164" t="s">
        <v>35</v>
      </c>
      <c r="BB189" s="187">
        <v>0.0928796113176352</v>
      </c>
      <c r="BC189" s="164" t="s">
        <v>35</v>
      </c>
      <c r="BD189" s="187">
        <v>1</v>
      </c>
      <c r="BE189" s="164" t="s">
        <v>35</v>
      </c>
      <c r="BF189" s="187">
        <v>0.772100487882503</v>
      </c>
      <c r="BG189" s="164" t="s">
        <v>35</v>
      </c>
    </row>
    <row r="190" s="132" customFormat="1" ht="12.45" customHeight="1" spans="1:59">
      <c r="A190" s="162" t="s">
        <v>212</v>
      </c>
      <c r="B190" s="163">
        <v>1191.12001043494</v>
      </c>
      <c r="C190" s="164" t="s">
        <v>35</v>
      </c>
      <c r="D190" s="163">
        <v>1224.49814999752</v>
      </c>
      <c r="E190" s="164" t="s">
        <v>35</v>
      </c>
      <c r="F190" s="163">
        <v>1143.69901999659</v>
      </c>
      <c r="G190" s="164" t="s">
        <v>35</v>
      </c>
      <c r="H190" s="163">
        <v>1676.42977000161</v>
      </c>
      <c r="I190" s="164" t="s">
        <v>35</v>
      </c>
      <c r="J190" s="163">
        <v>870.087690004267</v>
      </c>
      <c r="K190" s="164" t="s">
        <v>35</v>
      </c>
      <c r="L190" s="163">
        <v>742.085731550661</v>
      </c>
      <c r="M190" s="164" t="s">
        <v>35</v>
      </c>
      <c r="N190" s="163">
        <v>739.828818012362</v>
      </c>
      <c r="O190" s="164" t="s">
        <v>35</v>
      </c>
      <c r="P190" s="163">
        <v>7587.74918999795</v>
      </c>
      <c r="Q190" s="164" t="s">
        <v>35</v>
      </c>
      <c r="R190" s="163">
        <v>5911.31941999635</v>
      </c>
      <c r="S190" s="164" t="s">
        <v>35</v>
      </c>
      <c r="T190" s="208"/>
      <c r="U190" s="162" t="s">
        <v>212</v>
      </c>
      <c r="V190" s="187">
        <v>0.0446924321193793</v>
      </c>
      <c r="W190" s="188" t="s">
        <v>35</v>
      </c>
      <c r="X190" s="187">
        <v>-0.0464232469202677</v>
      </c>
      <c r="Y190" s="188" t="s">
        <v>35</v>
      </c>
      <c r="Z190" s="187">
        <v>-0.09067456440114</v>
      </c>
      <c r="AA190" s="188" t="s">
        <v>35</v>
      </c>
      <c r="AB190" s="187">
        <v>0.00673473058875529</v>
      </c>
      <c r="AC190" s="74" t="s">
        <v>35</v>
      </c>
      <c r="AD190" s="187">
        <v>0.0105396565470006</v>
      </c>
      <c r="AE190" s="188" t="s">
        <v>35</v>
      </c>
      <c r="AF190" s="187">
        <v>0.0452110449238601</v>
      </c>
      <c r="AG190" s="188" t="s">
        <v>35</v>
      </c>
      <c r="AH190" s="187">
        <v>0.0112097321518614</v>
      </c>
      <c r="AI190" s="188" t="s">
        <v>35</v>
      </c>
      <c r="AJ190" s="187">
        <v>-0.00811926100642624</v>
      </c>
      <c r="AK190" s="188" t="s">
        <v>35</v>
      </c>
      <c r="AL190" s="187">
        <v>-0.012252352921568</v>
      </c>
      <c r="AM190" s="188" t="s">
        <v>35</v>
      </c>
      <c r="AN190" s="208"/>
      <c r="AO190" s="162" t="s">
        <v>212</v>
      </c>
      <c r="AP190" s="200">
        <v>0.156979359835069</v>
      </c>
      <c r="AQ190" s="164" t="s">
        <v>35</v>
      </c>
      <c r="AR190" s="201">
        <v>0.161378311187675</v>
      </c>
      <c r="AS190" s="205" t="s">
        <v>35</v>
      </c>
      <c r="AT190" s="187">
        <v>0.150729681669525</v>
      </c>
      <c r="AU190" s="164" t="s">
        <v>35</v>
      </c>
      <c r="AV190" s="187">
        <v>0.220939006815282</v>
      </c>
      <c r="AW190" s="164" t="s">
        <v>35</v>
      </c>
      <c r="AX190" s="187">
        <v>0.11467006462881</v>
      </c>
      <c r="AY190" s="164" t="s">
        <v>35</v>
      </c>
      <c r="AZ190" s="187">
        <v>0.0978005088160882</v>
      </c>
      <c r="BA190" s="164" t="s">
        <v>35</v>
      </c>
      <c r="BB190" s="187">
        <v>0.0975030670475499</v>
      </c>
      <c r="BC190" s="164" t="s">
        <v>35</v>
      </c>
      <c r="BD190" s="187">
        <v>1</v>
      </c>
      <c r="BE190" s="164" t="s">
        <v>35</v>
      </c>
      <c r="BF190" s="187">
        <v>0.779060993184718</v>
      </c>
      <c r="BG190" s="164" t="s">
        <v>35</v>
      </c>
    </row>
    <row r="191" s="133" customFormat="1" ht="12.45" customHeight="1" spans="1:59">
      <c r="A191" s="162" t="s">
        <v>213</v>
      </c>
      <c r="B191" s="163">
        <v>614.16853999886</v>
      </c>
      <c r="C191" s="164" t="s">
        <v>35</v>
      </c>
      <c r="D191" s="163">
        <v>182.712769999612</v>
      </c>
      <c r="E191" s="164" t="s">
        <v>35</v>
      </c>
      <c r="F191" s="163">
        <v>1173.31302999473</v>
      </c>
      <c r="G191" s="164" t="s">
        <v>35</v>
      </c>
      <c r="H191" s="163">
        <v>1047.15327674477</v>
      </c>
      <c r="I191" s="164" t="s">
        <v>35</v>
      </c>
      <c r="J191" s="163">
        <v>541.121163256773</v>
      </c>
      <c r="K191" s="164" t="s">
        <v>35</v>
      </c>
      <c r="L191" s="163">
        <v>665.927270000575</v>
      </c>
      <c r="M191" s="164" t="s">
        <v>35</v>
      </c>
      <c r="N191" s="163">
        <v>430.625244085867</v>
      </c>
      <c r="O191" s="164" t="s">
        <v>35</v>
      </c>
      <c r="P191" s="163">
        <v>4655.02129408119</v>
      </c>
      <c r="Q191" s="164" t="s">
        <v>35</v>
      </c>
      <c r="R191" s="163">
        <v>3607.86801733642</v>
      </c>
      <c r="S191" s="164" t="s">
        <v>35</v>
      </c>
      <c r="U191" s="162" t="s">
        <v>213</v>
      </c>
      <c r="V191" s="187">
        <v>0.0162341715075605</v>
      </c>
      <c r="W191" s="188" t="s">
        <v>35</v>
      </c>
      <c r="X191" s="187">
        <v>-0.0282189328781727</v>
      </c>
      <c r="Y191" s="188" t="s">
        <v>35</v>
      </c>
      <c r="Z191" s="187">
        <v>-0.00949826846485224</v>
      </c>
      <c r="AA191" s="188" t="s">
        <v>35</v>
      </c>
      <c r="AB191" s="187">
        <v>0.012100717170392</v>
      </c>
      <c r="AC191" s="74" t="s">
        <v>35</v>
      </c>
      <c r="AD191" s="187">
        <v>0.0886857789310349</v>
      </c>
      <c r="AE191" s="188" t="s">
        <v>35</v>
      </c>
      <c r="AF191" s="187">
        <v>0.10309208290675</v>
      </c>
      <c r="AG191" s="188" t="s">
        <v>35</v>
      </c>
      <c r="AH191" s="187">
        <v>0.014268489208392</v>
      </c>
      <c r="AI191" s="188" t="s">
        <v>35</v>
      </c>
      <c r="AJ191" s="187">
        <v>0.0260417788074949</v>
      </c>
      <c r="AK191" s="188" t="s">
        <v>35</v>
      </c>
      <c r="AL191" s="187">
        <v>0.0301602546126452</v>
      </c>
      <c r="AM191" s="188" t="s">
        <v>35</v>
      </c>
      <c r="AO191" s="162" t="s">
        <v>213</v>
      </c>
      <c r="AP191" s="200">
        <v>0.131936784216169</v>
      </c>
      <c r="AQ191" s="164" t="s">
        <v>35</v>
      </c>
      <c r="AR191" s="201">
        <v>0.0392506840370267</v>
      </c>
      <c r="AS191" s="205" t="s">
        <v>35</v>
      </c>
      <c r="AT191" s="187">
        <v>0.252053203599001</v>
      </c>
      <c r="AU191" s="164" t="s">
        <v>35</v>
      </c>
      <c r="AV191" s="187">
        <v>0.224951339766418</v>
      </c>
      <c r="AW191" s="164" t="s">
        <v>35</v>
      </c>
      <c r="AX191" s="187">
        <v>0.116244616097633</v>
      </c>
      <c r="AY191" s="164" t="s">
        <v>35</v>
      </c>
      <c r="AZ191" s="187">
        <v>0.143055687166736</v>
      </c>
      <c r="BA191" s="164" t="s">
        <v>35</v>
      </c>
      <c r="BB191" s="187">
        <v>0.092507685117016</v>
      </c>
      <c r="BC191" s="164" t="s">
        <v>35</v>
      </c>
      <c r="BD191" s="187">
        <v>1</v>
      </c>
      <c r="BE191" s="164" t="s">
        <v>35</v>
      </c>
      <c r="BF191" s="187">
        <v>0.775048660233582</v>
      </c>
      <c r="BG191" s="164" t="s">
        <v>35</v>
      </c>
    </row>
    <row r="192" s="131" customFormat="1" ht="12.45" customHeight="1" spans="1:59">
      <c r="A192" s="165" t="s">
        <v>214</v>
      </c>
      <c r="B192" s="166">
        <v>557.861020000457</v>
      </c>
      <c r="C192" s="167" t="s">
        <v>35</v>
      </c>
      <c r="D192" s="166">
        <v>124.847379999973</v>
      </c>
      <c r="E192" s="167" t="s">
        <v>35</v>
      </c>
      <c r="F192" s="166">
        <v>1200.76794999803</v>
      </c>
      <c r="G192" s="167" t="s">
        <v>35</v>
      </c>
      <c r="H192" s="166">
        <v>993.16861325541</v>
      </c>
      <c r="I192" s="167" t="s">
        <v>35</v>
      </c>
      <c r="J192" s="166">
        <v>454.519730000561</v>
      </c>
      <c r="K192" s="167" t="s">
        <v>35</v>
      </c>
      <c r="L192" s="166">
        <v>528.787260004647</v>
      </c>
      <c r="M192" s="167" t="s">
        <v>35</v>
      </c>
      <c r="N192" s="166">
        <v>442.988546748547</v>
      </c>
      <c r="O192" s="167" t="s">
        <v>35</v>
      </c>
      <c r="P192" s="166">
        <v>4302.94050000762</v>
      </c>
      <c r="Q192" s="167" t="s">
        <v>35</v>
      </c>
      <c r="R192" s="166">
        <v>3309.77188675221</v>
      </c>
      <c r="S192" s="167" t="s">
        <v>35</v>
      </c>
      <c r="T192" s="179"/>
      <c r="U192" s="165" t="s">
        <v>214</v>
      </c>
      <c r="V192" s="189">
        <v>0.00953029529222227</v>
      </c>
      <c r="W192" s="190" t="s">
        <v>35</v>
      </c>
      <c r="X192" s="189">
        <v>-0.318997748749596</v>
      </c>
      <c r="Y192" s="190" t="s">
        <v>35</v>
      </c>
      <c r="Z192" s="189">
        <v>-0.0441189488484893</v>
      </c>
      <c r="AA192" s="190" t="s">
        <v>35</v>
      </c>
      <c r="AB192" s="189">
        <v>0.0246009841294006</v>
      </c>
      <c r="AC192" s="191" t="s">
        <v>35</v>
      </c>
      <c r="AD192" s="189">
        <v>0.0623828074804917</v>
      </c>
      <c r="AE192" s="190" t="s">
        <v>35</v>
      </c>
      <c r="AF192" s="189">
        <v>0.00386107500470256</v>
      </c>
      <c r="AG192" s="190" t="s">
        <v>35</v>
      </c>
      <c r="AH192" s="189">
        <v>0.0095957301500289</v>
      </c>
      <c r="AI192" s="190" t="s">
        <v>35</v>
      </c>
      <c r="AJ192" s="189">
        <v>-0.0119080390864642</v>
      </c>
      <c r="AK192" s="190" t="s">
        <v>35</v>
      </c>
      <c r="AL192" s="189">
        <v>-0.022361227672044</v>
      </c>
      <c r="AM192" s="190" t="s">
        <v>35</v>
      </c>
      <c r="AN192" s="195"/>
      <c r="AO192" s="165" t="s">
        <v>214</v>
      </c>
      <c r="AP192" s="202">
        <v>0.129646463854071</v>
      </c>
      <c r="AQ192" s="167" t="s">
        <v>35</v>
      </c>
      <c r="AR192" s="203">
        <v>0.0290144332694705</v>
      </c>
      <c r="AS192" s="207" t="s">
        <v>35</v>
      </c>
      <c r="AT192" s="203">
        <v>0.279057530541243</v>
      </c>
      <c r="AU192" s="167" t="s">
        <v>35</v>
      </c>
      <c r="AV192" s="203">
        <v>0.230811607377246</v>
      </c>
      <c r="AW192" s="167" t="s">
        <v>35</v>
      </c>
      <c r="AX192" s="203">
        <v>0.105630029046359</v>
      </c>
      <c r="AY192" s="167" t="s">
        <v>35</v>
      </c>
      <c r="AZ192" s="203">
        <v>0.122889744816065</v>
      </c>
      <c r="BA192" s="167" t="s">
        <v>35</v>
      </c>
      <c r="BB192" s="203">
        <v>0.102950191095546</v>
      </c>
      <c r="BC192" s="167" t="s">
        <v>35</v>
      </c>
      <c r="BD192" s="203">
        <v>1</v>
      </c>
      <c r="BE192" s="167" t="s">
        <v>35</v>
      </c>
      <c r="BF192" s="203">
        <v>0.769188392622754</v>
      </c>
      <c r="BG192" s="167" t="s">
        <v>35</v>
      </c>
    </row>
    <row r="193" s="131" customFormat="1" ht="12.45" customHeight="1" spans="1:59">
      <c r="A193" s="162" t="s">
        <v>215</v>
      </c>
      <c r="B193" s="163">
        <v>605.451330001283</v>
      </c>
      <c r="C193" s="164" t="s">
        <v>35</v>
      </c>
      <c r="D193" s="163">
        <v>103.771909999672</v>
      </c>
      <c r="E193" s="164" t="s">
        <v>35</v>
      </c>
      <c r="F193" s="163">
        <v>1101.16421000142</v>
      </c>
      <c r="G193" s="164" t="s">
        <v>35</v>
      </c>
      <c r="H193" s="163">
        <v>870.156614789238</v>
      </c>
      <c r="I193" s="164" t="s">
        <v>35</v>
      </c>
      <c r="J193" s="163">
        <v>433.023150001339</v>
      </c>
      <c r="K193" s="164" t="s">
        <v>35</v>
      </c>
      <c r="L193" s="163">
        <v>611.18424000043</v>
      </c>
      <c r="M193" s="164" t="s">
        <v>35</v>
      </c>
      <c r="N193" s="163">
        <v>408.272105032071</v>
      </c>
      <c r="O193" s="164" t="s">
        <v>35</v>
      </c>
      <c r="P193" s="163">
        <v>4133.02355982545</v>
      </c>
      <c r="Q193" s="164" t="s">
        <v>35</v>
      </c>
      <c r="R193" s="163">
        <v>3262.86694503621</v>
      </c>
      <c r="S193" s="164" t="s">
        <v>35</v>
      </c>
      <c r="T193" s="179"/>
      <c r="U193" s="162" t="s">
        <v>215</v>
      </c>
      <c r="V193" s="187">
        <v>0.0533962415435354</v>
      </c>
      <c r="W193" s="188" t="s">
        <v>35</v>
      </c>
      <c r="X193" s="187">
        <v>-0.268809952854639</v>
      </c>
      <c r="Y193" s="188" t="s">
        <v>35</v>
      </c>
      <c r="Z193" s="187">
        <v>-0.0497227830781654</v>
      </c>
      <c r="AA193" s="188" t="s">
        <v>35</v>
      </c>
      <c r="AB193" s="187">
        <v>-0.0441292087247926</v>
      </c>
      <c r="AC193" s="74" t="s">
        <v>35</v>
      </c>
      <c r="AD193" s="187">
        <v>0.0470793705675527</v>
      </c>
      <c r="AE193" s="188" t="s">
        <v>35</v>
      </c>
      <c r="AF193" s="187">
        <v>0.0459414235803179</v>
      </c>
      <c r="AG193" s="188" t="s">
        <v>35</v>
      </c>
      <c r="AH193" s="187">
        <v>-0.00894055653827619</v>
      </c>
      <c r="AI193" s="188" t="s">
        <v>35</v>
      </c>
      <c r="AJ193" s="187">
        <v>-0.0149244915156617</v>
      </c>
      <c r="AK193" s="188" t="s">
        <v>35</v>
      </c>
      <c r="AL193" s="187">
        <v>-0.00683214387948439</v>
      </c>
      <c r="AM193" s="188" t="s">
        <v>35</v>
      </c>
      <c r="AN193" s="195"/>
      <c r="AO193" s="162" t="s">
        <v>215</v>
      </c>
      <c r="AP193" s="200">
        <v>0.146491139292429</v>
      </c>
      <c r="AQ193" s="164" t="s">
        <v>35</v>
      </c>
      <c r="AR193" s="201">
        <v>0.0251079889813295</v>
      </c>
      <c r="AS193" s="205" t="s">
        <v>35</v>
      </c>
      <c r="AT193" s="187">
        <v>0.266430663668397</v>
      </c>
      <c r="AU193" s="164" t="s">
        <v>35</v>
      </c>
      <c r="AV193" s="187">
        <v>0.210537540421373</v>
      </c>
      <c r="AW193" s="164" t="s">
        <v>35</v>
      </c>
      <c r="AX193" s="187">
        <v>0.104771517445603</v>
      </c>
      <c r="AY193" s="164" t="s">
        <v>35</v>
      </c>
      <c r="AZ193" s="187">
        <v>0.147878237603427</v>
      </c>
      <c r="BA193" s="164" t="s">
        <v>35</v>
      </c>
      <c r="BB193" s="187">
        <v>0.0987829125874407</v>
      </c>
      <c r="BC193" s="164" t="s">
        <v>35</v>
      </c>
      <c r="BD193" s="187">
        <v>1</v>
      </c>
      <c r="BE193" s="164" t="s">
        <v>35</v>
      </c>
      <c r="BF193" s="187">
        <v>0.789462459578627</v>
      </c>
      <c r="BG193" s="164" t="s">
        <v>35</v>
      </c>
    </row>
    <row r="194" s="131" customFormat="1" ht="12.45" customHeight="1" spans="1:59">
      <c r="A194" s="162" t="s">
        <v>216</v>
      </c>
      <c r="B194" s="163">
        <v>626.653160071972</v>
      </c>
      <c r="C194" s="164" t="s">
        <v>35</v>
      </c>
      <c r="D194" s="163">
        <v>185.554069999776</v>
      </c>
      <c r="E194" s="164" t="s">
        <v>35</v>
      </c>
      <c r="F194" s="163">
        <v>1170.23838999826</v>
      </c>
      <c r="G194" s="164" t="s">
        <v>35</v>
      </c>
      <c r="H194" s="163">
        <v>966.355940024127</v>
      </c>
      <c r="I194" s="164" t="s">
        <v>35</v>
      </c>
      <c r="J194" s="163">
        <v>528.71228000318</v>
      </c>
      <c r="K194" s="164" t="s">
        <v>35</v>
      </c>
      <c r="L194" s="163">
        <v>518.593860020087</v>
      </c>
      <c r="M194" s="164" t="s">
        <v>35</v>
      </c>
      <c r="N194" s="163">
        <v>431.235923995556</v>
      </c>
      <c r="O194" s="164" t="s">
        <v>35</v>
      </c>
      <c r="P194" s="163">
        <v>4427.34362411296</v>
      </c>
      <c r="Q194" s="164" t="s">
        <v>35</v>
      </c>
      <c r="R194" s="163">
        <v>3460.98768408883</v>
      </c>
      <c r="S194" s="164" t="s">
        <v>35</v>
      </c>
      <c r="T194" s="179"/>
      <c r="U194" s="162" t="s">
        <v>216</v>
      </c>
      <c r="V194" s="187">
        <v>-0.000525995047961358</v>
      </c>
      <c r="W194" s="188" t="s">
        <v>35</v>
      </c>
      <c r="X194" s="187">
        <v>0.00652471914741337</v>
      </c>
      <c r="Y194" s="188" t="s">
        <v>35</v>
      </c>
      <c r="Z194" s="187">
        <v>-0.00799790918831078</v>
      </c>
      <c r="AA194" s="188" t="s">
        <v>35</v>
      </c>
      <c r="AB194" s="187">
        <v>-0.0620563430270007</v>
      </c>
      <c r="AC194" s="74" t="s">
        <v>35</v>
      </c>
      <c r="AD194" s="187">
        <v>0.151103604478461</v>
      </c>
      <c r="AE194" s="188" t="s">
        <v>35</v>
      </c>
      <c r="AF194" s="187">
        <v>0.0387565748700838</v>
      </c>
      <c r="AG194" s="188" t="s">
        <v>35</v>
      </c>
      <c r="AH194" s="187">
        <v>0.0763385478893717</v>
      </c>
      <c r="AI194" s="188" t="s">
        <v>35</v>
      </c>
      <c r="AJ194" s="187">
        <v>0.0106926826374083</v>
      </c>
      <c r="AK194" s="188" t="s">
        <v>35</v>
      </c>
      <c r="AL194" s="187">
        <v>0.0330652197640626</v>
      </c>
      <c r="AM194" s="188" t="s">
        <v>35</v>
      </c>
      <c r="AN194" s="195"/>
      <c r="AO194" s="162" t="s">
        <v>216</v>
      </c>
      <c r="AP194" s="200">
        <v>0.141541568325301</v>
      </c>
      <c r="AQ194" s="164" t="s">
        <v>35</v>
      </c>
      <c r="AR194" s="201">
        <v>0.0419109257725511</v>
      </c>
      <c r="AS194" s="205" t="s">
        <v>35</v>
      </c>
      <c r="AT194" s="187">
        <v>0.2643206602769</v>
      </c>
      <c r="AU194" s="164" t="s">
        <v>35</v>
      </c>
      <c r="AV194" s="187">
        <v>0.218269920310904</v>
      </c>
      <c r="AW194" s="164" t="s">
        <v>35</v>
      </c>
      <c r="AX194" s="187">
        <v>0.119419752540466</v>
      </c>
      <c r="AY194" s="164" t="s">
        <v>35</v>
      </c>
      <c r="AZ194" s="187">
        <v>0.117134314399188</v>
      </c>
      <c r="BA194" s="164" t="s">
        <v>35</v>
      </c>
      <c r="BB194" s="187">
        <v>0.0974028583746887</v>
      </c>
      <c r="BC194" s="164" t="s">
        <v>35</v>
      </c>
      <c r="BD194" s="187">
        <v>1</v>
      </c>
      <c r="BE194" s="164" t="s">
        <v>35</v>
      </c>
      <c r="BF194" s="187">
        <v>0.781730079689095</v>
      </c>
      <c r="BG194" s="164" t="s">
        <v>35</v>
      </c>
    </row>
    <row r="195" s="131" customFormat="1" ht="12.45" customHeight="1" spans="1:59">
      <c r="A195" s="162" t="s">
        <v>217</v>
      </c>
      <c r="B195" s="163">
        <v>298.332029999783</v>
      </c>
      <c r="C195" s="164" t="s">
        <v>35</v>
      </c>
      <c r="D195" s="163">
        <v>115.783950000282</v>
      </c>
      <c r="E195" s="164" t="s">
        <v>35</v>
      </c>
      <c r="F195" s="163">
        <v>459.545659997198</v>
      </c>
      <c r="G195" s="164" t="s">
        <v>35</v>
      </c>
      <c r="H195" s="163">
        <v>399.140370000115</v>
      </c>
      <c r="I195" s="164" t="s">
        <v>35</v>
      </c>
      <c r="J195" s="163">
        <v>248.508989999703</v>
      </c>
      <c r="K195" s="164" t="s">
        <v>35</v>
      </c>
      <c r="L195" s="163">
        <v>250.316280000077</v>
      </c>
      <c r="M195" s="164" t="s">
        <v>35</v>
      </c>
      <c r="N195" s="163">
        <v>225.634410889901</v>
      </c>
      <c r="O195" s="164" t="s">
        <v>35</v>
      </c>
      <c r="P195" s="163">
        <v>1997.26169088706</v>
      </c>
      <c r="Q195" s="164" t="s">
        <v>35</v>
      </c>
      <c r="R195" s="163">
        <v>1598.12132088694</v>
      </c>
      <c r="S195" s="164" t="s">
        <v>35</v>
      </c>
      <c r="T195" s="179"/>
      <c r="U195" s="162" t="s">
        <v>217</v>
      </c>
      <c r="V195" s="187">
        <v>-0.646078957261914</v>
      </c>
      <c r="W195" s="188" t="s">
        <v>35</v>
      </c>
      <c r="X195" s="187">
        <v>-0.683488790218163</v>
      </c>
      <c r="Y195" s="188" t="s">
        <v>35</v>
      </c>
      <c r="Z195" s="187">
        <v>-0.657213901070617</v>
      </c>
      <c r="AA195" s="188" t="s">
        <v>35</v>
      </c>
      <c r="AB195" s="187">
        <v>-0.688383611675203</v>
      </c>
      <c r="AC195" s="74" t="s">
        <v>35</v>
      </c>
      <c r="AD195" s="187">
        <v>-0.61677162276513</v>
      </c>
      <c r="AE195" s="188" t="s">
        <v>35</v>
      </c>
      <c r="AF195" s="187">
        <v>-0.633699761229002</v>
      </c>
      <c r="AG195" s="188" t="s">
        <v>35</v>
      </c>
      <c r="AH195" s="187">
        <v>-0.537174138769998</v>
      </c>
      <c r="AI195" s="188" t="s">
        <v>35</v>
      </c>
      <c r="AJ195" s="187">
        <v>-0.646475915748168</v>
      </c>
      <c r="AK195" s="188" t="s">
        <v>35</v>
      </c>
      <c r="AL195" s="187">
        <v>-0.634188903839435</v>
      </c>
      <c r="AM195" s="188" t="s">
        <v>35</v>
      </c>
      <c r="AN195" s="195"/>
      <c r="AO195" s="162" t="s">
        <v>217</v>
      </c>
      <c r="AP195" s="200">
        <v>0.149370526336628</v>
      </c>
      <c r="AQ195" s="164" t="s">
        <v>35</v>
      </c>
      <c r="AR195" s="201">
        <v>0.0579713467336661</v>
      </c>
      <c r="AS195" s="205" t="s">
        <v>35</v>
      </c>
      <c r="AT195" s="187">
        <v>0.230087855834804</v>
      </c>
      <c r="AU195" s="164" t="s">
        <v>35</v>
      </c>
      <c r="AV195" s="187">
        <v>0.19984380205222</v>
      </c>
      <c r="AW195" s="164" t="s">
        <v>35</v>
      </c>
      <c r="AX195" s="187">
        <v>0.124424851852704</v>
      </c>
      <c r="AY195" s="164" t="s">
        <v>35</v>
      </c>
      <c r="AZ195" s="187">
        <v>0.125329735778842</v>
      </c>
      <c r="BA195" s="164" t="s">
        <v>35</v>
      </c>
      <c r="BB195" s="187">
        <v>0.112971881411138</v>
      </c>
      <c r="BC195" s="164" t="s">
        <v>35</v>
      </c>
      <c r="BD195" s="187">
        <v>1</v>
      </c>
      <c r="BE195" s="164" t="s">
        <v>35</v>
      </c>
      <c r="BF195" s="187">
        <v>0.80015619794778</v>
      </c>
      <c r="BG195" s="164" t="s">
        <v>35</v>
      </c>
    </row>
    <row r="196" s="131" customFormat="1" ht="12.45" customHeight="1" spans="1:59">
      <c r="A196" s="162" t="s">
        <v>218</v>
      </c>
      <c r="B196" s="163" t="s">
        <v>219</v>
      </c>
      <c r="C196" s="164" t="s">
        <v>35</v>
      </c>
      <c r="D196" s="163" t="s">
        <v>219</v>
      </c>
      <c r="E196" s="164" t="s">
        <v>35</v>
      </c>
      <c r="F196" s="163" t="s">
        <v>219</v>
      </c>
      <c r="G196" s="164" t="s">
        <v>35</v>
      </c>
      <c r="H196" s="163" t="s">
        <v>219</v>
      </c>
      <c r="I196" s="164" t="s">
        <v>35</v>
      </c>
      <c r="J196" s="163" t="s">
        <v>219</v>
      </c>
      <c r="K196" s="164" t="s">
        <v>35</v>
      </c>
      <c r="L196" s="163" t="s">
        <v>219</v>
      </c>
      <c r="M196" s="164" t="s">
        <v>35</v>
      </c>
      <c r="N196" s="163" t="s">
        <v>219</v>
      </c>
      <c r="O196" s="164" t="s">
        <v>35</v>
      </c>
      <c r="P196" s="163" t="s">
        <v>219</v>
      </c>
      <c r="Q196" s="164" t="s">
        <v>35</v>
      </c>
      <c r="R196" s="163" t="s">
        <v>219</v>
      </c>
      <c r="S196" s="164" t="s">
        <v>35</v>
      </c>
      <c r="T196" s="179"/>
      <c r="U196" s="162" t="s">
        <v>218</v>
      </c>
      <c r="V196" s="187" t="s">
        <v>220</v>
      </c>
      <c r="W196" s="188" t="s">
        <v>35</v>
      </c>
      <c r="X196" s="187" t="s">
        <v>220</v>
      </c>
      <c r="Y196" s="188" t="s">
        <v>35</v>
      </c>
      <c r="Z196" s="187" t="s">
        <v>220</v>
      </c>
      <c r="AA196" s="188" t="s">
        <v>35</v>
      </c>
      <c r="AB196" s="187" t="s">
        <v>220</v>
      </c>
      <c r="AC196" s="74" t="s">
        <v>35</v>
      </c>
      <c r="AD196" s="187" t="s">
        <v>220</v>
      </c>
      <c r="AE196" s="188" t="s">
        <v>35</v>
      </c>
      <c r="AF196" s="187" t="s">
        <v>220</v>
      </c>
      <c r="AG196" s="188" t="s">
        <v>35</v>
      </c>
      <c r="AH196" s="187" t="s">
        <v>220</v>
      </c>
      <c r="AI196" s="188" t="s">
        <v>35</v>
      </c>
      <c r="AJ196" s="187" t="s">
        <v>220</v>
      </c>
      <c r="AK196" s="188" t="s">
        <v>35</v>
      </c>
      <c r="AL196" s="187" t="s">
        <v>220</v>
      </c>
      <c r="AM196" s="188" t="s">
        <v>35</v>
      </c>
      <c r="AN196" s="195"/>
      <c r="AO196" s="162" t="s">
        <v>218</v>
      </c>
      <c r="AP196" s="200" t="s">
        <v>220</v>
      </c>
      <c r="AQ196" s="164" t="s">
        <v>35</v>
      </c>
      <c r="AR196" s="201" t="s">
        <v>220</v>
      </c>
      <c r="AS196" s="205" t="s">
        <v>35</v>
      </c>
      <c r="AT196" s="187" t="s">
        <v>220</v>
      </c>
      <c r="AU196" s="164" t="s">
        <v>35</v>
      </c>
      <c r="AV196" s="187" t="s">
        <v>220</v>
      </c>
      <c r="AW196" s="164" t="s">
        <v>35</v>
      </c>
      <c r="AX196" s="187" t="s">
        <v>220</v>
      </c>
      <c r="AY196" s="164" t="s">
        <v>35</v>
      </c>
      <c r="AZ196" s="187" t="s">
        <v>220</v>
      </c>
      <c r="BA196" s="164" t="s">
        <v>35</v>
      </c>
      <c r="BB196" s="187" t="s">
        <v>220</v>
      </c>
      <c r="BC196" s="164" t="s">
        <v>35</v>
      </c>
      <c r="BD196" s="187" t="s">
        <v>220</v>
      </c>
      <c r="BE196" s="164" t="s">
        <v>35</v>
      </c>
      <c r="BF196" s="187" t="s">
        <v>220</v>
      </c>
      <c r="BG196" s="164" t="s">
        <v>35</v>
      </c>
    </row>
    <row r="197" s="131" customFormat="1" ht="12.45" customHeight="1" spans="1:59">
      <c r="A197" s="162" t="s">
        <v>221</v>
      </c>
      <c r="B197" s="163" t="s">
        <v>219</v>
      </c>
      <c r="C197" s="164" t="s">
        <v>35</v>
      </c>
      <c r="D197" s="163" t="s">
        <v>219</v>
      </c>
      <c r="E197" s="164" t="s">
        <v>35</v>
      </c>
      <c r="F197" s="163" t="s">
        <v>219</v>
      </c>
      <c r="G197" s="164" t="s">
        <v>35</v>
      </c>
      <c r="H197" s="163" t="s">
        <v>219</v>
      </c>
      <c r="I197" s="164" t="s">
        <v>35</v>
      </c>
      <c r="J197" s="163" t="s">
        <v>219</v>
      </c>
      <c r="K197" s="164" t="s">
        <v>35</v>
      </c>
      <c r="L197" s="163" t="s">
        <v>219</v>
      </c>
      <c r="M197" s="164" t="s">
        <v>35</v>
      </c>
      <c r="N197" s="163" t="s">
        <v>219</v>
      </c>
      <c r="O197" s="164" t="s">
        <v>35</v>
      </c>
      <c r="P197" s="163" t="s">
        <v>219</v>
      </c>
      <c r="Q197" s="164" t="s">
        <v>35</v>
      </c>
      <c r="R197" s="163" t="s">
        <v>219</v>
      </c>
      <c r="S197" s="164" t="s">
        <v>35</v>
      </c>
      <c r="T197" s="179"/>
      <c r="U197" s="162" t="s">
        <v>221</v>
      </c>
      <c r="V197" s="187" t="s">
        <v>220</v>
      </c>
      <c r="W197" s="188" t="s">
        <v>35</v>
      </c>
      <c r="X197" s="187" t="s">
        <v>220</v>
      </c>
      <c r="Y197" s="188" t="s">
        <v>35</v>
      </c>
      <c r="Z197" s="187" t="s">
        <v>220</v>
      </c>
      <c r="AA197" s="188" t="s">
        <v>35</v>
      </c>
      <c r="AB197" s="187" t="s">
        <v>220</v>
      </c>
      <c r="AC197" s="74" t="s">
        <v>35</v>
      </c>
      <c r="AD197" s="187" t="s">
        <v>220</v>
      </c>
      <c r="AE197" s="188" t="s">
        <v>35</v>
      </c>
      <c r="AF197" s="187" t="s">
        <v>220</v>
      </c>
      <c r="AG197" s="188" t="s">
        <v>35</v>
      </c>
      <c r="AH197" s="187" t="s">
        <v>220</v>
      </c>
      <c r="AI197" s="188" t="s">
        <v>35</v>
      </c>
      <c r="AJ197" s="187" t="s">
        <v>220</v>
      </c>
      <c r="AK197" s="188" t="s">
        <v>35</v>
      </c>
      <c r="AL197" s="187" t="s">
        <v>220</v>
      </c>
      <c r="AM197" s="188" t="s">
        <v>35</v>
      </c>
      <c r="AN197" s="195"/>
      <c r="AO197" s="162" t="s">
        <v>221</v>
      </c>
      <c r="AP197" s="200" t="s">
        <v>220</v>
      </c>
      <c r="AQ197" s="164" t="s">
        <v>35</v>
      </c>
      <c r="AR197" s="201" t="s">
        <v>220</v>
      </c>
      <c r="AS197" s="205" t="s">
        <v>35</v>
      </c>
      <c r="AT197" s="187" t="s">
        <v>220</v>
      </c>
      <c r="AU197" s="164" t="s">
        <v>35</v>
      </c>
      <c r="AV197" s="187" t="s">
        <v>220</v>
      </c>
      <c r="AW197" s="164" t="s">
        <v>35</v>
      </c>
      <c r="AX197" s="187" t="s">
        <v>220</v>
      </c>
      <c r="AY197" s="164" t="s">
        <v>35</v>
      </c>
      <c r="AZ197" s="187" t="s">
        <v>220</v>
      </c>
      <c r="BA197" s="164" t="s">
        <v>35</v>
      </c>
      <c r="BB197" s="187" t="s">
        <v>220</v>
      </c>
      <c r="BC197" s="164" t="s">
        <v>35</v>
      </c>
      <c r="BD197" s="187" t="s">
        <v>220</v>
      </c>
      <c r="BE197" s="164" t="s">
        <v>35</v>
      </c>
      <c r="BF197" s="187" t="s">
        <v>220</v>
      </c>
      <c r="BG197" s="164" t="s">
        <v>35</v>
      </c>
    </row>
    <row r="198" s="131" customFormat="1" ht="12.45" customHeight="1" spans="1:59">
      <c r="A198" s="162" t="s">
        <v>222</v>
      </c>
      <c r="B198" s="163">
        <v>13.9972899999131</v>
      </c>
      <c r="C198" s="164" t="s">
        <v>35</v>
      </c>
      <c r="D198" s="163">
        <v>28.3884699999719</v>
      </c>
      <c r="E198" s="164" t="s">
        <v>35</v>
      </c>
      <c r="F198" s="163">
        <v>2.82608894863229</v>
      </c>
      <c r="G198" s="164" t="s">
        <v>35</v>
      </c>
      <c r="H198" s="163">
        <v>76.7797500003098</v>
      </c>
      <c r="I198" s="164" t="s">
        <v>35</v>
      </c>
      <c r="J198" s="163">
        <v>31.3849599999393</v>
      </c>
      <c r="K198" s="164" t="s">
        <v>35</v>
      </c>
      <c r="L198" s="163">
        <v>20.2212922421345</v>
      </c>
      <c r="M198" s="164" t="s">
        <v>35</v>
      </c>
      <c r="N198" s="163">
        <v>30.6742886302731</v>
      </c>
      <c r="O198" s="164" t="s">
        <v>35</v>
      </c>
      <c r="P198" s="163">
        <v>204.272139821174</v>
      </c>
      <c r="Q198" s="164" t="s">
        <v>35</v>
      </c>
      <c r="R198" s="163">
        <v>127.492389820864</v>
      </c>
      <c r="S198" s="164" t="s">
        <v>35</v>
      </c>
      <c r="T198" s="179"/>
      <c r="U198" s="162" t="s">
        <v>222</v>
      </c>
      <c r="V198" s="187">
        <v>-0.988742678459223</v>
      </c>
      <c r="W198" s="188" t="s">
        <v>35</v>
      </c>
      <c r="X198" s="187">
        <v>-0.986254903551447</v>
      </c>
      <c r="Y198" s="188" t="s">
        <v>35</v>
      </c>
      <c r="Z198" s="187">
        <v>-0.996967007392897</v>
      </c>
      <c r="AA198" s="188" t="s">
        <v>35</v>
      </c>
      <c r="AB198" s="187">
        <v>-0.964726953515423</v>
      </c>
      <c r="AC198" s="74" t="s">
        <v>35</v>
      </c>
      <c r="AD198" s="187">
        <v>-0.966561627619855</v>
      </c>
      <c r="AE198" s="188" t="s">
        <v>35</v>
      </c>
      <c r="AF198" s="187">
        <v>-0.97119579979049</v>
      </c>
      <c r="AG198" s="188" t="s">
        <v>35</v>
      </c>
      <c r="AH198" s="187">
        <v>-0.960472364781839</v>
      </c>
      <c r="AI198" s="188" t="s">
        <v>35</v>
      </c>
      <c r="AJ198" s="187">
        <v>-0.976876318048283</v>
      </c>
      <c r="AK198" s="188" t="s">
        <v>35</v>
      </c>
      <c r="AL198" s="187">
        <v>-0.980848853657869</v>
      </c>
      <c r="AM198" s="188" t="s">
        <v>35</v>
      </c>
      <c r="AN198" s="195"/>
      <c r="AO198" s="162" t="s">
        <v>222</v>
      </c>
      <c r="AP198" s="200">
        <v>0.0685227560261851</v>
      </c>
      <c r="AQ198" s="164" t="s">
        <v>35</v>
      </c>
      <c r="AR198" s="201">
        <v>0.138973773050128</v>
      </c>
      <c r="AS198" s="205" t="s">
        <v>35</v>
      </c>
      <c r="AT198" s="187">
        <v>0.0138349211552115</v>
      </c>
      <c r="AU198" s="164" t="s">
        <v>35</v>
      </c>
      <c r="AV198" s="187">
        <v>0.375869906035768</v>
      </c>
      <c r="AW198" s="164" t="s">
        <v>35</v>
      </c>
      <c r="AX198" s="187">
        <v>0.153642880656239</v>
      </c>
      <c r="AY198" s="164" t="s">
        <v>35</v>
      </c>
      <c r="AZ198" s="187">
        <v>0.0989919244975691</v>
      </c>
      <c r="BA198" s="164" t="s">
        <v>35</v>
      </c>
      <c r="BB198" s="187">
        <v>0.150163838578899</v>
      </c>
      <c r="BC198" s="164" t="s">
        <v>35</v>
      </c>
      <c r="BD198" s="187">
        <v>1</v>
      </c>
      <c r="BE198" s="164" t="s">
        <v>35</v>
      </c>
      <c r="BF198" s="187">
        <v>0.624130093964232</v>
      </c>
      <c r="BG198" s="164" t="s">
        <v>35</v>
      </c>
    </row>
    <row r="199" s="131" customFormat="1" ht="12.45" customHeight="1" spans="1:59">
      <c r="A199" s="162" t="s">
        <v>223</v>
      </c>
      <c r="B199" s="163">
        <v>359.753730000142</v>
      </c>
      <c r="C199" s="164" t="s">
        <v>35</v>
      </c>
      <c r="D199" s="163">
        <v>588.447589999725</v>
      </c>
      <c r="E199" s="164" t="s">
        <v>35</v>
      </c>
      <c r="F199" s="163">
        <v>215.600109999913</v>
      </c>
      <c r="G199" s="164" t="s">
        <v>35</v>
      </c>
      <c r="H199" s="163">
        <v>436.940699999976</v>
      </c>
      <c r="I199" s="164" t="s">
        <v>35</v>
      </c>
      <c r="J199" s="163">
        <v>383.050570000203</v>
      </c>
      <c r="K199" s="164" t="s">
        <v>35</v>
      </c>
      <c r="L199" s="163">
        <v>76.2583600001146</v>
      </c>
      <c r="M199" s="164" t="s">
        <v>35</v>
      </c>
      <c r="N199" s="163">
        <v>404.728160000336</v>
      </c>
      <c r="O199" s="164" t="s">
        <v>35</v>
      </c>
      <c r="P199" s="163">
        <v>2464.77922000041</v>
      </c>
      <c r="Q199" s="164" t="s">
        <v>35</v>
      </c>
      <c r="R199" s="163">
        <v>2027.83852000043</v>
      </c>
      <c r="S199" s="164" t="s">
        <v>35</v>
      </c>
      <c r="T199" s="179"/>
      <c r="U199" s="162" t="s">
        <v>223</v>
      </c>
      <c r="V199" s="187">
        <v>-0.713721449283299</v>
      </c>
      <c r="W199" s="188" t="s">
        <v>35</v>
      </c>
      <c r="X199" s="187">
        <v>-0.74896588194928</v>
      </c>
      <c r="Y199" s="188" t="s">
        <v>35</v>
      </c>
      <c r="Z199" s="187">
        <v>-0.791003668311722</v>
      </c>
      <c r="AA199" s="188" t="s">
        <v>35</v>
      </c>
      <c r="AB199" s="187">
        <v>-0.816302900971696</v>
      </c>
      <c r="AC199" s="74" t="s">
        <v>35</v>
      </c>
      <c r="AD199" s="187">
        <v>-0.69192680288272</v>
      </c>
      <c r="AE199" s="188" t="s">
        <v>35</v>
      </c>
      <c r="AF199" s="187">
        <v>-0.878187651405918</v>
      </c>
      <c r="AG199" s="188" t="s">
        <v>35</v>
      </c>
      <c r="AH199" s="187">
        <v>-0.592386884809016</v>
      </c>
      <c r="AI199" s="188" t="s">
        <v>35</v>
      </c>
      <c r="AJ199" s="187">
        <v>-0.750358375181101</v>
      </c>
      <c r="AK199" s="188" t="s">
        <v>35</v>
      </c>
      <c r="AL199" s="187">
        <v>-0.729429492708435</v>
      </c>
      <c r="AM199" s="188" t="s">
        <v>35</v>
      </c>
      <c r="AN199" s="195"/>
      <c r="AO199" s="162" t="s">
        <v>223</v>
      </c>
      <c r="AP199" s="200">
        <v>0.145957790897021</v>
      </c>
      <c r="AQ199" s="164" t="s">
        <v>35</v>
      </c>
      <c r="AR199" s="201">
        <v>0.238742515039391</v>
      </c>
      <c r="AS199" s="205" t="s">
        <v>35</v>
      </c>
      <c r="AT199" s="187">
        <v>0.0874723822119358</v>
      </c>
      <c r="AU199" s="164" t="s">
        <v>35</v>
      </c>
      <c r="AV199" s="187">
        <v>0.177273768155147</v>
      </c>
      <c r="AW199" s="164" t="s">
        <v>35</v>
      </c>
      <c r="AX199" s="187">
        <v>0.155409688174886</v>
      </c>
      <c r="AY199" s="164" t="s">
        <v>35</v>
      </c>
      <c r="AZ199" s="187">
        <v>0.030939225461379</v>
      </c>
      <c r="BA199" s="164" t="s">
        <v>35</v>
      </c>
      <c r="BB199" s="187">
        <v>0.164204630060241</v>
      </c>
      <c r="BC199" s="164" t="s">
        <v>35</v>
      </c>
      <c r="BD199" s="187">
        <v>1</v>
      </c>
      <c r="BE199" s="164" t="s">
        <v>35</v>
      </c>
      <c r="BF199" s="187">
        <v>0.822726231844853</v>
      </c>
      <c r="BG199" s="164" t="s">
        <v>35</v>
      </c>
    </row>
    <row r="200" s="131" customFormat="1" ht="12.45" customHeight="1" spans="1:59">
      <c r="A200" s="162" t="s">
        <v>224</v>
      </c>
      <c r="B200" s="163">
        <v>363.849849999687</v>
      </c>
      <c r="C200" s="164" t="s">
        <v>35</v>
      </c>
      <c r="D200" s="163">
        <v>453.63647000022</v>
      </c>
      <c r="E200" s="164" t="s">
        <v>35</v>
      </c>
      <c r="F200" s="163">
        <v>240.666109999531</v>
      </c>
      <c r="G200" s="164" t="s">
        <v>35</v>
      </c>
      <c r="H200" s="163">
        <v>458.349099999297</v>
      </c>
      <c r="I200" s="164" t="s">
        <v>35</v>
      </c>
      <c r="J200" s="163">
        <v>429.850390000168</v>
      </c>
      <c r="K200" s="164" t="s">
        <v>35</v>
      </c>
      <c r="L200" s="163">
        <v>60.7724900000121</v>
      </c>
      <c r="M200" s="164" t="s">
        <v>35</v>
      </c>
      <c r="N200" s="163">
        <v>433.853212423622</v>
      </c>
      <c r="O200" s="164" t="s">
        <v>35</v>
      </c>
      <c r="P200" s="163">
        <v>2440.97762242254</v>
      </c>
      <c r="Q200" s="164" t="s">
        <v>35</v>
      </c>
      <c r="R200" s="163">
        <v>1982.62852242324</v>
      </c>
      <c r="S200" s="164" t="s">
        <v>35</v>
      </c>
      <c r="T200" s="179"/>
      <c r="U200" s="162" t="s">
        <v>224</v>
      </c>
      <c r="V200" s="187">
        <v>-0.740792474352041</v>
      </c>
      <c r="W200" s="188" t="s">
        <v>35</v>
      </c>
      <c r="X200" s="187">
        <v>-0.799008330293403</v>
      </c>
      <c r="Y200" s="188" t="s">
        <v>35</v>
      </c>
      <c r="Z200" s="187">
        <v>-0.768659638690654</v>
      </c>
      <c r="AA200" s="188" t="s">
        <v>35</v>
      </c>
      <c r="AB200" s="187">
        <v>-0.806058000031654</v>
      </c>
      <c r="AC200" s="74" t="s">
        <v>35</v>
      </c>
      <c r="AD200" s="187">
        <v>-0.661723258460396</v>
      </c>
      <c r="AE200" s="188" t="s">
        <v>35</v>
      </c>
      <c r="AF200" s="187">
        <v>-0.887947839265775</v>
      </c>
      <c r="AG200" s="188" t="s">
        <v>35</v>
      </c>
      <c r="AH200" s="187">
        <v>-0.650390700166881</v>
      </c>
      <c r="AI200" s="188" t="s">
        <v>35</v>
      </c>
      <c r="AJ200" s="187">
        <v>-0.758757727726513</v>
      </c>
      <c r="AK200" s="188" t="s">
        <v>35</v>
      </c>
      <c r="AL200" s="187">
        <v>-0.74434306862079</v>
      </c>
      <c r="AM200" s="188" t="s">
        <v>35</v>
      </c>
      <c r="AN200" s="195"/>
      <c r="AO200" s="162" t="s">
        <v>224</v>
      </c>
      <c r="AP200" s="200">
        <v>0.149059068242742</v>
      </c>
      <c r="AQ200" s="164" t="s">
        <v>35</v>
      </c>
      <c r="AR200" s="201">
        <v>0.185842125643909</v>
      </c>
      <c r="AS200" s="205" t="s">
        <v>35</v>
      </c>
      <c r="AT200" s="187">
        <v>0.0985941484218453</v>
      </c>
      <c r="AU200" s="164" t="s">
        <v>35</v>
      </c>
      <c r="AV200" s="187">
        <v>0.187772757844626</v>
      </c>
      <c r="AW200" s="164" t="s">
        <v>35</v>
      </c>
      <c r="AX200" s="187">
        <v>0.176097636476309</v>
      </c>
      <c r="AY200" s="164" t="s">
        <v>35</v>
      </c>
      <c r="AZ200" s="187">
        <v>0.0248967829290048</v>
      </c>
      <c r="BA200" s="164" t="s">
        <v>35</v>
      </c>
      <c r="BB200" s="187">
        <v>0.177737480441565</v>
      </c>
      <c r="BC200" s="164" t="s">
        <v>35</v>
      </c>
      <c r="BD200" s="187">
        <v>1</v>
      </c>
      <c r="BE200" s="164" t="s">
        <v>35</v>
      </c>
      <c r="BF200" s="187">
        <v>0.812227242155374</v>
      </c>
      <c r="BG200" s="164" t="s">
        <v>35</v>
      </c>
    </row>
    <row r="201" s="131" customFormat="1" ht="12.45" customHeight="1" spans="1:59">
      <c r="A201" s="162" t="s">
        <v>225</v>
      </c>
      <c r="B201" s="163">
        <v>179.190260000201</v>
      </c>
      <c r="C201" s="164" t="s">
        <v>35</v>
      </c>
      <c r="D201" s="163">
        <v>119.145159999999</v>
      </c>
      <c r="E201" s="164" t="s">
        <v>35</v>
      </c>
      <c r="F201" s="163">
        <v>92.5478100001145</v>
      </c>
      <c r="G201" s="164" t="s">
        <v>35</v>
      </c>
      <c r="H201" s="163">
        <v>275.205949999972</v>
      </c>
      <c r="I201" s="164" t="s">
        <v>35</v>
      </c>
      <c r="J201" s="163">
        <v>185.153650000011</v>
      </c>
      <c r="K201" s="164" t="s">
        <v>35</v>
      </c>
      <c r="L201" s="163">
        <v>48.0849699999814</v>
      </c>
      <c r="M201" s="164" t="s">
        <v>35</v>
      </c>
      <c r="N201" s="163">
        <v>239.540400000115</v>
      </c>
      <c r="O201" s="164" t="s">
        <v>35</v>
      </c>
      <c r="P201" s="163">
        <v>1138.86820000039</v>
      </c>
      <c r="Q201" s="164" t="s">
        <v>35</v>
      </c>
      <c r="R201" s="163">
        <v>863.662250000422</v>
      </c>
      <c r="S201" s="164" t="s">
        <v>35</v>
      </c>
      <c r="T201" s="179"/>
      <c r="U201" s="162" t="s">
        <v>225</v>
      </c>
      <c r="V201" s="187">
        <v>-0.869712203499704</v>
      </c>
      <c r="W201" s="188" t="s">
        <v>35</v>
      </c>
      <c r="X201" s="187">
        <v>-0.940619655551943</v>
      </c>
      <c r="Y201" s="188" t="s">
        <v>35</v>
      </c>
      <c r="Z201" s="187">
        <v>-0.902792972606516</v>
      </c>
      <c r="AA201" s="188" t="s">
        <v>35</v>
      </c>
      <c r="AB201" s="187">
        <v>-0.86319756548651</v>
      </c>
      <c r="AC201" s="74" t="s">
        <v>35</v>
      </c>
      <c r="AD201" s="187">
        <v>-0.817023946186884</v>
      </c>
      <c r="AE201" s="188" t="s">
        <v>35</v>
      </c>
      <c r="AF201" s="187">
        <v>-0.926000253740067</v>
      </c>
      <c r="AG201" s="188" t="s">
        <v>35</v>
      </c>
      <c r="AH201" s="187">
        <v>-0.70782854489193</v>
      </c>
      <c r="AI201" s="188" t="s">
        <v>35</v>
      </c>
      <c r="AJ201" s="187">
        <v>-0.870981238416124</v>
      </c>
      <c r="AK201" s="188" t="s">
        <v>35</v>
      </c>
      <c r="AL201" s="187">
        <v>-0.873278731153119</v>
      </c>
      <c r="AM201" s="188" t="s">
        <v>35</v>
      </c>
      <c r="AN201" s="195"/>
      <c r="AO201" s="162" t="s">
        <v>225</v>
      </c>
      <c r="AP201" s="200">
        <v>0.157340647495591</v>
      </c>
      <c r="AQ201" s="164" t="s">
        <v>35</v>
      </c>
      <c r="AR201" s="201">
        <v>0.104617162899059</v>
      </c>
      <c r="AS201" s="205" t="s">
        <v>35</v>
      </c>
      <c r="AT201" s="187">
        <v>0.0812629679185726</v>
      </c>
      <c r="AU201" s="164" t="s">
        <v>35</v>
      </c>
      <c r="AV201" s="187">
        <v>0.241648638534184</v>
      </c>
      <c r="AW201" s="164" t="s">
        <v>35</v>
      </c>
      <c r="AX201" s="187">
        <v>0.16257688993331</v>
      </c>
      <c r="AY201" s="164" t="s">
        <v>35</v>
      </c>
      <c r="AZ201" s="187">
        <v>0.0422217162617806</v>
      </c>
      <c r="BA201" s="164" t="s">
        <v>35</v>
      </c>
      <c r="BB201" s="187">
        <v>0.210331976957503</v>
      </c>
      <c r="BC201" s="164" t="s">
        <v>35</v>
      </c>
      <c r="BD201" s="187">
        <v>1</v>
      </c>
      <c r="BE201" s="164" t="s">
        <v>35</v>
      </c>
      <c r="BF201" s="187">
        <v>0.758351361465816</v>
      </c>
      <c r="BG201" s="164" t="s">
        <v>35</v>
      </c>
    </row>
    <row r="202" s="131" customFormat="1" ht="12.45" customHeight="1" spans="1:59">
      <c r="A202" s="162" t="s">
        <v>226</v>
      </c>
      <c r="B202" s="163">
        <v>143.610030000078</v>
      </c>
      <c r="C202" s="164" t="s">
        <v>35</v>
      </c>
      <c r="D202" s="163">
        <v>84.1941299996727</v>
      </c>
      <c r="E202" s="164" t="s">
        <v>35</v>
      </c>
      <c r="F202" s="163">
        <v>136.910969999966</v>
      </c>
      <c r="G202" s="164" t="s">
        <v>35</v>
      </c>
      <c r="H202" s="163">
        <v>231.00366999992</v>
      </c>
      <c r="I202" s="164" t="s">
        <v>35</v>
      </c>
      <c r="J202" s="163">
        <v>177.331799999881</v>
      </c>
      <c r="K202" s="164" t="s">
        <v>35</v>
      </c>
      <c r="L202" s="163">
        <v>39.6380299999582</v>
      </c>
      <c r="M202" s="164" t="s">
        <v>35</v>
      </c>
      <c r="N202" s="163">
        <v>208.084690000056</v>
      </c>
      <c r="O202" s="164" t="s">
        <v>35</v>
      </c>
      <c r="P202" s="163">
        <v>1020.77331999953</v>
      </c>
      <c r="Q202" s="164" t="s">
        <v>35</v>
      </c>
      <c r="R202" s="163">
        <v>789.769649999612</v>
      </c>
      <c r="S202" s="164" t="s">
        <v>35</v>
      </c>
      <c r="T202" s="179"/>
      <c r="U202" s="162" t="s">
        <v>226</v>
      </c>
      <c r="V202" s="187">
        <v>-0.879432778610077</v>
      </c>
      <c r="W202" s="188" t="s">
        <v>35</v>
      </c>
      <c r="X202" s="187">
        <v>-0.931241929602063</v>
      </c>
      <c r="Y202" s="188" t="s">
        <v>35</v>
      </c>
      <c r="Z202" s="187">
        <v>-0.880291083924882</v>
      </c>
      <c r="AA202" s="188" t="s">
        <v>35</v>
      </c>
      <c r="AB202" s="187">
        <v>-0.862204982198748</v>
      </c>
      <c r="AC202" s="74" t="s">
        <v>35</v>
      </c>
      <c r="AD202" s="187">
        <v>-0.796190887381695</v>
      </c>
      <c r="AE202" s="188" t="s">
        <v>35</v>
      </c>
      <c r="AF202" s="187">
        <v>-0.94658564595073</v>
      </c>
      <c r="AG202" s="188" t="s">
        <v>35</v>
      </c>
      <c r="AH202" s="187">
        <v>-0.718739409801445</v>
      </c>
      <c r="AI202" s="188" t="s">
        <v>35</v>
      </c>
      <c r="AJ202" s="187">
        <v>-0.865470866993719</v>
      </c>
      <c r="AK202" s="188" t="s">
        <v>35</v>
      </c>
      <c r="AL202" s="187">
        <v>-0.866397060641311</v>
      </c>
      <c r="AM202" s="188" t="s">
        <v>35</v>
      </c>
      <c r="AN202" s="195"/>
      <c r="AO202" s="162" t="s">
        <v>226</v>
      </c>
      <c r="AP202" s="200">
        <v>0.14068748387756</v>
      </c>
      <c r="AQ202" s="164" t="s">
        <v>35</v>
      </c>
      <c r="AR202" s="201">
        <v>0.0824807313730646</v>
      </c>
      <c r="AS202" s="205" t="s">
        <v>35</v>
      </c>
      <c r="AT202" s="187">
        <v>0.134124753574113</v>
      </c>
      <c r="AU202" s="164" t="s">
        <v>35</v>
      </c>
      <c r="AV202" s="187">
        <v>0.226302613395133</v>
      </c>
      <c r="AW202" s="164" t="s">
        <v>35</v>
      </c>
      <c r="AX202" s="187">
        <v>0.173722996600227</v>
      </c>
      <c r="AY202" s="164" t="s">
        <v>35</v>
      </c>
      <c r="AZ202" s="187">
        <v>0.0388313734531937</v>
      </c>
      <c r="BA202" s="164" t="s">
        <v>35</v>
      </c>
      <c r="BB202" s="187">
        <v>0.203850047726709</v>
      </c>
      <c r="BC202" s="164" t="s">
        <v>35</v>
      </c>
      <c r="BD202" s="187">
        <v>1</v>
      </c>
      <c r="BE202" s="164" t="s">
        <v>35</v>
      </c>
      <c r="BF202" s="187">
        <v>0.773697386604867</v>
      </c>
      <c r="BG202" s="164" t="s">
        <v>35</v>
      </c>
    </row>
    <row r="203" s="131" customFormat="1" ht="12.45" customHeight="1" spans="1:59">
      <c r="A203" s="162" t="s">
        <v>227</v>
      </c>
      <c r="B203" s="163">
        <v>49.1752000016035</v>
      </c>
      <c r="C203" s="164" t="s">
        <v>35</v>
      </c>
      <c r="D203" s="163">
        <v>20.1027899999352</v>
      </c>
      <c r="E203" s="164" t="s">
        <v>35</v>
      </c>
      <c r="F203" s="163">
        <v>160.66509999996</v>
      </c>
      <c r="G203" s="164" t="s">
        <v>35</v>
      </c>
      <c r="H203" s="163">
        <v>58.8378900002872</v>
      </c>
      <c r="I203" s="164" t="s">
        <v>35</v>
      </c>
      <c r="J203" s="163">
        <v>53.8696000025339</v>
      </c>
      <c r="K203" s="164" t="s">
        <v>35</v>
      </c>
      <c r="L203" s="163">
        <v>45.3521134599198</v>
      </c>
      <c r="M203" s="164" t="s">
        <v>35</v>
      </c>
      <c r="N203" s="163">
        <v>68.811336542081</v>
      </c>
      <c r="O203" s="164" t="s">
        <v>35</v>
      </c>
      <c r="P203" s="163">
        <v>456.814030006321</v>
      </c>
      <c r="Q203" s="164" t="s">
        <v>35</v>
      </c>
      <c r="R203" s="163">
        <v>397.976140006034</v>
      </c>
      <c r="S203" s="164" t="s">
        <v>35</v>
      </c>
      <c r="T203" s="179"/>
      <c r="U203" s="162" t="s">
        <v>227</v>
      </c>
      <c r="V203" s="187">
        <v>-0.919932075971044</v>
      </c>
      <c r="W203" s="188" t="s">
        <v>35</v>
      </c>
      <c r="X203" s="187">
        <v>-0.889975998940973</v>
      </c>
      <c r="Y203" s="188" t="s">
        <v>35</v>
      </c>
      <c r="Z203" s="187">
        <v>-0.863067147561907</v>
      </c>
      <c r="AA203" s="188" t="s">
        <v>35</v>
      </c>
      <c r="AB203" s="187">
        <v>-0.943811578202579</v>
      </c>
      <c r="AC203" s="74" t="s">
        <v>35</v>
      </c>
      <c r="AD203" s="187">
        <v>-0.90044817379103</v>
      </c>
      <c r="AE203" s="188" t="s">
        <v>35</v>
      </c>
      <c r="AF203" s="187">
        <v>-0.93189629633296</v>
      </c>
      <c r="AG203" s="188" t="s">
        <v>35</v>
      </c>
      <c r="AH203" s="187">
        <v>-0.840205985396527</v>
      </c>
      <c r="AI203" s="188" t="s">
        <v>35</v>
      </c>
      <c r="AJ203" s="187">
        <v>-0.901866393052347</v>
      </c>
      <c r="AK203" s="188" t="s">
        <v>35</v>
      </c>
      <c r="AL203" s="187">
        <v>-0.88969215667156</v>
      </c>
      <c r="AM203" s="188" t="s">
        <v>35</v>
      </c>
      <c r="AN203" s="195"/>
      <c r="AO203" s="162" t="s">
        <v>227</v>
      </c>
      <c r="AP203" s="200">
        <v>0.107648182348784</v>
      </c>
      <c r="AQ203" s="164" t="s">
        <v>35</v>
      </c>
      <c r="AR203" s="201">
        <v>0.0440065074175962</v>
      </c>
      <c r="AS203" s="205" t="s">
        <v>35</v>
      </c>
      <c r="AT203" s="187">
        <v>0.351707893029768</v>
      </c>
      <c r="AU203" s="164" t="s">
        <v>35</v>
      </c>
      <c r="AV203" s="187">
        <v>0.128800531803879</v>
      </c>
      <c r="AW203" s="164" t="s">
        <v>35</v>
      </c>
      <c r="AX203" s="187">
        <v>0.117924574255717</v>
      </c>
      <c r="AY203" s="164" t="s">
        <v>35</v>
      </c>
      <c r="AZ203" s="187">
        <v>0.0992791606231802</v>
      </c>
      <c r="BA203" s="164" t="s">
        <v>35</v>
      </c>
      <c r="BB203" s="187">
        <v>0.150633150521075</v>
      </c>
      <c r="BC203" s="164" t="s">
        <v>35</v>
      </c>
      <c r="BD203" s="187">
        <v>1</v>
      </c>
      <c r="BE203" s="164" t="s">
        <v>35</v>
      </c>
      <c r="BF203" s="187">
        <v>0.871199468196121</v>
      </c>
      <c r="BG203" s="164" t="s">
        <v>35</v>
      </c>
    </row>
    <row r="204" s="131" customFormat="1" ht="12.45" customHeight="1" spans="1:59">
      <c r="A204" s="165" t="s">
        <v>228</v>
      </c>
      <c r="B204" s="166">
        <v>60.6001200000041</v>
      </c>
      <c r="C204" s="167" t="s">
        <v>35</v>
      </c>
      <c r="D204" s="166">
        <v>22.0987700000867</v>
      </c>
      <c r="E204" s="167" t="s">
        <v>35</v>
      </c>
      <c r="F204" s="166">
        <v>207.06368999987</v>
      </c>
      <c r="G204" s="167" t="s">
        <v>35</v>
      </c>
      <c r="H204" s="166">
        <v>97.4887300000477</v>
      </c>
      <c r="I204" s="167" t="s">
        <v>35</v>
      </c>
      <c r="J204" s="166">
        <v>71.872919999982</v>
      </c>
      <c r="K204" s="167" t="s">
        <v>35</v>
      </c>
      <c r="L204" s="166">
        <v>47.9138200059615</v>
      </c>
      <c r="M204" s="167" t="s">
        <v>35</v>
      </c>
      <c r="N204" s="166">
        <v>141.951190000267</v>
      </c>
      <c r="O204" s="167" t="s">
        <v>35</v>
      </c>
      <c r="P204" s="166">
        <v>648.989240006219</v>
      </c>
      <c r="Q204" s="167" t="s">
        <v>35</v>
      </c>
      <c r="R204" s="166">
        <v>551.500510006171</v>
      </c>
      <c r="S204" s="167" t="s">
        <v>35</v>
      </c>
      <c r="T204" s="179"/>
      <c r="U204" s="165" t="s">
        <v>228</v>
      </c>
      <c r="V204" s="189">
        <v>-0.891370578284974</v>
      </c>
      <c r="W204" s="190" t="s">
        <v>35</v>
      </c>
      <c r="X204" s="189">
        <v>-0.822993722414588</v>
      </c>
      <c r="Y204" s="190" t="s">
        <v>35</v>
      </c>
      <c r="Z204" s="189">
        <v>-0.827557281154773</v>
      </c>
      <c r="AA204" s="190" t="s">
        <v>35</v>
      </c>
      <c r="AB204" s="189">
        <v>-0.901840705899375</v>
      </c>
      <c r="AC204" s="191" t="s">
        <v>35</v>
      </c>
      <c r="AD204" s="189">
        <v>-0.841870626826489</v>
      </c>
      <c r="AE204" s="190" t="s">
        <v>35</v>
      </c>
      <c r="AF204" s="189">
        <v>-0.909389231492566</v>
      </c>
      <c r="AG204" s="190" t="s">
        <v>35</v>
      </c>
      <c r="AH204" s="189">
        <v>-0.679560135262724</v>
      </c>
      <c r="AI204" s="190" t="s">
        <v>35</v>
      </c>
      <c r="AJ204" s="189">
        <v>-0.849175409233507</v>
      </c>
      <c r="AK204" s="190" t="s">
        <v>35</v>
      </c>
      <c r="AL204" s="189">
        <v>-0.833372048323444</v>
      </c>
      <c r="AM204" s="190" t="s">
        <v>35</v>
      </c>
      <c r="AN204" s="195"/>
      <c r="AO204" s="165" t="s">
        <v>228</v>
      </c>
      <c r="AP204" s="202">
        <v>0.093376155203164</v>
      </c>
      <c r="AQ204" s="167" t="s">
        <v>35</v>
      </c>
      <c r="AR204" s="203">
        <v>0.0340510576105621</v>
      </c>
      <c r="AS204" s="207" t="s">
        <v>35</v>
      </c>
      <c r="AT204" s="203">
        <v>0.319055659532792</v>
      </c>
      <c r="AU204" s="167" t="s">
        <v>35</v>
      </c>
      <c r="AV204" s="203">
        <v>0.150216250117049</v>
      </c>
      <c r="AW204" s="167" t="s">
        <v>35</v>
      </c>
      <c r="AX204" s="203">
        <v>0.110745934708091</v>
      </c>
      <c r="AY204" s="167" t="s">
        <v>35</v>
      </c>
      <c r="AZ204" s="203">
        <v>0.0738283734958416</v>
      </c>
      <c r="BA204" s="167" t="s">
        <v>35</v>
      </c>
      <c r="BB204" s="203">
        <v>0.2187265693325</v>
      </c>
      <c r="BC204" s="167" t="s">
        <v>35</v>
      </c>
      <c r="BD204" s="203">
        <v>1</v>
      </c>
      <c r="BE204" s="167" t="s">
        <v>35</v>
      </c>
      <c r="BF204" s="203">
        <v>0.849783749882951</v>
      </c>
      <c r="BG204" s="167" t="s">
        <v>35</v>
      </c>
    </row>
    <row r="205" s="131" customFormat="1" ht="12.45" customHeight="1" spans="1:59">
      <c r="A205" s="162" t="s">
        <v>229</v>
      </c>
      <c r="B205" s="163">
        <v>49.7890800000012</v>
      </c>
      <c r="C205" s="164" t="s">
        <v>35</v>
      </c>
      <c r="D205" s="163">
        <v>15.1816600000107</v>
      </c>
      <c r="E205" s="164" t="s">
        <v>35</v>
      </c>
      <c r="F205" s="163">
        <v>86.5789299999657</v>
      </c>
      <c r="G205" s="164" t="s">
        <v>35</v>
      </c>
      <c r="H205" s="163">
        <v>85.4403699998487</v>
      </c>
      <c r="I205" s="164" t="s">
        <v>35</v>
      </c>
      <c r="J205" s="163">
        <v>49.9697300000413</v>
      </c>
      <c r="K205" s="164" t="s">
        <v>35</v>
      </c>
      <c r="L205" s="163">
        <v>45.584869999959</v>
      </c>
      <c r="M205" s="164" t="s">
        <v>35</v>
      </c>
      <c r="N205" s="163">
        <v>105.427952725583</v>
      </c>
      <c r="O205" s="164" t="s">
        <v>35</v>
      </c>
      <c r="P205" s="163">
        <v>437.97259272541</v>
      </c>
      <c r="Q205" s="164" t="s">
        <v>35</v>
      </c>
      <c r="R205" s="163">
        <v>352.532222725561</v>
      </c>
      <c r="S205" s="164" t="s">
        <v>35</v>
      </c>
      <c r="T205" s="179"/>
      <c r="U205" s="162" t="s">
        <v>229</v>
      </c>
      <c r="V205" s="216">
        <v>-0.917765347051272</v>
      </c>
      <c r="W205" s="217" t="s">
        <v>35</v>
      </c>
      <c r="X205" s="216">
        <v>-0.853701642380307</v>
      </c>
      <c r="Y205" s="217" t="s">
        <v>35</v>
      </c>
      <c r="Z205" s="216">
        <v>-0.921375096272104</v>
      </c>
      <c r="AA205" s="217" t="s">
        <v>35</v>
      </c>
      <c r="AB205" s="216">
        <v>-0.901810353966517</v>
      </c>
      <c r="AC205" s="229" t="s">
        <v>35</v>
      </c>
      <c r="AD205" s="216">
        <v>-0.884602636141077</v>
      </c>
      <c r="AE205" s="217" t="s">
        <v>35</v>
      </c>
      <c r="AF205" s="216">
        <v>-0.925415501551665</v>
      </c>
      <c r="AG205" s="217" t="s">
        <v>35</v>
      </c>
      <c r="AH205" s="216">
        <v>-0.741770374644377</v>
      </c>
      <c r="AI205" s="217" t="s">
        <v>35</v>
      </c>
      <c r="AJ205" s="216">
        <v>-0.894030946984511</v>
      </c>
      <c r="AK205" s="217" t="s">
        <v>35</v>
      </c>
      <c r="AL205" s="216">
        <v>-0.891956298352323</v>
      </c>
      <c r="AM205" s="188" t="s">
        <v>35</v>
      </c>
      <c r="AN205" s="195"/>
      <c r="AO205" s="162" t="s">
        <v>229</v>
      </c>
      <c r="AP205" s="200">
        <v>0.113680812057609</v>
      </c>
      <c r="AQ205" s="164" t="s">
        <v>35</v>
      </c>
      <c r="AR205" s="201">
        <v>0.0346634932234879</v>
      </c>
      <c r="AS205" s="205" t="s">
        <v>35</v>
      </c>
      <c r="AT205" s="187">
        <v>0.197681159593123</v>
      </c>
      <c r="AU205" s="164" t="s">
        <v>35</v>
      </c>
      <c r="AV205" s="187">
        <v>0.195081544870585</v>
      </c>
      <c r="AW205" s="164" t="s">
        <v>35</v>
      </c>
      <c r="AX205" s="187">
        <v>0.114093280789764</v>
      </c>
      <c r="AY205" s="164" t="s">
        <v>35</v>
      </c>
      <c r="AZ205" s="187">
        <v>0.104081558428791</v>
      </c>
      <c r="BA205" s="164" t="s">
        <v>35</v>
      </c>
      <c r="BB205" s="187">
        <v>0.240718151036638</v>
      </c>
      <c r="BC205" s="164" t="s">
        <v>35</v>
      </c>
      <c r="BD205" s="187">
        <v>1</v>
      </c>
      <c r="BE205" s="164" t="s">
        <v>35</v>
      </c>
      <c r="BF205" s="187">
        <v>0.804918455129415</v>
      </c>
      <c r="BG205" s="164" t="s">
        <v>35</v>
      </c>
    </row>
    <row r="206" s="131" customFormat="1" ht="12.45" customHeight="1" spans="1:59">
      <c r="A206" s="162" t="s">
        <v>230</v>
      </c>
      <c r="B206" s="163">
        <v>28.7146000000359</v>
      </c>
      <c r="C206" s="164" t="s">
        <v>35</v>
      </c>
      <c r="D206" s="163">
        <v>13.1895899999739</v>
      </c>
      <c r="E206" s="164" t="s">
        <v>35</v>
      </c>
      <c r="F206" s="163">
        <v>74.2802400000359</v>
      </c>
      <c r="G206" s="164" t="s">
        <v>35</v>
      </c>
      <c r="H206" s="163">
        <v>54.3476500000814</v>
      </c>
      <c r="I206" s="164" t="s">
        <v>35</v>
      </c>
      <c r="J206" s="163">
        <v>28.1515099999895</v>
      </c>
      <c r="K206" s="164" t="s">
        <v>35</v>
      </c>
      <c r="L206" s="163">
        <v>31.5964499999139</v>
      </c>
      <c r="M206" s="164" t="s">
        <v>35</v>
      </c>
      <c r="N206" s="163">
        <v>54.6941404172682</v>
      </c>
      <c r="O206" s="164" t="s">
        <v>35</v>
      </c>
      <c r="P206" s="163">
        <v>284.974180417299</v>
      </c>
      <c r="Q206" s="164" t="s">
        <v>35</v>
      </c>
      <c r="R206" s="163">
        <v>230.626530417217</v>
      </c>
      <c r="S206" s="164" t="s">
        <v>35</v>
      </c>
      <c r="T206" s="179"/>
      <c r="U206" s="162" t="s">
        <v>230</v>
      </c>
      <c r="V206" s="216">
        <v>-0.954177842178697</v>
      </c>
      <c r="W206" s="217" t="s">
        <v>35</v>
      </c>
      <c r="X206" s="216">
        <v>-0.928917808162387</v>
      </c>
      <c r="Y206" s="217" t="s">
        <v>35</v>
      </c>
      <c r="Z206" s="216">
        <v>-0.936525548439625</v>
      </c>
      <c r="AA206" s="217" t="s">
        <v>35</v>
      </c>
      <c r="AB206" s="216">
        <v>-0.943760215310805</v>
      </c>
      <c r="AC206" s="229" t="s">
        <v>35</v>
      </c>
      <c r="AD206" s="216">
        <v>-0.946754575097404</v>
      </c>
      <c r="AE206" s="217" t="s">
        <v>35</v>
      </c>
      <c r="AF206" s="216">
        <v>-0.939072842091323</v>
      </c>
      <c r="AG206" s="217" t="s">
        <v>35</v>
      </c>
      <c r="AH206" s="216">
        <v>-0.873168867958617</v>
      </c>
      <c r="AI206" s="217" t="s">
        <v>35</v>
      </c>
      <c r="AJ206" s="216">
        <v>-0.935633146055069</v>
      </c>
      <c r="AK206" s="217" t="s">
        <v>35</v>
      </c>
      <c r="AL206" s="216">
        <v>-0.933363955186124</v>
      </c>
      <c r="AM206" s="188" t="s">
        <v>35</v>
      </c>
      <c r="AN206" s="195"/>
      <c r="AO206" s="162" t="s">
        <v>230</v>
      </c>
      <c r="AP206" s="200">
        <v>0.100762111002435</v>
      </c>
      <c r="AQ206" s="164" t="s">
        <v>35</v>
      </c>
      <c r="AR206" s="201">
        <v>0.0462834562087691</v>
      </c>
      <c r="AS206" s="205" t="s">
        <v>35</v>
      </c>
      <c r="AT206" s="187">
        <v>0.260656035193309</v>
      </c>
      <c r="AU206" s="164" t="s">
        <v>35</v>
      </c>
      <c r="AV206" s="187">
        <v>0.190710786221046</v>
      </c>
      <c r="AW206" s="164" t="s">
        <v>35</v>
      </c>
      <c r="AX206" s="187">
        <v>0.0987861776065682</v>
      </c>
      <c r="AY206" s="164" t="s">
        <v>35</v>
      </c>
      <c r="AZ206" s="187">
        <v>0.110874781545633</v>
      </c>
      <c r="BA206" s="164" t="s">
        <v>35</v>
      </c>
      <c r="BB206" s="187">
        <v>0.191926652222238</v>
      </c>
      <c r="BC206" s="164" t="s">
        <v>35</v>
      </c>
      <c r="BD206" s="187">
        <v>1</v>
      </c>
      <c r="BE206" s="164" t="s">
        <v>35</v>
      </c>
      <c r="BF206" s="187">
        <v>0.809289213778954</v>
      </c>
      <c r="BG206" s="164" t="s">
        <v>35</v>
      </c>
    </row>
    <row r="207" s="131" customFormat="1" ht="12.45" customHeight="1" spans="1:59">
      <c r="A207" s="162" t="s">
        <v>231</v>
      </c>
      <c r="B207" s="163">
        <v>51.049320000018</v>
      </c>
      <c r="C207" s="164" t="s">
        <v>35</v>
      </c>
      <c r="D207" s="163">
        <v>65.6600800000864</v>
      </c>
      <c r="E207" s="164" t="s">
        <v>35</v>
      </c>
      <c r="F207" s="163">
        <v>100.52472999997</v>
      </c>
      <c r="G207" s="164" t="s">
        <v>35</v>
      </c>
      <c r="H207" s="163">
        <v>85.6272100001744</v>
      </c>
      <c r="I207" s="164" t="s">
        <v>35</v>
      </c>
      <c r="J207" s="163">
        <v>46.9449000000399</v>
      </c>
      <c r="K207" s="164" t="s">
        <v>35</v>
      </c>
      <c r="L207" s="163">
        <v>69.3191288209239</v>
      </c>
      <c r="M207" s="164" t="s">
        <v>35</v>
      </c>
      <c r="N207" s="163">
        <v>72.3013457376673</v>
      </c>
      <c r="O207" s="164" t="s">
        <v>35</v>
      </c>
      <c r="P207" s="163">
        <v>491.42671455888</v>
      </c>
      <c r="Q207" s="164" t="s">
        <v>35</v>
      </c>
      <c r="R207" s="163">
        <v>405.799504558706</v>
      </c>
      <c r="S207" s="164" t="s">
        <v>35</v>
      </c>
      <c r="T207" s="179"/>
      <c r="U207" s="162" t="s">
        <v>231</v>
      </c>
      <c r="V207" s="216">
        <v>-0.828884213337552</v>
      </c>
      <c r="W207" s="217" t="s">
        <v>35</v>
      </c>
      <c r="X207" s="216">
        <v>-0.432908619891388</v>
      </c>
      <c r="Y207" s="217" t="s">
        <v>35</v>
      </c>
      <c r="Z207" s="216">
        <v>-0.781251921733777</v>
      </c>
      <c r="AA207" s="217" t="s">
        <v>35</v>
      </c>
      <c r="AB207" s="216">
        <v>-0.785470935951305</v>
      </c>
      <c r="AC207" s="229" t="s">
        <v>35</v>
      </c>
      <c r="AD207" s="216">
        <v>-0.811093755601775</v>
      </c>
      <c r="AE207" s="217" t="s">
        <v>35</v>
      </c>
      <c r="AF207" s="216">
        <v>-0.723073829553146</v>
      </c>
      <c r="AG207" s="217" t="s">
        <v>35</v>
      </c>
      <c r="AH207" s="216">
        <v>-0.679564187694106</v>
      </c>
      <c r="AI207" s="217" t="s">
        <v>35</v>
      </c>
      <c r="AJ207" s="216">
        <v>-0.753949761915967</v>
      </c>
      <c r="AK207" s="217" t="s">
        <v>35</v>
      </c>
      <c r="AL207" s="216">
        <v>-0.746077159940842</v>
      </c>
      <c r="AM207" s="188" t="s">
        <v>35</v>
      </c>
      <c r="AN207" s="195"/>
      <c r="AO207" s="162" t="s">
        <v>231</v>
      </c>
      <c r="AP207" s="200">
        <v>0.10387982274395</v>
      </c>
      <c r="AQ207" s="164" t="s">
        <v>35</v>
      </c>
      <c r="AR207" s="201">
        <v>0.133611132758676</v>
      </c>
      <c r="AS207" s="205" t="s">
        <v>35</v>
      </c>
      <c r="AT207" s="187">
        <v>0.204556909548974</v>
      </c>
      <c r="AU207" s="164" t="s">
        <v>35</v>
      </c>
      <c r="AV207" s="187">
        <v>0.174242074074129</v>
      </c>
      <c r="AW207" s="164" t="s">
        <v>35</v>
      </c>
      <c r="AX207" s="187">
        <v>0.0955277737438004</v>
      </c>
      <c r="AY207" s="164" t="s">
        <v>35</v>
      </c>
      <c r="AZ207" s="187">
        <v>0.141056899772221</v>
      </c>
      <c r="BA207" s="164" t="s">
        <v>35</v>
      </c>
      <c r="BB207" s="187">
        <v>0.14712538735825</v>
      </c>
      <c r="BC207" s="164" t="s">
        <v>35</v>
      </c>
      <c r="BD207" s="187">
        <v>1</v>
      </c>
      <c r="BE207" s="164" t="s">
        <v>35</v>
      </c>
      <c r="BF207" s="187">
        <v>0.825757925925871</v>
      </c>
      <c r="BG207" s="164" t="s">
        <v>35</v>
      </c>
    </row>
    <row r="208" s="132" customFormat="1" ht="12.45" customHeight="1" spans="1:59">
      <c r="A208" s="162" t="s">
        <v>232</v>
      </c>
      <c r="B208" s="163">
        <v>83.0056699999362</v>
      </c>
      <c r="C208" s="164" t="s">
        <v>35</v>
      </c>
      <c r="D208" s="163">
        <v>124.633630000083</v>
      </c>
      <c r="E208" s="164" t="s">
        <v>35</v>
      </c>
      <c r="F208" s="163">
        <v>109.42930999999</v>
      </c>
      <c r="G208" s="164" t="s">
        <v>35</v>
      </c>
      <c r="H208" s="163">
        <v>93.5353200001545</v>
      </c>
      <c r="I208" s="164" t="s">
        <v>35</v>
      </c>
      <c r="J208" s="163">
        <v>71.4927299999715</v>
      </c>
      <c r="K208" s="164" t="s">
        <v>35</v>
      </c>
      <c r="L208" s="163">
        <v>65.3242399999372</v>
      </c>
      <c r="M208" s="164" t="s">
        <v>35</v>
      </c>
      <c r="N208" s="163">
        <v>81.7850326900457</v>
      </c>
      <c r="O208" s="164" t="s">
        <v>35</v>
      </c>
      <c r="P208" s="163">
        <v>629.205932690118</v>
      </c>
      <c r="Q208" s="164" t="s">
        <v>35</v>
      </c>
      <c r="R208" s="163">
        <v>535.670612689964</v>
      </c>
      <c r="S208" s="164" t="s">
        <v>35</v>
      </c>
      <c r="T208" s="208"/>
      <c r="U208" s="162" t="s">
        <v>232</v>
      </c>
      <c r="V208" s="216" t="s">
        <v>220</v>
      </c>
      <c r="W208" s="217" t="s">
        <v>35</v>
      </c>
      <c r="X208" s="216" t="s">
        <v>220</v>
      </c>
      <c r="Y208" s="217" t="s">
        <v>35</v>
      </c>
      <c r="Z208" s="216" t="s">
        <v>220</v>
      </c>
      <c r="AA208" s="217" t="s">
        <v>35</v>
      </c>
      <c r="AB208" s="216" t="s">
        <v>220</v>
      </c>
      <c r="AC208" s="229" t="s">
        <v>35</v>
      </c>
      <c r="AD208" s="216" t="s">
        <v>220</v>
      </c>
      <c r="AE208" s="217" t="s">
        <v>35</v>
      </c>
      <c r="AF208" s="216" t="s">
        <v>220</v>
      </c>
      <c r="AG208" s="217" t="s">
        <v>35</v>
      </c>
      <c r="AH208" s="216" t="s">
        <v>220</v>
      </c>
      <c r="AI208" s="217" t="s">
        <v>35</v>
      </c>
      <c r="AJ208" s="216" t="s">
        <v>220</v>
      </c>
      <c r="AK208" s="217" t="s">
        <v>35</v>
      </c>
      <c r="AL208" s="216" t="s">
        <v>220</v>
      </c>
      <c r="AM208" s="188" t="s">
        <v>35</v>
      </c>
      <c r="AN208" s="208"/>
      <c r="AO208" s="162" t="s">
        <v>232</v>
      </c>
      <c r="AP208" s="200">
        <v>0.131921308569123</v>
      </c>
      <c r="AQ208" s="164" t="s">
        <v>35</v>
      </c>
      <c r="AR208" s="201">
        <v>0.198080824615277</v>
      </c>
      <c r="AS208" s="205" t="s">
        <v>35</v>
      </c>
      <c r="AT208" s="187">
        <v>0.173916526076183</v>
      </c>
      <c r="AU208" s="164" t="s">
        <v>35</v>
      </c>
      <c r="AV208" s="187">
        <v>0.148656131705961</v>
      </c>
      <c r="AW208" s="164" t="s">
        <v>35</v>
      </c>
      <c r="AX208" s="187">
        <v>0.113623737929981</v>
      </c>
      <c r="AY208" s="164" t="s">
        <v>35</v>
      </c>
      <c r="AZ208" s="187">
        <v>0.103820127252534</v>
      </c>
      <c r="BA208" s="164" t="s">
        <v>35</v>
      </c>
      <c r="BB208" s="187">
        <v>0.12998134385094</v>
      </c>
      <c r="BC208" s="164" t="s">
        <v>35</v>
      </c>
      <c r="BD208" s="187">
        <v>1</v>
      </c>
      <c r="BE208" s="164" t="s">
        <v>35</v>
      </c>
      <c r="BF208" s="187">
        <v>0.851343868294039</v>
      </c>
      <c r="BG208" s="164" t="s">
        <v>35</v>
      </c>
    </row>
    <row r="209" s="133" customFormat="1" ht="12.45" customHeight="1" spans="1:59">
      <c r="A209" s="162" t="s">
        <v>233</v>
      </c>
      <c r="B209" s="163">
        <v>166.170850000117</v>
      </c>
      <c r="C209" s="164" t="s">
        <v>35</v>
      </c>
      <c r="D209" s="163">
        <v>380.859479999968</v>
      </c>
      <c r="E209" s="164" t="s">
        <v>35</v>
      </c>
      <c r="F209" s="163">
        <v>161.379550000222</v>
      </c>
      <c r="G209" s="164" t="s">
        <v>35</v>
      </c>
      <c r="H209" s="163">
        <v>251.154759999921</v>
      </c>
      <c r="I209" s="164" t="s">
        <v>35</v>
      </c>
      <c r="J209" s="163">
        <v>141.586529999764</v>
      </c>
      <c r="K209" s="164" t="s">
        <v>35</v>
      </c>
      <c r="L209" s="163">
        <v>86.695899999931</v>
      </c>
      <c r="M209" s="164" t="s">
        <v>35</v>
      </c>
      <c r="N209" s="163">
        <v>175.316905462697</v>
      </c>
      <c r="O209" s="164" t="s">
        <v>35</v>
      </c>
      <c r="P209" s="163">
        <v>1363.16397546262</v>
      </c>
      <c r="Q209" s="164" t="s">
        <v>35</v>
      </c>
      <c r="R209" s="163">
        <v>1112.0092154627</v>
      </c>
      <c r="S209" s="164" t="s">
        <v>35</v>
      </c>
      <c r="U209" s="162" t="s">
        <v>233</v>
      </c>
      <c r="V209" s="216" t="s">
        <v>220</v>
      </c>
      <c r="W209" s="217" t="s">
        <v>35</v>
      </c>
      <c r="X209" s="216" t="s">
        <v>220</v>
      </c>
      <c r="Y209" s="217" t="s">
        <v>35</v>
      </c>
      <c r="Z209" s="216" t="s">
        <v>220</v>
      </c>
      <c r="AA209" s="217" t="s">
        <v>35</v>
      </c>
      <c r="AB209" s="216" t="s">
        <v>220</v>
      </c>
      <c r="AC209" s="229" t="s">
        <v>35</v>
      </c>
      <c r="AD209" s="216" t="s">
        <v>220</v>
      </c>
      <c r="AE209" s="217" t="s">
        <v>35</v>
      </c>
      <c r="AF209" s="216" t="s">
        <v>220</v>
      </c>
      <c r="AG209" s="217" t="s">
        <v>35</v>
      </c>
      <c r="AH209" s="216" t="s">
        <v>220</v>
      </c>
      <c r="AI209" s="217" t="s">
        <v>35</v>
      </c>
      <c r="AJ209" s="216" t="s">
        <v>220</v>
      </c>
      <c r="AK209" s="217" t="s">
        <v>35</v>
      </c>
      <c r="AL209" s="216" t="s">
        <v>220</v>
      </c>
      <c r="AM209" s="188" t="s">
        <v>35</v>
      </c>
      <c r="AO209" s="162" t="s">
        <v>233</v>
      </c>
      <c r="AP209" s="200">
        <v>0.121900851982039</v>
      </c>
      <c r="AQ209" s="164" t="s">
        <v>35</v>
      </c>
      <c r="AR209" s="201">
        <v>0.279393739018605</v>
      </c>
      <c r="AS209" s="205" t="s">
        <v>35</v>
      </c>
      <c r="AT209" s="187">
        <v>0.118386014379125</v>
      </c>
      <c r="AU209" s="164" t="s">
        <v>35</v>
      </c>
      <c r="AV209" s="187">
        <v>0.184243982764206</v>
      </c>
      <c r="AW209" s="164" t="s">
        <v>35</v>
      </c>
      <c r="AX209" s="187">
        <v>0.103866103086911</v>
      </c>
      <c r="AY209" s="164" t="s">
        <v>35</v>
      </c>
      <c r="AZ209" s="187">
        <v>0.063599025180011</v>
      </c>
      <c r="BA209" s="164" t="s">
        <v>35</v>
      </c>
      <c r="BB209" s="187">
        <v>0.128610283589103</v>
      </c>
      <c r="BC209" s="164" t="s">
        <v>35</v>
      </c>
      <c r="BD209" s="187">
        <v>1</v>
      </c>
      <c r="BE209" s="164" t="s">
        <v>35</v>
      </c>
      <c r="BF209" s="187">
        <v>0.815756017235794</v>
      </c>
      <c r="BG209" s="164" t="s">
        <v>35</v>
      </c>
    </row>
    <row r="210" s="131" customFormat="1" ht="12.45" customHeight="1" spans="1:59">
      <c r="A210" s="162" t="s">
        <v>234</v>
      </c>
      <c r="B210" s="163">
        <v>296.125240000043</v>
      </c>
      <c r="C210" s="164" t="s">
        <v>35</v>
      </c>
      <c r="D210" s="163">
        <v>656.090920000475</v>
      </c>
      <c r="E210" s="164" t="s">
        <v>35</v>
      </c>
      <c r="F210" s="163">
        <v>221.336790000103</v>
      </c>
      <c r="G210" s="164" t="s">
        <v>35</v>
      </c>
      <c r="H210" s="163">
        <v>404.335840000052</v>
      </c>
      <c r="I210" s="164" t="s">
        <v>35</v>
      </c>
      <c r="J210" s="163">
        <v>271.231209999955</v>
      </c>
      <c r="K210" s="164" t="s">
        <v>35</v>
      </c>
      <c r="L210" s="163">
        <v>139.09092000087</v>
      </c>
      <c r="M210" s="164" t="s">
        <v>35</v>
      </c>
      <c r="N210" s="163">
        <v>228.144641767922</v>
      </c>
      <c r="O210" s="164" t="s">
        <v>35</v>
      </c>
      <c r="P210" s="163">
        <v>2216.35556176942</v>
      </c>
      <c r="Q210" s="164" t="s">
        <v>35</v>
      </c>
      <c r="R210" s="163">
        <v>1812.01972176937</v>
      </c>
      <c r="S210" s="164" t="s">
        <v>35</v>
      </c>
      <c r="T210" s="179"/>
      <c r="U210" s="162" t="s">
        <v>234</v>
      </c>
      <c r="V210" s="216">
        <v>20.1558980346826</v>
      </c>
      <c r="W210" s="217" t="s">
        <v>35</v>
      </c>
      <c r="X210" s="216">
        <v>22.111175769639</v>
      </c>
      <c r="Y210" s="217" t="s">
        <v>35</v>
      </c>
      <c r="Z210" s="216">
        <v>77.3191166389938</v>
      </c>
      <c r="AA210" s="217" t="s">
        <v>35</v>
      </c>
      <c r="AB210" s="216">
        <v>4.26617812637342</v>
      </c>
      <c r="AC210" s="229" t="s">
        <v>35</v>
      </c>
      <c r="AD210" s="216">
        <v>7.64207601349436</v>
      </c>
      <c r="AE210" s="217" t="s">
        <v>35</v>
      </c>
      <c r="AF210" s="216">
        <v>5.87843874344738</v>
      </c>
      <c r="AG210" s="217" t="s">
        <v>35</v>
      </c>
      <c r="AH210" s="216">
        <v>6.4376506173565</v>
      </c>
      <c r="AI210" s="217" t="s">
        <v>35</v>
      </c>
      <c r="AJ210" s="216">
        <v>9.85001392607766</v>
      </c>
      <c r="AK210" s="217" t="s">
        <v>35</v>
      </c>
      <c r="AL210" s="216">
        <v>13.2127677135505</v>
      </c>
      <c r="AM210" s="188" t="s">
        <v>35</v>
      </c>
      <c r="AN210" s="195"/>
      <c r="AO210" s="162" t="s">
        <v>234</v>
      </c>
      <c r="AP210" s="200">
        <v>0.133609085612433</v>
      </c>
      <c r="AQ210" s="164" t="s">
        <v>35</v>
      </c>
      <c r="AR210" s="201">
        <v>0.296022412341045</v>
      </c>
      <c r="AS210" s="205" t="s">
        <v>35</v>
      </c>
      <c r="AT210" s="187">
        <v>0.0998651993470757</v>
      </c>
      <c r="AU210" s="164" t="s">
        <v>35</v>
      </c>
      <c r="AV210" s="187">
        <v>0.182432749949765</v>
      </c>
      <c r="AW210" s="164" t="s">
        <v>35</v>
      </c>
      <c r="AX210" s="187">
        <v>0.122377119753934</v>
      </c>
      <c r="AY210" s="164" t="s">
        <v>35</v>
      </c>
      <c r="AZ210" s="187">
        <v>0.0627565912257451</v>
      </c>
      <c r="BA210" s="164" t="s">
        <v>35</v>
      </c>
      <c r="BB210" s="187">
        <v>0.102936841770002</v>
      </c>
      <c r="BC210" s="164" t="s">
        <v>35</v>
      </c>
      <c r="BD210" s="187">
        <v>1</v>
      </c>
      <c r="BE210" s="164" t="s">
        <v>35</v>
      </c>
      <c r="BF210" s="187">
        <v>0.817567250050235</v>
      </c>
      <c r="BG210" s="164" t="s">
        <v>35</v>
      </c>
    </row>
    <row r="211" s="131" customFormat="1" ht="12.45" customHeight="1" spans="1:59">
      <c r="A211" s="162" t="s">
        <v>235</v>
      </c>
      <c r="B211" s="163">
        <v>555.120300000106</v>
      </c>
      <c r="C211" s="164" t="s">
        <v>35</v>
      </c>
      <c r="D211" s="163">
        <v>1320.14413999746</v>
      </c>
      <c r="E211" s="164" t="s">
        <v>35</v>
      </c>
      <c r="F211" s="163">
        <v>414.240720000452</v>
      </c>
      <c r="G211" s="164" t="s">
        <v>35</v>
      </c>
      <c r="H211" s="163">
        <v>815.653529999871</v>
      </c>
      <c r="I211" s="164" t="s">
        <v>35</v>
      </c>
      <c r="J211" s="163">
        <v>607.164750000222</v>
      </c>
      <c r="K211" s="164" t="s">
        <v>35</v>
      </c>
      <c r="L211" s="163">
        <v>219.112070000088</v>
      </c>
      <c r="M211" s="164" t="s">
        <v>35</v>
      </c>
      <c r="N211" s="163">
        <v>467.556371447905</v>
      </c>
      <c r="O211" s="164" t="s">
        <v>35</v>
      </c>
      <c r="P211" s="163">
        <v>4398.9918814461</v>
      </c>
      <c r="Q211" s="164" t="s">
        <v>35</v>
      </c>
      <c r="R211" s="163">
        <v>3583.33835144623</v>
      </c>
      <c r="S211" s="164" t="s">
        <v>35</v>
      </c>
      <c r="T211" s="179"/>
      <c r="U211" s="162" t="s">
        <v>235</v>
      </c>
      <c r="V211" s="216">
        <v>0.543056412507211</v>
      </c>
      <c r="W211" s="217" t="s">
        <v>35</v>
      </c>
      <c r="X211" s="216">
        <v>1.24343537543943</v>
      </c>
      <c r="Y211" s="217" t="s">
        <v>35</v>
      </c>
      <c r="Z211" s="216">
        <v>0.921338166296017</v>
      </c>
      <c r="AA211" s="217" t="s">
        <v>35</v>
      </c>
      <c r="AB211" s="216">
        <v>0.866737362758646</v>
      </c>
      <c r="AC211" s="229" t="s">
        <v>35</v>
      </c>
      <c r="AD211" s="216">
        <v>0.585077265385351</v>
      </c>
      <c r="AE211" s="217" t="s">
        <v>35</v>
      </c>
      <c r="AF211" s="216">
        <v>1.87328589284845</v>
      </c>
      <c r="AG211" s="217" t="s">
        <v>35</v>
      </c>
      <c r="AH211" s="216">
        <v>0.155235581945957</v>
      </c>
      <c r="AI211" s="217" t="s">
        <v>35</v>
      </c>
      <c r="AJ211" s="216">
        <v>0.784740736918973</v>
      </c>
      <c r="AK211" s="217" t="s">
        <v>35</v>
      </c>
      <c r="AL211" s="216">
        <v>0.767072829569026</v>
      </c>
      <c r="AM211" s="188" t="s">
        <v>35</v>
      </c>
      <c r="AN211" s="195"/>
      <c r="AO211" s="162" t="s">
        <v>235</v>
      </c>
      <c r="AP211" s="200">
        <v>0.126192617527091</v>
      </c>
      <c r="AQ211" s="164" t="s">
        <v>35</v>
      </c>
      <c r="AR211" s="201">
        <v>0.300101517705798</v>
      </c>
      <c r="AS211" s="205" t="s">
        <v>35</v>
      </c>
      <c r="AT211" s="187">
        <v>0.094167193567149</v>
      </c>
      <c r="AU211" s="164" t="s">
        <v>35</v>
      </c>
      <c r="AV211" s="187">
        <v>0.185418284912073</v>
      </c>
      <c r="AW211" s="164" t="s">
        <v>35</v>
      </c>
      <c r="AX211" s="187">
        <v>0.138023612310152</v>
      </c>
      <c r="AY211" s="164" t="s">
        <v>35</v>
      </c>
      <c r="AZ211" s="187">
        <v>0.0498096099982022</v>
      </c>
      <c r="BA211" s="164" t="s">
        <v>35</v>
      </c>
      <c r="BB211" s="187">
        <v>0.106287163979535</v>
      </c>
      <c r="BC211" s="164" t="s">
        <v>35</v>
      </c>
      <c r="BD211" s="187">
        <v>1</v>
      </c>
      <c r="BE211" s="164" t="s">
        <v>35</v>
      </c>
      <c r="BF211" s="187">
        <v>0.814581715087927</v>
      </c>
      <c r="BG211" s="164" t="s">
        <v>35</v>
      </c>
    </row>
    <row r="212" s="131" customFormat="1" ht="12.45" customHeight="1" spans="1:59">
      <c r="A212" s="162" t="s">
        <v>236</v>
      </c>
      <c r="B212" s="163">
        <v>699.075469999659</v>
      </c>
      <c r="C212" s="164" t="s">
        <v>35</v>
      </c>
      <c r="D212" s="163">
        <v>1307.44198000515</v>
      </c>
      <c r="E212" s="164" t="s">
        <v>35</v>
      </c>
      <c r="F212" s="163">
        <v>569.208610000411</v>
      </c>
      <c r="G212" s="164" t="s">
        <v>35</v>
      </c>
      <c r="H212" s="163">
        <v>1076.75641015519</v>
      </c>
      <c r="I212" s="164" t="s">
        <v>35</v>
      </c>
      <c r="J212" s="163">
        <v>754.050189999025</v>
      </c>
      <c r="K212" s="164" t="s">
        <v>35</v>
      </c>
      <c r="L212" s="163">
        <v>231.01549999987</v>
      </c>
      <c r="M212" s="164" t="s">
        <v>35</v>
      </c>
      <c r="N212" s="163">
        <v>558.971576272852</v>
      </c>
      <c r="O212" s="164" t="s">
        <v>35</v>
      </c>
      <c r="P212" s="163">
        <v>5196.51973643216</v>
      </c>
      <c r="Q212" s="164" t="s">
        <v>35</v>
      </c>
      <c r="R212" s="163">
        <v>4119.76332627697</v>
      </c>
      <c r="S212" s="164" t="s">
        <v>35</v>
      </c>
      <c r="T212" s="179"/>
      <c r="U212" s="162" t="s">
        <v>236</v>
      </c>
      <c r="V212" s="216">
        <v>0.92132955393622</v>
      </c>
      <c r="W212" s="217" t="s">
        <v>35</v>
      </c>
      <c r="X212" s="216">
        <v>1.88213595349712</v>
      </c>
      <c r="Y212" s="217" t="s">
        <v>35</v>
      </c>
      <c r="Z212" s="216">
        <v>1.36513819914869</v>
      </c>
      <c r="AA212" s="217" t="s">
        <v>35</v>
      </c>
      <c r="AB212" s="216">
        <v>1.34920590038651</v>
      </c>
      <c r="AC212" s="229" t="s">
        <v>35</v>
      </c>
      <c r="AD212" s="216">
        <v>0.754215437605467</v>
      </c>
      <c r="AE212" s="217" t="s">
        <v>35</v>
      </c>
      <c r="AF212" s="216">
        <v>2.80131701037465</v>
      </c>
      <c r="AG212" s="217" t="s">
        <v>35</v>
      </c>
      <c r="AH212" s="216">
        <v>0.288388699833025</v>
      </c>
      <c r="AI212" s="217" t="s">
        <v>35</v>
      </c>
      <c r="AJ212" s="216">
        <v>1.12886824061701</v>
      </c>
      <c r="AK212" s="217" t="s">
        <v>35</v>
      </c>
      <c r="AL212" s="216">
        <v>1.07793002051723</v>
      </c>
      <c r="AM212" s="188" t="s">
        <v>35</v>
      </c>
      <c r="AN212" s="195"/>
      <c r="AO212" s="162" t="s">
        <v>236</v>
      </c>
      <c r="AP212" s="200">
        <v>0.134527627230688</v>
      </c>
      <c r="AQ212" s="164" t="s">
        <v>35</v>
      </c>
      <c r="AR212" s="201">
        <v>0.251599540907895</v>
      </c>
      <c r="AS212" s="205" t="s">
        <v>35</v>
      </c>
      <c r="AT212" s="187">
        <v>0.109536504982317</v>
      </c>
      <c r="AU212" s="164" t="s">
        <v>35</v>
      </c>
      <c r="AV212" s="187">
        <v>0.207207220364466</v>
      </c>
      <c r="AW212" s="164" t="s">
        <v>35</v>
      </c>
      <c r="AX212" s="187">
        <v>0.145106769192556</v>
      </c>
      <c r="AY212" s="164" t="s">
        <v>35</v>
      </c>
      <c r="AZ212" s="187">
        <v>0.0444558111422628</v>
      </c>
      <c r="BA212" s="164" t="s">
        <v>35</v>
      </c>
      <c r="BB212" s="187">
        <v>0.107566526179814</v>
      </c>
      <c r="BC212" s="164" t="s">
        <v>35</v>
      </c>
      <c r="BD212" s="187">
        <v>1</v>
      </c>
      <c r="BE212" s="164" t="s">
        <v>35</v>
      </c>
      <c r="BF212" s="187">
        <v>0.792792779635534</v>
      </c>
      <c r="BG212" s="164" t="s">
        <v>35</v>
      </c>
    </row>
    <row r="213" s="131" customFormat="1" ht="12.45" customHeight="1" spans="1:59">
      <c r="A213" s="162" t="s">
        <v>237</v>
      </c>
      <c r="B213" s="163">
        <v>687.62449000076</v>
      </c>
      <c r="C213" s="164" t="s">
        <v>35</v>
      </c>
      <c r="D213" s="163">
        <v>1167.72235000138</v>
      </c>
      <c r="E213" s="164" t="s">
        <v>35</v>
      </c>
      <c r="F213" s="163">
        <v>611.246349996101</v>
      </c>
      <c r="G213" s="164" t="s">
        <v>35</v>
      </c>
      <c r="H213" s="163">
        <v>877.82474</v>
      </c>
      <c r="I213" s="164" t="s">
        <v>35</v>
      </c>
      <c r="J213" s="163">
        <v>641.919090001102</v>
      </c>
      <c r="K213" s="164" t="s">
        <v>35</v>
      </c>
      <c r="L213" s="163">
        <v>258.228399999958</v>
      </c>
      <c r="M213" s="164" t="s">
        <v>35</v>
      </c>
      <c r="N213" s="163">
        <v>459.367453967226</v>
      </c>
      <c r="O213" s="164" t="s">
        <v>35</v>
      </c>
      <c r="P213" s="163">
        <v>4703.93287396652</v>
      </c>
      <c r="Q213" s="164" t="s">
        <v>35</v>
      </c>
      <c r="R213" s="163">
        <v>3826.10813396652</v>
      </c>
      <c r="S213" s="164" t="s">
        <v>35</v>
      </c>
      <c r="T213" s="179"/>
      <c r="U213" s="162" t="s">
        <v>237</v>
      </c>
      <c r="V213" s="216">
        <v>2.83739880727887</v>
      </c>
      <c r="W213" s="217" t="s">
        <v>35</v>
      </c>
      <c r="X213" s="216">
        <v>8.80083748262531</v>
      </c>
      <c r="Y213" s="217" t="s">
        <v>35</v>
      </c>
      <c r="Z213" s="216">
        <v>5.60465493451811</v>
      </c>
      <c r="AA213" s="217" t="s">
        <v>35</v>
      </c>
      <c r="AB213" s="216">
        <v>2.18970116743512</v>
      </c>
      <c r="AC213" s="229" t="s">
        <v>35</v>
      </c>
      <c r="AD213" s="216">
        <v>2.46695347351274</v>
      </c>
      <c r="AE213" s="217" t="s">
        <v>35</v>
      </c>
      <c r="AF213" s="216">
        <v>4.37025186872443</v>
      </c>
      <c r="AG213" s="217" t="s">
        <v>35</v>
      </c>
      <c r="AH213" s="216">
        <v>0.917703460322369</v>
      </c>
      <c r="AI213" s="217" t="s">
        <v>35</v>
      </c>
      <c r="AJ213" s="216">
        <v>3.13035755495228</v>
      </c>
      <c r="AK213" s="217" t="s">
        <v>35</v>
      </c>
      <c r="AL213" s="216">
        <v>3.43009768455742</v>
      </c>
      <c r="AM213" s="188" t="s">
        <v>35</v>
      </c>
      <c r="AN213" s="195"/>
      <c r="AO213" s="162" t="s">
        <v>237</v>
      </c>
      <c r="AP213" s="200">
        <v>0.146180761593422</v>
      </c>
      <c r="AQ213" s="164" t="s">
        <v>35</v>
      </c>
      <c r="AR213" s="201">
        <v>0.248243837930602</v>
      </c>
      <c r="AS213" s="205" t="s">
        <v>35</v>
      </c>
      <c r="AT213" s="187">
        <v>0.129943680399647</v>
      </c>
      <c r="AU213" s="164" t="s">
        <v>35</v>
      </c>
      <c r="AV213" s="187">
        <v>0.186615065206019</v>
      </c>
      <c r="AW213" s="164" t="s">
        <v>35</v>
      </c>
      <c r="AX213" s="187">
        <v>0.136464338926634</v>
      </c>
      <c r="AY213" s="164" t="s">
        <v>35</v>
      </c>
      <c r="AZ213" s="187">
        <v>0.0548962765665937</v>
      </c>
      <c r="BA213" s="164" t="s">
        <v>35</v>
      </c>
      <c r="BB213" s="187">
        <v>0.0976560393770821</v>
      </c>
      <c r="BC213" s="164" t="s">
        <v>35</v>
      </c>
      <c r="BD213" s="187">
        <v>1</v>
      </c>
      <c r="BE213" s="164" t="s">
        <v>35</v>
      </c>
      <c r="BF213" s="187">
        <v>0.813384934793981</v>
      </c>
      <c r="BG213" s="164" t="s">
        <v>35</v>
      </c>
    </row>
    <row r="214" s="131" customFormat="1" ht="12.45" customHeight="1" spans="1:59">
      <c r="A214" s="162" t="s">
        <v>238</v>
      </c>
      <c r="B214" s="163">
        <v>813.080599999957</v>
      </c>
      <c r="C214" s="164" t="s">
        <v>35</v>
      </c>
      <c r="D214" s="163">
        <v>1010.7608400002</v>
      </c>
      <c r="E214" s="164" t="s">
        <v>35</v>
      </c>
      <c r="F214" s="163">
        <v>994.249170003055</v>
      </c>
      <c r="G214" s="164" t="s">
        <v>35</v>
      </c>
      <c r="H214" s="163">
        <v>868.763490001069</v>
      </c>
      <c r="I214" s="164" t="s">
        <v>35</v>
      </c>
      <c r="J214" s="163">
        <v>641.581499998763</v>
      </c>
      <c r="K214" s="164" t="s">
        <v>35</v>
      </c>
      <c r="L214" s="163">
        <v>362.703960000024</v>
      </c>
      <c r="M214" s="164" t="s">
        <v>35</v>
      </c>
      <c r="N214" s="163">
        <v>457.680824081826</v>
      </c>
      <c r="O214" s="164" t="s">
        <v>35</v>
      </c>
      <c r="P214" s="163">
        <v>5148.8203840849</v>
      </c>
      <c r="Q214" s="164" t="s">
        <v>35</v>
      </c>
      <c r="R214" s="163">
        <v>4280.05689408383</v>
      </c>
      <c r="S214" s="164" t="s">
        <v>35</v>
      </c>
      <c r="T214" s="179"/>
      <c r="U214" s="162" t="s">
        <v>238</v>
      </c>
      <c r="V214" s="216">
        <v>4.66172571650822</v>
      </c>
      <c r="W214" s="217" t="s">
        <v>35</v>
      </c>
      <c r="X214" s="216">
        <v>11.0051224474216</v>
      </c>
      <c r="Y214" s="217" t="s">
        <v>35</v>
      </c>
      <c r="Z214" s="216">
        <v>6.26201245965389</v>
      </c>
      <c r="AA214" s="217" t="s">
        <v>35</v>
      </c>
      <c r="AB214" s="216">
        <v>2.76082115925418</v>
      </c>
      <c r="AC214" s="229" t="s">
        <v>35</v>
      </c>
      <c r="AD214" s="216">
        <v>2.61797207268631</v>
      </c>
      <c r="AE214" s="217" t="s">
        <v>35</v>
      </c>
      <c r="AF214" s="216">
        <v>8.15040328695463</v>
      </c>
      <c r="AG214" s="217" t="s">
        <v>35</v>
      </c>
      <c r="AH214" s="216">
        <v>1.19949302412255</v>
      </c>
      <c r="AI214" s="217" t="s">
        <v>35</v>
      </c>
      <c r="AJ214" s="216">
        <v>4.04403894890911</v>
      </c>
      <c r="AK214" s="217" t="s">
        <v>35</v>
      </c>
      <c r="AL214" s="216">
        <v>4.41937373015782</v>
      </c>
      <c r="AM214" s="188" t="s">
        <v>35</v>
      </c>
      <c r="AN214" s="195"/>
      <c r="AO214" s="162" t="s">
        <v>238</v>
      </c>
      <c r="AP214" s="200">
        <v>0.157915899050043</v>
      </c>
      <c r="AQ214" s="164" t="s">
        <v>35</v>
      </c>
      <c r="AR214" s="201">
        <v>0.196309205721078</v>
      </c>
      <c r="AS214" s="205" t="s">
        <v>35</v>
      </c>
      <c r="AT214" s="187">
        <v>0.193102321665036</v>
      </c>
      <c r="AU214" s="164" t="s">
        <v>35</v>
      </c>
      <c r="AV214" s="187">
        <v>0.16873058782288</v>
      </c>
      <c r="AW214" s="164" t="s">
        <v>35</v>
      </c>
      <c r="AX214" s="187">
        <v>0.124607473584028</v>
      </c>
      <c r="AY214" s="164" t="s">
        <v>35</v>
      </c>
      <c r="AZ214" s="187">
        <v>0.0704440887316925</v>
      </c>
      <c r="BA214" s="164" t="s">
        <v>35</v>
      </c>
      <c r="BB214" s="187">
        <v>0.0888904234252424</v>
      </c>
      <c r="BC214" s="164" t="s">
        <v>35</v>
      </c>
      <c r="BD214" s="187">
        <v>1</v>
      </c>
      <c r="BE214" s="164" t="s">
        <v>35</v>
      </c>
      <c r="BF214" s="187">
        <v>0.83126941217712</v>
      </c>
      <c r="BG214" s="164" t="s">
        <v>35</v>
      </c>
    </row>
    <row r="215" s="131" customFormat="1" ht="12.45" customHeight="1" spans="1:59">
      <c r="A215" s="162" t="s">
        <v>239</v>
      </c>
      <c r="B215" s="163">
        <v>486.297608057268</v>
      </c>
      <c r="C215" s="164" t="s">
        <v>35</v>
      </c>
      <c r="D215" s="163">
        <v>148.413631989267</v>
      </c>
      <c r="E215" s="164" t="s">
        <v>35</v>
      </c>
      <c r="F215" s="163">
        <v>1013.29158601479</v>
      </c>
      <c r="G215" s="164" t="s">
        <v>35</v>
      </c>
      <c r="H215" s="163">
        <v>616.059442486102</v>
      </c>
      <c r="I215" s="164" t="s">
        <v>35</v>
      </c>
      <c r="J215" s="163">
        <v>384.252605430061</v>
      </c>
      <c r="K215" s="164" t="s">
        <v>35</v>
      </c>
      <c r="L215" s="163">
        <v>375.607703269552</v>
      </c>
      <c r="M215" s="164" t="s">
        <v>35</v>
      </c>
      <c r="N215" s="163">
        <v>337.990730707368</v>
      </c>
      <c r="O215" s="164" t="s">
        <v>35</v>
      </c>
      <c r="P215" s="163">
        <v>3361.91330795441</v>
      </c>
      <c r="Q215" s="164" t="s">
        <v>35</v>
      </c>
      <c r="R215" s="163">
        <v>2745.85386546831</v>
      </c>
      <c r="S215" s="164" t="s">
        <v>35</v>
      </c>
      <c r="T215" s="179"/>
      <c r="U215" s="162" t="s">
        <v>239</v>
      </c>
      <c r="V215" s="216">
        <v>8.88908246517372</v>
      </c>
      <c r="W215" s="217" t="s">
        <v>35</v>
      </c>
      <c r="X215" s="216">
        <v>6.38273801744664</v>
      </c>
      <c r="Y215" s="217" t="s">
        <v>35</v>
      </c>
      <c r="Z215" s="216">
        <v>5.30685560221255</v>
      </c>
      <c r="AA215" s="217" t="s">
        <v>35</v>
      </c>
      <c r="AB215" s="216">
        <v>9.47045437018722</v>
      </c>
      <c r="AC215" s="229" t="s">
        <v>35</v>
      </c>
      <c r="AD215" s="216">
        <v>6.133013896743</v>
      </c>
      <c r="AE215" s="217" t="s">
        <v>35</v>
      </c>
      <c r="AF215" s="216">
        <v>7.28203306559236</v>
      </c>
      <c r="AG215" s="217" t="s">
        <v>35</v>
      </c>
      <c r="AH215" s="216">
        <v>3.91184661848084</v>
      </c>
      <c r="AI215" s="217" t="s">
        <v>35</v>
      </c>
      <c r="AJ215" s="216">
        <v>6.35947910336267</v>
      </c>
      <c r="AK215" s="217" t="s">
        <v>35</v>
      </c>
      <c r="AL215" s="216">
        <v>5.89954394106811</v>
      </c>
      <c r="AM215" s="188" t="s">
        <v>35</v>
      </c>
      <c r="AN215" s="195"/>
      <c r="AO215" s="162" t="s">
        <v>239</v>
      </c>
      <c r="AP215" s="200">
        <v>0.144649062456986</v>
      </c>
      <c r="AQ215" s="164" t="s">
        <v>35</v>
      </c>
      <c r="AR215" s="201">
        <v>0.0441455856812594</v>
      </c>
      <c r="AS215" s="205" t="s">
        <v>35</v>
      </c>
      <c r="AT215" s="187">
        <v>0.301403246662341</v>
      </c>
      <c r="AU215" s="164" t="s">
        <v>35</v>
      </c>
      <c r="AV215" s="187">
        <v>0.183246677131288</v>
      </c>
      <c r="AW215" s="164" t="s">
        <v>35</v>
      </c>
      <c r="AX215" s="187">
        <v>0.114295810222383</v>
      </c>
      <c r="AY215" s="164" t="s">
        <v>35</v>
      </c>
      <c r="AZ215" s="187">
        <v>0.111724386937894</v>
      </c>
      <c r="BA215" s="164" t="s">
        <v>35</v>
      </c>
      <c r="BB215" s="187">
        <v>0.100535230907849</v>
      </c>
      <c r="BC215" s="164" t="s">
        <v>35</v>
      </c>
      <c r="BD215" s="187">
        <v>1</v>
      </c>
      <c r="BE215" s="164" t="s">
        <v>35</v>
      </c>
      <c r="BF215" s="187">
        <v>0.816753322868712</v>
      </c>
      <c r="BG215" s="164" t="s">
        <v>35</v>
      </c>
    </row>
    <row r="216" s="131" customFormat="1" ht="12.45" customHeight="1" spans="1:59">
      <c r="A216" s="165" t="s">
        <v>240</v>
      </c>
      <c r="B216" s="166">
        <v>332.286720000132</v>
      </c>
      <c r="C216" s="167" t="s">
        <v>35</v>
      </c>
      <c r="D216" s="166">
        <v>114.612869999944</v>
      </c>
      <c r="E216" s="167" t="s">
        <v>35</v>
      </c>
      <c r="F216" s="166">
        <v>902.963449999935</v>
      </c>
      <c r="G216" s="167" t="s">
        <v>35</v>
      </c>
      <c r="H216" s="166">
        <v>558.338409999104</v>
      </c>
      <c r="I216" s="167" t="s">
        <v>35</v>
      </c>
      <c r="J216" s="166">
        <v>381.421659999786</v>
      </c>
      <c r="K216" s="167" t="s">
        <v>35</v>
      </c>
      <c r="L216" s="166">
        <v>292.788449999846</v>
      </c>
      <c r="M216" s="167" t="s">
        <v>35</v>
      </c>
      <c r="N216" s="166">
        <v>365.113737020947</v>
      </c>
      <c r="O216" s="167" t="s">
        <v>35</v>
      </c>
      <c r="P216" s="166">
        <v>2947.52529701969</v>
      </c>
      <c r="Q216" s="167" t="s">
        <v>35</v>
      </c>
      <c r="R216" s="166">
        <v>2389.18688702059</v>
      </c>
      <c r="S216" s="167" t="s">
        <v>35</v>
      </c>
      <c r="T216" s="179"/>
      <c r="U216" s="165" t="s">
        <v>240</v>
      </c>
      <c r="V216" s="218">
        <v>4.48326834996547</v>
      </c>
      <c r="W216" s="219" t="s">
        <v>35</v>
      </c>
      <c r="X216" s="218">
        <v>4.18639136927053</v>
      </c>
      <c r="Y216" s="219" t="s">
        <v>35</v>
      </c>
      <c r="Z216" s="218">
        <v>3.36080053436941</v>
      </c>
      <c r="AA216" s="219" t="s">
        <v>35</v>
      </c>
      <c r="AB216" s="218">
        <v>4.72720980157225</v>
      </c>
      <c r="AC216" s="230" t="s">
        <v>35</v>
      </c>
      <c r="AD216" s="218">
        <v>4.30688971590248</v>
      </c>
      <c r="AE216" s="219" t="s">
        <v>35</v>
      </c>
      <c r="AF216" s="218">
        <v>5.11073068194974</v>
      </c>
      <c r="AG216" s="219" t="s">
        <v>35</v>
      </c>
      <c r="AH216" s="218">
        <v>1.57210761685239</v>
      </c>
      <c r="AI216" s="219" t="s">
        <v>35</v>
      </c>
      <c r="AJ216" s="218">
        <v>3.54171674247088</v>
      </c>
      <c r="AK216" s="219" t="s">
        <v>35</v>
      </c>
      <c r="AL216" s="218">
        <v>3.33215716698767</v>
      </c>
      <c r="AM216" s="190" t="s">
        <v>35</v>
      </c>
      <c r="AN216" s="195"/>
      <c r="AO216" s="165" t="s">
        <v>240</v>
      </c>
      <c r="AP216" s="202">
        <v>0.112734136781155</v>
      </c>
      <c r="AQ216" s="167" t="s">
        <v>35</v>
      </c>
      <c r="AR216" s="203">
        <v>0.0388844398098403</v>
      </c>
      <c r="AS216" s="207" t="s">
        <v>35</v>
      </c>
      <c r="AT216" s="203">
        <v>0.306346293588367</v>
      </c>
      <c r="AU216" s="167" t="s">
        <v>35</v>
      </c>
      <c r="AV216" s="203">
        <v>0.189426163895405</v>
      </c>
      <c r="AW216" s="167" t="s">
        <v>35</v>
      </c>
      <c r="AX216" s="203">
        <v>0.1294040327272</v>
      </c>
      <c r="AY216" s="167" t="s">
        <v>35</v>
      </c>
      <c r="AZ216" s="203">
        <v>0.0993336512822775</v>
      </c>
      <c r="BA216" s="167" t="s">
        <v>35</v>
      </c>
      <c r="BB216" s="203">
        <v>0.123871281915755</v>
      </c>
      <c r="BC216" s="167" t="s">
        <v>35</v>
      </c>
      <c r="BD216" s="203">
        <v>1</v>
      </c>
      <c r="BE216" s="167" t="s">
        <v>35</v>
      </c>
      <c r="BF216" s="203">
        <v>0.810573836104595</v>
      </c>
      <c r="BG216" s="167" t="s">
        <v>35</v>
      </c>
    </row>
    <row r="217" s="131" customFormat="1" ht="12.45" customHeight="1" spans="1:59">
      <c r="A217" s="162" t="s">
        <v>241</v>
      </c>
      <c r="B217" s="163">
        <v>323.469009999905</v>
      </c>
      <c r="C217" s="164" t="s">
        <v>35</v>
      </c>
      <c r="D217" s="163">
        <v>83.1672600001091</v>
      </c>
      <c r="E217" s="164" t="s">
        <v>35</v>
      </c>
      <c r="F217" s="163">
        <v>759.765650002911</v>
      </c>
      <c r="G217" s="164" t="s">
        <v>35</v>
      </c>
      <c r="H217" s="163">
        <v>465.172329999552</v>
      </c>
      <c r="I217" s="164" t="s">
        <v>35</v>
      </c>
      <c r="J217" s="163">
        <v>280.867820000211</v>
      </c>
      <c r="K217" s="164" t="s">
        <v>35</v>
      </c>
      <c r="L217" s="163">
        <v>247.982000000055</v>
      </c>
      <c r="M217" s="164" t="s">
        <v>35</v>
      </c>
      <c r="N217" s="163">
        <v>341.018725706198</v>
      </c>
      <c r="O217" s="164" t="s">
        <v>35</v>
      </c>
      <c r="P217" s="163">
        <v>2501.44279570894</v>
      </c>
      <c r="Q217" s="164" t="s">
        <v>35</v>
      </c>
      <c r="R217" s="163">
        <v>2036.27046570939</v>
      </c>
      <c r="S217" s="164" t="s">
        <v>35</v>
      </c>
      <c r="T217" s="179"/>
      <c r="U217" s="162" t="s">
        <v>241</v>
      </c>
      <c r="V217" s="216">
        <v>5.49678624308577</v>
      </c>
      <c r="W217" s="217" t="s">
        <v>35</v>
      </c>
      <c r="X217" s="216">
        <v>4.47814007164241</v>
      </c>
      <c r="Y217" s="217" t="s">
        <v>35</v>
      </c>
      <c r="Z217" s="216">
        <v>7.77541048385805</v>
      </c>
      <c r="AA217" s="217" t="s">
        <v>35</v>
      </c>
      <c r="AB217" s="216">
        <v>4.444409124169</v>
      </c>
      <c r="AC217" s="229" t="s">
        <v>35</v>
      </c>
      <c r="AD217" s="216">
        <v>4.62075920762387</v>
      </c>
      <c r="AE217" s="217" t="s">
        <v>35</v>
      </c>
      <c r="AF217" s="216">
        <v>4.44000673908421</v>
      </c>
      <c r="AG217" s="217" t="s">
        <v>35</v>
      </c>
      <c r="AH217" s="216">
        <v>2.23461394146418</v>
      </c>
      <c r="AI217" s="217" t="s">
        <v>35</v>
      </c>
      <c r="AJ217" s="216">
        <v>4.71141399543519</v>
      </c>
      <c r="AK217" s="217" t="s">
        <v>35</v>
      </c>
      <c r="AL217" s="216">
        <v>4.77612579629233</v>
      </c>
      <c r="AM217" s="188" t="s">
        <v>35</v>
      </c>
      <c r="AN217" s="195"/>
      <c r="AO217" s="162" t="s">
        <v>241</v>
      </c>
      <c r="AP217" s="200">
        <v>0.129312975117718</v>
      </c>
      <c r="AQ217" s="164" t="s">
        <v>35</v>
      </c>
      <c r="AR217" s="201">
        <v>0.0332477161351749</v>
      </c>
      <c r="AS217" s="205" t="s">
        <v>35</v>
      </c>
      <c r="AT217" s="187">
        <v>0.303730971304336</v>
      </c>
      <c r="AU217" s="164" t="s">
        <v>35</v>
      </c>
      <c r="AV217" s="187">
        <v>0.185961610154557</v>
      </c>
      <c r="AW217" s="164" t="s">
        <v>35</v>
      </c>
      <c r="AX217" s="187">
        <v>0.112282327815779</v>
      </c>
      <c r="AY217" s="164" t="s">
        <v>35</v>
      </c>
      <c r="AZ217" s="187">
        <v>0.099135587040188</v>
      </c>
      <c r="BA217" s="164" t="s">
        <v>35</v>
      </c>
      <c r="BB217" s="187">
        <v>0.136328812432246</v>
      </c>
      <c r="BC217" s="164" t="s">
        <v>35</v>
      </c>
      <c r="BD217" s="187">
        <v>1</v>
      </c>
      <c r="BE217" s="164" t="s">
        <v>35</v>
      </c>
      <c r="BF217" s="187">
        <v>0.814038389845443</v>
      </c>
      <c r="BG217" s="164" t="s">
        <v>35</v>
      </c>
    </row>
    <row r="218" s="131" customFormat="1" ht="12.45" customHeight="1" spans="1:59">
      <c r="A218" s="162" t="s">
        <v>242</v>
      </c>
      <c r="B218" s="163">
        <v>425.087479998851</v>
      </c>
      <c r="C218" s="164" t="s">
        <v>35</v>
      </c>
      <c r="D218" s="163">
        <v>149.643049999784</v>
      </c>
      <c r="E218" s="164" t="s">
        <v>35</v>
      </c>
      <c r="F218" s="163">
        <v>967.891840000936</v>
      </c>
      <c r="G218" s="164" t="s">
        <v>35</v>
      </c>
      <c r="H218" s="163">
        <v>619.075040000979</v>
      </c>
      <c r="I218" s="164" t="s">
        <v>35</v>
      </c>
      <c r="J218" s="163">
        <v>393.392970001475</v>
      </c>
      <c r="K218" s="164" t="s">
        <v>35</v>
      </c>
      <c r="L218" s="163">
        <v>282.913648851772</v>
      </c>
      <c r="M218" s="164" t="s">
        <v>35</v>
      </c>
      <c r="N218" s="163">
        <v>341.284355123166</v>
      </c>
      <c r="O218" s="164" t="s">
        <v>35</v>
      </c>
      <c r="P218" s="163">
        <v>3179.28838397696</v>
      </c>
      <c r="Q218" s="164" t="s">
        <v>35</v>
      </c>
      <c r="R218" s="163">
        <v>2560.21334397599</v>
      </c>
      <c r="S218" s="164" t="s">
        <v>35</v>
      </c>
      <c r="T218" s="179"/>
      <c r="U218" s="162" t="s">
        <v>242</v>
      </c>
      <c r="V218" s="216">
        <v>13.8038795594687</v>
      </c>
      <c r="W218" s="217" t="s">
        <v>35</v>
      </c>
      <c r="X218" s="216">
        <v>10.3455422041231</v>
      </c>
      <c r="Y218" s="217" t="s">
        <v>35</v>
      </c>
      <c r="Z218" s="216">
        <v>12.0302734616968</v>
      </c>
      <c r="AA218" s="217" t="s">
        <v>35</v>
      </c>
      <c r="AB218" s="216">
        <v>10.3910176428981</v>
      </c>
      <c r="AC218" s="229" t="s">
        <v>35</v>
      </c>
      <c r="AD218" s="216">
        <v>12.9741338919874</v>
      </c>
      <c r="AE218" s="217" t="s">
        <v>35</v>
      </c>
      <c r="AF218" s="216">
        <v>7.95396947608174</v>
      </c>
      <c r="AG218" s="217" t="s">
        <v>35</v>
      </c>
      <c r="AH218" s="216">
        <v>5.23987053310404</v>
      </c>
      <c r="AI218" s="217" t="s">
        <v>35</v>
      </c>
      <c r="AJ218" s="216">
        <v>10.1564085536501</v>
      </c>
      <c r="AK218" s="217" t="s">
        <v>35</v>
      </c>
      <c r="AL218" s="216">
        <v>10.1011224048873</v>
      </c>
      <c r="AM218" s="188" t="s">
        <v>35</v>
      </c>
      <c r="AN218" s="195"/>
      <c r="AO218" s="162" t="s">
        <v>242</v>
      </c>
      <c r="AP218" s="200">
        <v>0.133705228547751</v>
      </c>
      <c r="AQ218" s="164" t="s">
        <v>35</v>
      </c>
      <c r="AR218" s="201">
        <v>0.0470680957266909</v>
      </c>
      <c r="AS218" s="205" t="s">
        <v>35</v>
      </c>
      <c r="AT218" s="187">
        <v>0.304436629554883</v>
      </c>
      <c r="AU218" s="164" t="s">
        <v>35</v>
      </c>
      <c r="AV218" s="187">
        <v>0.194721259990445</v>
      </c>
      <c r="AW218" s="164" t="s">
        <v>35</v>
      </c>
      <c r="AX218" s="187">
        <v>0.123736170642495</v>
      </c>
      <c r="AY218" s="164" t="s">
        <v>35</v>
      </c>
      <c r="AZ218" s="187">
        <v>0.0889864695123617</v>
      </c>
      <c r="BA218" s="164" t="s">
        <v>35</v>
      </c>
      <c r="BB218" s="187">
        <v>0.107346146025374</v>
      </c>
      <c r="BC218" s="164" t="s">
        <v>35</v>
      </c>
      <c r="BD218" s="187">
        <v>1</v>
      </c>
      <c r="BE218" s="164" t="s">
        <v>35</v>
      </c>
      <c r="BF218" s="187">
        <v>0.805278740009555</v>
      </c>
      <c r="BG218" s="164" t="s">
        <v>35</v>
      </c>
    </row>
    <row r="219" s="131" customFormat="1" ht="12.45" customHeight="1" spans="1:59">
      <c r="A219" s="162" t="s">
        <v>243</v>
      </c>
      <c r="B219" s="163">
        <v>609.931509963467</v>
      </c>
      <c r="C219" s="164" t="s">
        <v>35</v>
      </c>
      <c r="D219" s="163">
        <v>306.98301997489</v>
      </c>
      <c r="E219" s="164" t="s">
        <v>35</v>
      </c>
      <c r="F219" s="163">
        <v>1123.30945002046</v>
      </c>
      <c r="G219" s="164" t="s">
        <v>35</v>
      </c>
      <c r="H219" s="163">
        <v>708.963349941082</v>
      </c>
      <c r="I219" s="164" t="s">
        <v>35</v>
      </c>
      <c r="J219" s="163">
        <v>491.398660028975</v>
      </c>
      <c r="K219" s="164" t="s">
        <v>35</v>
      </c>
      <c r="L219" s="163">
        <v>447.532189993766</v>
      </c>
      <c r="M219" s="164" t="s">
        <v>35</v>
      </c>
      <c r="N219" s="163">
        <v>351.413969996947</v>
      </c>
      <c r="O219" s="164" t="s">
        <v>35</v>
      </c>
      <c r="P219" s="163">
        <v>4039.53214991959</v>
      </c>
      <c r="Q219" s="164" t="s">
        <v>35</v>
      </c>
      <c r="R219" s="163">
        <v>3330.56879997851</v>
      </c>
      <c r="S219" s="164" t="s">
        <v>35</v>
      </c>
      <c r="T219" s="179"/>
      <c r="U219" s="162" t="s">
        <v>243</v>
      </c>
      <c r="V219" s="216">
        <v>10.9478870622224</v>
      </c>
      <c r="W219" s="217" t="s">
        <v>35</v>
      </c>
      <c r="X219" s="216">
        <v>3.67533728217337</v>
      </c>
      <c r="Y219" s="217" t="s">
        <v>35</v>
      </c>
      <c r="Z219" s="216">
        <v>10.1744587627422</v>
      </c>
      <c r="AA219" s="217" t="s">
        <v>35</v>
      </c>
      <c r="AB219" s="216">
        <v>7.27965024131508</v>
      </c>
      <c r="AC219" s="229" t="s">
        <v>35</v>
      </c>
      <c r="AD219" s="216">
        <v>9.46756218521197</v>
      </c>
      <c r="AE219" s="217" t="s">
        <v>35</v>
      </c>
      <c r="AF219" s="216">
        <v>5.45611388380113</v>
      </c>
      <c r="AG219" s="217" t="s">
        <v>35</v>
      </c>
      <c r="AH219" s="216">
        <v>3.86040704238052</v>
      </c>
      <c r="AI219" s="217" t="s">
        <v>35</v>
      </c>
      <c r="AJ219" s="216">
        <v>7.22000927146502</v>
      </c>
      <c r="AK219" s="217" t="s">
        <v>35</v>
      </c>
      <c r="AL219" s="216">
        <v>7.20742451028962</v>
      </c>
      <c r="AM219" s="188" t="s">
        <v>35</v>
      </c>
      <c r="AN219" s="195"/>
      <c r="AO219" s="162" t="s">
        <v>243</v>
      </c>
      <c r="AP219" s="200">
        <v>0.150990631421415</v>
      </c>
      <c r="AQ219" s="164" t="s">
        <v>35</v>
      </c>
      <c r="AR219" s="201">
        <v>0.0759946965593531</v>
      </c>
      <c r="AS219" s="205" t="s">
        <v>35</v>
      </c>
      <c r="AT219" s="187">
        <v>0.278079096373283</v>
      </c>
      <c r="AU219" s="164" t="s">
        <v>35</v>
      </c>
      <c r="AV219" s="187">
        <v>0.175506302123426</v>
      </c>
      <c r="AW219" s="164" t="s">
        <v>35</v>
      </c>
      <c r="AX219" s="187">
        <v>0.121647419005876</v>
      </c>
      <c r="AY219" s="164" t="s">
        <v>35</v>
      </c>
      <c r="AZ219" s="187">
        <v>0.110788124313523</v>
      </c>
      <c r="BA219" s="164" t="s">
        <v>35</v>
      </c>
      <c r="BB219" s="187">
        <v>0.0869937302031232</v>
      </c>
      <c r="BC219" s="164" t="s">
        <v>35</v>
      </c>
      <c r="BD219" s="187">
        <v>1</v>
      </c>
      <c r="BE219" s="164" t="s">
        <v>35</v>
      </c>
      <c r="BF219" s="187">
        <v>0.824493697876574</v>
      </c>
      <c r="BG219" s="164" t="s">
        <v>35</v>
      </c>
    </row>
    <row r="220" s="131" customFormat="1" ht="12.45" customHeight="1" spans="1:59">
      <c r="A220" s="162" t="s">
        <v>244</v>
      </c>
      <c r="B220" s="163">
        <v>908.068169997911</v>
      </c>
      <c r="C220" s="164" t="s">
        <v>35</v>
      </c>
      <c r="D220" s="163">
        <v>1070.24391999828</v>
      </c>
      <c r="E220" s="164" t="s">
        <v>35</v>
      </c>
      <c r="F220" s="163">
        <v>1110.11604999898</v>
      </c>
      <c r="G220" s="164" t="s">
        <v>35</v>
      </c>
      <c r="H220" s="163">
        <v>1156.88654999937</v>
      </c>
      <c r="I220" s="164" t="s">
        <v>35</v>
      </c>
      <c r="J220" s="163">
        <v>785.175689999903</v>
      </c>
      <c r="K220" s="164" t="s">
        <v>35</v>
      </c>
      <c r="L220" s="163">
        <v>546.37998999991</v>
      </c>
      <c r="M220" s="164" t="s">
        <v>35</v>
      </c>
      <c r="N220" s="163">
        <v>529.446000896847</v>
      </c>
      <c r="O220" s="164" t="s">
        <v>35</v>
      </c>
      <c r="P220" s="163">
        <v>6106.3163708912</v>
      </c>
      <c r="Q220" s="164" t="s">
        <v>35</v>
      </c>
      <c r="R220" s="163">
        <v>4949.42982089183</v>
      </c>
      <c r="S220" s="164" t="s">
        <v>35</v>
      </c>
      <c r="T220" s="179"/>
      <c r="U220" s="162" t="s">
        <v>244</v>
      </c>
      <c r="V220" s="216">
        <v>9.93983302584761</v>
      </c>
      <c r="W220" s="217" t="s">
        <v>35</v>
      </c>
      <c r="X220" s="216">
        <v>7.58711986481953</v>
      </c>
      <c r="Y220" s="217" t="s">
        <v>35</v>
      </c>
      <c r="Z220" s="216">
        <v>9.14459517289365</v>
      </c>
      <c r="AA220" s="217" t="s">
        <v>35</v>
      </c>
      <c r="AB220" s="216">
        <v>11.3684459517267</v>
      </c>
      <c r="AC220" s="229" t="s">
        <v>35</v>
      </c>
      <c r="AD220" s="216">
        <v>9.98259487363563</v>
      </c>
      <c r="AE220" s="217" t="s">
        <v>35</v>
      </c>
      <c r="AF220" s="216">
        <v>7.36412318000844</v>
      </c>
      <c r="AG220" s="217" t="s">
        <v>35</v>
      </c>
      <c r="AH220" s="216">
        <v>5.4736295075332</v>
      </c>
      <c r="AI220" s="217" t="s">
        <v>35</v>
      </c>
      <c r="AJ220" s="216">
        <v>8.70479783110777</v>
      </c>
      <c r="AK220" s="217" t="s">
        <v>35</v>
      </c>
      <c r="AL220" s="216">
        <v>8.23968891262749</v>
      </c>
      <c r="AM220" s="188" t="s">
        <v>35</v>
      </c>
      <c r="AN220" s="195"/>
      <c r="AO220" s="162" t="s">
        <v>244</v>
      </c>
      <c r="AP220" s="200">
        <v>0.148709649949791</v>
      </c>
      <c r="AQ220" s="164" t="s">
        <v>35</v>
      </c>
      <c r="AR220" s="201">
        <v>0.175268337733061</v>
      </c>
      <c r="AS220" s="205" t="s">
        <v>35</v>
      </c>
      <c r="AT220" s="187">
        <v>0.181797991222811</v>
      </c>
      <c r="AU220" s="164" t="s">
        <v>35</v>
      </c>
      <c r="AV220" s="187">
        <v>0.189457355258277</v>
      </c>
      <c r="AW220" s="164" t="s">
        <v>35</v>
      </c>
      <c r="AX220" s="187">
        <v>0.12858418108548</v>
      </c>
      <c r="AY220" s="164" t="s">
        <v>35</v>
      </c>
      <c r="AZ220" s="187">
        <v>0.0894778384894209</v>
      </c>
      <c r="BA220" s="164" t="s">
        <v>35</v>
      </c>
      <c r="BB220" s="187">
        <v>0.0867046462611592</v>
      </c>
      <c r="BC220" s="164" t="s">
        <v>35</v>
      </c>
      <c r="BD220" s="187">
        <v>1</v>
      </c>
      <c r="BE220" s="164" t="s">
        <v>35</v>
      </c>
      <c r="BF220" s="187">
        <v>0.810542644741723</v>
      </c>
      <c r="BG220" s="164" t="s">
        <v>35</v>
      </c>
    </row>
    <row r="221" s="131" customFormat="1" ht="12.45" customHeight="1" spans="1:59">
      <c r="A221" s="162" t="s">
        <v>245</v>
      </c>
      <c r="B221" s="163">
        <v>1040.00006261446</v>
      </c>
      <c r="C221" s="164" t="s">
        <v>35</v>
      </c>
      <c r="D221" s="163">
        <v>1630.6113435357</v>
      </c>
      <c r="E221" s="164" t="s">
        <v>35</v>
      </c>
      <c r="F221" s="163">
        <v>883.554630062512</v>
      </c>
      <c r="G221" s="164" t="s">
        <v>35</v>
      </c>
      <c r="H221" s="163">
        <v>1474.93468419133</v>
      </c>
      <c r="I221" s="164" t="s">
        <v>35</v>
      </c>
      <c r="J221" s="163">
        <v>793.403384798958</v>
      </c>
      <c r="K221" s="164" t="s">
        <v>35</v>
      </c>
      <c r="L221" s="163">
        <v>571.013656098121</v>
      </c>
      <c r="M221" s="164" t="s">
        <v>35</v>
      </c>
      <c r="N221" s="163">
        <v>594.834979613719</v>
      </c>
      <c r="O221" s="164" t="s">
        <v>35</v>
      </c>
      <c r="P221" s="163">
        <v>6988.35274091479</v>
      </c>
      <c r="Q221" s="164" t="s">
        <v>35</v>
      </c>
      <c r="R221" s="163">
        <v>5513.41805672346</v>
      </c>
      <c r="S221" s="164" t="s">
        <v>35</v>
      </c>
      <c r="T221" s="179"/>
      <c r="U221" s="162" t="s">
        <v>245</v>
      </c>
      <c r="V221" s="216">
        <v>5.25861914176719</v>
      </c>
      <c r="W221" s="217" t="s">
        <v>35</v>
      </c>
      <c r="X221" s="216">
        <v>3.28139886011459</v>
      </c>
      <c r="Y221" s="217" t="s">
        <v>35</v>
      </c>
      <c r="Z221" s="216">
        <v>4.47500987616644</v>
      </c>
      <c r="AA221" s="217" t="s">
        <v>35</v>
      </c>
      <c r="AB221" s="216">
        <v>4.87261290286432</v>
      </c>
      <c r="AC221" s="229" t="s">
        <v>35</v>
      </c>
      <c r="AD221" s="216">
        <v>4.60366430902912</v>
      </c>
      <c r="AE221" s="217" t="s">
        <v>35</v>
      </c>
      <c r="AF221" s="216">
        <v>5.58639746629974</v>
      </c>
      <c r="AG221" s="217" t="s">
        <v>35</v>
      </c>
      <c r="AH221" s="216">
        <v>2.39291284000153</v>
      </c>
      <c r="AI221" s="217" t="s">
        <v>35</v>
      </c>
      <c r="AJ221" s="216">
        <v>4.12656794538833</v>
      </c>
      <c r="AK221" s="217" t="s">
        <v>35</v>
      </c>
      <c r="AL221" s="216">
        <v>3.95806867430444</v>
      </c>
      <c r="AM221" s="188" t="s">
        <v>35</v>
      </c>
      <c r="AN221" s="195"/>
      <c r="AO221" s="162" t="s">
        <v>245</v>
      </c>
      <c r="AP221" s="200">
        <v>0.148819056674909</v>
      </c>
      <c r="AQ221" s="164" t="s">
        <v>35</v>
      </c>
      <c r="AR221" s="201">
        <v>0.233332718594603</v>
      </c>
      <c r="AS221" s="205" t="s">
        <v>35</v>
      </c>
      <c r="AT221" s="187">
        <v>0.126432460240531</v>
      </c>
      <c r="AU221" s="164" t="s">
        <v>35</v>
      </c>
      <c r="AV221" s="187">
        <v>0.211056129945475</v>
      </c>
      <c r="AW221" s="164" t="s">
        <v>35</v>
      </c>
      <c r="AX221" s="187">
        <v>0.113532246326636</v>
      </c>
      <c r="AY221" s="164" t="s">
        <v>35</v>
      </c>
      <c r="AZ221" s="187">
        <v>0.0817093351277192</v>
      </c>
      <c r="BA221" s="164" t="s">
        <v>35</v>
      </c>
      <c r="BB221" s="187">
        <v>0.085118053090127</v>
      </c>
      <c r="BC221" s="164" t="s">
        <v>35</v>
      </c>
      <c r="BD221" s="187">
        <v>1</v>
      </c>
      <c r="BE221" s="164" t="s">
        <v>35</v>
      </c>
      <c r="BF221" s="187">
        <v>0.788943870054525</v>
      </c>
      <c r="BG221" s="164" t="s">
        <v>35</v>
      </c>
    </row>
    <row r="222" s="131" customFormat="1" ht="12.45" customHeight="1" spans="1:59">
      <c r="A222" s="162" t="s">
        <v>246</v>
      </c>
      <c r="B222" s="163">
        <v>1009.68232937814</v>
      </c>
      <c r="C222" s="164" t="s">
        <v>35</v>
      </c>
      <c r="D222" s="163">
        <v>1958.6406202168</v>
      </c>
      <c r="E222" s="164" t="s">
        <v>35</v>
      </c>
      <c r="F222" s="163">
        <v>900.682710349694</v>
      </c>
      <c r="G222" s="164" t="s">
        <v>35</v>
      </c>
      <c r="H222" s="163">
        <v>1631.06704111811</v>
      </c>
      <c r="I222" s="164" t="s">
        <v>35</v>
      </c>
      <c r="J222" s="163">
        <v>850.99106988363</v>
      </c>
      <c r="K222" s="164" t="s">
        <v>35</v>
      </c>
      <c r="L222" s="163">
        <v>605.892070383748</v>
      </c>
      <c r="M222" s="164" t="s">
        <v>35</v>
      </c>
      <c r="N222" s="163">
        <v>541.200239988717</v>
      </c>
      <c r="O222" s="164" t="s">
        <v>35</v>
      </c>
      <c r="P222" s="163">
        <v>7498.15608131885</v>
      </c>
      <c r="Q222" s="164" t="s">
        <v>35</v>
      </c>
      <c r="R222" s="163">
        <v>5867.08904020074</v>
      </c>
      <c r="S222" s="164" t="s">
        <v>35</v>
      </c>
      <c r="T222" s="179"/>
      <c r="U222" s="162" t="s">
        <v>246</v>
      </c>
      <c r="V222" s="216">
        <v>2.40964630160535</v>
      </c>
      <c r="W222" s="217" t="s">
        <v>35</v>
      </c>
      <c r="X222" s="216">
        <v>1.98531889484979</v>
      </c>
      <c r="Y222" s="217" t="s">
        <v>35</v>
      </c>
      <c r="Z222" s="216">
        <v>3.06928604299933</v>
      </c>
      <c r="AA222" s="217" t="s">
        <v>35</v>
      </c>
      <c r="AB222" s="216">
        <v>3.03394129275778</v>
      </c>
      <c r="AC222" s="229" t="s">
        <v>35</v>
      </c>
      <c r="AD222" s="216">
        <v>2.13751160820973</v>
      </c>
      <c r="AE222" s="217" t="s">
        <v>35</v>
      </c>
      <c r="AF222" s="216">
        <v>3.35608643885566</v>
      </c>
      <c r="AG222" s="217" t="s">
        <v>35</v>
      </c>
      <c r="AH222" s="216">
        <v>1.37218036678349</v>
      </c>
      <c r="AI222" s="217" t="s">
        <v>35</v>
      </c>
      <c r="AJ222" s="216">
        <v>2.38310161539817</v>
      </c>
      <c r="AK222" s="217" t="s">
        <v>35</v>
      </c>
      <c r="AL222" s="216">
        <v>2.23787261789388</v>
      </c>
      <c r="AM222" s="188" t="s">
        <v>35</v>
      </c>
      <c r="AN222" s="195"/>
      <c r="AO222" s="162" t="s">
        <v>246</v>
      </c>
      <c r="AP222" s="200">
        <v>0.134657416893961</v>
      </c>
      <c r="AQ222" s="164" t="s">
        <v>35</v>
      </c>
      <c r="AR222" s="201">
        <v>0.261216304245336</v>
      </c>
      <c r="AS222" s="205" t="s">
        <v>35</v>
      </c>
      <c r="AT222" s="187">
        <v>0.120120560385997</v>
      </c>
      <c r="AU222" s="164" t="s">
        <v>35</v>
      </c>
      <c r="AV222" s="187">
        <v>0.217529086275198</v>
      </c>
      <c r="AW222" s="164" t="s">
        <v>35</v>
      </c>
      <c r="AX222" s="187">
        <v>0.113493378992712</v>
      </c>
      <c r="AY222" s="164" t="s">
        <v>35</v>
      </c>
      <c r="AZ222" s="187">
        <v>0.0808054758813687</v>
      </c>
      <c r="BA222" s="164" t="s">
        <v>35</v>
      </c>
      <c r="BB222" s="187">
        <v>0.0721777773254255</v>
      </c>
      <c r="BC222" s="164" t="s">
        <v>35</v>
      </c>
      <c r="BD222" s="187">
        <v>1</v>
      </c>
      <c r="BE222" s="164" t="s">
        <v>35</v>
      </c>
      <c r="BF222" s="187">
        <v>0.782470913724802</v>
      </c>
      <c r="BG222" s="164" t="s">
        <v>35</v>
      </c>
    </row>
    <row r="223" s="131" customFormat="1" ht="12.45" customHeight="1" spans="1:59">
      <c r="A223" s="162" t="s">
        <v>247</v>
      </c>
      <c r="B223" s="163">
        <v>1122.57906048301</v>
      </c>
      <c r="C223" s="164" t="s">
        <v>35</v>
      </c>
      <c r="D223" s="163">
        <v>2273.27745188454</v>
      </c>
      <c r="E223" s="164" t="s">
        <v>35</v>
      </c>
      <c r="F223" s="163">
        <v>1028.96807060745</v>
      </c>
      <c r="G223" s="164" t="s">
        <v>35</v>
      </c>
      <c r="H223" s="163">
        <v>1995.72948090852</v>
      </c>
      <c r="I223" s="164" t="s">
        <v>35</v>
      </c>
      <c r="J223" s="163">
        <v>1126.9317203257</v>
      </c>
      <c r="K223" s="164" t="s">
        <v>35</v>
      </c>
      <c r="L223" s="163">
        <v>626.638140118736</v>
      </c>
      <c r="M223" s="164" t="s">
        <v>35</v>
      </c>
      <c r="N223" s="163">
        <v>917.26578013588</v>
      </c>
      <c r="O223" s="164" t="s">
        <v>35</v>
      </c>
      <c r="P223" s="163">
        <v>9091.38970446384</v>
      </c>
      <c r="Q223" s="164" t="s">
        <v>35</v>
      </c>
      <c r="R223" s="163">
        <v>7095.66022355532</v>
      </c>
      <c r="S223" s="164" t="s">
        <v>35</v>
      </c>
      <c r="T223" s="179"/>
      <c r="U223" s="162" t="s">
        <v>247</v>
      </c>
      <c r="V223" s="216">
        <v>1.02222664255441</v>
      </c>
      <c r="W223" s="217" t="s">
        <v>35</v>
      </c>
      <c r="X223" s="216">
        <v>0.721991851502604</v>
      </c>
      <c r="Y223" s="217" t="s">
        <v>35</v>
      </c>
      <c r="Z223" s="216">
        <v>1.483985810488</v>
      </c>
      <c r="AA223" s="217" t="s">
        <v>35</v>
      </c>
      <c r="AB223" s="216">
        <v>1.44678580733763</v>
      </c>
      <c r="AC223" s="229" t="s">
        <v>35</v>
      </c>
      <c r="AD223" s="216">
        <v>0.856055906284565</v>
      </c>
      <c r="AE223" s="217" t="s">
        <v>35</v>
      </c>
      <c r="AF223" s="216">
        <v>1.85989786011553</v>
      </c>
      <c r="AG223" s="217" t="s">
        <v>35</v>
      </c>
      <c r="AH223" s="216">
        <v>0.961829281237977</v>
      </c>
      <c r="AI223" s="217" t="s">
        <v>35</v>
      </c>
      <c r="AJ223" s="216">
        <v>1.06669845034476</v>
      </c>
      <c r="AK223" s="217" t="s">
        <v>35</v>
      </c>
      <c r="AL223" s="216">
        <v>0.980181475380778</v>
      </c>
      <c r="AM223" s="188" t="s">
        <v>35</v>
      </c>
      <c r="AN223" s="195"/>
      <c r="AO223" s="162" t="s">
        <v>247</v>
      </c>
      <c r="AP223" s="200">
        <v>0.123477168725022</v>
      </c>
      <c r="AQ223" s="164" t="s">
        <v>35</v>
      </c>
      <c r="AR223" s="201">
        <v>0.250047300333893</v>
      </c>
      <c r="AS223" s="205" t="s">
        <v>35</v>
      </c>
      <c r="AT223" s="187">
        <v>0.11318050419753</v>
      </c>
      <c r="AU223" s="164" t="s">
        <v>35</v>
      </c>
      <c r="AV223" s="187">
        <v>0.21951863750034</v>
      </c>
      <c r="AW223" s="164" t="s">
        <v>35</v>
      </c>
      <c r="AX223" s="187">
        <v>0.123955935996494</v>
      </c>
      <c r="AY223" s="164" t="s">
        <v>35</v>
      </c>
      <c r="AZ223" s="187">
        <v>0.0689265514392215</v>
      </c>
      <c r="BA223" s="164" t="s">
        <v>35</v>
      </c>
      <c r="BB223" s="187">
        <v>0.100893901807499</v>
      </c>
      <c r="BC223" s="164" t="s">
        <v>35</v>
      </c>
      <c r="BD223" s="187">
        <v>1</v>
      </c>
      <c r="BE223" s="164" t="s">
        <v>35</v>
      </c>
      <c r="BF223" s="187">
        <v>0.78048136249966</v>
      </c>
      <c r="BG223" s="164" t="s">
        <v>35</v>
      </c>
    </row>
    <row r="224" s="131" customFormat="1" ht="12.45" customHeight="1" spans="1:59">
      <c r="A224" s="162" t="s">
        <v>248</v>
      </c>
      <c r="B224" s="163">
        <v>1295.89992000002</v>
      </c>
      <c r="C224" s="164" t="s">
        <v>35</v>
      </c>
      <c r="D224" s="163">
        <v>2185.6771899966</v>
      </c>
      <c r="E224" s="164" t="s">
        <v>35</v>
      </c>
      <c r="F224" s="163">
        <v>1035.40333999781</v>
      </c>
      <c r="G224" s="164" t="s">
        <v>35</v>
      </c>
      <c r="H224" s="163">
        <v>1901.75199833984</v>
      </c>
      <c r="I224" s="164" t="s">
        <v>35</v>
      </c>
      <c r="J224" s="163">
        <v>1057.97565999897</v>
      </c>
      <c r="K224" s="164" t="s">
        <v>35</v>
      </c>
      <c r="L224" s="163">
        <v>447.379870020902</v>
      </c>
      <c r="M224" s="164" t="s">
        <v>35</v>
      </c>
      <c r="N224" s="163">
        <v>924.576853540363</v>
      </c>
      <c r="O224" s="164" t="s">
        <v>35</v>
      </c>
      <c r="P224" s="163">
        <v>8848.66483189451</v>
      </c>
      <c r="Q224" s="164" t="s">
        <v>35</v>
      </c>
      <c r="R224" s="163">
        <v>6946.91283355466</v>
      </c>
      <c r="S224" s="164" t="s">
        <v>35</v>
      </c>
      <c r="T224" s="179"/>
      <c r="U224" s="162" t="s">
        <v>248</v>
      </c>
      <c r="V224" s="216">
        <v>0.853733932333019</v>
      </c>
      <c r="W224" s="217" t="s">
        <v>35</v>
      </c>
      <c r="X224" s="216">
        <v>0.671720216592702</v>
      </c>
      <c r="Y224" s="217" t="s">
        <v>35</v>
      </c>
      <c r="Z224" s="216">
        <v>0.819022625109385</v>
      </c>
      <c r="AA224" s="217" t="s">
        <v>35</v>
      </c>
      <c r="AB224" s="216">
        <v>0.766185908348335</v>
      </c>
      <c r="AC224" s="229" t="s">
        <v>35</v>
      </c>
      <c r="AD224" s="216">
        <v>0.403057348212238</v>
      </c>
      <c r="AE224" s="217" t="s">
        <v>35</v>
      </c>
      <c r="AF224" s="216">
        <v>0.936579450388199</v>
      </c>
      <c r="AG224" s="217" t="s">
        <v>35</v>
      </c>
      <c r="AH224" s="216">
        <v>0.654067742952725</v>
      </c>
      <c r="AI224" s="217" t="s">
        <v>35</v>
      </c>
      <c r="AJ224" s="216">
        <v>0.702805970283844</v>
      </c>
      <c r="AK224" s="217" t="s">
        <v>35</v>
      </c>
      <c r="AL224" s="216">
        <v>0.68624075787203</v>
      </c>
      <c r="AM224" s="188" t="s">
        <v>35</v>
      </c>
      <c r="AN224" s="195"/>
      <c r="AO224" s="162" t="s">
        <v>248</v>
      </c>
      <c r="AP224" s="200">
        <v>0.146451464104395</v>
      </c>
      <c r="AQ224" s="164" t="s">
        <v>35</v>
      </c>
      <c r="AR224" s="201">
        <v>0.247006438996135</v>
      </c>
      <c r="AS224" s="205" t="s">
        <v>35</v>
      </c>
      <c r="AT224" s="187">
        <v>0.117012380926189</v>
      </c>
      <c r="AU224" s="164" t="s">
        <v>35</v>
      </c>
      <c r="AV224" s="187">
        <v>0.214919655616866</v>
      </c>
      <c r="AW224" s="164" t="s">
        <v>35</v>
      </c>
      <c r="AX224" s="187">
        <v>0.11956331040877</v>
      </c>
      <c r="AY224" s="164" t="s">
        <v>35</v>
      </c>
      <c r="AZ224" s="187">
        <v>0.0505590254032843</v>
      </c>
      <c r="BA224" s="164" t="s">
        <v>35</v>
      </c>
      <c r="BB224" s="187">
        <v>0.10448772454436</v>
      </c>
      <c r="BC224" s="164" t="s">
        <v>35</v>
      </c>
      <c r="BD224" s="187">
        <v>1</v>
      </c>
      <c r="BE224" s="164" t="s">
        <v>35</v>
      </c>
      <c r="BF224" s="187">
        <v>0.785080344383134</v>
      </c>
      <c r="BG224" s="164" t="s">
        <v>35</v>
      </c>
    </row>
    <row r="225" s="131" customFormat="1" ht="12.45" customHeight="1" spans="1:59">
      <c r="A225" s="162" t="s">
        <v>249</v>
      </c>
      <c r="B225" s="163">
        <v>1101.00482999928</v>
      </c>
      <c r="C225" s="164" t="s">
        <v>35</v>
      </c>
      <c r="D225" s="163">
        <v>1897.02176999538</v>
      </c>
      <c r="E225" s="164" t="s">
        <v>35</v>
      </c>
      <c r="F225" s="163">
        <v>928.846110000465</v>
      </c>
      <c r="G225" s="164" t="s">
        <v>35</v>
      </c>
      <c r="H225" s="163">
        <v>1642.38885078807</v>
      </c>
      <c r="I225" s="164" t="s">
        <v>35</v>
      </c>
      <c r="J225" s="163">
        <v>937.745070000173</v>
      </c>
      <c r="K225" s="164" t="s">
        <v>35</v>
      </c>
      <c r="L225" s="163">
        <v>602.463413533676</v>
      </c>
      <c r="M225" s="164" t="s">
        <v>35</v>
      </c>
      <c r="N225" s="163">
        <v>657.741040822667</v>
      </c>
      <c r="O225" s="164" t="s">
        <v>35</v>
      </c>
      <c r="P225" s="163">
        <v>7767.21108513971</v>
      </c>
      <c r="Q225" s="164" t="s">
        <v>35</v>
      </c>
      <c r="R225" s="163">
        <v>6124.82223435164</v>
      </c>
      <c r="S225" s="164" t="s">
        <v>35</v>
      </c>
      <c r="T225" s="179"/>
      <c r="U225" s="162" t="s">
        <v>249</v>
      </c>
      <c r="V225" s="216">
        <v>0.601171636568772</v>
      </c>
      <c r="W225" s="217" t="s">
        <v>35</v>
      </c>
      <c r="X225" s="216">
        <v>0.624548652334298</v>
      </c>
      <c r="Y225" s="217" t="s">
        <v>35</v>
      </c>
      <c r="Z225" s="216">
        <v>0.519593712103787</v>
      </c>
      <c r="AA225" s="217" t="s">
        <v>35</v>
      </c>
      <c r="AB225" s="216">
        <v>0.87097580638713</v>
      </c>
      <c r="AC225" s="229" t="s">
        <v>35</v>
      </c>
      <c r="AD225" s="216">
        <v>0.460846210382314</v>
      </c>
      <c r="AE225" s="217" t="s">
        <v>35</v>
      </c>
      <c r="AF225" s="216">
        <v>1.33306411507709</v>
      </c>
      <c r="AG225" s="217" t="s">
        <v>35</v>
      </c>
      <c r="AH225" s="216">
        <v>0.431840752195724</v>
      </c>
      <c r="AI225" s="217" t="s">
        <v>35</v>
      </c>
      <c r="AJ225" s="216">
        <v>0.651216395566913</v>
      </c>
      <c r="AK225" s="217" t="s">
        <v>35</v>
      </c>
      <c r="AL225" s="216">
        <v>0.600796950817499</v>
      </c>
      <c r="AM225" s="188" t="s">
        <v>35</v>
      </c>
      <c r="AN225" s="195"/>
      <c r="AO225" s="162" t="s">
        <v>249</v>
      </c>
      <c r="AP225" s="200">
        <v>0.141750342295414</v>
      </c>
      <c r="AQ225" s="164" t="s">
        <v>35</v>
      </c>
      <c r="AR225" s="201">
        <v>0.244234609977933</v>
      </c>
      <c r="AS225" s="205" t="s">
        <v>35</v>
      </c>
      <c r="AT225" s="187">
        <v>0.119585537179174</v>
      </c>
      <c r="AU225" s="164" t="s">
        <v>35</v>
      </c>
      <c r="AV225" s="187">
        <v>0.211451553560879</v>
      </c>
      <c r="AW225" s="164" t="s">
        <v>35</v>
      </c>
      <c r="AX225" s="187">
        <v>0.120731245709837</v>
      </c>
      <c r="AY225" s="164" t="s">
        <v>35</v>
      </c>
      <c r="AZ225" s="187">
        <v>0.0775649595369325</v>
      </c>
      <c r="BA225" s="164" t="s">
        <v>35</v>
      </c>
      <c r="BB225" s="187">
        <v>0.0846817517398313</v>
      </c>
      <c r="BC225" s="164" t="s">
        <v>35</v>
      </c>
      <c r="BD225" s="187">
        <v>1</v>
      </c>
      <c r="BE225" s="164" t="s">
        <v>35</v>
      </c>
      <c r="BF225" s="187">
        <v>0.788548446439121</v>
      </c>
      <c r="BG225" s="164" t="s">
        <v>35</v>
      </c>
    </row>
    <row r="226" s="132" customFormat="1" ht="12.45" customHeight="1" spans="1:59">
      <c r="A226" s="162" t="s">
        <v>250</v>
      </c>
      <c r="B226" s="163">
        <v>1048.11182994919</v>
      </c>
      <c r="C226" s="164" t="s">
        <v>35</v>
      </c>
      <c r="D226" s="163">
        <v>1352.41805999131</v>
      </c>
      <c r="E226" s="164" t="s">
        <v>35</v>
      </c>
      <c r="F226" s="163">
        <v>1184.52588997464</v>
      </c>
      <c r="G226" s="164" t="s">
        <v>35</v>
      </c>
      <c r="H226" s="163">
        <v>1484.83773997075</v>
      </c>
      <c r="I226" s="164" t="s">
        <v>35</v>
      </c>
      <c r="J226" s="163">
        <v>865.641609977155</v>
      </c>
      <c r="K226" s="164" t="s">
        <v>35</v>
      </c>
      <c r="L226" s="163">
        <v>688.660339993037</v>
      </c>
      <c r="M226" s="164" t="s">
        <v>35</v>
      </c>
      <c r="N226" s="163">
        <v>552.788289984965</v>
      </c>
      <c r="O226" s="164" t="s">
        <v>35</v>
      </c>
      <c r="P226" s="163">
        <v>7176.98375984106</v>
      </c>
      <c r="Q226" s="164" t="s">
        <v>35</v>
      </c>
      <c r="R226" s="163">
        <v>5692.1460198703</v>
      </c>
      <c r="S226" s="164" t="s">
        <v>35</v>
      </c>
      <c r="T226" s="208"/>
      <c r="U226" s="162" t="s">
        <v>250</v>
      </c>
      <c r="V226" s="216">
        <v>0.289062646371403</v>
      </c>
      <c r="W226" s="217" t="s">
        <v>35</v>
      </c>
      <c r="X226" s="216">
        <v>0.338019842548545</v>
      </c>
      <c r="Y226" s="217" t="s">
        <v>35</v>
      </c>
      <c r="Z226" s="216">
        <v>0.191377298279267</v>
      </c>
      <c r="AA226" s="217" t="s">
        <v>35</v>
      </c>
      <c r="AB226" s="216">
        <v>0.709139204237193</v>
      </c>
      <c r="AC226" s="229" t="s">
        <v>35</v>
      </c>
      <c r="AD226" s="216">
        <v>0.349230939450131</v>
      </c>
      <c r="AE226" s="217" t="s">
        <v>35</v>
      </c>
      <c r="AF226" s="216">
        <v>0.89868437056213</v>
      </c>
      <c r="AG226" s="217" t="s">
        <v>35</v>
      </c>
      <c r="AH226" s="216">
        <v>0.207803038490717</v>
      </c>
      <c r="AI226" s="217" t="s">
        <v>35</v>
      </c>
      <c r="AJ226" s="216">
        <v>0.393908356567506</v>
      </c>
      <c r="AK226" s="217" t="s">
        <v>35</v>
      </c>
      <c r="AL226" s="216">
        <v>0.329922980168407</v>
      </c>
      <c r="AM226" s="188" t="s">
        <v>35</v>
      </c>
      <c r="AN226" s="208"/>
      <c r="AO226" s="162" t="s">
        <v>250</v>
      </c>
      <c r="AP226" s="200">
        <v>0.146037926937207</v>
      </c>
      <c r="AQ226" s="164" t="s">
        <v>35</v>
      </c>
      <c r="AR226" s="201">
        <v>0.188438222134316</v>
      </c>
      <c r="AS226" s="205" t="s">
        <v>35</v>
      </c>
      <c r="AT226" s="187">
        <v>0.165045084343465</v>
      </c>
      <c r="AU226" s="164" t="s">
        <v>35</v>
      </c>
      <c r="AV226" s="187">
        <v>0.206888825397542</v>
      </c>
      <c r="AW226" s="164" t="s">
        <v>35</v>
      </c>
      <c r="AX226" s="187">
        <v>0.120613566777296</v>
      </c>
      <c r="AY226" s="164" t="s">
        <v>35</v>
      </c>
      <c r="AZ226" s="187">
        <v>0.0959540056153462</v>
      </c>
      <c r="BA226" s="164" t="s">
        <v>35</v>
      </c>
      <c r="BB226" s="187">
        <v>0.0770223687948274</v>
      </c>
      <c r="BC226" s="164" t="s">
        <v>35</v>
      </c>
      <c r="BD226" s="187">
        <v>1</v>
      </c>
      <c r="BE226" s="164" t="s">
        <v>35</v>
      </c>
      <c r="BF226" s="187">
        <v>0.793111174602458</v>
      </c>
      <c r="BG226" s="164" t="s">
        <v>35</v>
      </c>
    </row>
    <row r="227" s="133" customFormat="1" ht="12.45" customHeight="1" spans="1:59">
      <c r="A227" s="162" t="s">
        <v>251</v>
      </c>
      <c r="B227" s="163">
        <v>592.128730000303</v>
      </c>
      <c r="C227" s="164" t="s">
        <v>35</v>
      </c>
      <c r="D227" s="163">
        <v>165.386919999617</v>
      </c>
      <c r="E227" s="164" t="s">
        <v>35</v>
      </c>
      <c r="F227" s="163">
        <v>1185.30047999679</v>
      </c>
      <c r="G227" s="164" t="s">
        <v>35</v>
      </c>
      <c r="H227" s="163">
        <v>957.12312000009</v>
      </c>
      <c r="I227" s="164" t="s">
        <v>35</v>
      </c>
      <c r="J227" s="163">
        <v>519.057870001341</v>
      </c>
      <c r="K227" s="164" t="s">
        <v>35</v>
      </c>
      <c r="L227" s="163">
        <v>540.723280000141</v>
      </c>
      <c r="M227" s="164" t="s">
        <v>35</v>
      </c>
      <c r="N227" s="163">
        <v>374.930385283681</v>
      </c>
      <c r="O227" s="164" t="s">
        <v>35</v>
      </c>
      <c r="P227" s="163">
        <v>4334.65078528197</v>
      </c>
      <c r="Q227" s="164" t="s">
        <v>35</v>
      </c>
      <c r="R227" s="163">
        <v>3377.52766528187</v>
      </c>
      <c r="S227" s="164" t="s">
        <v>35</v>
      </c>
      <c r="U227" s="162" t="s">
        <v>251</v>
      </c>
      <c r="V227" s="216">
        <v>0.217626244072687</v>
      </c>
      <c r="W227" s="217" t="s">
        <v>35</v>
      </c>
      <c r="X227" s="216">
        <v>0.114364750615204</v>
      </c>
      <c r="Y227" s="217" t="s">
        <v>35</v>
      </c>
      <c r="Z227" s="216">
        <v>0.169752612531307</v>
      </c>
      <c r="AA227" s="217" t="s">
        <v>35</v>
      </c>
      <c r="AB227" s="216">
        <v>0.553621378056685</v>
      </c>
      <c r="AC227" s="229" t="s">
        <v>35</v>
      </c>
      <c r="AD227" s="216">
        <v>0.350824594723059</v>
      </c>
      <c r="AE227" s="217" t="s">
        <v>35</v>
      </c>
      <c r="AF227" s="216">
        <v>0.439595821100865</v>
      </c>
      <c r="AG227" s="217" t="s">
        <v>35</v>
      </c>
      <c r="AH227" s="216">
        <v>0.109291916080075</v>
      </c>
      <c r="AI227" s="217" t="s">
        <v>35</v>
      </c>
      <c r="AJ227" s="216">
        <v>0.289340440464668</v>
      </c>
      <c r="AK227" s="217" t="s">
        <v>35</v>
      </c>
      <c r="AL227" s="216">
        <v>0.230046401142268</v>
      </c>
      <c r="AM227" s="188" t="s">
        <v>35</v>
      </c>
      <c r="AO227" s="162" t="s">
        <v>251</v>
      </c>
      <c r="AP227" s="200">
        <v>0.136603560316978</v>
      </c>
      <c r="AQ227" s="164" t="s">
        <v>35</v>
      </c>
      <c r="AR227" s="201">
        <v>0.0381546122610794</v>
      </c>
      <c r="AS227" s="205" t="s">
        <v>35</v>
      </c>
      <c r="AT227" s="187">
        <v>0.273447744399942</v>
      </c>
      <c r="AU227" s="164" t="s">
        <v>35</v>
      </c>
      <c r="AV227" s="187">
        <v>0.220807434649624</v>
      </c>
      <c r="AW227" s="164" t="s">
        <v>35</v>
      </c>
      <c r="AX227" s="187">
        <v>0.119746179268644</v>
      </c>
      <c r="AY227" s="164" t="s">
        <v>35</v>
      </c>
      <c r="AZ227" s="187">
        <v>0.124744369681667</v>
      </c>
      <c r="BA227" s="164" t="s">
        <v>35</v>
      </c>
      <c r="BB227" s="187">
        <v>0.0864960994220649</v>
      </c>
      <c r="BC227" s="164" t="s">
        <v>35</v>
      </c>
      <c r="BD227" s="187">
        <v>1</v>
      </c>
      <c r="BE227" s="164" t="s">
        <v>35</v>
      </c>
      <c r="BF227" s="187">
        <v>0.779192565350376</v>
      </c>
      <c r="BG227" s="164" t="s">
        <v>35</v>
      </c>
    </row>
    <row r="228" s="131" customFormat="1" ht="12.45" customHeight="1" spans="1:59">
      <c r="A228" s="165" t="s">
        <v>252</v>
      </c>
      <c r="B228" s="166">
        <v>533.92659000026</v>
      </c>
      <c r="C228" s="167" t="s">
        <v>35</v>
      </c>
      <c r="D228" s="166">
        <v>130.814190000026</v>
      </c>
      <c r="E228" s="167" t="s">
        <v>35</v>
      </c>
      <c r="F228" s="166">
        <v>1219.6482299963</v>
      </c>
      <c r="G228" s="167" t="s">
        <v>35</v>
      </c>
      <c r="H228" s="166">
        <v>814.111650001764</v>
      </c>
      <c r="I228" s="167" t="s">
        <v>35</v>
      </c>
      <c r="J228" s="166">
        <v>513.863970035282</v>
      </c>
      <c r="K228" s="167" t="s">
        <v>35</v>
      </c>
      <c r="L228" s="166">
        <v>440.603660001255</v>
      </c>
      <c r="M228" s="167" t="s">
        <v>35</v>
      </c>
      <c r="N228" s="166">
        <v>474.324365009822</v>
      </c>
      <c r="O228" s="167" t="s">
        <v>35</v>
      </c>
      <c r="P228" s="166">
        <v>4127.29265504471</v>
      </c>
      <c r="Q228" s="167" t="s">
        <v>35</v>
      </c>
      <c r="R228" s="166">
        <v>3313.18100504295</v>
      </c>
      <c r="S228" s="167" t="s">
        <v>35</v>
      </c>
      <c r="T228" s="179"/>
      <c r="U228" s="165" t="s">
        <v>252</v>
      </c>
      <c r="V228" s="218">
        <v>0.606824943229894</v>
      </c>
      <c r="W228" s="219" t="s">
        <v>35</v>
      </c>
      <c r="X228" s="218">
        <v>0.141356899971963</v>
      </c>
      <c r="Y228" s="219" t="s">
        <v>35</v>
      </c>
      <c r="Z228" s="218">
        <v>0.35071716357555</v>
      </c>
      <c r="AA228" s="219" t="s">
        <v>35</v>
      </c>
      <c r="AB228" s="218">
        <v>0.458097160113112</v>
      </c>
      <c r="AC228" s="230" t="s">
        <v>35</v>
      </c>
      <c r="AD228" s="218">
        <v>0.347233321871573</v>
      </c>
      <c r="AE228" s="219" t="s">
        <v>35</v>
      </c>
      <c r="AF228" s="218">
        <v>0.504853282298147</v>
      </c>
      <c r="AG228" s="219" t="s">
        <v>35</v>
      </c>
      <c r="AH228" s="218">
        <v>0.299113993573485</v>
      </c>
      <c r="AI228" s="219" t="s">
        <v>35</v>
      </c>
      <c r="AJ228" s="218">
        <v>0.40025690677461</v>
      </c>
      <c r="AK228" s="219" t="s">
        <v>35</v>
      </c>
      <c r="AL228" s="218">
        <v>0.386739992188143</v>
      </c>
      <c r="AM228" s="190" t="s">
        <v>35</v>
      </c>
      <c r="AN228" s="195"/>
      <c r="AO228" s="165" t="s">
        <v>252</v>
      </c>
      <c r="AP228" s="202">
        <v>0.129364848733867</v>
      </c>
      <c r="AQ228" s="167" t="s">
        <v>35</v>
      </c>
      <c r="AR228" s="203">
        <v>0.031694915028653</v>
      </c>
      <c r="AS228" s="207" t="s">
        <v>35</v>
      </c>
      <c r="AT228" s="203">
        <v>0.295508056232831</v>
      </c>
      <c r="AU228" s="167" t="s">
        <v>35</v>
      </c>
      <c r="AV228" s="203">
        <v>0.197250768977259</v>
      </c>
      <c r="AW228" s="167" t="s">
        <v>35</v>
      </c>
      <c r="AX228" s="203">
        <v>0.124503884987946</v>
      </c>
      <c r="AY228" s="167" t="s">
        <v>35</v>
      </c>
      <c r="AZ228" s="203">
        <v>0.106753675308852</v>
      </c>
      <c r="BA228" s="167" t="s">
        <v>35</v>
      </c>
      <c r="BB228" s="203">
        <v>0.114923850730591</v>
      </c>
      <c r="BC228" s="167" t="s">
        <v>35</v>
      </c>
      <c r="BD228" s="203">
        <v>1</v>
      </c>
      <c r="BE228" s="167" t="s">
        <v>35</v>
      </c>
      <c r="BF228" s="203">
        <v>0.802749231022741</v>
      </c>
      <c r="BG228" s="167" t="s">
        <v>35</v>
      </c>
    </row>
    <row r="229" s="131" customFormat="1" ht="12.45" customHeight="1" spans="1:59">
      <c r="A229" s="162" t="s">
        <v>253</v>
      </c>
      <c r="B229" s="163">
        <v>567.62728999961</v>
      </c>
      <c r="C229" s="164" t="s">
        <v>35</v>
      </c>
      <c r="D229" s="163">
        <v>127.801740001426</v>
      </c>
      <c r="E229" s="164" t="s">
        <v>35</v>
      </c>
      <c r="F229" s="163">
        <v>1209.28491000465</v>
      </c>
      <c r="G229" s="164" t="s">
        <v>35</v>
      </c>
      <c r="H229" s="163">
        <v>797.150070000982</v>
      </c>
      <c r="I229" s="164" t="s">
        <v>35</v>
      </c>
      <c r="J229" s="163">
        <v>480.171240000306</v>
      </c>
      <c r="K229" s="164" t="s">
        <v>35</v>
      </c>
      <c r="L229" s="163">
        <v>518.799402984345</v>
      </c>
      <c r="M229" s="164" t="s">
        <v>35</v>
      </c>
      <c r="N229" s="163">
        <v>434.160456203318</v>
      </c>
      <c r="O229" s="164" t="s">
        <v>35</v>
      </c>
      <c r="P229" s="163">
        <v>4134.99510919464</v>
      </c>
      <c r="Q229" s="164" t="s">
        <v>35</v>
      </c>
      <c r="R229" s="163">
        <v>3337.84503919366</v>
      </c>
      <c r="S229" s="164" t="s">
        <v>35</v>
      </c>
      <c r="T229" s="179"/>
      <c r="U229" s="162" t="s">
        <v>253</v>
      </c>
      <c r="V229" s="216">
        <v>0.754811967921675</v>
      </c>
      <c r="W229" s="217" t="s">
        <v>35</v>
      </c>
      <c r="X229" s="216">
        <v>0.536683305440844</v>
      </c>
      <c r="Y229" s="217" t="s">
        <v>35</v>
      </c>
      <c r="Z229" s="216">
        <v>0.591655150505976</v>
      </c>
      <c r="AA229" s="217" t="s">
        <v>35</v>
      </c>
      <c r="AB229" s="216">
        <v>0.71366613745437</v>
      </c>
      <c r="AC229" s="229" t="s">
        <v>35</v>
      </c>
      <c r="AD229" s="216">
        <v>0.709598628991908</v>
      </c>
      <c r="AE229" s="217" t="s">
        <v>35</v>
      </c>
      <c r="AF229" s="216">
        <v>1.09208492142265</v>
      </c>
      <c r="AG229" s="217" t="s">
        <v>35</v>
      </c>
      <c r="AH229" s="216">
        <v>0.273127906112011</v>
      </c>
      <c r="AI229" s="217" t="s">
        <v>35</v>
      </c>
      <c r="AJ229" s="216">
        <v>0.653044041737812</v>
      </c>
      <c r="AK229" s="217" t="s">
        <v>35</v>
      </c>
      <c r="AL229" s="216">
        <v>0.63919533058239</v>
      </c>
      <c r="AM229" s="188" t="s">
        <v>35</v>
      </c>
      <c r="AN229" s="195"/>
      <c r="AO229" s="162" t="s">
        <v>253</v>
      </c>
      <c r="AP229" s="200">
        <v>0.137273993078595</v>
      </c>
      <c r="AQ229" s="164" t="s">
        <v>35</v>
      </c>
      <c r="AR229" s="201">
        <v>0.0309073497371844</v>
      </c>
      <c r="AS229" s="205" t="s">
        <v>35</v>
      </c>
      <c r="AT229" s="187">
        <v>0.292451351953396</v>
      </c>
      <c r="AU229" s="164" t="s">
        <v>35</v>
      </c>
      <c r="AV229" s="187">
        <v>0.192781381585779</v>
      </c>
      <c r="AW229" s="164" t="s">
        <v>35</v>
      </c>
      <c r="AX229" s="187">
        <v>0.116123774592282</v>
      </c>
      <c r="AY229" s="164" t="s">
        <v>35</v>
      </c>
      <c r="AZ229" s="187">
        <v>0.125465542106866</v>
      </c>
      <c r="BA229" s="164" t="s">
        <v>35</v>
      </c>
      <c r="BB229" s="187">
        <v>0.104996606945897</v>
      </c>
      <c r="BC229" s="164" t="s">
        <v>35</v>
      </c>
      <c r="BD229" s="187">
        <v>1</v>
      </c>
      <c r="BE229" s="164" t="s">
        <v>35</v>
      </c>
      <c r="BF229" s="187">
        <v>0.807218618414221</v>
      </c>
      <c r="BG229" s="164" t="s">
        <v>35</v>
      </c>
    </row>
    <row r="230" s="131" customFormat="1" ht="12.45" customHeight="1" spans="1:59">
      <c r="A230" s="162" t="s">
        <v>254</v>
      </c>
      <c r="B230" s="163">
        <v>612.04459000099</v>
      </c>
      <c r="C230" s="164" t="s">
        <v>35</v>
      </c>
      <c r="D230" s="163">
        <v>181.701330000857</v>
      </c>
      <c r="E230" s="164" t="s">
        <v>35</v>
      </c>
      <c r="F230" s="163">
        <v>1230.68310000006</v>
      </c>
      <c r="G230" s="164" t="s">
        <v>35</v>
      </c>
      <c r="H230" s="163">
        <v>930.178111175657</v>
      </c>
      <c r="I230" s="164" t="s">
        <v>35</v>
      </c>
      <c r="J230" s="163">
        <v>481.912819999737</v>
      </c>
      <c r="K230" s="164" t="s">
        <v>35</v>
      </c>
      <c r="L230" s="163">
        <v>453.650370000053</v>
      </c>
      <c r="M230" s="164" t="s">
        <v>35</v>
      </c>
      <c r="N230" s="163">
        <v>430.494319624036</v>
      </c>
      <c r="O230" s="164" t="s">
        <v>35</v>
      </c>
      <c r="P230" s="163">
        <v>4320.66464080139</v>
      </c>
      <c r="Q230" s="164" t="s">
        <v>35</v>
      </c>
      <c r="R230" s="163">
        <v>3390.48652962573</v>
      </c>
      <c r="S230" s="164" t="s">
        <v>35</v>
      </c>
      <c r="T230" s="179"/>
      <c r="U230" s="162" t="s">
        <v>254</v>
      </c>
      <c r="V230" s="216">
        <v>0.439808554236046</v>
      </c>
      <c r="W230" s="217" t="s">
        <v>35</v>
      </c>
      <c r="X230" s="216">
        <v>0.214231666630154</v>
      </c>
      <c r="Y230" s="217" t="s">
        <v>35</v>
      </c>
      <c r="Z230" s="216">
        <v>0.271508911573085</v>
      </c>
      <c r="AA230" s="217" t="s">
        <v>35</v>
      </c>
      <c r="AB230" s="216">
        <v>0.50252885526476</v>
      </c>
      <c r="AC230" s="229" t="s">
        <v>35</v>
      </c>
      <c r="AD230" s="216">
        <v>0.225016349422639</v>
      </c>
      <c r="AE230" s="217" t="s">
        <v>35</v>
      </c>
      <c r="AF230" s="216">
        <v>0.603494111511514</v>
      </c>
      <c r="AG230" s="217" t="s">
        <v>35</v>
      </c>
      <c r="AH230" s="216">
        <v>0.261394825639384</v>
      </c>
      <c r="AI230" s="217" t="s">
        <v>35</v>
      </c>
      <c r="AJ230" s="216">
        <v>0.359003688553941</v>
      </c>
      <c r="AK230" s="217" t="s">
        <v>35</v>
      </c>
      <c r="AL230" s="216">
        <v>0.324298436926488</v>
      </c>
      <c r="AM230" s="188" t="s">
        <v>35</v>
      </c>
      <c r="AN230" s="195"/>
      <c r="AO230" s="162" t="s">
        <v>254</v>
      </c>
      <c r="AP230" s="200">
        <v>0.141655194485881</v>
      </c>
      <c r="AQ230" s="164" t="s">
        <v>35</v>
      </c>
      <c r="AR230" s="201">
        <v>0.0420540229586426</v>
      </c>
      <c r="AS230" s="205" t="s">
        <v>35</v>
      </c>
      <c r="AT230" s="187">
        <v>0.284836524542621</v>
      </c>
      <c r="AU230" s="164" t="s">
        <v>35</v>
      </c>
      <c r="AV230" s="187">
        <v>0.215285885044559</v>
      </c>
      <c r="AW230" s="164" t="s">
        <v>35</v>
      </c>
      <c r="AX230" s="187">
        <v>0.111536733364789</v>
      </c>
      <c r="AY230" s="164" t="s">
        <v>35</v>
      </c>
      <c r="AZ230" s="187">
        <v>0.10499550594973</v>
      </c>
      <c r="BA230" s="164" t="s">
        <v>35</v>
      </c>
      <c r="BB230" s="187">
        <v>0.0996361336537771</v>
      </c>
      <c r="BC230" s="164" t="s">
        <v>35</v>
      </c>
      <c r="BD230" s="187">
        <v>1</v>
      </c>
      <c r="BE230" s="164" t="s">
        <v>35</v>
      </c>
      <c r="BF230" s="187">
        <v>0.784714114955442</v>
      </c>
      <c r="BG230" s="164" t="s">
        <v>35</v>
      </c>
    </row>
    <row r="231" s="131" customFormat="1" ht="12.45" customHeight="1" spans="1:59">
      <c r="A231" s="162" t="s">
        <v>255</v>
      </c>
      <c r="B231" s="163">
        <v>801.618730000335</v>
      </c>
      <c r="C231" s="164" t="s">
        <v>35</v>
      </c>
      <c r="D231" s="163">
        <v>360.815330000744</v>
      </c>
      <c r="E231" s="164" t="s">
        <v>35</v>
      </c>
      <c r="F231" s="163">
        <v>1297.46039999899</v>
      </c>
      <c r="G231" s="164" t="s">
        <v>35</v>
      </c>
      <c r="H231" s="163">
        <v>1052.63765080321</v>
      </c>
      <c r="I231" s="164" t="s">
        <v>35</v>
      </c>
      <c r="J231" s="163">
        <v>660.56585000155</v>
      </c>
      <c r="K231" s="164" t="s">
        <v>35</v>
      </c>
      <c r="L231" s="163">
        <v>594.543940001078</v>
      </c>
      <c r="M231" s="164" t="s">
        <v>35</v>
      </c>
      <c r="N231" s="163">
        <v>479.699315242514</v>
      </c>
      <c r="O231" s="164" t="s">
        <v>35</v>
      </c>
      <c r="P231" s="163">
        <v>5247.34121604842</v>
      </c>
      <c r="Q231" s="164" t="s">
        <v>35</v>
      </c>
      <c r="R231" s="163">
        <v>4194.70356524521</v>
      </c>
      <c r="S231" s="164" t="s">
        <v>35</v>
      </c>
      <c r="T231" s="179"/>
      <c r="U231" s="162" t="s">
        <v>255</v>
      </c>
      <c r="V231" s="216">
        <v>0.31427663090951</v>
      </c>
      <c r="W231" s="217" t="s">
        <v>35</v>
      </c>
      <c r="X231" s="216">
        <v>0.175359243095128</v>
      </c>
      <c r="Y231" s="217" t="s">
        <v>35</v>
      </c>
      <c r="Z231" s="216">
        <v>0.155033815459627</v>
      </c>
      <c r="AA231" s="217" t="s">
        <v>35</v>
      </c>
      <c r="AB231" s="216">
        <v>0.484756089141549</v>
      </c>
      <c r="AC231" s="229" t="s">
        <v>35</v>
      </c>
      <c r="AD231" s="216">
        <v>0.344256514583496</v>
      </c>
      <c r="AE231" s="217" t="s">
        <v>35</v>
      </c>
      <c r="AF231" s="216">
        <v>0.328494247552025</v>
      </c>
      <c r="AG231" s="217" t="s">
        <v>35</v>
      </c>
      <c r="AH231" s="216">
        <v>0.365054767875852</v>
      </c>
      <c r="AI231" s="217" t="s">
        <v>35</v>
      </c>
      <c r="AJ231" s="216">
        <v>0.298997265352344</v>
      </c>
      <c r="AK231" s="217" t="s">
        <v>35</v>
      </c>
      <c r="AL231" s="216">
        <v>0.259455611687793</v>
      </c>
      <c r="AM231" s="188" t="s">
        <v>35</v>
      </c>
      <c r="AN231" s="195"/>
      <c r="AO231" s="162" t="s">
        <v>255</v>
      </c>
      <c r="AP231" s="200">
        <v>0.152766648288217</v>
      </c>
      <c r="AQ231" s="164" t="s">
        <v>35</v>
      </c>
      <c r="AR231" s="201">
        <v>0.0687615527835753</v>
      </c>
      <c r="AS231" s="205" t="s">
        <v>35</v>
      </c>
      <c r="AT231" s="187">
        <v>0.247260535684405</v>
      </c>
      <c r="AU231" s="164" t="s">
        <v>35</v>
      </c>
      <c r="AV231" s="187">
        <v>0.200604002572547</v>
      </c>
      <c r="AW231" s="164" t="s">
        <v>35</v>
      </c>
      <c r="AX231" s="187">
        <v>0.125885819656873</v>
      </c>
      <c r="AY231" s="164" t="s">
        <v>35</v>
      </c>
      <c r="AZ231" s="187">
        <v>0.113303845799608</v>
      </c>
      <c r="BA231" s="164" t="s">
        <v>35</v>
      </c>
      <c r="BB231" s="187">
        <v>0.0914175952147739</v>
      </c>
      <c r="BC231" s="164" t="s">
        <v>35</v>
      </c>
      <c r="BD231" s="187">
        <v>1</v>
      </c>
      <c r="BE231" s="164" t="s">
        <v>35</v>
      </c>
      <c r="BF231" s="187">
        <v>0.799395997427453</v>
      </c>
      <c r="BG231" s="164" t="s">
        <v>35</v>
      </c>
    </row>
    <row r="232" s="131" customFormat="1" ht="12.45" customHeight="1" spans="1:59">
      <c r="A232" s="162" t="s">
        <v>256</v>
      </c>
      <c r="B232" s="163">
        <v>1152.84592000006</v>
      </c>
      <c r="C232" s="164" t="s">
        <v>35</v>
      </c>
      <c r="D232" s="163">
        <v>1182.89046000354</v>
      </c>
      <c r="E232" s="164" t="s">
        <v>35</v>
      </c>
      <c r="F232" s="163">
        <v>1160.22432000487</v>
      </c>
      <c r="G232" s="164" t="s">
        <v>35</v>
      </c>
      <c r="H232" s="163">
        <v>1541.27003999877</v>
      </c>
      <c r="I232" s="164" t="s">
        <v>35</v>
      </c>
      <c r="J232" s="163">
        <v>866.776119998918</v>
      </c>
      <c r="K232" s="164" t="s">
        <v>35</v>
      </c>
      <c r="L232" s="163">
        <v>666.476798800451</v>
      </c>
      <c r="M232" s="164" t="s">
        <v>35</v>
      </c>
      <c r="N232" s="163">
        <v>657.609950567709</v>
      </c>
      <c r="O232" s="164" t="s">
        <v>35</v>
      </c>
      <c r="P232" s="163">
        <v>7228.09360937432</v>
      </c>
      <c r="Q232" s="164" t="s">
        <v>35</v>
      </c>
      <c r="R232" s="163">
        <v>5686.82356937555</v>
      </c>
      <c r="S232" s="164" t="s">
        <v>35</v>
      </c>
      <c r="T232" s="179"/>
      <c r="U232" s="162" t="s">
        <v>256</v>
      </c>
      <c r="V232" s="216">
        <v>0.269558782137151</v>
      </c>
      <c r="W232" s="217" t="s">
        <v>35</v>
      </c>
      <c r="X232" s="216">
        <v>0.10525314640932</v>
      </c>
      <c r="Y232" s="217" t="s">
        <v>35</v>
      </c>
      <c r="Z232" s="216">
        <v>0.0451378664473234</v>
      </c>
      <c r="AA232" s="217" t="s">
        <v>35</v>
      </c>
      <c r="AB232" s="216">
        <v>0.33225685785664</v>
      </c>
      <c r="AC232" s="229" t="s">
        <v>35</v>
      </c>
      <c r="AD232" s="216">
        <v>0.103926332715453</v>
      </c>
      <c r="AE232" s="217" t="s">
        <v>35</v>
      </c>
      <c r="AF232" s="216">
        <v>0.219804551774602</v>
      </c>
      <c r="AG232" s="217" t="s">
        <v>35</v>
      </c>
      <c r="AH232" s="216">
        <v>0.242071806102532</v>
      </c>
      <c r="AI232" s="217" t="s">
        <v>35</v>
      </c>
      <c r="AJ232" s="216">
        <v>0.183707684035276</v>
      </c>
      <c r="AK232" s="217" t="s">
        <v>35</v>
      </c>
      <c r="AL232" s="216">
        <v>0.148985595344969</v>
      </c>
      <c r="AM232" s="188" t="s">
        <v>35</v>
      </c>
      <c r="AN232" s="195"/>
      <c r="AO232" s="162" t="s">
        <v>256</v>
      </c>
      <c r="AP232" s="200">
        <v>0.159495156303026</v>
      </c>
      <c r="AQ232" s="164" t="s">
        <v>35</v>
      </c>
      <c r="AR232" s="201">
        <v>0.163651790351666</v>
      </c>
      <c r="AS232" s="205" t="s">
        <v>35</v>
      </c>
      <c r="AT232" s="187">
        <v>0.160515951052452</v>
      </c>
      <c r="AU232" s="164" t="s">
        <v>35</v>
      </c>
      <c r="AV232" s="187">
        <v>0.213233270526526</v>
      </c>
      <c r="AW232" s="164" t="s">
        <v>35</v>
      </c>
      <c r="AX232" s="187">
        <v>0.119917666654839</v>
      </c>
      <c r="AY232" s="164" t="s">
        <v>35</v>
      </c>
      <c r="AZ232" s="187">
        <v>0.0922064426415395</v>
      </c>
      <c r="BA232" s="164" t="s">
        <v>35</v>
      </c>
      <c r="BB232" s="187">
        <v>0.090979722469952</v>
      </c>
      <c r="BC232" s="164" t="s">
        <v>35</v>
      </c>
      <c r="BD232" s="187">
        <v>1</v>
      </c>
      <c r="BE232" s="164" t="s">
        <v>35</v>
      </c>
      <c r="BF232" s="187">
        <v>0.786766729473474</v>
      </c>
      <c r="BG232" s="164" t="s">
        <v>35</v>
      </c>
    </row>
    <row r="233" s="131" customFormat="1" ht="12.45" customHeight="1" spans="1:59">
      <c r="A233" s="162" t="s">
        <v>257</v>
      </c>
      <c r="B233" s="163">
        <v>1210.09964999973</v>
      </c>
      <c r="C233" s="164" t="s">
        <v>35</v>
      </c>
      <c r="D233" s="163">
        <v>1797.94308999896</v>
      </c>
      <c r="E233" s="164" t="s">
        <v>35</v>
      </c>
      <c r="F233" s="163">
        <v>969.284539997591</v>
      </c>
      <c r="G233" s="164" t="s">
        <v>35</v>
      </c>
      <c r="H233" s="163">
        <v>1924.27775466529</v>
      </c>
      <c r="I233" s="164" t="s">
        <v>35</v>
      </c>
      <c r="J233" s="163">
        <v>1001.30327000054</v>
      </c>
      <c r="K233" s="164" t="s">
        <v>35</v>
      </c>
      <c r="L233" s="163">
        <v>706.225930031543</v>
      </c>
      <c r="M233" s="164" t="s">
        <v>35</v>
      </c>
      <c r="N233" s="163">
        <v>691.24990859807</v>
      </c>
      <c r="O233" s="164" t="s">
        <v>35</v>
      </c>
      <c r="P233" s="163">
        <v>8300.38414329173</v>
      </c>
      <c r="Q233" s="164" t="s">
        <v>35</v>
      </c>
      <c r="R233" s="163">
        <v>6376.10638862644</v>
      </c>
      <c r="S233" s="164" t="s">
        <v>35</v>
      </c>
      <c r="T233" s="179"/>
      <c r="U233" s="162" t="s">
        <v>257</v>
      </c>
      <c r="V233" s="216">
        <v>0.163557285715601</v>
      </c>
      <c r="W233" s="217" t="s">
        <v>35</v>
      </c>
      <c r="X233" s="216">
        <v>0.102619025144541</v>
      </c>
      <c r="Y233" s="217" t="s">
        <v>35</v>
      </c>
      <c r="Z233" s="216">
        <v>0.0970284202223166</v>
      </c>
      <c r="AA233" s="217" t="s">
        <v>35</v>
      </c>
      <c r="AB233" s="216">
        <v>0.304652860421631</v>
      </c>
      <c r="AC233" s="229" t="s">
        <v>35</v>
      </c>
      <c r="AD233" s="216">
        <v>0.262035541043558</v>
      </c>
      <c r="AE233" s="217" t="s">
        <v>35</v>
      </c>
      <c r="AF233" s="216">
        <v>0.23679341551542</v>
      </c>
      <c r="AG233" s="217" t="s">
        <v>35</v>
      </c>
      <c r="AH233" s="216">
        <v>0.162086851460823</v>
      </c>
      <c r="AI233" s="217" t="s">
        <v>35</v>
      </c>
      <c r="AJ233" s="216">
        <v>0.187745446032707</v>
      </c>
      <c r="AK233" s="217" t="s">
        <v>35</v>
      </c>
      <c r="AL233" s="216">
        <v>0.156470690781547</v>
      </c>
      <c r="AM233" s="188" t="s">
        <v>35</v>
      </c>
      <c r="AN233" s="195"/>
      <c r="AO233" s="162" t="s">
        <v>257</v>
      </c>
      <c r="AP233" s="200">
        <v>0.145788391128586</v>
      </c>
      <c r="AQ233" s="164" t="s">
        <v>35</v>
      </c>
      <c r="AR233" s="201">
        <v>0.21660962420059</v>
      </c>
      <c r="AS233" s="205" t="s">
        <v>35</v>
      </c>
      <c r="AT233" s="187">
        <v>0.116775865220763</v>
      </c>
      <c r="AU233" s="164" t="s">
        <v>35</v>
      </c>
      <c r="AV233" s="187">
        <v>0.231829963703604</v>
      </c>
      <c r="AW233" s="164" t="s">
        <v>35</v>
      </c>
      <c r="AX233" s="187">
        <v>0.120633365000316</v>
      </c>
      <c r="AY233" s="164" t="s">
        <v>35</v>
      </c>
      <c r="AZ233" s="187">
        <v>0.0850835235863519</v>
      </c>
      <c r="BA233" s="164" t="s">
        <v>35</v>
      </c>
      <c r="BB233" s="187">
        <v>0.0832792671597892</v>
      </c>
      <c r="BC233" s="164" t="s">
        <v>35</v>
      </c>
      <c r="BD233" s="187">
        <v>1</v>
      </c>
      <c r="BE233" s="164" t="s">
        <v>35</v>
      </c>
      <c r="BF233" s="187">
        <v>0.768170036296396</v>
      </c>
      <c r="BG233" s="164" t="s">
        <v>35</v>
      </c>
    </row>
    <row r="234" s="131" customFormat="1" ht="12.45" customHeight="1" spans="1:59">
      <c r="A234" s="162" t="s">
        <v>258</v>
      </c>
      <c r="B234" s="163">
        <v>1156.26880999909</v>
      </c>
      <c r="C234" s="164" t="s">
        <v>35</v>
      </c>
      <c r="D234" s="163">
        <v>2059.26499999605</v>
      </c>
      <c r="E234" s="164" t="s">
        <v>35</v>
      </c>
      <c r="F234" s="163">
        <v>947.828229998233</v>
      </c>
      <c r="G234" s="164" t="s">
        <v>35</v>
      </c>
      <c r="H234" s="163">
        <v>1819.70797000276</v>
      </c>
      <c r="I234" s="164" t="s">
        <v>35</v>
      </c>
      <c r="J234" s="163">
        <v>937.201770001434</v>
      </c>
      <c r="K234" s="164" t="s">
        <v>35</v>
      </c>
      <c r="L234" s="163">
        <v>745.111190058328</v>
      </c>
      <c r="M234" s="164" t="s">
        <v>35</v>
      </c>
      <c r="N234" s="163">
        <v>642.077494162731</v>
      </c>
      <c r="O234" s="164" t="s">
        <v>35</v>
      </c>
      <c r="P234" s="163">
        <v>8307.46046421863</v>
      </c>
      <c r="Q234" s="164" t="s">
        <v>35</v>
      </c>
      <c r="R234" s="163">
        <v>6487.75249421586</v>
      </c>
      <c r="S234" s="164" t="s">
        <v>35</v>
      </c>
      <c r="T234" s="179"/>
      <c r="U234" s="162" t="s">
        <v>258</v>
      </c>
      <c r="V234" s="216">
        <v>0.14518079236984</v>
      </c>
      <c r="W234" s="217" t="s">
        <v>35</v>
      </c>
      <c r="X234" s="216">
        <v>0.0513746007004112</v>
      </c>
      <c r="Y234" s="217" t="s">
        <v>35</v>
      </c>
      <c r="Z234" s="216">
        <v>0.0523442041318127</v>
      </c>
      <c r="AA234" s="217" t="s">
        <v>35</v>
      </c>
      <c r="AB234" s="216">
        <v>0.115654920447254</v>
      </c>
      <c r="AC234" s="229" t="s">
        <v>35</v>
      </c>
      <c r="AD234" s="216">
        <v>0.101306233600774</v>
      </c>
      <c r="AE234" s="217" t="s">
        <v>35</v>
      </c>
      <c r="AF234" s="216">
        <v>0.229775444307108</v>
      </c>
      <c r="AG234" s="217" t="s">
        <v>35</v>
      </c>
      <c r="AH234" s="216">
        <v>0.186395435035499</v>
      </c>
      <c r="AI234" s="217" t="s">
        <v>35</v>
      </c>
      <c r="AJ234" s="216">
        <v>0.107933787203511</v>
      </c>
      <c r="AK234" s="217" t="s">
        <v>35</v>
      </c>
      <c r="AL234" s="216">
        <v>0.105787290726696</v>
      </c>
      <c r="AM234" s="188" t="s">
        <v>35</v>
      </c>
      <c r="AN234" s="195"/>
      <c r="AO234" s="162" t="s">
        <v>258</v>
      </c>
      <c r="AP234" s="200">
        <v>0.139184389137848</v>
      </c>
      <c r="AQ234" s="164" t="s">
        <v>35</v>
      </c>
      <c r="AR234" s="201">
        <v>0.247881408387748</v>
      </c>
      <c r="AS234" s="205" t="s">
        <v>35</v>
      </c>
      <c r="AT234" s="187">
        <v>0.114093619112683</v>
      </c>
      <c r="AU234" s="164" t="s">
        <v>35</v>
      </c>
      <c r="AV234" s="187">
        <v>0.219045035223519</v>
      </c>
      <c r="AW234" s="164" t="s">
        <v>35</v>
      </c>
      <c r="AX234" s="187">
        <v>0.112814472489889</v>
      </c>
      <c r="AY234" s="164" t="s">
        <v>35</v>
      </c>
      <c r="AZ234" s="187">
        <v>0.0896918129514578</v>
      </c>
      <c r="BA234" s="164" t="s">
        <v>35</v>
      </c>
      <c r="BB234" s="187">
        <v>0.077289262696855</v>
      </c>
      <c r="BC234" s="164" t="s">
        <v>35</v>
      </c>
      <c r="BD234" s="187">
        <v>1</v>
      </c>
      <c r="BE234" s="164" t="s">
        <v>35</v>
      </c>
      <c r="BF234" s="187">
        <v>0.780954964776481</v>
      </c>
      <c r="BG234" s="164" t="s">
        <v>35</v>
      </c>
    </row>
    <row r="235" s="131" customFormat="1" ht="12.45" customHeight="1" spans="1:59">
      <c r="A235" s="162" t="s">
        <v>259</v>
      </c>
      <c r="B235" s="163">
        <v>1344.9932100013</v>
      </c>
      <c r="C235" s="164" t="s">
        <v>35</v>
      </c>
      <c r="D235" s="163">
        <v>2437.37382999946</v>
      </c>
      <c r="E235" s="164" t="s">
        <v>35</v>
      </c>
      <c r="F235" s="163">
        <v>1070.55309000273</v>
      </c>
      <c r="G235" s="164" t="s">
        <v>35</v>
      </c>
      <c r="H235" s="163">
        <v>2309.02067999872</v>
      </c>
      <c r="I235" s="164" t="s">
        <v>35</v>
      </c>
      <c r="J235" s="163">
        <v>1332.1104300014</v>
      </c>
      <c r="K235" s="164" t="s">
        <v>35</v>
      </c>
      <c r="L235" s="163">
        <v>664.447969999428</v>
      </c>
      <c r="M235" s="164" t="s">
        <v>35</v>
      </c>
      <c r="N235" s="163">
        <v>958.41702851676</v>
      </c>
      <c r="O235" s="164" t="s">
        <v>35</v>
      </c>
      <c r="P235" s="163">
        <v>10116.9162385198</v>
      </c>
      <c r="Q235" s="164" t="s">
        <v>35</v>
      </c>
      <c r="R235" s="163">
        <v>7807.89555852108</v>
      </c>
      <c r="S235" s="164" t="s">
        <v>35</v>
      </c>
      <c r="T235" s="179"/>
      <c r="U235" s="162" t="s">
        <v>259</v>
      </c>
      <c r="V235" s="216">
        <v>0.198127826669589</v>
      </c>
      <c r="W235" s="217" t="s">
        <v>35</v>
      </c>
      <c r="X235" s="216">
        <v>0.0721849319267578</v>
      </c>
      <c r="Y235" s="217" t="s">
        <v>35</v>
      </c>
      <c r="Z235" s="216">
        <v>0.040414295237295</v>
      </c>
      <c r="AA235" s="217" t="s">
        <v>35</v>
      </c>
      <c r="AB235" s="216">
        <v>0.156980794284594</v>
      </c>
      <c r="AC235" s="229" t="s">
        <v>35</v>
      </c>
      <c r="AD235" s="216">
        <v>0.182068448314151</v>
      </c>
      <c r="AE235" s="217" t="s">
        <v>35</v>
      </c>
      <c r="AF235" s="216">
        <v>0.0603375815483038</v>
      </c>
      <c r="AG235" s="217" t="s">
        <v>35</v>
      </c>
      <c r="AH235" s="216">
        <v>0.0448629495093384</v>
      </c>
      <c r="AI235" s="217" t="s">
        <v>35</v>
      </c>
      <c r="AJ235" s="216">
        <v>0.112801955189802</v>
      </c>
      <c r="AK235" s="217" t="s">
        <v>35</v>
      </c>
      <c r="AL235" s="216">
        <v>0.100376189463155</v>
      </c>
      <c r="AM235" s="188" t="s">
        <v>35</v>
      </c>
      <c r="AN235" s="195"/>
      <c r="AO235" s="162" t="s">
        <v>259</v>
      </c>
      <c r="AP235" s="200">
        <v>0.132944978320596</v>
      </c>
      <c r="AQ235" s="164" t="s">
        <v>35</v>
      </c>
      <c r="AR235" s="201">
        <v>0.240920629620243</v>
      </c>
      <c r="AS235" s="205" t="s">
        <v>35</v>
      </c>
      <c r="AT235" s="187">
        <v>0.105818123305859</v>
      </c>
      <c r="AU235" s="164" t="s">
        <v>35</v>
      </c>
      <c r="AV235" s="187">
        <v>0.228233646059775</v>
      </c>
      <c r="AW235" s="164" t="s">
        <v>35</v>
      </c>
      <c r="AX235" s="187">
        <v>0.131671588317539</v>
      </c>
      <c r="AY235" s="164" t="s">
        <v>35</v>
      </c>
      <c r="AZ235" s="187">
        <v>0.0656769270728531</v>
      </c>
      <c r="BA235" s="164" t="s">
        <v>35</v>
      </c>
      <c r="BB235" s="187">
        <v>0.0947341073031346</v>
      </c>
      <c r="BC235" s="164" t="s">
        <v>35</v>
      </c>
      <c r="BD235" s="187">
        <v>1</v>
      </c>
      <c r="BE235" s="164" t="s">
        <v>35</v>
      </c>
      <c r="BF235" s="187">
        <v>0.771766353940225</v>
      </c>
      <c r="BG235" s="164" t="s">
        <v>35</v>
      </c>
    </row>
    <row r="236" s="131" customFormat="1" ht="12.45" customHeight="1" spans="1:59">
      <c r="A236" s="162" t="s">
        <v>260</v>
      </c>
      <c r="B236" s="163">
        <v>1466.33359999789</v>
      </c>
      <c r="C236" s="164" t="s">
        <v>35</v>
      </c>
      <c r="D236" s="163">
        <v>2359.4417299968</v>
      </c>
      <c r="E236" s="164" t="s">
        <v>35</v>
      </c>
      <c r="F236" s="163">
        <v>1062.81803000003</v>
      </c>
      <c r="G236" s="164" t="s">
        <v>35</v>
      </c>
      <c r="H236" s="163">
        <v>2154.21020999869</v>
      </c>
      <c r="I236" s="164" t="s">
        <v>35</v>
      </c>
      <c r="J236" s="163">
        <v>1272.66538000087</v>
      </c>
      <c r="K236" s="164" t="s">
        <v>35</v>
      </c>
      <c r="L236" s="163">
        <v>625.173670004802</v>
      </c>
      <c r="M236" s="164" t="s">
        <v>35</v>
      </c>
      <c r="N236" s="163">
        <v>1245.5208641871</v>
      </c>
      <c r="O236" s="164" t="s">
        <v>35</v>
      </c>
      <c r="P236" s="163">
        <v>10186.1634841862</v>
      </c>
      <c r="Q236" s="164" t="s">
        <v>35</v>
      </c>
      <c r="R236" s="163">
        <v>8031.95327418749</v>
      </c>
      <c r="S236" s="164" t="s">
        <v>35</v>
      </c>
      <c r="T236" s="179"/>
      <c r="U236" s="162" t="s">
        <v>260</v>
      </c>
      <c r="V236" s="216">
        <v>0.131517625217435</v>
      </c>
      <c r="W236" s="217" t="s">
        <v>35</v>
      </c>
      <c r="X236" s="216">
        <v>0.0795014656306439</v>
      </c>
      <c r="Y236" s="217" t="s">
        <v>35</v>
      </c>
      <c r="Z236" s="216">
        <v>0.0264773049720672</v>
      </c>
      <c r="AA236" s="217" t="s">
        <v>35</v>
      </c>
      <c r="AB236" s="216">
        <v>0.132750333313299</v>
      </c>
      <c r="AC236" s="229" t="s">
        <v>35</v>
      </c>
      <c r="AD236" s="216">
        <v>0.20292500869265</v>
      </c>
      <c r="AE236" s="217" t="s">
        <v>35</v>
      </c>
      <c r="AF236" s="216">
        <v>0.39741126478398</v>
      </c>
      <c r="AG236" s="217" t="s">
        <v>35</v>
      </c>
      <c r="AH236" s="216">
        <v>0.347125292416513</v>
      </c>
      <c r="AI236" s="217" t="s">
        <v>35</v>
      </c>
      <c r="AJ236" s="216">
        <v>0.151152595075217</v>
      </c>
      <c r="AK236" s="217" t="s">
        <v>35</v>
      </c>
      <c r="AL236" s="216">
        <v>0.156190305914292</v>
      </c>
      <c r="AM236" s="188" t="s">
        <v>35</v>
      </c>
      <c r="AN236" s="195"/>
      <c r="AO236" s="162" t="s">
        <v>260</v>
      </c>
      <c r="AP236" s="200">
        <v>0.143953472008803</v>
      </c>
      <c r="AQ236" s="164" t="s">
        <v>35</v>
      </c>
      <c r="AR236" s="201">
        <v>0.231632030416534</v>
      </c>
      <c r="AS236" s="205" t="s">
        <v>35</v>
      </c>
      <c r="AT236" s="187">
        <v>0.104339384661363</v>
      </c>
      <c r="AU236" s="164" t="s">
        <v>35</v>
      </c>
      <c r="AV236" s="187">
        <v>0.211483961880551</v>
      </c>
      <c r="AW236" s="164" t="s">
        <v>35</v>
      </c>
      <c r="AX236" s="187">
        <v>0.124940600254125</v>
      </c>
      <c r="AY236" s="164" t="s">
        <v>35</v>
      </c>
      <c r="AZ236" s="187">
        <v>0.0613747924795603</v>
      </c>
      <c r="BA236" s="164" t="s">
        <v>35</v>
      </c>
      <c r="BB236" s="187">
        <v>0.122275758299064</v>
      </c>
      <c r="BC236" s="164" t="s">
        <v>35</v>
      </c>
      <c r="BD236" s="187">
        <v>1</v>
      </c>
      <c r="BE236" s="164" t="s">
        <v>35</v>
      </c>
      <c r="BF236" s="187">
        <v>0.788516038119449</v>
      </c>
      <c r="BG236" s="164" t="s">
        <v>35</v>
      </c>
    </row>
    <row r="237" s="131" customFormat="1" ht="12.45" customHeight="1" spans="1:59">
      <c r="A237" s="162" t="s">
        <v>261</v>
      </c>
      <c r="B237" s="163">
        <v>1300.92365000015</v>
      </c>
      <c r="C237" s="164" t="s">
        <v>35</v>
      </c>
      <c r="D237" s="163">
        <v>2061.29816000054</v>
      </c>
      <c r="E237" s="164" t="s">
        <v>35</v>
      </c>
      <c r="F237" s="163">
        <v>1026.25650000607</v>
      </c>
      <c r="G237" s="164" t="s">
        <v>35</v>
      </c>
      <c r="H237" s="163">
        <v>1818.6703599974</v>
      </c>
      <c r="I237" s="164" t="s">
        <v>35</v>
      </c>
      <c r="J237" s="163">
        <v>1042.33961000089</v>
      </c>
      <c r="K237" s="164" t="s">
        <v>35</v>
      </c>
      <c r="L237" s="163">
        <v>769.334794526973</v>
      </c>
      <c r="M237" s="164" t="s">
        <v>35</v>
      </c>
      <c r="N237" s="163">
        <v>776.60214368642</v>
      </c>
      <c r="O237" s="164" t="s">
        <v>35</v>
      </c>
      <c r="P237" s="163">
        <v>8795.42521821844</v>
      </c>
      <c r="Q237" s="164" t="s">
        <v>35</v>
      </c>
      <c r="R237" s="163">
        <v>6976.75485822105</v>
      </c>
      <c r="S237" s="164" t="s">
        <v>35</v>
      </c>
      <c r="T237" s="179"/>
      <c r="U237" s="162" t="s">
        <v>261</v>
      </c>
      <c r="V237" s="216">
        <v>0.181578513148754</v>
      </c>
      <c r="W237" s="217" t="s">
        <v>35</v>
      </c>
      <c r="X237" s="216">
        <v>0.0865969977801362</v>
      </c>
      <c r="Y237" s="217" t="s">
        <v>35</v>
      </c>
      <c r="Z237" s="216">
        <v>0.104872474521704</v>
      </c>
      <c r="AA237" s="217" t="s">
        <v>35</v>
      </c>
      <c r="AB237" s="216">
        <v>0.107332383025334</v>
      </c>
      <c r="AC237" s="229" t="s">
        <v>35</v>
      </c>
      <c r="AD237" s="216">
        <v>0.111538352316481</v>
      </c>
      <c r="AE237" s="217" t="s">
        <v>35</v>
      </c>
      <c r="AF237" s="216">
        <v>0.276981767265391</v>
      </c>
      <c r="AG237" s="217" t="s">
        <v>35</v>
      </c>
      <c r="AH237" s="216">
        <v>0.180711093708077</v>
      </c>
      <c r="AI237" s="217" t="s">
        <v>35</v>
      </c>
      <c r="AJ237" s="216">
        <v>0.132378806473525</v>
      </c>
      <c r="AK237" s="217" t="s">
        <v>35</v>
      </c>
      <c r="AL237" s="216">
        <v>0.13909507758303</v>
      </c>
      <c r="AM237" s="188" t="s">
        <v>35</v>
      </c>
      <c r="AN237" s="195"/>
      <c r="AO237" s="162" t="s">
        <v>261</v>
      </c>
      <c r="AP237" s="200">
        <v>0.14790912522404</v>
      </c>
      <c r="AQ237" s="164" t="s">
        <v>35</v>
      </c>
      <c r="AR237" s="201">
        <v>0.234360262165706</v>
      </c>
      <c r="AS237" s="205" t="s">
        <v>35</v>
      </c>
      <c r="AT237" s="187">
        <v>0.116680714637916</v>
      </c>
      <c r="AU237" s="164" t="s">
        <v>35</v>
      </c>
      <c r="AV237" s="187">
        <v>0.206774580520597</v>
      </c>
      <c r="AW237" s="164" t="s">
        <v>35</v>
      </c>
      <c r="AX237" s="187">
        <v>0.11850929138046</v>
      </c>
      <c r="AY237" s="164" t="s">
        <v>35</v>
      </c>
      <c r="AZ237" s="187">
        <v>0.0874698806981393</v>
      </c>
      <c r="BA237" s="164" t="s">
        <v>35</v>
      </c>
      <c r="BB237" s="187">
        <v>0.0882961453731426</v>
      </c>
      <c r="BC237" s="164" t="s">
        <v>35</v>
      </c>
      <c r="BD237" s="187">
        <v>1</v>
      </c>
      <c r="BE237" s="164" t="s">
        <v>35</v>
      </c>
      <c r="BF237" s="187">
        <v>0.793225419479403</v>
      </c>
      <c r="BG237" s="164" t="s">
        <v>35</v>
      </c>
    </row>
    <row r="238" s="131" customFormat="1" ht="12.45" customHeight="1" spans="1:59">
      <c r="A238" s="162" t="s">
        <v>262</v>
      </c>
      <c r="B238" s="163">
        <v>1237.3991299973</v>
      </c>
      <c r="C238" s="164" t="s">
        <v>35</v>
      </c>
      <c r="D238" s="163">
        <v>1476.65349999645</v>
      </c>
      <c r="E238" s="164" t="s">
        <v>35</v>
      </c>
      <c r="F238" s="163">
        <v>1269.41451000416</v>
      </c>
      <c r="G238" s="164" t="s">
        <v>35</v>
      </c>
      <c r="H238" s="163">
        <v>1669.78621999862</v>
      </c>
      <c r="I238" s="164" t="s">
        <v>35</v>
      </c>
      <c r="J238" s="163">
        <v>1033.16707999737</v>
      </c>
      <c r="K238" s="164" t="s">
        <v>35</v>
      </c>
      <c r="L238" s="163">
        <v>822.942050000692</v>
      </c>
      <c r="M238" s="164" t="s">
        <v>35</v>
      </c>
      <c r="N238" s="163">
        <v>677.659958549163</v>
      </c>
      <c r="O238" s="164" t="s">
        <v>35</v>
      </c>
      <c r="P238" s="163">
        <v>8187.02244854375</v>
      </c>
      <c r="Q238" s="164" t="s">
        <v>35</v>
      </c>
      <c r="R238" s="163">
        <v>6517.23622854513</v>
      </c>
      <c r="S238" s="164" t="s">
        <v>35</v>
      </c>
      <c r="T238" s="179"/>
      <c r="U238" s="162" t="s">
        <v>262</v>
      </c>
      <c r="V238" s="216">
        <v>0.180598381431573</v>
      </c>
      <c r="W238" s="217" t="s">
        <v>35</v>
      </c>
      <c r="X238" s="216">
        <v>0.0918617132382415</v>
      </c>
      <c r="Y238" s="217" t="s">
        <v>35</v>
      </c>
      <c r="Z238" s="216">
        <v>0.0716646387790905</v>
      </c>
      <c r="AA238" s="217" t="s">
        <v>35</v>
      </c>
      <c r="AB238" s="216">
        <v>0.124558040955712</v>
      </c>
      <c r="AC238" s="229" t="s">
        <v>35</v>
      </c>
      <c r="AD238" s="216">
        <v>0.19352751541673</v>
      </c>
      <c r="AE238" s="217" t="s">
        <v>35</v>
      </c>
      <c r="AF238" s="216">
        <v>0.194989753597561</v>
      </c>
      <c r="AG238" s="217" t="s">
        <v>35</v>
      </c>
      <c r="AH238" s="216">
        <v>0.225894200051877</v>
      </c>
      <c r="AI238" s="217" t="s">
        <v>35</v>
      </c>
      <c r="AJ238" s="216">
        <v>0.140733032496797</v>
      </c>
      <c r="AK238" s="217" t="s">
        <v>35</v>
      </c>
      <c r="AL238" s="216">
        <v>0.144952396827942</v>
      </c>
      <c r="AM238" s="188" t="s">
        <v>35</v>
      </c>
      <c r="AN238" s="195"/>
      <c r="AO238" s="162" t="s">
        <v>262</v>
      </c>
      <c r="AP238" s="200">
        <v>0.151141533784044</v>
      </c>
      <c r="AQ238" s="164" t="s">
        <v>35</v>
      </c>
      <c r="AR238" s="201">
        <v>0.180365146092778</v>
      </c>
      <c r="AS238" s="205" t="s">
        <v>35</v>
      </c>
      <c r="AT238" s="187">
        <v>0.155052037292258</v>
      </c>
      <c r="AU238" s="164" t="s">
        <v>35</v>
      </c>
      <c r="AV238" s="187">
        <v>0.203955251190941</v>
      </c>
      <c r="AW238" s="164" t="s">
        <v>35</v>
      </c>
      <c r="AX238" s="187">
        <v>0.126195706252295</v>
      </c>
      <c r="AY238" s="164" t="s">
        <v>35</v>
      </c>
      <c r="AZ238" s="187">
        <v>0.100517869002188</v>
      </c>
      <c r="BA238" s="164" t="s">
        <v>35</v>
      </c>
      <c r="BB238" s="187">
        <v>0.0827724563854959</v>
      </c>
      <c r="BC238" s="164" t="s">
        <v>35</v>
      </c>
      <c r="BD238" s="187">
        <v>1</v>
      </c>
      <c r="BE238" s="164" t="s">
        <v>35</v>
      </c>
      <c r="BF238" s="187">
        <v>0.796044748809059</v>
      </c>
      <c r="BG238" s="164" t="s">
        <v>35</v>
      </c>
    </row>
    <row r="239" s="131" customFormat="1" ht="12.45" customHeight="1" spans="1:59">
      <c r="A239" s="162" t="s">
        <v>263</v>
      </c>
      <c r="B239" s="163">
        <v>715.475180001959</v>
      </c>
      <c r="C239" s="164" t="s">
        <v>35</v>
      </c>
      <c r="D239" s="163">
        <v>213.739929999475</v>
      </c>
      <c r="E239" s="164" t="s">
        <v>35</v>
      </c>
      <c r="F239" s="163">
        <v>1332.76848000064</v>
      </c>
      <c r="G239" s="164" t="s">
        <v>35</v>
      </c>
      <c r="H239" s="163">
        <v>1145.60774000049</v>
      </c>
      <c r="I239" s="164" t="s">
        <v>35</v>
      </c>
      <c r="J239" s="163">
        <v>653.407050000184</v>
      </c>
      <c r="K239" s="164" t="s">
        <v>35</v>
      </c>
      <c r="L239" s="163">
        <v>673.551499999972</v>
      </c>
      <c r="M239" s="164" t="s">
        <v>35</v>
      </c>
      <c r="N239" s="163">
        <v>400.948560118999</v>
      </c>
      <c r="O239" s="164" t="s">
        <v>35</v>
      </c>
      <c r="P239" s="163">
        <v>5135.49844012173</v>
      </c>
      <c r="Q239" s="164" t="s">
        <v>35</v>
      </c>
      <c r="R239" s="163">
        <v>3989.89070012123</v>
      </c>
      <c r="S239" s="164" t="s">
        <v>35</v>
      </c>
      <c r="T239" s="179"/>
      <c r="U239" s="162" t="s">
        <v>263</v>
      </c>
      <c r="V239" s="216">
        <v>0.208310192956846</v>
      </c>
      <c r="W239" s="217" t="s">
        <v>35</v>
      </c>
      <c r="X239" s="216">
        <v>0.292362963165227</v>
      </c>
      <c r="Y239" s="217" t="s">
        <v>35</v>
      </c>
      <c r="Z239" s="216">
        <v>0.124414022007524</v>
      </c>
      <c r="AA239" s="217" t="s">
        <v>35</v>
      </c>
      <c r="AB239" s="216">
        <v>0.196928290688858</v>
      </c>
      <c r="AC239" s="229" t="s">
        <v>35</v>
      </c>
      <c r="AD239" s="216">
        <v>0.258832757893634</v>
      </c>
      <c r="AE239" s="217" t="s">
        <v>35</v>
      </c>
      <c r="AF239" s="216">
        <v>0.245649160879102</v>
      </c>
      <c r="AG239" s="217" t="s">
        <v>35</v>
      </c>
      <c r="AH239" s="216">
        <v>0.069394681937109</v>
      </c>
      <c r="AI239" s="217" t="s">
        <v>35</v>
      </c>
      <c r="AJ239" s="216">
        <v>0.184754826746133</v>
      </c>
      <c r="AK239" s="217" t="s">
        <v>35</v>
      </c>
      <c r="AL239" s="216">
        <v>0.181305112948128</v>
      </c>
      <c r="AM239" s="188" t="s">
        <v>35</v>
      </c>
      <c r="AN239" s="195"/>
      <c r="AO239" s="162" t="s">
        <v>263</v>
      </c>
      <c r="AP239" s="200">
        <v>0.139319520460218</v>
      </c>
      <c r="AQ239" s="164" t="s">
        <v>35</v>
      </c>
      <c r="AR239" s="201">
        <v>0.0416200944254223</v>
      </c>
      <c r="AS239" s="205" t="s">
        <v>35</v>
      </c>
      <c r="AT239" s="187">
        <v>0.259520764253031</v>
      </c>
      <c r="AU239" s="164" t="s">
        <v>35</v>
      </c>
      <c r="AV239" s="187">
        <v>0.223076251187283</v>
      </c>
      <c r="AW239" s="164" t="s">
        <v>35</v>
      </c>
      <c r="AX239" s="187">
        <v>0.127233423905917</v>
      </c>
      <c r="AY239" s="164" t="s">
        <v>35</v>
      </c>
      <c r="AZ239" s="187">
        <v>0.131156012966096</v>
      </c>
      <c r="BA239" s="164" t="s">
        <v>35</v>
      </c>
      <c r="BB239" s="187">
        <v>0.0780739328020311</v>
      </c>
      <c r="BC239" s="164" t="s">
        <v>35</v>
      </c>
      <c r="BD239" s="187">
        <v>1</v>
      </c>
      <c r="BE239" s="164" t="s">
        <v>35</v>
      </c>
      <c r="BF239" s="187">
        <v>0.776923748812717</v>
      </c>
      <c r="BG239" s="164" t="s">
        <v>35</v>
      </c>
    </row>
    <row r="240" s="131" customFormat="1" ht="12.45" customHeight="1" spans="1:59">
      <c r="A240" s="165" t="s">
        <v>264</v>
      </c>
      <c r="B240" s="166">
        <v>624.93491999888</v>
      </c>
      <c r="C240" s="167" t="s">
        <v>35</v>
      </c>
      <c r="D240" s="166">
        <v>165.588239999858</v>
      </c>
      <c r="E240" s="167" t="s">
        <v>35</v>
      </c>
      <c r="F240" s="166">
        <v>1374.11094000588</v>
      </c>
      <c r="G240" s="167" t="s">
        <v>35</v>
      </c>
      <c r="H240" s="166">
        <v>1020.09516966103</v>
      </c>
      <c r="I240" s="167" t="s">
        <v>35</v>
      </c>
      <c r="J240" s="166">
        <v>712.546380000418</v>
      </c>
      <c r="K240" s="167" t="s">
        <v>35</v>
      </c>
      <c r="L240" s="166">
        <v>605.809090000393</v>
      </c>
      <c r="M240" s="167" t="s">
        <v>35</v>
      </c>
      <c r="N240" s="166">
        <v>706.000220531143</v>
      </c>
      <c r="O240" s="167" t="s">
        <v>35</v>
      </c>
      <c r="P240" s="166">
        <v>5209.0849601976</v>
      </c>
      <c r="Q240" s="167" t="s">
        <v>35</v>
      </c>
      <c r="R240" s="166">
        <v>4188.98979053657</v>
      </c>
      <c r="S240" s="167" t="s">
        <v>35</v>
      </c>
      <c r="T240" s="179"/>
      <c r="U240" s="165" t="s">
        <v>264</v>
      </c>
      <c r="V240" s="218">
        <v>0.170451016493814</v>
      </c>
      <c r="W240" s="219" t="s">
        <v>35</v>
      </c>
      <c r="X240" s="218">
        <v>0.265827812715316</v>
      </c>
      <c r="Y240" s="219" t="s">
        <v>35</v>
      </c>
      <c r="Z240" s="218">
        <v>0.126645295102868</v>
      </c>
      <c r="AA240" s="219" t="s">
        <v>35</v>
      </c>
      <c r="AB240" s="218">
        <v>0.253016302688727</v>
      </c>
      <c r="AC240" s="230" t="s">
        <v>35</v>
      </c>
      <c r="AD240" s="218">
        <v>0.386643978855912</v>
      </c>
      <c r="AE240" s="219" t="s">
        <v>35</v>
      </c>
      <c r="AF240" s="218">
        <v>0.37495246861696</v>
      </c>
      <c r="AG240" s="219" t="s">
        <v>35</v>
      </c>
      <c r="AH240" s="218">
        <v>0.488433385699095</v>
      </c>
      <c r="AI240" s="219" t="s">
        <v>35</v>
      </c>
      <c r="AJ240" s="218">
        <v>0.262107002233203</v>
      </c>
      <c r="AK240" s="219" t="s">
        <v>35</v>
      </c>
      <c r="AL240" s="218">
        <v>0.264340760182002</v>
      </c>
      <c r="AM240" s="190" t="s">
        <v>35</v>
      </c>
      <c r="AN240" s="195"/>
      <c r="AO240" s="165" t="s">
        <v>264</v>
      </c>
      <c r="AP240" s="202">
        <v>0.119970191458573</v>
      </c>
      <c r="AQ240" s="167" t="s">
        <v>35</v>
      </c>
      <c r="AR240" s="203">
        <v>0.0317883546275615</v>
      </c>
      <c r="AS240" s="207" t="s">
        <v>35</v>
      </c>
      <c r="AT240" s="203">
        <v>0.263791232146414</v>
      </c>
      <c r="AU240" s="167" t="s">
        <v>35</v>
      </c>
      <c r="AV240" s="203">
        <v>0.195830011884147</v>
      </c>
      <c r="AW240" s="167" t="s">
        <v>35</v>
      </c>
      <c r="AX240" s="203">
        <v>0.136789164593197</v>
      </c>
      <c r="AY240" s="167" t="s">
        <v>35</v>
      </c>
      <c r="AZ240" s="203">
        <v>0.116298561960374</v>
      </c>
      <c r="BA240" s="167" t="s">
        <v>35</v>
      </c>
      <c r="BB240" s="203">
        <v>0.135532483329733</v>
      </c>
      <c r="BC240" s="167" t="s">
        <v>35</v>
      </c>
      <c r="BD240" s="203">
        <v>1</v>
      </c>
      <c r="BE240" s="167" t="s">
        <v>35</v>
      </c>
      <c r="BF240" s="203">
        <v>0.804169988115853</v>
      </c>
      <c r="BG240" s="167" t="s">
        <v>35</v>
      </c>
    </row>
    <row r="241" s="131" customFormat="1" ht="12.45" customHeight="1" spans="1:59">
      <c r="A241" s="162" t="s">
        <v>265</v>
      </c>
      <c r="B241" s="163">
        <v>666.363449999975</v>
      </c>
      <c r="C241" s="164" t="s">
        <v>35</v>
      </c>
      <c r="D241" s="163">
        <v>139.267670000143</v>
      </c>
      <c r="E241" s="164" t="s">
        <v>35</v>
      </c>
      <c r="F241" s="163">
        <v>1321.10016000128</v>
      </c>
      <c r="G241" s="164" t="s">
        <v>35</v>
      </c>
      <c r="H241" s="163">
        <v>958.726230000685</v>
      </c>
      <c r="I241" s="164" t="s">
        <v>35</v>
      </c>
      <c r="J241" s="163">
        <v>619.717919999109</v>
      </c>
      <c r="K241" s="164" t="s">
        <v>35</v>
      </c>
      <c r="L241" s="163">
        <v>609.324660001088</v>
      </c>
      <c r="M241" s="164" t="s">
        <v>35</v>
      </c>
      <c r="N241" s="163">
        <v>453.670680000568</v>
      </c>
      <c r="O241" s="164" t="s">
        <v>35</v>
      </c>
      <c r="P241" s="163">
        <v>4768.17077000284</v>
      </c>
      <c r="Q241" s="164" t="s">
        <v>35</v>
      </c>
      <c r="R241" s="163">
        <v>3809.44454000216</v>
      </c>
      <c r="S241" s="164" t="s">
        <v>35</v>
      </c>
      <c r="T241" s="179"/>
      <c r="U241" s="162" t="s">
        <v>265</v>
      </c>
      <c r="V241" s="216">
        <v>0.173945407030084</v>
      </c>
      <c r="W241" s="217" t="s">
        <v>35</v>
      </c>
      <c r="X241" s="216">
        <v>0.0897165406244804</v>
      </c>
      <c r="Y241" s="217" t="s">
        <v>35</v>
      </c>
      <c r="Z241" s="216">
        <v>0.0924639421790121</v>
      </c>
      <c r="AA241" s="217" t="s">
        <v>35</v>
      </c>
      <c r="AB241" s="216">
        <v>0.202692273488108</v>
      </c>
      <c r="AC241" s="229" t="s">
        <v>35</v>
      </c>
      <c r="AD241" s="216">
        <v>0.290618571821822</v>
      </c>
      <c r="AE241" s="217" t="s">
        <v>35</v>
      </c>
      <c r="AF241" s="216">
        <v>0.174489902062347</v>
      </c>
      <c r="AG241" s="217" t="s">
        <v>35</v>
      </c>
      <c r="AH241" s="216">
        <v>0.0449378185380231</v>
      </c>
      <c r="AI241" s="217" t="s">
        <v>35</v>
      </c>
      <c r="AJ241" s="216">
        <v>0.153126096667022</v>
      </c>
      <c r="AK241" s="217" t="s">
        <v>35</v>
      </c>
      <c r="AL241" s="216">
        <v>0.141288614441618</v>
      </c>
      <c r="AM241" s="188" t="s">
        <v>35</v>
      </c>
      <c r="AN241" s="195"/>
      <c r="AO241" s="162" t="s">
        <v>265</v>
      </c>
      <c r="AP241" s="200">
        <v>0.139752429630279</v>
      </c>
      <c r="AQ241" s="164" t="s">
        <v>35</v>
      </c>
      <c r="AR241" s="201">
        <v>0.0292077773045154</v>
      </c>
      <c r="AS241" s="205" t="s">
        <v>35</v>
      </c>
      <c r="AT241" s="187">
        <v>0.277066452466946</v>
      </c>
      <c r="AU241" s="164" t="s">
        <v>35</v>
      </c>
      <c r="AV241" s="187">
        <v>0.201067930710903</v>
      </c>
      <c r="AW241" s="164" t="s">
        <v>35</v>
      </c>
      <c r="AX241" s="187">
        <v>0.1299697409954</v>
      </c>
      <c r="AY241" s="164" t="s">
        <v>35</v>
      </c>
      <c r="AZ241" s="187">
        <v>0.127790024601137</v>
      </c>
      <c r="BA241" s="164" t="s">
        <v>35</v>
      </c>
      <c r="BB241" s="187">
        <v>0.0951456442908183</v>
      </c>
      <c r="BC241" s="164" t="s">
        <v>35</v>
      </c>
      <c r="BD241" s="187">
        <v>1</v>
      </c>
      <c r="BE241" s="164" t="s">
        <v>35</v>
      </c>
      <c r="BF241" s="187">
        <v>0.798932069289097</v>
      </c>
      <c r="BG241" s="164" t="s">
        <v>35</v>
      </c>
    </row>
    <row r="242" s="131" customFormat="1" ht="12.45" customHeight="1" spans="1:59">
      <c r="A242" s="162" t="s">
        <v>266</v>
      </c>
      <c r="B242" s="163">
        <v>726.033729999657</v>
      </c>
      <c r="C242" s="164" t="s">
        <v>35</v>
      </c>
      <c r="D242" s="163">
        <v>214.450589999827</v>
      </c>
      <c r="E242" s="164" t="s">
        <v>35</v>
      </c>
      <c r="F242" s="163">
        <v>1407.95622000007</v>
      </c>
      <c r="G242" s="164" t="s">
        <v>35</v>
      </c>
      <c r="H242" s="163">
        <v>1049.74376137928</v>
      </c>
      <c r="I242" s="164" t="s">
        <v>35</v>
      </c>
      <c r="J242" s="163">
        <v>583.470039999916</v>
      </c>
      <c r="K242" s="164" t="s">
        <v>35</v>
      </c>
      <c r="L242" s="163">
        <v>585.155599999692</v>
      </c>
      <c r="M242" s="164" t="s">
        <v>35</v>
      </c>
      <c r="N242" s="163">
        <v>442.500648735505</v>
      </c>
      <c r="O242" s="164" t="s">
        <v>35</v>
      </c>
      <c r="P242" s="163">
        <v>5009.31059011395</v>
      </c>
      <c r="Q242" s="164" t="s">
        <v>35</v>
      </c>
      <c r="R242" s="163">
        <v>3959.56682873467</v>
      </c>
      <c r="S242" s="164" t="s">
        <v>35</v>
      </c>
      <c r="T242" s="179"/>
      <c r="U242" s="162" t="s">
        <v>266</v>
      </c>
      <c r="V242" s="216">
        <v>0.186243195121589</v>
      </c>
      <c r="W242" s="217" t="s">
        <v>35</v>
      </c>
      <c r="X242" s="216">
        <v>0.180236765459094</v>
      </c>
      <c r="Y242" s="217" t="s">
        <v>35</v>
      </c>
      <c r="Z242" s="216">
        <v>0.144044490413496</v>
      </c>
      <c r="AA242" s="217" t="s">
        <v>35</v>
      </c>
      <c r="AB242" s="216">
        <v>0.12854059751256</v>
      </c>
      <c r="AC242" s="229" t="s">
        <v>35</v>
      </c>
      <c r="AD242" s="216">
        <v>0.210737742980639</v>
      </c>
      <c r="AE242" s="217" t="s">
        <v>35</v>
      </c>
      <c r="AF242" s="216">
        <v>0.289882338241284</v>
      </c>
      <c r="AG242" s="217" t="s">
        <v>35</v>
      </c>
      <c r="AH242" s="216">
        <v>0.0278896342278199</v>
      </c>
      <c r="AI242" s="217" t="s">
        <v>35</v>
      </c>
      <c r="AJ242" s="216">
        <v>0.159384262969511</v>
      </c>
      <c r="AK242" s="217" t="s">
        <v>35</v>
      </c>
      <c r="AL242" s="216">
        <v>0.167846205592137</v>
      </c>
      <c r="AM242" s="188" t="s">
        <v>35</v>
      </c>
      <c r="AN242" s="195"/>
      <c r="AO242" s="162" t="s">
        <v>266</v>
      </c>
      <c r="AP242" s="200">
        <v>0.144936856467337</v>
      </c>
      <c r="AQ242" s="164" t="s">
        <v>35</v>
      </c>
      <c r="AR242" s="201">
        <v>0.042810399982595</v>
      </c>
      <c r="AS242" s="205" t="s">
        <v>35</v>
      </c>
      <c r="AT242" s="187">
        <v>0.281067862467686</v>
      </c>
      <c r="AU242" s="164" t="s">
        <v>35</v>
      </c>
      <c r="AV242" s="187">
        <v>0.209558529561131</v>
      </c>
      <c r="AW242" s="164" t="s">
        <v>35</v>
      </c>
      <c r="AX242" s="187">
        <v>0.116477113867009</v>
      </c>
      <c r="AY242" s="164" t="s">
        <v>35</v>
      </c>
      <c r="AZ242" s="187">
        <v>0.116813599291391</v>
      </c>
      <c r="BA242" s="164" t="s">
        <v>35</v>
      </c>
      <c r="BB242" s="187">
        <v>0.0883356383628508</v>
      </c>
      <c r="BC242" s="164" t="s">
        <v>35</v>
      </c>
      <c r="BD242" s="187">
        <v>1</v>
      </c>
      <c r="BE242" s="164" t="s">
        <v>35</v>
      </c>
      <c r="BF242" s="187">
        <v>0.790441470438869</v>
      </c>
      <c r="BG242" s="164" t="s">
        <v>35</v>
      </c>
    </row>
    <row r="243" s="131" customFormat="1" ht="12.45" customHeight="1" spans="1:59">
      <c r="A243" s="162" t="s">
        <v>267</v>
      </c>
      <c r="B243" s="163">
        <v>960.232129998859</v>
      </c>
      <c r="C243" s="164" t="s">
        <v>35</v>
      </c>
      <c r="D243" s="163">
        <v>428.232019999729</v>
      </c>
      <c r="E243" s="164" t="s">
        <v>35</v>
      </c>
      <c r="F243" s="163">
        <v>1543.23353000389</v>
      </c>
      <c r="G243" s="164" t="s">
        <v>35</v>
      </c>
      <c r="H243" s="163">
        <v>1346.42899999954</v>
      </c>
      <c r="I243" s="164" t="s">
        <v>35</v>
      </c>
      <c r="J243" s="163">
        <v>826.969670000412</v>
      </c>
      <c r="K243" s="164" t="s">
        <v>35</v>
      </c>
      <c r="L243" s="163">
        <v>711.55397000016</v>
      </c>
      <c r="M243" s="164" t="s">
        <v>35</v>
      </c>
      <c r="N243" s="163">
        <v>530.865540114826</v>
      </c>
      <c r="O243" s="164" t="s">
        <v>35</v>
      </c>
      <c r="P243" s="163">
        <v>6347.51586011742</v>
      </c>
      <c r="Q243" s="164" t="s">
        <v>35</v>
      </c>
      <c r="R243" s="163">
        <v>5001.08686011788</v>
      </c>
      <c r="S243" s="164" t="s">
        <v>35</v>
      </c>
      <c r="T243" s="179"/>
      <c r="U243" s="162" t="s">
        <v>267</v>
      </c>
      <c r="V243" s="216">
        <v>0.197866384681976</v>
      </c>
      <c r="W243" s="217" t="s">
        <v>35</v>
      </c>
      <c r="X243" s="216">
        <v>0.186845414796669</v>
      </c>
      <c r="Y243" s="217" t="s">
        <v>35</v>
      </c>
      <c r="Z243" s="216">
        <v>0.189426305423343</v>
      </c>
      <c r="AA243" s="217" t="s">
        <v>35</v>
      </c>
      <c r="AB243" s="216">
        <v>0.279100171813303</v>
      </c>
      <c r="AC243" s="229" t="s">
        <v>35</v>
      </c>
      <c r="AD243" s="216">
        <v>0.251911024462544</v>
      </c>
      <c r="AE243" s="217" t="s">
        <v>35</v>
      </c>
      <c r="AF243" s="216">
        <v>0.196806362199016</v>
      </c>
      <c r="AG243" s="217" t="s">
        <v>35</v>
      </c>
      <c r="AH243" s="216">
        <v>0.106663118429603</v>
      </c>
      <c r="AI243" s="217" t="s">
        <v>35</v>
      </c>
      <c r="AJ243" s="216">
        <v>0.209663255879803</v>
      </c>
      <c r="AK243" s="217" t="s">
        <v>35</v>
      </c>
      <c r="AL243" s="216">
        <v>0.192238446014129</v>
      </c>
      <c r="AM243" s="188" t="s">
        <v>35</v>
      </c>
      <c r="AN243" s="195"/>
      <c r="AO243" s="162" t="s">
        <v>267</v>
      </c>
      <c r="AP243" s="200">
        <v>0.151276838240322</v>
      </c>
      <c r="AQ243" s="164" t="s">
        <v>35</v>
      </c>
      <c r="AR243" s="201">
        <v>0.0674645057116577</v>
      </c>
      <c r="AS243" s="205" t="s">
        <v>35</v>
      </c>
      <c r="AT243" s="187">
        <v>0.243124013238046</v>
      </c>
      <c r="AU243" s="164" t="s">
        <v>35</v>
      </c>
      <c r="AV243" s="187">
        <v>0.212119044626481</v>
      </c>
      <c r="AW243" s="164" t="s">
        <v>35</v>
      </c>
      <c r="AX243" s="187">
        <v>0.130282410981658</v>
      </c>
      <c r="AY243" s="164" t="s">
        <v>35</v>
      </c>
      <c r="AZ243" s="187">
        <v>0.112099597020463</v>
      </c>
      <c r="BA243" s="164" t="s">
        <v>35</v>
      </c>
      <c r="BB243" s="187">
        <v>0.083633590181373</v>
      </c>
      <c r="BC243" s="164" t="s">
        <v>35</v>
      </c>
      <c r="BD243" s="187">
        <v>1</v>
      </c>
      <c r="BE243" s="164" t="s">
        <v>35</v>
      </c>
      <c r="BF243" s="187">
        <v>0.787880955373519</v>
      </c>
      <c r="BG243" s="164" t="s">
        <v>35</v>
      </c>
    </row>
    <row r="244" s="132" customFormat="1" ht="12.45" customHeight="1" spans="1:59">
      <c r="A244" s="162" t="s">
        <v>268</v>
      </c>
      <c r="B244" s="163">
        <v>1204.04394762783</v>
      </c>
      <c r="C244" s="164" t="s">
        <v>35</v>
      </c>
      <c r="D244" s="163">
        <v>1196.51787000108</v>
      </c>
      <c r="E244" s="164" t="s">
        <v>35</v>
      </c>
      <c r="F244" s="163">
        <v>1183.34911000158</v>
      </c>
      <c r="G244" s="164" t="s">
        <v>35</v>
      </c>
      <c r="H244" s="163">
        <v>1669.47258761676</v>
      </c>
      <c r="I244" s="164" t="s">
        <v>35</v>
      </c>
      <c r="J244" s="163">
        <v>1007.53101999964</v>
      </c>
      <c r="K244" s="164" t="s">
        <v>35</v>
      </c>
      <c r="L244" s="163">
        <v>809.328852144468</v>
      </c>
      <c r="M244" s="164" t="s">
        <v>35</v>
      </c>
      <c r="N244" s="163">
        <v>760.851083339669</v>
      </c>
      <c r="O244" s="164" t="s">
        <v>35</v>
      </c>
      <c r="P244" s="163">
        <v>7831.09447073102</v>
      </c>
      <c r="Q244" s="164" t="s">
        <v>35</v>
      </c>
      <c r="R244" s="163">
        <v>6161.62188311427</v>
      </c>
      <c r="S244" s="164" t="s">
        <v>35</v>
      </c>
      <c r="T244" s="208"/>
      <c r="U244" s="162" t="s">
        <v>268</v>
      </c>
      <c r="V244" s="216">
        <v>0.044410121716673</v>
      </c>
      <c r="W244" s="217" t="s">
        <v>35</v>
      </c>
      <c r="X244" s="216">
        <v>0.0115204327520682</v>
      </c>
      <c r="Y244" s="217" t="s">
        <v>35</v>
      </c>
      <c r="Z244" s="216">
        <v>0.0199313094872993</v>
      </c>
      <c r="AA244" s="217" t="s">
        <v>35</v>
      </c>
      <c r="AB244" s="216">
        <v>0.0831798090476696</v>
      </c>
      <c r="AC244" s="229" t="s">
        <v>35</v>
      </c>
      <c r="AD244" s="216">
        <v>0.162388991520558</v>
      </c>
      <c r="AE244" s="217" t="s">
        <v>35</v>
      </c>
      <c r="AF244" s="216">
        <v>0.214339124184259</v>
      </c>
      <c r="AG244" s="217" t="s">
        <v>35</v>
      </c>
      <c r="AH244" s="216">
        <v>0.156994480820785</v>
      </c>
      <c r="AI244" s="217" t="s">
        <v>35</v>
      </c>
      <c r="AJ244" s="216">
        <v>0.0834246059811206</v>
      </c>
      <c r="AK244" s="217" t="s">
        <v>35</v>
      </c>
      <c r="AL244" s="216">
        <v>0.0834909520132787</v>
      </c>
      <c r="AM244" s="188" t="s">
        <v>35</v>
      </c>
      <c r="AN244" s="208"/>
      <c r="AO244" s="162" t="s">
        <v>268</v>
      </c>
      <c r="AP244" s="200">
        <v>0.153751682108802</v>
      </c>
      <c r="AQ244" s="164" t="s">
        <v>35</v>
      </c>
      <c r="AR244" s="201">
        <v>0.15279063156154</v>
      </c>
      <c r="AS244" s="205" t="s">
        <v>35</v>
      </c>
      <c r="AT244" s="187">
        <v>0.151109032642166</v>
      </c>
      <c r="AU244" s="164" t="s">
        <v>35</v>
      </c>
      <c r="AV244" s="187">
        <v>0.213185091031205</v>
      </c>
      <c r="AW244" s="164" t="s">
        <v>35</v>
      </c>
      <c r="AX244" s="187">
        <v>0.128657753238111</v>
      </c>
      <c r="AY244" s="164" t="s">
        <v>35</v>
      </c>
      <c r="AZ244" s="187">
        <v>0.103348115026496</v>
      </c>
      <c r="BA244" s="164" t="s">
        <v>35</v>
      </c>
      <c r="BB244" s="187">
        <v>0.0971576943916811</v>
      </c>
      <c r="BC244" s="164" t="s">
        <v>35</v>
      </c>
      <c r="BD244" s="187">
        <v>1</v>
      </c>
      <c r="BE244" s="164" t="s">
        <v>35</v>
      </c>
      <c r="BF244" s="187">
        <v>0.786814908968795</v>
      </c>
      <c r="BG244" s="164" t="s">
        <v>35</v>
      </c>
    </row>
    <row r="245" s="133" customFormat="1" ht="12.45" customHeight="1" spans="1:59">
      <c r="A245" s="162" t="s">
        <v>269</v>
      </c>
      <c r="B245" s="163">
        <v>1348.54621999816</v>
      </c>
      <c r="C245" s="164" t="s">
        <v>35</v>
      </c>
      <c r="D245" s="163">
        <v>1997.97673001269</v>
      </c>
      <c r="E245" s="164" t="s">
        <v>35</v>
      </c>
      <c r="F245" s="163">
        <v>1037.70104999993</v>
      </c>
      <c r="G245" s="164" t="s">
        <v>35</v>
      </c>
      <c r="H245" s="163">
        <v>2038.60763808443</v>
      </c>
      <c r="I245" s="164" t="s">
        <v>35</v>
      </c>
      <c r="J245" s="163">
        <v>1152.05349000169</v>
      </c>
      <c r="K245" s="164" t="s">
        <v>35</v>
      </c>
      <c r="L245" s="163">
        <v>878.117097123222</v>
      </c>
      <c r="M245" s="164" t="s">
        <v>35</v>
      </c>
      <c r="N245" s="163">
        <v>803.443604807466</v>
      </c>
      <c r="O245" s="164" t="s">
        <v>35</v>
      </c>
      <c r="P245" s="163">
        <v>9256.44583002759</v>
      </c>
      <c r="Q245" s="164" t="s">
        <v>35</v>
      </c>
      <c r="R245" s="163">
        <v>7217.83819194316</v>
      </c>
      <c r="S245" s="164"/>
      <c r="U245" s="162" t="s">
        <v>269</v>
      </c>
      <c r="V245" s="216">
        <v>0.114409230676551</v>
      </c>
      <c r="W245" s="217" t="s">
        <v>35</v>
      </c>
      <c r="X245" s="216">
        <v>0.111256936399385</v>
      </c>
      <c r="Y245" s="217" t="s">
        <v>35</v>
      </c>
      <c r="Z245" s="216">
        <v>0.0705845468271955</v>
      </c>
      <c r="AA245" s="217" t="s">
        <v>35</v>
      </c>
      <c r="AB245" s="216">
        <v>0.0594144390756246</v>
      </c>
      <c r="AC245" s="229" t="s">
        <v>35</v>
      </c>
      <c r="AD245" s="216">
        <v>0.150554007479741</v>
      </c>
      <c r="AE245" s="217" t="s">
        <v>35</v>
      </c>
      <c r="AF245" s="216">
        <v>0.243394018517562</v>
      </c>
      <c r="AG245" s="217" t="s">
        <v>35</v>
      </c>
      <c r="AH245" s="216">
        <v>0.162305549431373</v>
      </c>
      <c r="AI245" s="217" t="s">
        <v>35</v>
      </c>
      <c r="AJ245" s="216">
        <v>0.115182824099598</v>
      </c>
      <c r="AK245" s="217" t="s">
        <v>35</v>
      </c>
      <c r="AL245" s="216">
        <v>0.132013450217548</v>
      </c>
      <c r="AM245" s="188" t="s">
        <v>35</v>
      </c>
      <c r="AO245" s="162" t="s">
        <v>269</v>
      </c>
      <c r="AP245" s="200">
        <v>0.145687258885427</v>
      </c>
      <c r="AQ245" s="164" t="s">
        <v>35</v>
      </c>
      <c r="AR245" s="201">
        <v>0.215847072051275</v>
      </c>
      <c r="AS245" s="205" t="s">
        <v>35</v>
      </c>
      <c r="AT245" s="187">
        <v>0.112105776780291</v>
      </c>
      <c r="AU245" s="164" t="s">
        <v>35</v>
      </c>
      <c r="AV245" s="187">
        <v>0.220236543865601</v>
      </c>
      <c r="AW245" s="164" t="s">
        <v>35</v>
      </c>
      <c r="AX245" s="187">
        <v>0.124459594012258</v>
      </c>
      <c r="AY245" s="164" t="s">
        <v>35</v>
      </c>
      <c r="AZ245" s="187">
        <v>0.0948654713966608</v>
      </c>
      <c r="BA245" s="164" t="s">
        <v>35</v>
      </c>
      <c r="BB245" s="187">
        <v>0.0867982830084872</v>
      </c>
      <c r="BC245" s="164" t="s">
        <v>35</v>
      </c>
      <c r="BD245" s="187">
        <v>1</v>
      </c>
      <c r="BE245" s="164" t="s">
        <v>35</v>
      </c>
      <c r="BF245" s="187">
        <v>0.779763456134399</v>
      </c>
      <c r="BG245" s="164" t="s">
        <v>35</v>
      </c>
    </row>
    <row r="246" s="131" customFormat="1" ht="12.45" customHeight="1" spans="1:59">
      <c r="A246" s="162" t="s">
        <v>270</v>
      </c>
      <c r="B246" s="163">
        <v>1366.42268999978</v>
      </c>
      <c r="C246" s="164" t="s">
        <v>35</v>
      </c>
      <c r="D246" s="163">
        <v>2196.39013999864</v>
      </c>
      <c r="E246" s="164" t="s">
        <v>35</v>
      </c>
      <c r="F246" s="163">
        <v>1045.51985000669</v>
      </c>
      <c r="G246" s="164" t="s">
        <v>35</v>
      </c>
      <c r="H246" s="163">
        <v>2003.86299000235</v>
      </c>
      <c r="I246" s="164" t="s">
        <v>35</v>
      </c>
      <c r="J246" s="163">
        <v>1120.10198000089</v>
      </c>
      <c r="K246" s="164" t="s">
        <v>35</v>
      </c>
      <c r="L246" s="163">
        <v>844.276610000112</v>
      </c>
      <c r="M246" s="164" t="s">
        <v>35</v>
      </c>
      <c r="N246" s="163">
        <v>736.875836249817</v>
      </c>
      <c r="O246" s="164" t="s">
        <v>35</v>
      </c>
      <c r="P246" s="163">
        <v>9313.45009625829</v>
      </c>
      <c r="Q246" s="164" t="s">
        <v>35</v>
      </c>
      <c r="R246" s="163">
        <v>7309.58710625594</v>
      </c>
      <c r="S246" s="164"/>
      <c r="T246" s="179"/>
      <c r="U246" s="162" t="s">
        <v>270</v>
      </c>
      <c r="V246" s="216">
        <v>0.181751750270647</v>
      </c>
      <c r="W246" s="217" t="s">
        <v>35</v>
      </c>
      <c r="X246" s="216">
        <v>0.0665893607684573</v>
      </c>
      <c r="Y246" s="217" t="s">
        <v>35</v>
      </c>
      <c r="Z246" s="216">
        <v>0.103068907336342</v>
      </c>
      <c r="AA246" s="217" t="s">
        <v>35</v>
      </c>
      <c r="AB246" s="216">
        <v>0.101200315124909</v>
      </c>
      <c r="AC246" s="229" t="s">
        <v>35</v>
      </c>
      <c r="AD246" s="216">
        <v>0.195155638682993</v>
      </c>
      <c r="AE246" s="217" t="s">
        <v>35</v>
      </c>
      <c r="AF246" s="216">
        <v>0.133088083047071</v>
      </c>
      <c r="AG246" s="217" t="s">
        <v>35</v>
      </c>
      <c r="AH246" s="216">
        <v>0.147643147359811</v>
      </c>
      <c r="AI246" s="217" t="s">
        <v>35</v>
      </c>
      <c r="AJ246" s="216">
        <v>0.121094723998098</v>
      </c>
      <c r="AK246" s="217" t="s">
        <v>35</v>
      </c>
      <c r="AL246" s="216">
        <v>0.126674778788614</v>
      </c>
      <c r="AM246" s="188" t="s">
        <v>35</v>
      </c>
      <c r="AN246" s="195"/>
      <c r="AO246" s="162" t="s">
        <v>270</v>
      </c>
      <c r="AP246" s="200">
        <v>0.146714984874268</v>
      </c>
      <c r="AQ246" s="164" t="s">
        <v>35</v>
      </c>
      <c r="AR246" s="201">
        <v>0.235829914510526</v>
      </c>
      <c r="AS246" s="205" t="s">
        <v>35</v>
      </c>
      <c r="AT246" s="187">
        <v>0.112259134821234</v>
      </c>
      <c r="AU246" s="164" t="s">
        <v>35</v>
      </c>
      <c r="AV246" s="187">
        <v>0.215157967164865</v>
      </c>
      <c r="AW246" s="164" t="s">
        <v>35</v>
      </c>
      <c r="AX246" s="187">
        <v>0.120267137142969</v>
      </c>
      <c r="AY246" s="164" t="s">
        <v>35</v>
      </c>
      <c r="AZ246" s="187">
        <v>0.0906513269813195</v>
      </c>
      <c r="BA246" s="164" t="s">
        <v>35</v>
      </c>
      <c r="BB246" s="187">
        <v>0.0791195345048189</v>
      </c>
      <c r="BC246" s="164" t="s">
        <v>35</v>
      </c>
      <c r="BD246" s="187">
        <v>1</v>
      </c>
      <c r="BE246" s="164" t="s">
        <v>35</v>
      </c>
      <c r="BF246" s="187">
        <v>0.784842032835135</v>
      </c>
      <c r="BG246" s="164" t="s">
        <v>35</v>
      </c>
    </row>
    <row r="247" s="131" customFormat="1" ht="12.45" customHeight="1" spans="1:59">
      <c r="A247" s="162" t="s">
        <v>271</v>
      </c>
      <c r="B247" s="163">
        <v>1461.77291000167</v>
      </c>
      <c r="C247" s="164" t="s">
        <v>35</v>
      </c>
      <c r="D247" s="163">
        <v>2542.49999999674</v>
      </c>
      <c r="E247" s="164" t="s">
        <v>35</v>
      </c>
      <c r="F247" s="163">
        <v>1161.01531999854</v>
      </c>
      <c r="G247" s="164" t="s">
        <v>35</v>
      </c>
      <c r="H247" s="163">
        <v>2394.53524999968</v>
      </c>
      <c r="I247" s="164" t="s">
        <v>35</v>
      </c>
      <c r="J247" s="163">
        <v>1476.37837000055</v>
      </c>
      <c r="K247" s="164" t="s">
        <v>35</v>
      </c>
      <c r="L247" s="163">
        <v>743.600570000399</v>
      </c>
      <c r="M247" s="164" t="s">
        <v>35</v>
      </c>
      <c r="N247" s="163">
        <v>1071.36964000025</v>
      </c>
      <c r="O247" s="164" t="s">
        <v>35</v>
      </c>
      <c r="P247" s="163">
        <v>10851.1720599978</v>
      </c>
      <c r="Q247" s="164" t="s">
        <v>35</v>
      </c>
      <c r="R247" s="163">
        <v>8456.63680999816</v>
      </c>
      <c r="S247" s="164"/>
      <c r="T247" s="179"/>
      <c r="U247" s="162" t="s">
        <v>271</v>
      </c>
      <c r="V247" s="216">
        <v>0.0868254940857665</v>
      </c>
      <c r="W247" s="217" t="s">
        <v>35</v>
      </c>
      <c r="X247" s="216">
        <v>0.0431309176718744</v>
      </c>
      <c r="Y247" s="217" t="s">
        <v>35</v>
      </c>
      <c r="Z247" s="216">
        <v>0.0845004613415101</v>
      </c>
      <c r="AA247" s="217" t="s">
        <v>35</v>
      </c>
      <c r="AB247" s="216">
        <v>0.037034995286835</v>
      </c>
      <c r="AC247" s="229" t="s">
        <v>35</v>
      </c>
      <c r="AD247" s="216">
        <v>0.108300285584431</v>
      </c>
      <c r="AE247" s="217" t="s">
        <v>35</v>
      </c>
      <c r="AF247" s="216">
        <v>0.119125354542115</v>
      </c>
      <c r="AG247" s="217" t="s">
        <v>35</v>
      </c>
      <c r="AH247" s="216">
        <v>0.117853301978884</v>
      </c>
      <c r="AI247" s="217" t="s">
        <v>35</v>
      </c>
      <c r="AJ247" s="216">
        <v>0.0725770387109044</v>
      </c>
      <c r="AK247" s="217" t="s">
        <v>35</v>
      </c>
      <c r="AL247" s="216">
        <v>0.0830878495510963</v>
      </c>
      <c r="AM247" s="188" t="s">
        <v>35</v>
      </c>
      <c r="AN247" s="195"/>
      <c r="AO247" s="162" t="s">
        <v>271</v>
      </c>
      <c r="AP247" s="200">
        <v>0.134711061802291</v>
      </c>
      <c r="AQ247" s="164" t="s">
        <v>35</v>
      </c>
      <c r="AR247" s="201">
        <v>0.234306486519508</v>
      </c>
      <c r="AS247" s="205" t="s">
        <v>35</v>
      </c>
      <c r="AT247" s="187">
        <v>0.106994462310533</v>
      </c>
      <c r="AU247" s="164" t="s">
        <v>35</v>
      </c>
      <c r="AV247" s="187">
        <v>0.220670655368832</v>
      </c>
      <c r="AW247" s="164" t="s">
        <v>35</v>
      </c>
      <c r="AX247" s="187">
        <v>0.136057041749723</v>
      </c>
      <c r="AY247" s="164" t="s">
        <v>35</v>
      </c>
      <c r="AZ247" s="187">
        <v>0.0685272121655536</v>
      </c>
      <c r="BA247" s="164" t="s">
        <v>35</v>
      </c>
      <c r="BB247" s="187">
        <v>0.0987330800835596</v>
      </c>
      <c r="BC247" s="164" t="s">
        <v>35</v>
      </c>
      <c r="BD247" s="187">
        <v>1</v>
      </c>
      <c r="BE247" s="164" t="s">
        <v>35</v>
      </c>
      <c r="BF247" s="187">
        <v>0.779329344631168</v>
      </c>
      <c r="BG247" s="164" t="s">
        <v>35</v>
      </c>
    </row>
    <row r="248" s="131" customFormat="1" ht="12.45" customHeight="1" spans="1:59">
      <c r="A248" s="209" t="s">
        <v>272</v>
      </c>
      <c r="B248" s="210">
        <v>1602.14577578868</v>
      </c>
      <c r="C248" s="211" t="s">
        <v>35</v>
      </c>
      <c r="D248" s="210">
        <v>2446.47590845323</v>
      </c>
      <c r="E248" s="211" t="s">
        <v>35</v>
      </c>
      <c r="F248" s="210">
        <v>1165.56908011886</v>
      </c>
      <c r="G248" s="211" t="s">
        <v>35</v>
      </c>
      <c r="H248" s="210">
        <v>2287.84552013905</v>
      </c>
      <c r="I248" s="211" t="s">
        <v>35</v>
      </c>
      <c r="J248" s="210">
        <v>1472.42073097882</v>
      </c>
      <c r="K248" s="211" t="s">
        <v>35</v>
      </c>
      <c r="L248" s="210">
        <v>639.315735183861</v>
      </c>
      <c r="M248" s="211" t="s">
        <v>35</v>
      </c>
      <c r="N248" s="210">
        <v>1316.976887835</v>
      </c>
      <c r="O248" s="211" t="s">
        <v>35</v>
      </c>
      <c r="P248" s="210">
        <v>10930.7496384975</v>
      </c>
      <c r="Q248" s="211" t="s">
        <v>35</v>
      </c>
      <c r="R248" s="210">
        <v>8642.90411835845</v>
      </c>
      <c r="S248" s="211"/>
      <c r="T248" s="179"/>
      <c r="U248" s="209" t="s">
        <v>272</v>
      </c>
      <c r="V248" s="220">
        <v>0.0926202439819879</v>
      </c>
      <c r="W248" s="221" t="s">
        <v>35</v>
      </c>
      <c r="X248" s="220">
        <v>0.0368876151294277</v>
      </c>
      <c r="Y248" s="221" t="s">
        <v>35</v>
      </c>
      <c r="Z248" s="220">
        <v>0.0966779328337386</v>
      </c>
      <c r="AA248" s="221" t="s">
        <v>35</v>
      </c>
      <c r="AB248" s="220">
        <v>0.0620344799779031</v>
      </c>
      <c r="AC248" s="231" t="s">
        <v>35</v>
      </c>
      <c r="AD248" s="220">
        <v>0.156958265791603</v>
      </c>
      <c r="AE248" s="221" t="s">
        <v>35</v>
      </c>
      <c r="AF248" s="220">
        <v>0.0226210185386577</v>
      </c>
      <c r="AG248" s="221" t="s">
        <v>35</v>
      </c>
      <c r="AH248" s="220">
        <v>0.0573703947501008</v>
      </c>
      <c r="AI248" s="221" t="s">
        <v>35</v>
      </c>
      <c r="AJ248" s="220">
        <v>0.0730978012936152</v>
      </c>
      <c r="AK248" s="221" t="s">
        <v>35</v>
      </c>
      <c r="AL248" s="220">
        <v>0.0760650396379161</v>
      </c>
      <c r="AM248" s="232" t="s">
        <v>35</v>
      </c>
      <c r="AN248" s="195"/>
      <c r="AO248" s="209" t="s">
        <v>272</v>
      </c>
      <c r="AP248" s="233">
        <v>0.146572360430433</v>
      </c>
      <c r="AQ248" s="211" t="s">
        <v>35</v>
      </c>
      <c r="AR248" s="234">
        <v>0.223815931145004</v>
      </c>
      <c r="AS248" s="235" t="s">
        <v>35</v>
      </c>
      <c r="AT248" s="236">
        <v>0.10663212667627</v>
      </c>
      <c r="AU248" s="211" t="s">
        <v>35</v>
      </c>
      <c r="AV248" s="236">
        <v>0.209303624710366</v>
      </c>
      <c r="AW248" s="211" t="s">
        <v>35</v>
      </c>
      <c r="AX248" s="236">
        <v>0.134704460322925</v>
      </c>
      <c r="AY248" s="211" t="s">
        <v>35</v>
      </c>
      <c r="AZ248" s="236">
        <v>0.0584878216341381</v>
      </c>
      <c r="BA248" s="211" t="s">
        <v>35</v>
      </c>
      <c r="BB248" s="236">
        <v>0.120483675080864</v>
      </c>
      <c r="BC248" s="211" t="s">
        <v>35</v>
      </c>
      <c r="BD248" s="236">
        <v>1</v>
      </c>
      <c r="BE248" s="211" t="s">
        <v>35</v>
      </c>
      <c r="BF248" s="236">
        <v>0.790696375289634</v>
      </c>
      <c r="BG248" s="211" t="s">
        <v>35</v>
      </c>
    </row>
    <row r="249" s="131" customFormat="1" ht="12.75" customHeight="1" spans="1:59">
      <c r="A249" s="162"/>
      <c r="B249" s="212"/>
      <c r="C249" s="164"/>
      <c r="D249" s="212"/>
      <c r="E249" s="164"/>
      <c r="F249" s="163"/>
      <c r="G249" s="164"/>
      <c r="H249" s="163"/>
      <c r="I249" s="164"/>
      <c r="J249" s="212"/>
      <c r="K249" s="164"/>
      <c r="L249" s="212"/>
      <c r="M249" s="164"/>
      <c r="N249" s="163"/>
      <c r="O249" s="164"/>
      <c r="P249" s="212"/>
      <c r="Q249" s="164"/>
      <c r="R249" s="212"/>
      <c r="S249" s="164"/>
      <c r="T249" s="179"/>
      <c r="U249" s="162"/>
      <c r="V249" s="222"/>
      <c r="W249" s="223"/>
      <c r="X249" s="187"/>
      <c r="Y249" s="164"/>
      <c r="Z249" s="187"/>
      <c r="AA249" s="164"/>
      <c r="AB249" s="187"/>
      <c r="AC249" s="163"/>
      <c r="AD249" s="187"/>
      <c r="AE249" s="164"/>
      <c r="AF249" s="187"/>
      <c r="AG249" s="164"/>
      <c r="AH249" s="187"/>
      <c r="AI249" s="164"/>
      <c r="AJ249" s="187"/>
      <c r="AK249" s="164"/>
      <c r="AL249" s="187"/>
      <c r="AM249" s="164"/>
      <c r="AN249" s="195"/>
      <c r="AO249" s="162"/>
      <c r="AP249" s="222"/>
      <c r="AQ249" s="164"/>
      <c r="AR249" s="222"/>
      <c r="AS249" s="205"/>
      <c r="AT249" s="222"/>
      <c r="AU249" s="164"/>
      <c r="AV249" s="222"/>
      <c r="AW249" s="164"/>
      <c r="AX249" s="222"/>
      <c r="AY249" s="164"/>
      <c r="AZ249" s="222"/>
      <c r="BA249" s="164"/>
      <c r="BB249" s="222"/>
      <c r="BC249" s="164"/>
      <c r="BD249" s="222"/>
      <c r="BE249" s="164"/>
      <c r="BF249" s="222"/>
      <c r="BG249" s="164"/>
    </row>
    <row r="250" s="131" customFormat="1" ht="12.75" customHeight="1" spans="1:59">
      <c r="A250" s="213" t="s">
        <v>273</v>
      </c>
      <c r="B250" s="214"/>
      <c r="C250" s="215"/>
      <c r="D250" s="214"/>
      <c r="E250" s="215"/>
      <c r="F250" s="214"/>
      <c r="G250" s="215"/>
      <c r="H250" s="214"/>
      <c r="I250" s="215"/>
      <c r="J250" s="214"/>
      <c r="K250" s="215"/>
      <c r="L250" s="214"/>
      <c r="M250" s="215"/>
      <c r="N250" s="214"/>
      <c r="O250" s="215"/>
      <c r="P250" s="214"/>
      <c r="Q250" s="215"/>
      <c r="R250" s="214"/>
      <c r="S250" s="215"/>
      <c r="T250" s="179"/>
      <c r="U250" s="213" t="s">
        <v>273</v>
      </c>
      <c r="V250" s="224"/>
      <c r="W250" s="215"/>
      <c r="X250" s="224"/>
      <c r="Y250" s="215"/>
      <c r="Z250" s="224"/>
      <c r="AA250" s="215"/>
      <c r="AB250" s="224"/>
      <c r="AC250" s="214"/>
      <c r="AD250" s="224"/>
      <c r="AE250" s="215"/>
      <c r="AF250" s="224"/>
      <c r="AG250" s="215"/>
      <c r="AH250" s="224"/>
      <c r="AI250" s="215"/>
      <c r="AJ250" s="224"/>
      <c r="AK250" s="215"/>
      <c r="AL250" s="224"/>
      <c r="AM250" s="215"/>
      <c r="AN250" s="195"/>
      <c r="AO250" s="213" t="s">
        <v>273</v>
      </c>
      <c r="AP250" s="224"/>
      <c r="AQ250" s="215"/>
      <c r="AR250" s="224"/>
      <c r="AS250" s="235"/>
      <c r="AT250" s="224"/>
      <c r="AU250" s="215"/>
      <c r="AV250" s="224"/>
      <c r="AW250" s="215"/>
      <c r="AX250" s="224"/>
      <c r="AY250" s="215"/>
      <c r="AZ250" s="224"/>
      <c r="BA250" s="215"/>
      <c r="BB250" s="224"/>
      <c r="BC250" s="215"/>
      <c r="BD250" s="224"/>
      <c r="BE250" s="215"/>
      <c r="BF250" s="224"/>
      <c r="BG250" s="215"/>
    </row>
    <row r="251" s="131" customFormat="1" ht="12.45" customHeight="1" spans="1:59">
      <c r="A251" s="159" t="s">
        <v>274</v>
      </c>
      <c r="B251" s="160">
        <v>1440.517</v>
      </c>
      <c r="C251" s="161" t="s">
        <v>35</v>
      </c>
      <c r="D251" s="160">
        <v>795.65</v>
      </c>
      <c r="E251" s="161" t="s">
        <v>35</v>
      </c>
      <c r="F251" s="160">
        <v>2651.874</v>
      </c>
      <c r="G251" s="161" t="s">
        <v>35</v>
      </c>
      <c r="H251" s="160">
        <v>2127.002</v>
      </c>
      <c r="I251" s="161" t="s">
        <v>35</v>
      </c>
      <c r="J251" s="160">
        <v>935.582</v>
      </c>
      <c r="K251" s="161" t="s">
        <v>35</v>
      </c>
      <c r="L251" s="160">
        <v>700.853</v>
      </c>
      <c r="M251" s="161" t="s">
        <v>35</v>
      </c>
      <c r="N251" s="160">
        <v>851.944</v>
      </c>
      <c r="O251" s="161" t="s">
        <v>35</v>
      </c>
      <c r="P251" s="160">
        <v>9503.422</v>
      </c>
      <c r="Q251" s="161" t="s">
        <v>35</v>
      </c>
      <c r="R251" s="160">
        <v>7376.42</v>
      </c>
      <c r="S251" s="161" t="s">
        <v>35</v>
      </c>
      <c r="T251" s="179"/>
      <c r="U251" s="159" t="s">
        <v>274</v>
      </c>
      <c r="V251" s="225">
        <v>0.0722177190353802</v>
      </c>
      <c r="W251" s="226" t="s">
        <v>35</v>
      </c>
      <c r="X251" s="186">
        <v>0.168595599682754</v>
      </c>
      <c r="Y251" s="161" t="s">
        <v>35</v>
      </c>
      <c r="Z251" s="186">
        <v>-0.0136232099683839</v>
      </c>
      <c r="AA251" s="161" t="s">
        <v>35</v>
      </c>
      <c r="AB251" s="186">
        <v>0.171812926517392</v>
      </c>
      <c r="AC251" s="160" t="s">
        <v>35</v>
      </c>
      <c r="AD251" s="186">
        <v>0.153556971842361</v>
      </c>
      <c r="AE251" s="161" t="s">
        <v>35</v>
      </c>
      <c r="AF251" s="186">
        <v>0.0155096942834084</v>
      </c>
      <c r="AG251" s="161" t="s">
        <v>35</v>
      </c>
      <c r="AH251" s="186">
        <v>0.130303954997148</v>
      </c>
      <c r="AI251" s="161" t="s">
        <v>35</v>
      </c>
      <c r="AJ251" s="186">
        <v>0.0820359270528622</v>
      </c>
      <c r="AK251" s="161" t="s">
        <v>35</v>
      </c>
      <c r="AL251" s="186">
        <v>0.0586481505640324</v>
      </c>
      <c r="AM251" s="161" t="s">
        <v>35</v>
      </c>
      <c r="AN251" s="195"/>
      <c r="AO251" s="159" t="s">
        <v>274</v>
      </c>
      <c r="AP251" s="200">
        <v>0.151578768153198</v>
      </c>
      <c r="AQ251" s="164" t="s">
        <v>35</v>
      </c>
      <c r="AR251" s="200">
        <v>0.0837224738625729</v>
      </c>
      <c r="AS251" s="205" t="s">
        <v>35</v>
      </c>
      <c r="AT251" s="200">
        <v>0.279044116950715</v>
      </c>
      <c r="AU251" s="161" t="s">
        <v>35</v>
      </c>
      <c r="AV251" s="200">
        <v>0.223814327091862</v>
      </c>
      <c r="AW251" s="161" t="s">
        <v>35</v>
      </c>
      <c r="AX251" s="200">
        <v>0.0984468541963095</v>
      </c>
      <c r="AY251" s="161" t="s">
        <v>35</v>
      </c>
      <c r="AZ251" s="200">
        <v>0.073747435397481</v>
      </c>
      <c r="BA251" s="161" t="s">
        <v>35</v>
      </c>
      <c r="BB251" s="200">
        <v>0.0896460243478612</v>
      </c>
      <c r="BC251" s="161" t="s">
        <v>35</v>
      </c>
      <c r="BD251" s="200">
        <v>1</v>
      </c>
      <c r="BE251" s="161" t="s">
        <v>35</v>
      </c>
      <c r="BF251" s="200">
        <v>0.776185672908138</v>
      </c>
      <c r="BG251" s="161" t="s">
        <v>35</v>
      </c>
    </row>
    <row r="252" s="131" customFormat="1" ht="12.45" customHeight="1" spans="1:59">
      <c r="A252" s="162" t="s">
        <v>275</v>
      </c>
      <c r="B252" s="163">
        <v>2219.48</v>
      </c>
      <c r="C252" s="164" t="s">
        <v>35</v>
      </c>
      <c r="D252" s="163">
        <v>3031.231</v>
      </c>
      <c r="E252" s="164" t="s">
        <v>35</v>
      </c>
      <c r="F252" s="163">
        <v>1943.027</v>
      </c>
      <c r="G252" s="164" t="s">
        <v>35</v>
      </c>
      <c r="H252" s="163">
        <v>3745.929</v>
      </c>
      <c r="I252" s="164" t="s">
        <v>35</v>
      </c>
      <c r="J252" s="163">
        <v>1469.046</v>
      </c>
      <c r="K252" s="164" t="s">
        <v>35</v>
      </c>
      <c r="L252" s="163">
        <v>864.128</v>
      </c>
      <c r="M252" s="164" t="s">
        <v>35</v>
      </c>
      <c r="N252" s="163">
        <v>1316.228</v>
      </c>
      <c r="O252" s="164" t="s">
        <v>35</v>
      </c>
      <c r="P252" s="163">
        <v>14589.063</v>
      </c>
      <c r="Q252" s="164" t="s">
        <v>35</v>
      </c>
      <c r="R252" s="163">
        <v>10843.137</v>
      </c>
      <c r="S252" s="164" t="s">
        <v>35</v>
      </c>
      <c r="T252" s="179"/>
      <c r="U252" s="162" t="s">
        <v>275</v>
      </c>
      <c r="V252" s="222">
        <v>0.0198667888955517</v>
      </c>
      <c r="W252" s="223" t="s">
        <v>35</v>
      </c>
      <c r="X252" s="187">
        <v>-0.0134850322163229</v>
      </c>
      <c r="Y252" s="164" t="s">
        <v>35</v>
      </c>
      <c r="Z252" s="187">
        <v>-0.0386613087086279</v>
      </c>
      <c r="AA252" s="164" t="s">
        <v>35</v>
      </c>
      <c r="AB252" s="187">
        <v>0.104629179925564</v>
      </c>
      <c r="AC252" s="163" t="s">
        <v>35</v>
      </c>
      <c r="AD252" s="187">
        <v>0.125025559259574</v>
      </c>
      <c r="AE252" s="164" t="s">
        <v>35</v>
      </c>
      <c r="AF252" s="187">
        <v>0.0324899394935814</v>
      </c>
      <c r="AG252" s="164" t="s">
        <v>35</v>
      </c>
      <c r="AH252" s="187">
        <v>0.156909329986253</v>
      </c>
      <c r="AI252" s="164" t="s">
        <v>35</v>
      </c>
      <c r="AJ252" s="187">
        <v>0.0464387559819938</v>
      </c>
      <c r="AK252" s="164" t="s">
        <v>35</v>
      </c>
      <c r="AL252" s="187">
        <v>0.0277356207926212</v>
      </c>
      <c r="AM252" s="164" t="s">
        <v>35</v>
      </c>
      <c r="AN252" s="195"/>
      <c r="AO252" s="162" t="s">
        <v>275</v>
      </c>
      <c r="AP252" s="200">
        <v>0.152133142478033</v>
      </c>
      <c r="AQ252" s="164" t="s">
        <v>35</v>
      </c>
      <c r="AR252" s="200">
        <v>0.207774207294876</v>
      </c>
      <c r="AS252" s="205" t="s">
        <v>35</v>
      </c>
      <c r="AT252" s="200">
        <v>0.13318381036534</v>
      </c>
      <c r="AU252" s="164" t="s">
        <v>35</v>
      </c>
      <c r="AV252" s="200">
        <v>0.256762822944832</v>
      </c>
      <c r="AW252" s="164" t="s">
        <v>35</v>
      </c>
      <c r="AX252" s="200">
        <v>0.100695020646631</v>
      </c>
      <c r="AY252" s="164" t="s">
        <v>35</v>
      </c>
      <c r="AZ252" s="200">
        <v>0.0592312199899336</v>
      </c>
      <c r="BA252" s="164" t="s">
        <v>35</v>
      </c>
      <c r="BB252" s="200">
        <v>0.0902201875473428</v>
      </c>
      <c r="BC252" s="164" t="s">
        <v>35</v>
      </c>
      <c r="BD252" s="200">
        <v>1</v>
      </c>
      <c r="BE252" s="164" t="s">
        <v>35</v>
      </c>
      <c r="BF252" s="200">
        <v>0.743237382688662</v>
      </c>
      <c r="BG252" s="164" t="s">
        <v>35</v>
      </c>
    </row>
    <row r="253" s="131" customFormat="1" ht="12.45" customHeight="1" spans="1:59">
      <c r="A253" s="162" t="s">
        <v>276</v>
      </c>
      <c r="B253" s="163">
        <v>3094.95</v>
      </c>
      <c r="C253" s="164" t="s">
        <v>35</v>
      </c>
      <c r="D253" s="163">
        <v>4615.031</v>
      </c>
      <c r="E253" s="164" t="s">
        <v>35</v>
      </c>
      <c r="F253" s="163">
        <v>2208.582</v>
      </c>
      <c r="G253" s="164" t="s">
        <v>35</v>
      </c>
      <c r="H253" s="163">
        <v>5484.252</v>
      </c>
      <c r="I253" s="164" t="s">
        <v>35</v>
      </c>
      <c r="J253" s="163">
        <v>1917.112</v>
      </c>
      <c r="K253" s="164" t="s">
        <v>35</v>
      </c>
      <c r="L253" s="163">
        <v>1001.009</v>
      </c>
      <c r="M253" s="164" t="s">
        <v>35</v>
      </c>
      <c r="N253" s="163">
        <v>2282.278</v>
      </c>
      <c r="O253" s="164" t="s">
        <v>35</v>
      </c>
      <c r="P253" s="163">
        <v>20603.21</v>
      </c>
      <c r="Q253" s="164" t="s">
        <v>35</v>
      </c>
      <c r="R253" s="163">
        <v>15118.96</v>
      </c>
      <c r="S253" s="164" t="s">
        <v>35</v>
      </c>
      <c r="T253" s="179"/>
      <c r="U253" s="162" t="s">
        <v>276</v>
      </c>
      <c r="V253" s="222">
        <v>0.056571348394583</v>
      </c>
      <c r="W253" s="223" t="s">
        <v>35</v>
      </c>
      <c r="X253" s="187">
        <v>0.0181770407142326</v>
      </c>
      <c r="Y253" s="164" t="s">
        <v>35</v>
      </c>
      <c r="Z253" s="187">
        <v>-0.0161880830656553</v>
      </c>
      <c r="AA253" s="164" t="s">
        <v>35</v>
      </c>
      <c r="AB253" s="187">
        <v>0.124358044428553</v>
      </c>
      <c r="AC253" s="163" t="s">
        <v>35</v>
      </c>
      <c r="AD253" s="187">
        <v>0.108616051498771</v>
      </c>
      <c r="AE253" s="164" t="s">
        <v>35</v>
      </c>
      <c r="AF253" s="187">
        <v>0.0945324168939177</v>
      </c>
      <c r="AG253" s="164" t="s">
        <v>35</v>
      </c>
      <c r="AH253" s="187">
        <v>0.245083143711154</v>
      </c>
      <c r="AI253" s="164" t="s">
        <v>35</v>
      </c>
      <c r="AJ253" s="187">
        <v>0.0808895657211196</v>
      </c>
      <c r="AK253" s="164" t="s">
        <v>35</v>
      </c>
      <c r="AL253" s="187">
        <v>0.0659411751766397</v>
      </c>
      <c r="AM253" s="164" t="s">
        <v>35</v>
      </c>
      <c r="AN253" s="195"/>
      <c r="AO253" s="162" t="s">
        <v>276</v>
      </c>
      <c r="AP253" s="200">
        <v>0.150216883679776</v>
      </c>
      <c r="AQ253" s="164" t="s">
        <v>35</v>
      </c>
      <c r="AR253" s="200">
        <v>0.223995726879452</v>
      </c>
      <c r="AS253" s="205" t="s">
        <v>35</v>
      </c>
      <c r="AT253" s="200">
        <v>0.107196014601608</v>
      </c>
      <c r="AU253" s="164" t="s">
        <v>35</v>
      </c>
      <c r="AV253" s="200">
        <v>0.266184347002239</v>
      </c>
      <c r="AW253" s="164" t="s">
        <v>35</v>
      </c>
      <c r="AX253" s="200">
        <v>0.0930491899077862</v>
      </c>
      <c r="AY253" s="164" t="s">
        <v>35</v>
      </c>
      <c r="AZ253" s="200">
        <v>0.0485850991180501</v>
      </c>
      <c r="BA253" s="164" t="s">
        <v>35</v>
      </c>
      <c r="BB253" s="200">
        <v>0.110772932955593</v>
      </c>
      <c r="BC253" s="164" t="s">
        <v>35</v>
      </c>
      <c r="BD253" s="200">
        <v>1</v>
      </c>
      <c r="BE253" s="164" t="s">
        <v>35</v>
      </c>
      <c r="BF253" s="200">
        <v>0.733815750070013</v>
      </c>
      <c r="BG253" s="164" t="s">
        <v>35</v>
      </c>
    </row>
    <row r="254" s="131" customFormat="1" ht="12.45" customHeight="1" spans="1:59">
      <c r="A254" s="165" t="s">
        <v>277</v>
      </c>
      <c r="B254" s="166">
        <v>1596.68</v>
      </c>
      <c r="C254" s="167" t="s">
        <v>35</v>
      </c>
      <c r="D254" s="166">
        <v>1215.603</v>
      </c>
      <c r="E254" s="167" t="s">
        <v>35</v>
      </c>
      <c r="F254" s="166">
        <v>2638.09</v>
      </c>
      <c r="G254" s="167" t="s">
        <v>35</v>
      </c>
      <c r="H254" s="166">
        <v>2671.452</v>
      </c>
      <c r="I254" s="167" t="s">
        <v>35</v>
      </c>
      <c r="J254" s="166">
        <v>1079.97</v>
      </c>
      <c r="K254" s="167" t="s">
        <v>35</v>
      </c>
      <c r="L254" s="166">
        <v>853.454</v>
      </c>
      <c r="M254" s="167" t="s">
        <v>35</v>
      </c>
      <c r="N254" s="166">
        <v>1162.84</v>
      </c>
      <c r="O254" s="167" t="s">
        <v>35</v>
      </c>
      <c r="P254" s="166">
        <v>11218.083</v>
      </c>
      <c r="Q254" s="167" t="s">
        <v>35</v>
      </c>
      <c r="R254" s="166">
        <v>8546.634</v>
      </c>
      <c r="S254" s="167" t="s">
        <v>35</v>
      </c>
      <c r="T254" s="179"/>
      <c r="U254" s="165" t="s">
        <v>277</v>
      </c>
      <c r="V254" s="227">
        <v>0.0516969504556071</v>
      </c>
      <c r="W254" s="228" t="s">
        <v>35</v>
      </c>
      <c r="X254" s="189">
        <v>-0.0352739970636086</v>
      </c>
      <c r="Y254" s="167" t="s">
        <v>35</v>
      </c>
      <c r="Z254" s="189">
        <v>-0.000417930784145002</v>
      </c>
      <c r="AA254" s="167" t="s">
        <v>35</v>
      </c>
      <c r="AB254" s="189">
        <v>0.106514782375303</v>
      </c>
      <c r="AC254" s="166" t="s">
        <v>35</v>
      </c>
      <c r="AD254" s="189">
        <v>0.0438012431244932</v>
      </c>
      <c r="AE254" s="167" t="s">
        <v>35</v>
      </c>
      <c r="AF254" s="189">
        <v>0.0637711254395226</v>
      </c>
      <c r="AG254" s="167" t="s">
        <v>35</v>
      </c>
      <c r="AH254" s="189">
        <v>0.192320706428566</v>
      </c>
      <c r="AI254" s="167" t="s">
        <v>35</v>
      </c>
      <c r="AJ254" s="189">
        <v>0.0539401408143051</v>
      </c>
      <c r="AK254" s="167" t="s">
        <v>35</v>
      </c>
      <c r="AL254" s="189">
        <v>0.0385171862087469</v>
      </c>
      <c r="AM254" s="167" t="s">
        <v>35</v>
      </c>
      <c r="AN254" s="195"/>
      <c r="AO254" s="165" t="s">
        <v>277</v>
      </c>
      <c r="AP254" s="227">
        <v>0.142330913401158</v>
      </c>
      <c r="AQ254" s="167" t="s">
        <v>35</v>
      </c>
      <c r="AR254" s="227">
        <v>0.10836102745897</v>
      </c>
      <c r="AS254" s="207" t="s">
        <v>35</v>
      </c>
      <c r="AT254" s="227">
        <v>0.235164065018952</v>
      </c>
      <c r="AU254" s="167" t="s">
        <v>35</v>
      </c>
      <c r="AV254" s="227">
        <v>0.23813801341994</v>
      </c>
      <c r="AW254" s="167" t="s">
        <v>35</v>
      </c>
      <c r="AX254" s="227">
        <v>0.0962704590436708</v>
      </c>
      <c r="AY254" s="167" t="s">
        <v>35</v>
      </c>
      <c r="AZ254" s="227">
        <v>0.076078417319608</v>
      </c>
      <c r="BA254" s="167" t="s">
        <v>35</v>
      </c>
      <c r="BB254" s="227">
        <v>0.103657639188442</v>
      </c>
      <c r="BC254" s="167" t="s">
        <v>35</v>
      </c>
      <c r="BD254" s="227">
        <v>1</v>
      </c>
      <c r="BE254" s="167" t="s">
        <v>35</v>
      </c>
      <c r="BF254" s="227">
        <v>0.76186225400543</v>
      </c>
      <c r="BG254" s="167" t="s">
        <v>35</v>
      </c>
    </row>
    <row r="255" s="131" customFormat="1" ht="12.45" customHeight="1" spans="1:59">
      <c r="A255" s="162" t="s">
        <v>278</v>
      </c>
      <c r="B255" s="163">
        <v>1350.11</v>
      </c>
      <c r="C255" s="164" t="s">
        <v>35</v>
      </c>
      <c r="D255" s="163">
        <v>656.628</v>
      </c>
      <c r="E255" s="164" t="s">
        <v>35</v>
      </c>
      <c r="F255" s="163">
        <v>2613.356</v>
      </c>
      <c r="G255" s="164" t="s">
        <v>35</v>
      </c>
      <c r="H255" s="163">
        <v>2335.573</v>
      </c>
      <c r="I255" s="164" t="s">
        <v>35</v>
      </c>
      <c r="J255" s="163">
        <v>919.518</v>
      </c>
      <c r="K255" s="164" t="s">
        <v>35</v>
      </c>
      <c r="L255" s="163">
        <v>821.124</v>
      </c>
      <c r="M255" s="164" t="s">
        <v>35</v>
      </c>
      <c r="N255" s="163">
        <v>895.582</v>
      </c>
      <c r="O255" s="164" t="s">
        <v>35</v>
      </c>
      <c r="P255" s="163">
        <v>9591.895</v>
      </c>
      <c r="Q255" s="164" t="s">
        <v>35</v>
      </c>
      <c r="R255" s="163">
        <v>7256.32</v>
      </c>
      <c r="S255" s="164" t="s">
        <v>35</v>
      </c>
      <c r="T255" s="179"/>
      <c r="U255" s="162" t="s">
        <v>278</v>
      </c>
      <c r="V255" s="222">
        <v>-0.0627601062674026</v>
      </c>
      <c r="W255" s="223" t="s">
        <v>35</v>
      </c>
      <c r="X255" s="187">
        <v>-0.1747275812229</v>
      </c>
      <c r="Y255" s="164" t="s">
        <v>35</v>
      </c>
      <c r="Z255" s="187">
        <v>-0.0145248228234071</v>
      </c>
      <c r="AA255" s="164" t="s">
        <v>35</v>
      </c>
      <c r="AB255" s="187">
        <v>0.0980591922617808</v>
      </c>
      <c r="AC255" s="163" t="s">
        <v>35</v>
      </c>
      <c r="AD255" s="187">
        <v>-0.0171700609887749</v>
      </c>
      <c r="AE255" s="164" t="s">
        <v>35</v>
      </c>
      <c r="AF255" s="187">
        <v>0.171606599386747</v>
      </c>
      <c r="AG255" s="164" t="s">
        <v>35</v>
      </c>
      <c r="AH255" s="187">
        <v>0.051224024114261</v>
      </c>
      <c r="AI255" s="164" t="s">
        <v>35</v>
      </c>
      <c r="AJ255" s="187">
        <v>0.00930959395468285</v>
      </c>
      <c r="AK255" s="164" t="s">
        <v>35</v>
      </c>
      <c r="AL255" s="187">
        <v>-0.016281610862722</v>
      </c>
      <c r="AM255" s="164" t="s">
        <v>35</v>
      </c>
      <c r="AN255" s="195"/>
      <c r="AO255" s="162" t="s">
        <v>278</v>
      </c>
      <c r="AP255" s="200">
        <v>0.140755293922629</v>
      </c>
      <c r="AQ255" s="164" t="s">
        <v>35</v>
      </c>
      <c r="AR255" s="200">
        <v>0.0684565458650246</v>
      </c>
      <c r="AS255" s="205" t="s">
        <v>35</v>
      </c>
      <c r="AT255" s="200">
        <v>0.272454608812961</v>
      </c>
      <c r="AU255" s="164" t="s">
        <v>35</v>
      </c>
      <c r="AV255" s="200">
        <v>0.243494429411498</v>
      </c>
      <c r="AW255" s="164" t="s">
        <v>35</v>
      </c>
      <c r="AX255" s="200">
        <v>0.0958640602300171</v>
      </c>
      <c r="AY255" s="164" t="s">
        <v>35</v>
      </c>
      <c r="AZ255" s="200">
        <v>0.0856060246697863</v>
      </c>
      <c r="BA255" s="164" t="s">
        <v>35</v>
      </c>
      <c r="BB255" s="200">
        <v>0.0933686200693398</v>
      </c>
      <c r="BC255" s="164" t="s">
        <v>35</v>
      </c>
      <c r="BD255" s="200">
        <v>1</v>
      </c>
      <c r="BE255" s="164" t="s">
        <v>35</v>
      </c>
      <c r="BF255" s="200">
        <v>0.75650536207913</v>
      </c>
      <c r="BG255" s="164" t="s">
        <v>35</v>
      </c>
    </row>
    <row r="256" s="131" customFormat="1" ht="12.45" customHeight="1" spans="1:59">
      <c r="A256" s="162" t="s">
        <v>279</v>
      </c>
      <c r="B256" s="163">
        <v>2250.116</v>
      </c>
      <c r="C256" s="164" t="s">
        <v>35</v>
      </c>
      <c r="D256" s="163">
        <v>3303.822</v>
      </c>
      <c r="E256" s="164" t="s">
        <v>35</v>
      </c>
      <c r="F256" s="163">
        <v>2131.392</v>
      </c>
      <c r="G256" s="164" t="s">
        <v>35</v>
      </c>
      <c r="H256" s="163">
        <v>4227.598</v>
      </c>
      <c r="I256" s="164" t="s">
        <v>35</v>
      </c>
      <c r="J256" s="163">
        <v>1542.135</v>
      </c>
      <c r="K256" s="164" t="s">
        <v>35</v>
      </c>
      <c r="L256" s="163">
        <v>1057.779</v>
      </c>
      <c r="M256" s="164" t="s">
        <v>35</v>
      </c>
      <c r="N256" s="163">
        <v>1442.213</v>
      </c>
      <c r="O256" s="164" t="s">
        <v>35</v>
      </c>
      <c r="P256" s="163">
        <v>15955.051</v>
      </c>
      <c r="Q256" s="164" t="s">
        <v>35</v>
      </c>
      <c r="R256" s="163">
        <v>11727.455</v>
      </c>
      <c r="S256" s="164" t="s">
        <v>35</v>
      </c>
      <c r="T256" s="179"/>
      <c r="U256" s="162" t="s">
        <v>279</v>
      </c>
      <c r="V256" s="222">
        <v>0.0138032331897562</v>
      </c>
      <c r="W256" s="223" t="s">
        <v>35</v>
      </c>
      <c r="X256" s="187">
        <v>0.0899274915042766</v>
      </c>
      <c r="Y256" s="164" t="s">
        <v>35</v>
      </c>
      <c r="Z256" s="187">
        <v>0.096944098049075</v>
      </c>
      <c r="AA256" s="164" t="s">
        <v>35</v>
      </c>
      <c r="AB256" s="187">
        <v>0.128584391215103</v>
      </c>
      <c r="AC256" s="163" t="s">
        <v>35</v>
      </c>
      <c r="AD256" s="187">
        <v>0.0497526966480287</v>
      </c>
      <c r="AE256" s="164" t="s">
        <v>35</v>
      </c>
      <c r="AF256" s="187">
        <v>0.22409990186639</v>
      </c>
      <c r="AG256" s="164" t="s">
        <v>35</v>
      </c>
      <c r="AH256" s="187">
        <v>0.0957176774487645</v>
      </c>
      <c r="AI256" s="164" t="s">
        <v>35</v>
      </c>
      <c r="AJ256" s="187">
        <v>0.0936309617691006</v>
      </c>
      <c r="AK256" s="164" t="s">
        <v>35</v>
      </c>
      <c r="AL256" s="187">
        <v>0.0815555498376531</v>
      </c>
      <c r="AM256" s="164" t="s">
        <v>35</v>
      </c>
      <c r="AN256" s="195"/>
      <c r="AO256" s="162" t="s">
        <v>279</v>
      </c>
      <c r="AP256" s="200">
        <v>0.141028442967685</v>
      </c>
      <c r="AQ256" s="164" t="s">
        <v>35</v>
      </c>
      <c r="AR256" s="200">
        <v>0.20707060102785</v>
      </c>
      <c r="AS256" s="205" t="s">
        <v>35</v>
      </c>
      <c r="AT256" s="200">
        <v>0.133587288439253</v>
      </c>
      <c r="AU256" s="164" t="s">
        <v>35</v>
      </c>
      <c r="AV256" s="200">
        <v>0.264969256444245</v>
      </c>
      <c r="AW256" s="164" t="s">
        <v>35</v>
      </c>
      <c r="AX256" s="200">
        <v>0.0966549715196774</v>
      </c>
      <c r="AY256" s="164" t="s">
        <v>35</v>
      </c>
      <c r="AZ256" s="200">
        <v>0.0662974377205062</v>
      </c>
      <c r="BA256" s="164" t="s">
        <v>35</v>
      </c>
      <c r="BB256" s="200">
        <v>0.0903922525850905</v>
      </c>
      <c r="BC256" s="164" t="s">
        <v>35</v>
      </c>
      <c r="BD256" s="200">
        <v>1</v>
      </c>
      <c r="BE256" s="164" t="s">
        <v>35</v>
      </c>
      <c r="BF256" s="200">
        <v>0.735030868907909</v>
      </c>
      <c r="BG256" s="164" t="s">
        <v>35</v>
      </c>
    </row>
    <row r="257" s="131" customFormat="1" ht="12.45" customHeight="1" spans="1:59">
      <c r="A257" s="162" t="s">
        <v>280</v>
      </c>
      <c r="B257" s="163">
        <v>2785.983</v>
      </c>
      <c r="C257" s="164" t="s">
        <v>35</v>
      </c>
      <c r="D257" s="163">
        <v>4748.983</v>
      </c>
      <c r="E257" s="164" t="s">
        <v>35</v>
      </c>
      <c r="F257" s="163">
        <v>2275.799</v>
      </c>
      <c r="G257" s="164" t="s">
        <v>35</v>
      </c>
      <c r="H257" s="163">
        <v>5738.46</v>
      </c>
      <c r="I257" s="164" t="s">
        <v>35</v>
      </c>
      <c r="J257" s="163">
        <v>1990.727</v>
      </c>
      <c r="K257" s="164" t="s">
        <v>35</v>
      </c>
      <c r="L257" s="163">
        <v>1188.987</v>
      </c>
      <c r="M257" s="164" t="s">
        <v>35</v>
      </c>
      <c r="N257" s="163">
        <v>2270.128</v>
      </c>
      <c r="O257" s="164" t="s">
        <v>35</v>
      </c>
      <c r="P257" s="163">
        <v>20999.071</v>
      </c>
      <c r="Q257" s="164" t="s">
        <v>35</v>
      </c>
      <c r="R257" s="163">
        <v>15260.609</v>
      </c>
      <c r="S257" s="164" t="s">
        <v>35</v>
      </c>
      <c r="T257" s="179"/>
      <c r="U257" s="162" t="s">
        <v>280</v>
      </c>
      <c r="V257" s="222">
        <v>-0.0998293995056463</v>
      </c>
      <c r="W257" s="223" t="s">
        <v>35</v>
      </c>
      <c r="X257" s="187">
        <v>0.0290251571441232</v>
      </c>
      <c r="Y257" s="164" t="s">
        <v>35</v>
      </c>
      <c r="Z257" s="187">
        <v>0.0304344597574371</v>
      </c>
      <c r="AA257" s="164" t="s">
        <v>35</v>
      </c>
      <c r="AB257" s="187">
        <v>0.0463525381401146</v>
      </c>
      <c r="AC257" s="163" t="s">
        <v>35</v>
      </c>
      <c r="AD257" s="187">
        <v>0.038398904185045</v>
      </c>
      <c r="AE257" s="164" t="s">
        <v>35</v>
      </c>
      <c r="AF257" s="187">
        <v>0.187788521381926</v>
      </c>
      <c r="AG257" s="164" t="s">
        <v>35</v>
      </c>
      <c r="AH257" s="187">
        <v>-0.00532188043864984</v>
      </c>
      <c r="AI257" s="164" t="s">
        <v>35</v>
      </c>
      <c r="AJ257" s="187">
        <v>0.019213559440495</v>
      </c>
      <c r="AK257" s="164" t="s">
        <v>35</v>
      </c>
      <c r="AL257" s="187">
        <v>0.00936896453195193</v>
      </c>
      <c r="AM257" s="164" t="s">
        <v>35</v>
      </c>
      <c r="AN257" s="195"/>
      <c r="AO257" s="162" t="s">
        <v>280</v>
      </c>
      <c r="AP257" s="200">
        <v>0.13267172628732</v>
      </c>
      <c r="AQ257" s="164" t="s">
        <v>35</v>
      </c>
      <c r="AR257" s="200">
        <v>0.226152052155069</v>
      </c>
      <c r="AS257" s="205" t="s">
        <v>35</v>
      </c>
      <c r="AT257" s="200">
        <v>0.108376175307946</v>
      </c>
      <c r="AU257" s="164" t="s">
        <v>35</v>
      </c>
      <c r="AV257" s="200">
        <v>0.273272089036701</v>
      </c>
      <c r="AW257" s="164" t="s">
        <v>35</v>
      </c>
      <c r="AX257" s="200">
        <v>0.0948007176126982</v>
      </c>
      <c r="AY257" s="164" t="s">
        <v>35</v>
      </c>
      <c r="AZ257" s="200">
        <v>0.0566209333736716</v>
      </c>
      <c r="BA257" s="164" t="s">
        <v>35</v>
      </c>
      <c r="BB257" s="200">
        <v>0.108106115741977</v>
      </c>
      <c r="BC257" s="164" t="s">
        <v>35</v>
      </c>
      <c r="BD257" s="200">
        <v>1</v>
      </c>
      <c r="BE257" s="164" t="s">
        <v>35</v>
      </c>
      <c r="BF257" s="200">
        <v>0.726727815720991</v>
      </c>
      <c r="BG257" s="164" t="s">
        <v>35</v>
      </c>
    </row>
    <row r="258" s="132" customFormat="1" ht="12.45" customHeight="1" spans="1:59">
      <c r="A258" s="165" t="s">
        <v>281</v>
      </c>
      <c r="B258" s="166">
        <v>1589.419</v>
      </c>
      <c r="C258" s="167" t="s">
        <v>35</v>
      </c>
      <c r="D258" s="166">
        <v>1213.013</v>
      </c>
      <c r="E258" s="167" t="s">
        <v>35</v>
      </c>
      <c r="F258" s="166">
        <v>2585.876</v>
      </c>
      <c r="G258" s="167" t="s">
        <v>35</v>
      </c>
      <c r="H258" s="166">
        <v>2815.454</v>
      </c>
      <c r="I258" s="167" t="s">
        <v>35</v>
      </c>
      <c r="J258" s="166">
        <v>1125.235</v>
      </c>
      <c r="K258" s="167" t="s">
        <v>35</v>
      </c>
      <c r="L258" s="166">
        <v>955.851</v>
      </c>
      <c r="M258" s="167" t="s">
        <v>35</v>
      </c>
      <c r="N258" s="166">
        <v>1173.598</v>
      </c>
      <c r="O258" s="167" t="s">
        <v>35</v>
      </c>
      <c r="P258" s="166">
        <v>11458.444</v>
      </c>
      <c r="Q258" s="167" t="s">
        <v>35</v>
      </c>
      <c r="R258" s="166">
        <v>8642.991</v>
      </c>
      <c r="S258" s="167" t="s">
        <v>35</v>
      </c>
      <c r="T258" s="208"/>
      <c r="U258" s="165" t="s">
        <v>281</v>
      </c>
      <c r="V258" s="227">
        <v>-0.00454756118946815</v>
      </c>
      <c r="W258" s="228" t="s">
        <v>35</v>
      </c>
      <c r="X258" s="189">
        <v>-0.00213062981911035</v>
      </c>
      <c r="Y258" s="167" t="s">
        <v>35</v>
      </c>
      <c r="Z258" s="189">
        <v>-0.0197923497682035</v>
      </c>
      <c r="AA258" s="167" t="s">
        <v>35</v>
      </c>
      <c r="AB258" s="189">
        <v>0.0539043935657463</v>
      </c>
      <c r="AC258" s="166" t="s">
        <v>35</v>
      </c>
      <c r="AD258" s="189">
        <v>0.0419132012926285</v>
      </c>
      <c r="AE258" s="167" t="s">
        <v>35</v>
      </c>
      <c r="AF258" s="189">
        <v>0.119979518521209</v>
      </c>
      <c r="AG258" s="167" t="s">
        <v>35</v>
      </c>
      <c r="AH258" s="189">
        <v>0.00925323153632022</v>
      </c>
      <c r="AI258" s="167" t="s">
        <v>35</v>
      </c>
      <c r="AJ258" s="189">
        <v>0.0214262098078611</v>
      </c>
      <c r="AK258" s="167" t="s">
        <v>35</v>
      </c>
      <c r="AL258" s="189">
        <v>0.0112742630607558</v>
      </c>
      <c r="AM258" s="167" t="s">
        <v>35</v>
      </c>
      <c r="AN258" s="208"/>
      <c r="AO258" s="165" t="s">
        <v>281</v>
      </c>
      <c r="AP258" s="227">
        <v>0.138711591207323</v>
      </c>
      <c r="AQ258" s="167" t="s">
        <v>35</v>
      </c>
      <c r="AR258" s="227">
        <v>0.105861930293502</v>
      </c>
      <c r="AS258" s="207" t="s">
        <v>35</v>
      </c>
      <c r="AT258" s="227">
        <v>0.225674271305947</v>
      </c>
      <c r="AU258" s="167" t="s">
        <v>35</v>
      </c>
      <c r="AV258" s="227">
        <v>0.245709975979287</v>
      </c>
      <c r="AW258" s="167" t="s">
        <v>35</v>
      </c>
      <c r="AX258" s="227">
        <v>0.0982013788259558</v>
      </c>
      <c r="AY258" s="167" t="s">
        <v>35</v>
      </c>
      <c r="AZ258" s="227">
        <v>0.0834189179612869</v>
      </c>
      <c r="BA258" s="167" t="s">
        <v>35</v>
      </c>
      <c r="BB258" s="227">
        <v>0.102422108970468</v>
      </c>
      <c r="BC258" s="167" t="s">
        <v>35</v>
      </c>
      <c r="BD258" s="227">
        <v>1</v>
      </c>
      <c r="BE258" s="167" t="s">
        <v>35</v>
      </c>
      <c r="BF258" s="227">
        <v>0.754290111292598</v>
      </c>
      <c r="BG258" s="167" t="s">
        <v>35</v>
      </c>
    </row>
    <row r="259" s="133" customFormat="1" ht="12.45" customHeight="1" spans="1:59">
      <c r="A259" s="162" t="s">
        <v>282</v>
      </c>
      <c r="B259" s="163">
        <v>1472.196</v>
      </c>
      <c r="C259" s="164" t="s">
        <v>35</v>
      </c>
      <c r="D259" s="163">
        <v>731.268</v>
      </c>
      <c r="E259" s="164" t="s">
        <v>35</v>
      </c>
      <c r="F259" s="163">
        <v>2609.711</v>
      </c>
      <c r="G259" s="164" t="s">
        <v>35</v>
      </c>
      <c r="H259" s="163">
        <v>2414.849</v>
      </c>
      <c r="I259" s="164" t="s">
        <v>35</v>
      </c>
      <c r="J259" s="163">
        <v>993.533</v>
      </c>
      <c r="K259" s="164" t="s">
        <v>35</v>
      </c>
      <c r="L259" s="163">
        <v>940.717</v>
      </c>
      <c r="M259" s="164" t="s">
        <v>35</v>
      </c>
      <c r="N259" s="163">
        <v>888.012</v>
      </c>
      <c r="O259" s="164" t="s">
        <v>35</v>
      </c>
      <c r="P259" s="163">
        <v>10050.288</v>
      </c>
      <c r="Q259" s="164" t="s">
        <v>35</v>
      </c>
      <c r="R259" s="163">
        <v>7635.438</v>
      </c>
      <c r="S259" s="164" t="s">
        <v>35</v>
      </c>
      <c r="U259" s="162" t="s">
        <v>282</v>
      </c>
      <c r="V259" s="222">
        <v>0.090426705972106</v>
      </c>
      <c r="W259" s="223" t="s">
        <v>35</v>
      </c>
      <c r="X259" s="187">
        <v>0.113671667976388</v>
      </c>
      <c r="Y259" s="164" t="s">
        <v>35</v>
      </c>
      <c r="Z259" s="187">
        <v>-0.00139475831076975</v>
      </c>
      <c r="AA259" s="164" t="s">
        <v>35</v>
      </c>
      <c r="AB259" s="187">
        <v>0.0339428482860523</v>
      </c>
      <c r="AC259" s="163" t="s">
        <v>35</v>
      </c>
      <c r="AD259" s="187">
        <v>0.0804932584245224</v>
      </c>
      <c r="AE259" s="164" t="s">
        <v>35</v>
      </c>
      <c r="AF259" s="187">
        <v>0.145645481072286</v>
      </c>
      <c r="AG259" s="164" t="s">
        <v>35</v>
      </c>
      <c r="AH259" s="187">
        <v>-0.00845370171865509</v>
      </c>
      <c r="AI259" s="164" t="s">
        <v>35</v>
      </c>
      <c r="AJ259" s="187">
        <v>0.0477896182141277</v>
      </c>
      <c r="AK259" s="164" t="s">
        <v>35</v>
      </c>
      <c r="AL259" s="187">
        <v>0.0522465933145176</v>
      </c>
      <c r="AM259" s="164" t="s">
        <v>35</v>
      </c>
      <c r="AO259" s="162" t="s">
        <v>282</v>
      </c>
      <c r="AP259" s="200">
        <v>0.146482966458275</v>
      </c>
      <c r="AQ259" s="164" t="s">
        <v>35</v>
      </c>
      <c r="AR259" s="200">
        <v>0.0727608999861497</v>
      </c>
      <c r="AS259" s="205" t="s">
        <v>35</v>
      </c>
      <c r="AT259" s="200">
        <v>0.259665295163681</v>
      </c>
      <c r="AU259" s="164" t="s">
        <v>35</v>
      </c>
      <c r="AV259" s="200">
        <v>0.240276597048761</v>
      </c>
      <c r="AW259" s="164" t="s">
        <v>35</v>
      </c>
      <c r="AX259" s="200">
        <v>0.0988561720818349</v>
      </c>
      <c r="AY259" s="164" t="s">
        <v>35</v>
      </c>
      <c r="AZ259" s="200">
        <v>0.0936009992947466</v>
      </c>
      <c r="BA259" s="164" t="s">
        <v>35</v>
      </c>
      <c r="BB259" s="200">
        <v>0.0883568709672797</v>
      </c>
      <c r="BC259" s="164" t="s">
        <v>35</v>
      </c>
      <c r="BD259" s="200">
        <v>1</v>
      </c>
      <c r="BE259" s="164" t="s">
        <v>35</v>
      </c>
      <c r="BF259" s="200">
        <v>0.759723303451603</v>
      </c>
      <c r="BG259" s="164" t="s">
        <v>35</v>
      </c>
    </row>
    <row r="260" s="131" customFormat="1" ht="12.45" customHeight="1" spans="1:59">
      <c r="A260" s="162" t="s">
        <v>283</v>
      </c>
      <c r="B260" s="163">
        <v>2334.181</v>
      </c>
      <c r="C260" s="164" t="s">
        <v>35</v>
      </c>
      <c r="D260" s="163">
        <v>3260.506</v>
      </c>
      <c r="E260" s="164" t="s">
        <v>35</v>
      </c>
      <c r="F260" s="163">
        <v>1964.895</v>
      </c>
      <c r="G260" s="164" t="s">
        <v>35</v>
      </c>
      <c r="H260" s="163">
        <v>4198.311</v>
      </c>
      <c r="I260" s="164" t="s">
        <v>35</v>
      </c>
      <c r="J260" s="163">
        <v>1536.834</v>
      </c>
      <c r="K260" s="164" t="s">
        <v>35</v>
      </c>
      <c r="L260" s="163">
        <v>1159.652</v>
      </c>
      <c r="M260" s="164" t="s">
        <v>35</v>
      </c>
      <c r="N260" s="163">
        <v>1372.859</v>
      </c>
      <c r="O260" s="164" t="s">
        <v>35</v>
      </c>
      <c r="P260" s="163">
        <v>15827.242</v>
      </c>
      <c r="Q260" s="164" t="s">
        <v>35</v>
      </c>
      <c r="R260" s="163">
        <v>11628.929</v>
      </c>
      <c r="S260" s="164" t="s">
        <v>35</v>
      </c>
      <c r="T260" s="179"/>
      <c r="U260" s="162" t="s">
        <v>283</v>
      </c>
      <c r="V260" s="222">
        <v>0.0373602960914015</v>
      </c>
      <c r="W260" s="223" t="s">
        <v>35</v>
      </c>
      <c r="X260" s="187">
        <v>-0.0131108758280561</v>
      </c>
      <c r="Y260" s="164" t="s">
        <v>35</v>
      </c>
      <c r="Z260" s="187">
        <v>-0.0781165548148815</v>
      </c>
      <c r="AA260" s="164" t="s">
        <v>35</v>
      </c>
      <c r="AB260" s="187">
        <v>-0.00692710303276306</v>
      </c>
      <c r="AC260" s="163" t="s">
        <v>35</v>
      </c>
      <c r="AD260" s="187">
        <v>-0.00343744224727407</v>
      </c>
      <c r="AE260" s="164" t="s">
        <v>35</v>
      </c>
      <c r="AF260" s="187">
        <v>0.0963083971226504</v>
      </c>
      <c r="AG260" s="164" t="s">
        <v>35</v>
      </c>
      <c r="AH260" s="187">
        <v>-0.0480858903447554</v>
      </c>
      <c r="AI260" s="164" t="s">
        <v>35</v>
      </c>
      <c r="AJ260" s="187">
        <v>-0.00801056668512059</v>
      </c>
      <c r="AK260" s="164" t="s">
        <v>35</v>
      </c>
      <c r="AL260" s="187">
        <v>-0.0084013112819448</v>
      </c>
      <c r="AM260" s="164" t="s">
        <v>35</v>
      </c>
      <c r="AN260" s="195"/>
      <c r="AO260" s="162" t="s">
        <v>283</v>
      </c>
      <c r="AP260" s="200">
        <v>0.147478695277421</v>
      </c>
      <c r="AQ260" s="164" t="s">
        <v>35</v>
      </c>
      <c r="AR260" s="200">
        <v>0.206005948477947</v>
      </c>
      <c r="AS260" s="205" t="s">
        <v>35</v>
      </c>
      <c r="AT260" s="200">
        <v>0.124146392656408</v>
      </c>
      <c r="AU260" s="164" t="s">
        <v>35</v>
      </c>
      <c r="AV260" s="200">
        <v>0.265258533356601</v>
      </c>
      <c r="AW260" s="164" t="s">
        <v>35</v>
      </c>
      <c r="AX260" s="200">
        <v>0.0971005561171049</v>
      </c>
      <c r="AY260" s="164" t="s">
        <v>35</v>
      </c>
      <c r="AZ260" s="200">
        <v>0.0732693668296725</v>
      </c>
      <c r="BA260" s="164" t="s">
        <v>35</v>
      </c>
      <c r="BB260" s="200">
        <v>0.086740254556037</v>
      </c>
      <c r="BC260" s="164" t="s">
        <v>35</v>
      </c>
      <c r="BD260" s="200">
        <v>1</v>
      </c>
      <c r="BE260" s="164" t="s">
        <v>35</v>
      </c>
      <c r="BF260" s="200">
        <v>0.734741340278995</v>
      </c>
      <c r="BG260" s="164" t="s">
        <v>35</v>
      </c>
    </row>
    <row r="261" s="131" customFormat="1" ht="12.45" customHeight="1" spans="1:59">
      <c r="A261" s="162" t="s">
        <v>284</v>
      </c>
      <c r="B261" s="163">
        <v>3024.661</v>
      </c>
      <c r="C261" s="164" t="s">
        <v>35</v>
      </c>
      <c r="D261" s="163">
        <v>4778.895</v>
      </c>
      <c r="E261" s="164" t="s">
        <v>35</v>
      </c>
      <c r="F261" s="163">
        <v>2217.808</v>
      </c>
      <c r="G261" s="164" t="s">
        <v>35</v>
      </c>
      <c r="H261" s="163">
        <v>5756.679</v>
      </c>
      <c r="I261" s="164" t="s">
        <v>35</v>
      </c>
      <c r="J261" s="163">
        <v>2085.632</v>
      </c>
      <c r="K261" s="164" t="s">
        <v>35</v>
      </c>
      <c r="L261" s="163">
        <v>1235.654</v>
      </c>
      <c r="M261" s="164" t="s">
        <v>35</v>
      </c>
      <c r="N261" s="163">
        <v>2131.431</v>
      </c>
      <c r="O261" s="164" t="s">
        <v>35</v>
      </c>
      <c r="P261" s="163">
        <v>21230.76</v>
      </c>
      <c r="Q261" s="164" t="s">
        <v>35</v>
      </c>
      <c r="R261" s="163">
        <v>15474.081</v>
      </c>
      <c r="S261" s="164" t="s">
        <v>35</v>
      </c>
      <c r="T261" s="179"/>
      <c r="U261" s="162" t="s">
        <v>284</v>
      </c>
      <c r="V261" s="222">
        <v>0.0856710180930752</v>
      </c>
      <c r="W261" s="223" t="s">
        <v>35</v>
      </c>
      <c r="X261" s="187">
        <v>0.00629861172381539</v>
      </c>
      <c r="Y261" s="164" t="s">
        <v>35</v>
      </c>
      <c r="Z261" s="187">
        <v>-0.0254816000885843</v>
      </c>
      <c r="AA261" s="164" t="s">
        <v>35</v>
      </c>
      <c r="AB261" s="187">
        <v>0.00317489305930632</v>
      </c>
      <c r="AC261" s="163" t="s">
        <v>35</v>
      </c>
      <c r="AD261" s="187">
        <v>0.047673538360609</v>
      </c>
      <c r="AE261" s="164" t="s">
        <v>35</v>
      </c>
      <c r="AF261" s="187">
        <v>0.0392493778317173</v>
      </c>
      <c r="AG261" s="164" t="s">
        <v>35</v>
      </c>
      <c r="AH261" s="187">
        <v>-0.0610973820882505</v>
      </c>
      <c r="AI261" s="164" t="s">
        <v>35</v>
      </c>
      <c r="AJ261" s="187">
        <v>0.0110332976158802</v>
      </c>
      <c r="AK261" s="164" t="s">
        <v>35</v>
      </c>
      <c r="AL261" s="187">
        <v>0.0139884325717276</v>
      </c>
      <c r="AM261" s="164" t="s">
        <v>35</v>
      </c>
      <c r="AN261" s="195"/>
      <c r="AO261" s="162" t="s">
        <v>284</v>
      </c>
      <c r="AP261" s="200">
        <v>0.142465978608397</v>
      </c>
      <c r="AQ261" s="164" t="s">
        <v>35</v>
      </c>
      <c r="AR261" s="200">
        <v>0.225092978301295</v>
      </c>
      <c r="AS261" s="205" t="s">
        <v>35</v>
      </c>
      <c r="AT261" s="200">
        <v>0.104462016432761</v>
      </c>
      <c r="AU261" s="164" t="s">
        <v>35</v>
      </c>
      <c r="AV261" s="200">
        <v>0.271148041803496</v>
      </c>
      <c r="AW261" s="164" t="s">
        <v>35</v>
      </c>
      <c r="AX261" s="200">
        <v>0.0982363325665214</v>
      </c>
      <c r="AY261" s="164" t="s">
        <v>35</v>
      </c>
      <c r="AZ261" s="200">
        <v>0.0582011195077331</v>
      </c>
      <c r="BA261" s="164" t="s">
        <v>35</v>
      </c>
      <c r="BB261" s="200">
        <v>0.100393532779797</v>
      </c>
      <c r="BC261" s="164" t="s">
        <v>35</v>
      </c>
      <c r="BD261" s="200">
        <v>1</v>
      </c>
      <c r="BE261" s="164" t="s">
        <v>35</v>
      </c>
      <c r="BF261" s="200">
        <v>0.728851958196504</v>
      </c>
      <c r="BG261" s="164" t="s">
        <v>35</v>
      </c>
    </row>
    <row r="262" s="131" customFormat="1" ht="12.45" customHeight="1" spans="1:59">
      <c r="A262" s="165" t="s">
        <v>285</v>
      </c>
      <c r="B262" s="166">
        <v>1598.517</v>
      </c>
      <c r="C262" s="167" t="s">
        <v>35</v>
      </c>
      <c r="D262" s="166">
        <v>1185.758</v>
      </c>
      <c r="E262" s="167" t="s">
        <v>35</v>
      </c>
      <c r="F262" s="166">
        <v>2662.571</v>
      </c>
      <c r="G262" s="167" t="s">
        <v>35</v>
      </c>
      <c r="H262" s="166">
        <v>2863.883</v>
      </c>
      <c r="I262" s="167" t="s">
        <v>35</v>
      </c>
      <c r="J262" s="166">
        <v>1097.18</v>
      </c>
      <c r="K262" s="167" t="s">
        <v>35</v>
      </c>
      <c r="L262" s="166">
        <v>1090.817</v>
      </c>
      <c r="M262" s="167" t="s">
        <v>35</v>
      </c>
      <c r="N262" s="166">
        <v>1058.49</v>
      </c>
      <c r="O262" s="167" t="s">
        <v>35</v>
      </c>
      <c r="P262" s="166">
        <v>11557.214</v>
      </c>
      <c r="Q262" s="167" t="s">
        <v>35</v>
      </c>
      <c r="R262" s="166">
        <v>8693.332</v>
      </c>
      <c r="S262" s="167" t="s">
        <v>35</v>
      </c>
      <c r="T262" s="179"/>
      <c r="U262" s="165" t="s">
        <v>285</v>
      </c>
      <c r="V262" s="227">
        <v>0.00572410421669805</v>
      </c>
      <c r="W262" s="228" t="s">
        <v>35</v>
      </c>
      <c r="X262" s="189">
        <v>-0.0224688441096674</v>
      </c>
      <c r="Y262" s="167" t="s">
        <v>35</v>
      </c>
      <c r="Z262" s="189">
        <v>0.0296591947951101</v>
      </c>
      <c r="AA262" s="167" t="s">
        <v>35</v>
      </c>
      <c r="AB262" s="189">
        <v>0.0172004169841109</v>
      </c>
      <c r="AC262" s="166" t="s">
        <v>35</v>
      </c>
      <c r="AD262" s="189">
        <v>-0.0249325696410083</v>
      </c>
      <c r="AE262" s="167" t="s">
        <v>35</v>
      </c>
      <c r="AF262" s="189">
        <v>0.141199831354468</v>
      </c>
      <c r="AG262" s="167" t="s">
        <v>35</v>
      </c>
      <c r="AH262" s="189">
        <v>-0.0980813686469887</v>
      </c>
      <c r="AI262" s="167" t="s">
        <v>35</v>
      </c>
      <c r="AJ262" s="189">
        <v>0.00861984402070648</v>
      </c>
      <c r="AK262" s="167" t="s">
        <v>35</v>
      </c>
      <c r="AL262" s="189">
        <v>0.00582448830503237</v>
      </c>
      <c r="AM262" s="167" t="s">
        <v>35</v>
      </c>
      <c r="AN262" s="195"/>
      <c r="AO262" s="165" t="s">
        <v>285</v>
      </c>
      <c r="AP262" s="227">
        <v>0.138313351297294</v>
      </c>
      <c r="AQ262" s="167" t="s">
        <v>35</v>
      </c>
      <c r="AR262" s="227">
        <v>0.102598948154806</v>
      </c>
      <c r="AS262" s="207" t="s">
        <v>35</v>
      </c>
      <c r="AT262" s="227">
        <v>0.230381733867695</v>
      </c>
      <c r="AU262" s="167" t="s">
        <v>35</v>
      </c>
      <c r="AV262" s="227">
        <v>0.247800464714074</v>
      </c>
      <c r="AW262" s="167" t="s">
        <v>35</v>
      </c>
      <c r="AX262" s="227">
        <v>0.0949346442836483</v>
      </c>
      <c r="AY262" s="167" t="s">
        <v>35</v>
      </c>
      <c r="AZ262" s="227">
        <v>0.0943840790695751</v>
      </c>
      <c r="BA262" s="167" t="s">
        <v>35</v>
      </c>
      <c r="BB262" s="227">
        <v>0.0915869516649947</v>
      </c>
      <c r="BC262" s="167" t="s">
        <v>35</v>
      </c>
      <c r="BD262" s="227">
        <v>1</v>
      </c>
      <c r="BE262" s="167" t="s">
        <v>35</v>
      </c>
      <c r="BF262" s="227">
        <v>0.75219962181197</v>
      </c>
      <c r="BG262" s="167" t="s">
        <v>35</v>
      </c>
    </row>
    <row r="263" s="131" customFormat="1" ht="12.45" customHeight="1" spans="1:59">
      <c r="A263" s="162" t="s">
        <v>286</v>
      </c>
      <c r="B263" s="163">
        <v>1426.572</v>
      </c>
      <c r="C263" s="164" t="s">
        <v>35</v>
      </c>
      <c r="D263" s="163">
        <v>762.526</v>
      </c>
      <c r="E263" s="164" t="s">
        <v>35</v>
      </c>
      <c r="F263" s="163">
        <v>2766.433</v>
      </c>
      <c r="G263" s="164" t="s">
        <v>35</v>
      </c>
      <c r="H263" s="163">
        <v>2523.381</v>
      </c>
      <c r="I263" s="164" t="s">
        <v>35</v>
      </c>
      <c r="J263" s="163">
        <v>1094.001</v>
      </c>
      <c r="K263" s="164" t="s">
        <v>35</v>
      </c>
      <c r="L263" s="163">
        <v>1067.798</v>
      </c>
      <c r="M263" s="164" t="s">
        <v>35</v>
      </c>
      <c r="N263" s="163">
        <v>933.004</v>
      </c>
      <c r="O263" s="164" t="s">
        <v>35</v>
      </c>
      <c r="P263" s="163">
        <v>10573.715</v>
      </c>
      <c r="Q263" s="164" t="s">
        <v>35</v>
      </c>
      <c r="R263" s="163">
        <v>8050.334</v>
      </c>
      <c r="S263" s="164" t="s">
        <v>35</v>
      </c>
      <c r="T263" s="179"/>
      <c r="U263" s="162" t="s">
        <v>286</v>
      </c>
      <c r="V263" s="222">
        <v>-0.0309904387730981</v>
      </c>
      <c r="W263" s="223" t="s">
        <v>35</v>
      </c>
      <c r="X263" s="187">
        <v>0.0427449307230728</v>
      </c>
      <c r="Y263" s="164" t="s">
        <v>35</v>
      </c>
      <c r="Z263" s="187">
        <v>0.0600533928852658</v>
      </c>
      <c r="AA263" s="164" t="s">
        <v>35</v>
      </c>
      <c r="AB263" s="187">
        <v>0.0449435968874244</v>
      </c>
      <c r="AC263" s="163" t="s">
        <v>35</v>
      </c>
      <c r="AD263" s="187">
        <v>0.101121955687431</v>
      </c>
      <c r="AE263" s="164" t="s">
        <v>35</v>
      </c>
      <c r="AF263" s="187">
        <v>0.135089511510901</v>
      </c>
      <c r="AG263" s="164" t="s">
        <v>35</v>
      </c>
      <c r="AH263" s="187">
        <v>0.0506647988261433</v>
      </c>
      <c r="AI263" s="164" t="s">
        <v>35</v>
      </c>
      <c r="AJ263" s="187">
        <v>0.0520807960926095</v>
      </c>
      <c r="AK263" s="164" t="s">
        <v>35</v>
      </c>
      <c r="AL263" s="187">
        <v>0.0543382056143996</v>
      </c>
      <c r="AM263" s="164" t="s">
        <v>35</v>
      </c>
      <c r="AN263" s="195"/>
      <c r="AO263" s="162" t="s">
        <v>286</v>
      </c>
      <c r="AP263" s="200">
        <v>0.134916819679744</v>
      </c>
      <c r="AQ263" s="164" t="s">
        <v>35</v>
      </c>
      <c r="AR263" s="200">
        <v>0.0721152404807582</v>
      </c>
      <c r="AS263" s="205" t="s">
        <v>35</v>
      </c>
      <c r="AT263" s="200">
        <v>0.261633021128336</v>
      </c>
      <c r="AU263" s="164" t="s">
        <v>35</v>
      </c>
      <c r="AV263" s="200">
        <v>0.238646587315811</v>
      </c>
      <c r="AW263" s="164" t="s">
        <v>35</v>
      </c>
      <c r="AX263" s="200">
        <v>0.103464203451672</v>
      </c>
      <c r="AY263" s="164" t="s">
        <v>35</v>
      </c>
      <c r="AZ263" s="200">
        <v>0.100986077268018</v>
      </c>
      <c r="BA263" s="164" t="s">
        <v>35</v>
      </c>
      <c r="BB263" s="200">
        <v>0.0882380506756613</v>
      </c>
      <c r="BC263" s="164" t="s">
        <v>35</v>
      </c>
      <c r="BD263" s="200">
        <v>1</v>
      </c>
      <c r="BE263" s="164" t="s">
        <v>35</v>
      </c>
      <c r="BF263" s="200">
        <v>0.761353412684189</v>
      </c>
      <c r="BG263" s="164" t="s">
        <v>35</v>
      </c>
    </row>
    <row r="264" s="131" customFormat="1" ht="12.45" customHeight="1" spans="1:59">
      <c r="A264" s="162" t="s">
        <v>287</v>
      </c>
      <c r="B264" s="163">
        <v>2275.667</v>
      </c>
      <c r="C264" s="164" t="s">
        <v>35</v>
      </c>
      <c r="D264" s="163">
        <v>3298.103</v>
      </c>
      <c r="E264" s="164" t="s">
        <v>35</v>
      </c>
      <c r="F264" s="163">
        <v>1999.218</v>
      </c>
      <c r="G264" s="164" t="s">
        <v>35</v>
      </c>
      <c r="H264" s="163">
        <v>4224.156</v>
      </c>
      <c r="I264" s="164" t="s">
        <v>35</v>
      </c>
      <c r="J264" s="163">
        <v>1616.938</v>
      </c>
      <c r="K264" s="164" t="s">
        <v>35</v>
      </c>
      <c r="L264" s="163">
        <v>1231.594</v>
      </c>
      <c r="M264" s="164" t="s">
        <v>35</v>
      </c>
      <c r="N264" s="163">
        <v>1366.617</v>
      </c>
      <c r="O264" s="164" t="s">
        <v>35</v>
      </c>
      <c r="P264" s="163">
        <v>16012.297</v>
      </c>
      <c r="Q264" s="164" t="s">
        <v>35</v>
      </c>
      <c r="R264" s="163">
        <v>11788.139</v>
      </c>
      <c r="S264" s="164" t="s">
        <v>35</v>
      </c>
      <c r="T264" s="179"/>
      <c r="U264" s="162" t="s">
        <v>287</v>
      </c>
      <c r="V264" s="222">
        <v>-0.0250683216083072</v>
      </c>
      <c r="W264" s="223" t="s">
        <v>35</v>
      </c>
      <c r="X264" s="187">
        <v>0.0115310322998946</v>
      </c>
      <c r="Y264" s="164" t="s">
        <v>35</v>
      </c>
      <c r="Z264" s="187">
        <v>0.0174681089829228</v>
      </c>
      <c r="AA264" s="164" t="s">
        <v>35</v>
      </c>
      <c r="AB264" s="187">
        <v>0.00615580738163338</v>
      </c>
      <c r="AC264" s="163" t="s">
        <v>35</v>
      </c>
      <c r="AD264" s="187">
        <v>0.0521227406473308</v>
      </c>
      <c r="AE264" s="164" t="s">
        <v>35</v>
      </c>
      <c r="AF264" s="187">
        <v>0.0620375767902785</v>
      </c>
      <c r="AG264" s="164" t="s">
        <v>35</v>
      </c>
      <c r="AH264" s="187">
        <v>-0.00454670939009849</v>
      </c>
      <c r="AI264" s="164" t="s">
        <v>35</v>
      </c>
      <c r="AJ264" s="187">
        <v>0.0116921823777004</v>
      </c>
      <c r="AK264" s="164" t="s">
        <v>35</v>
      </c>
      <c r="AL264" s="187">
        <v>0.0136908566558451</v>
      </c>
      <c r="AM264" s="164" t="s">
        <v>35</v>
      </c>
      <c r="AN264" s="195"/>
      <c r="AO264" s="162" t="s">
        <v>287</v>
      </c>
      <c r="AP264" s="200">
        <v>0.142119959428682</v>
      </c>
      <c r="AQ264" s="164" t="s">
        <v>35</v>
      </c>
      <c r="AR264" s="200">
        <v>0.20597313427299</v>
      </c>
      <c r="AS264" s="205" t="s">
        <v>35</v>
      </c>
      <c r="AT264" s="200">
        <v>0.12485516600148</v>
      </c>
      <c r="AU264" s="164" t="s">
        <v>35</v>
      </c>
      <c r="AV264" s="200">
        <v>0.263806997834227</v>
      </c>
      <c r="AW264" s="164" t="s">
        <v>35</v>
      </c>
      <c r="AX264" s="200">
        <v>0.100981014778829</v>
      </c>
      <c r="AY264" s="164" t="s">
        <v>35</v>
      </c>
      <c r="AZ264" s="200">
        <v>0.0769155106228669</v>
      </c>
      <c r="BA264" s="164" t="s">
        <v>35</v>
      </c>
      <c r="BB264" s="200">
        <v>0.0853479672529182</v>
      </c>
      <c r="BC264" s="164" t="s">
        <v>35</v>
      </c>
      <c r="BD264" s="200">
        <v>1</v>
      </c>
      <c r="BE264" s="164" t="s">
        <v>35</v>
      </c>
      <c r="BF264" s="200">
        <v>0.736192877261769</v>
      </c>
      <c r="BG264" s="164" t="s">
        <v>35</v>
      </c>
    </row>
    <row r="265" s="131" customFormat="1" ht="12.45" customHeight="1" spans="1:59">
      <c r="A265" s="162" t="s">
        <v>288</v>
      </c>
      <c r="B265" s="163">
        <v>2891.631</v>
      </c>
      <c r="C265" s="164" t="s">
        <v>35</v>
      </c>
      <c r="D265" s="163">
        <v>4770.768</v>
      </c>
      <c r="E265" s="164" t="s">
        <v>35</v>
      </c>
      <c r="F265" s="163">
        <v>2120.784</v>
      </c>
      <c r="G265" s="164" t="s">
        <v>35</v>
      </c>
      <c r="H265" s="163">
        <v>5058.463</v>
      </c>
      <c r="I265" s="164" t="s">
        <v>35</v>
      </c>
      <c r="J265" s="163">
        <v>2019.104</v>
      </c>
      <c r="K265" s="164" t="s">
        <v>35</v>
      </c>
      <c r="L265" s="163">
        <v>1285.631</v>
      </c>
      <c r="M265" s="164" t="s">
        <v>35</v>
      </c>
      <c r="N265" s="163">
        <v>1939.379</v>
      </c>
      <c r="O265" s="164" t="s">
        <v>35</v>
      </c>
      <c r="P265" s="163">
        <v>20085.764</v>
      </c>
      <c r="Q265" s="164" t="s">
        <v>35</v>
      </c>
      <c r="R265" s="163">
        <v>15027.299</v>
      </c>
      <c r="S265" s="164" t="s">
        <v>35</v>
      </c>
      <c r="T265" s="179"/>
      <c r="U265" s="162" t="s">
        <v>288</v>
      </c>
      <c r="V265" s="222">
        <v>-0.0439817883723168</v>
      </c>
      <c r="W265" s="223" t="s">
        <v>35</v>
      </c>
      <c r="X265" s="187">
        <v>-0.00170060233589564</v>
      </c>
      <c r="Y265" s="164" t="s">
        <v>35</v>
      </c>
      <c r="Z265" s="187">
        <v>-0.0437477004321384</v>
      </c>
      <c r="AA265" s="164" t="s">
        <v>35</v>
      </c>
      <c r="AB265" s="187">
        <v>-0.121288138301938</v>
      </c>
      <c r="AC265" s="163" t="s">
        <v>35</v>
      </c>
      <c r="AD265" s="187">
        <v>-0.0318982447526697</v>
      </c>
      <c r="AE265" s="164" t="s">
        <v>35</v>
      </c>
      <c r="AF265" s="187">
        <v>0.0404457882222693</v>
      </c>
      <c r="AG265" s="164" t="s">
        <v>35</v>
      </c>
      <c r="AH265" s="187">
        <v>-0.0901037847342935</v>
      </c>
      <c r="AI265" s="164" t="s">
        <v>35</v>
      </c>
      <c r="AJ265" s="187">
        <v>-0.0539309944627512</v>
      </c>
      <c r="AK265" s="164" t="s">
        <v>35</v>
      </c>
      <c r="AL265" s="187">
        <v>-0.0288729262823427</v>
      </c>
      <c r="AM265" s="164" t="s">
        <v>35</v>
      </c>
      <c r="AN265" s="195"/>
      <c r="AO265" s="162" t="s">
        <v>288</v>
      </c>
      <c r="AP265" s="200">
        <v>0.143964202705956</v>
      </c>
      <c r="AQ265" s="164" t="s">
        <v>35</v>
      </c>
      <c r="AR265" s="200">
        <v>0.237519867305023</v>
      </c>
      <c r="AS265" s="205" t="s">
        <v>35</v>
      </c>
      <c r="AT265" s="200">
        <v>0.105586424295337</v>
      </c>
      <c r="AU265" s="164" t="s">
        <v>35</v>
      </c>
      <c r="AV265" s="200">
        <v>0.251843196006883</v>
      </c>
      <c r="AW265" s="164" t="s">
        <v>35</v>
      </c>
      <c r="AX265" s="200">
        <v>0.100524132415376</v>
      </c>
      <c r="AY265" s="164" t="s">
        <v>35</v>
      </c>
      <c r="AZ265" s="200">
        <v>0.0640070748615786</v>
      </c>
      <c r="BA265" s="164" t="s">
        <v>35</v>
      </c>
      <c r="BB265" s="200">
        <v>0.0965549032638241</v>
      </c>
      <c r="BC265" s="164" t="s">
        <v>35</v>
      </c>
      <c r="BD265" s="200">
        <v>1</v>
      </c>
      <c r="BE265" s="164" t="s">
        <v>35</v>
      </c>
      <c r="BF265" s="200">
        <v>0.748156704420106</v>
      </c>
      <c r="BG265" s="164" t="s">
        <v>35</v>
      </c>
    </row>
    <row r="266" s="131" customFormat="1" ht="12.45" customHeight="1" spans="1:59">
      <c r="A266" s="165" t="s">
        <v>289</v>
      </c>
      <c r="B266" s="166">
        <v>1381.331</v>
      </c>
      <c r="C266" s="167" t="s">
        <v>35</v>
      </c>
      <c r="D266" s="166">
        <v>1189.384</v>
      </c>
      <c r="E266" s="167" t="s">
        <v>35</v>
      </c>
      <c r="F266" s="166">
        <v>2470.206</v>
      </c>
      <c r="G266" s="167" t="s">
        <v>35</v>
      </c>
      <c r="H266" s="166">
        <v>2538.333</v>
      </c>
      <c r="I266" s="167" t="s">
        <v>35</v>
      </c>
      <c r="J266" s="166">
        <v>983.27</v>
      </c>
      <c r="K266" s="167" t="s">
        <v>35</v>
      </c>
      <c r="L266" s="166">
        <v>1030.593</v>
      </c>
      <c r="M266" s="167" t="s">
        <v>35</v>
      </c>
      <c r="N266" s="166">
        <v>927.115</v>
      </c>
      <c r="O266" s="167" t="s">
        <v>35</v>
      </c>
      <c r="P266" s="166">
        <v>10520.238</v>
      </c>
      <c r="Q266" s="167" t="s">
        <v>35</v>
      </c>
      <c r="R266" s="166">
        <v>7981.902</v>
      </c>
      <c r="S266" s="167" t="s">
        <v>35</v>
      </c>
      <c r="T266" s="179"/>
      <c r="U266" s="165" t="s">
        <v>289</v>
      </c>
      <c r="V266" s="227">
        <v>-0.135867181894218</v>
      </c>
      <c r="W266" s="228" t="s">
        <v>35</v>
      </c>
      <c r="X266" s="189">
        <v>0.00305795954992503</v>
      </c>
      <c r="Y266" s="167" t="s">
        <v>35</v>
      </c>
      <c r="Z266" s="189">
        <v>-0.0722478386491853</v>
      </c>
      <c r="AA266" s="167" t="s">
        <v>35</v>
      </c>
      <c r="AB266" s="189">
        <v>-0.113674027072344</v>
      </c>
      <c r="AC266" s="166" t="s">
        <v>35</v>
      </c>
      <c r="AD266" s="189">
        <v>-0.103820703986584</v>
      </c>
      <c r="AE266" s="167" t="s">
        <v>35</v>
      </c>
      <c r="AF266" s="189">
        <v>-0.0552099939769916</v>
      </c>
      <c r="AG266" s="167" t="s">
        <v>35</v>
      </c>
      <c r="AH266" s="189">
        <v>-0.124111823552252</v>
      </c>
      <c r="AI266" s="167" t="s">
        <v>35</v>
      </c>
      <c r="AJ266" s="189">
        <v>-0.0897254303675609</v>
      </c>
      <c r="AK266" s="167" t="s">
        <v>35</v>
      </c>
      <c r="AL266" s="189">
        <v>-0.0818362855577125</v>
      </c>
      <c r="AM266" s="167" t="s">
        <v>35</v>
      </c>
      <c r="AN266" s="195"/>
      <c r="AO266" s="165" t="s">
        <v>289</v>
      </c>
      <c r="AP266" s="227">
        <v>0.131302257610522</v>
      </c>
      <c r="AQ266" s="167" t="s">
        <v>35</v>
      </c>
      <c r="AR266" s="227">
        <v>0.11305675784141</v>
      </c>
      <c r="AS266" s="207" t="s">
        <v>35</v>
      </c>
      <c r="AT266" s="227">
        <v>0.234805144142176</v>
      </c>
      <c r="AU266" s="167" t="s">
        <v>35</v>
      </c>
      <c r="AV266" s="227">
        <v>0.241280948206685</v>
      </c>
      <c r="AW266" s="167" t="s">
        <v>35</v>
      </c>
      <c r="AX266" s="227">
        <v>0.0934646155343634</v>
      </c>
      <c r="AY266" s="167" t="s">
        <v>35</v>
      </c>
      <c r="AZ266" s="227">
        <v>0.0979628977975593</v>
      </c>
      <c r="BA266" s="167" t="s">
        <v>35</v>
      </c>
      <c r="BB266" s="227">
        <v>0.0881268085379818</v>
      </c>
      <c r="BC266" s="167" t="s">
        <v>35</v>
      </c>
      <c r="BD266" s="227">
        <v>1</v>
      </c>
      <c r="BE266" s="167" t="s">
        <v>35</v>
      </c>
      <c r="BF266" s="227">
        <v>0.758718766628664</v>
      </c>
      <c r="BG266" s="167" t="s">
        <v>35</v>
      </c>
    </row>
    <row r="267" s="131" customFormat="1" ht="12.45" customHeight="1" spans="1:59">
      <c r="A267" s="162" t="s">
        <v>290</v>
      </c>
      <c r="B267" s="163">
        <v>1147.583</v>
      </c>
      <c r="C267" s="164" t="s">
        <v>35</v>
      </c>
      <c r="D267" s="163">
        <v>658.419</v>
      </c>
      <c r="E267" s="164" t="s">
        <v>35</v>
      </c>
      <c r="F267" s="163">
        <v>2338.974</v>
      </c>
      <c r="G267" s="164" t="s">
        <v>35</v>
      </c>
      <c r="H267" s="163">
        <v>2119.656</v>
      </c>
      <c r="I267" s="164" t="s">
        <v>35</v>
      </c>
      <c r="J267" s="163">
        <v>780.831</v>
      </c>
      <c r="K267" s="164" t="s">
        <v>35</v>
      </c>
      <c r="L267" s="163">
        <v>950.37</v>
      </c>
      <c r="M267" s="164" t="s">
        <v>35</v>
      </c>
      <c r="N267" s="163">
        <v>789.731</v>
      </c>
      <c r="O267" s="164" t="s">
        <v>35</v>
      </c>
      <c r="P267" s="163">
        <v>8785.562</v>
      </c>
      <c r="Q267" s="164" t="s">
        <v>35</v>
      </c>
      <c r="R267" s="163">
        <v>6665.907</v>
      </c>
      <c r="S267" s="164" t="s">
        <v>35</v>
      </c>
      <c r="T267" s="179"/>
      <c r="U267" s="162" t="s">
        <v>290</v>
      </c>
      <c r="V267" s="222">
        <v>-0.195566014193465</v>
      </c>
      <c r="W267" s="223" t="s">
        <v>35</v>
      </c>
      <c r="X267" s="187">
        <v>-0.136529115072798</v>
      </c>
      <c r="Y267" s="164" t="s">
        <v>35</v>
      </c>
      <c r="Z267" s="187">
        <v>-0.154516303123914</v>
      </c>
      <c r="AA267" s="164" t="s">
        <v>35</v>
      </c>
      <c r="AB267" s="187">
        <v>-0.159994071446207</v>
      </c>
      <c r="AC267" s="163" t="s">
        <v>35</v>
      </c>
      <c r="AD267" s="187">
        <v>-0.286261164295097</v>
      </c>
      <c r="AE267" s="164" t="s">
        <v>35</v>
      </c>
      <c r="AF267" s="187">
        <v>-0.109972110829951</v>
      </c>
      <c r="AG267" s="164" t="s">
        <v>35</v>
      </c>
      <c r="AH267" s="187">
        <v>-0.153562042606463</v>
      </c>
      <c r="AI267" s="164" t="s">
        <v>35</v>
      </c>
      <c r="AJ267" s="187">
        <v>-0.169113031701725</v>
      </c>
      <c r="AK267" s="164" t="s">
        <v>35</v>
      </c>
      <c r="AL267" s="187">
        <v>-0.171971374106963</v>
      </c>
      <c r="AM267" s="164" t="s">
        <v>35</v>
      </c>
      <c r="AN267" s="195"/>
      <c r="AO267" s="162" t="s">
        <v>290</v>
      </c>
      <c r="AP267" s="200">
        <v>0.130621467357467</v>
      </c>
      <c r="AQ267" s="164" t="s">
        <v>35</v>
      </c>
      <c r="AR267" s="200">
        <v>0.074943299017183</v>
      </c>
      <c r="AS267" s="205" t="s">
        <v>35</v>
      </c>
      <c r="AT267" s="200">
        <v>0.266229297567987</v>
      </c>
      <c r="AU267" s="164" t="s">
        <v>35</v>
      </c>
      <c r="AV267" s="200">
        <v>0.24126584047782</v>
      </c>
      <c r="AW267" s="164" t="s">
        <v>35</v>
      </c>
      <c r="AX267" s="200">
        <v>0.0888766136987025</v>
      </c>
      <c r="AY267" s="164" t="s">
        <v>35</v>
      </c>
      <c r="AZ267" s="200">
        <v>0.108174070139167</v>
      </c>
      <c r="BA267" s="164" t="s">
        <v>35</v>
      </c>
      <c r="BB267" s="200">
        <v>0.0898896393878957</v>
      </c>
      <c r="BC267" s="164" t="s">
        <v>35</v>
      </c>
      <c r="BD267" s="200">
        <v>1</v>
      </c>
      <c r="BE267" s="164" t="s">
        <v>35</v>
      </c>
      <c r="BF267" s="200">
        <v>0.758734273345291</v>
      </c>
      <c r="BG267" s="164" t="s">
        <v>35</v>
      </c>
    </row>
    <row r="268" s="131" customFormat="1" ht="12.45" customHeight="1" spans="1:59">
      <c r="A268" s="162" t="s">
        <v>291</v>
      </c>
      <c r="B268" s="163">
        <v>2157.401</v>
      </c>
      <c r="C268" s="164" t="s">
        <v>35</v>
      </c>
      <c r="D268" s="163">
        <v>3071.401</v>
      </c>
      <c r="E268" s="164" t="s">
        <v>35</v>
      </c>
      <c r="F268" s="163">
        <v>1691.473</v>
      </c>
      <c r="G268" s="164" t="s">
        <v>35</v>
      </c>
      <c r="H268" s="163">
        <v>3756.668</v>
      </c>
      <c r="I268" s="164" t="s">
        <v>35</v>
      </c>
      <c r="J268" s="163">
        <v>1447.336</v>
      </c>
      <c r="K268" s="164" t="s">
        <v>35</v>
      </c>
      <c r="L268" s="163">
        <v>1317.117</v>
      </c>
      <c r="M268" s="164" t="s">
        <v>35</v>
      </c>
      <c r="N268" s="163">
        <v>1261.868</v>
      </c>
      <c r="O268" s="164" t="s">
        <v>35</v>
      </c>
      <c r="P268" s="163">
        <v>14703.26</v>
      </c>
      <c r="Q268" s="164" t="s">
        <v>35</v>
      </c>
      <c r="R268" s="163">
        <v>10946.594</v>
      </c>
      <c r="S268" s="164" t="s">
        <v>35</v>
      </c>
      <c r="T268" s="179"/>
      <c r="U268" s="162" t="s">
        <v>291</v>
      </c>
      <c r="V268" s="222">
        <v>-0.0519698180797103</v>
      </c>
      <c r="W268" s="223" t="s">
        <v>35</v>
      </c>
      <c r="X268" s="187">
        <v>-0.0687370891691375</v>
      </c>
      <c r="Y268" s="164" t="s">
        <v>35</v>
      </c>
      <c r="Z268" s="187">
        <v>-0.153932687680883</v>
      </c>
      <c r="AA268" s="164" t="s">
        <v>35</v>
      </c>
      <c r="AB268" s="187">
        <v>-0.110670155174193</v>
      </c>
      <c r="AC268" s="163" t="s">
        <v>35</v>
      </c>
      <c r="AD268" s="187">
        <v>-0.104890849247157</v>
      </c>
      <c r="AE268" s="164" t="s">
        <v>35</v>
      </c>
      <c r="AF268" s="187">
        <v>0.0694409034145993</v>
      </c>
      <c r="AG268" s="164" t="s">
        <v>35</v>
      </c>
      <c r="AH268" s="187">
        <v>-0.0766512100300084</v>
      </c>
      <c r="AI268" s="164" t="s">
        <v>35</v>
      </c>
      <c r="AJ268" s="187">
        <v>-0.081751980993108</v>
      </c>
      <c r="AK268" s="164" t="s">
        <v>35</v>
      </c>
      <c r="AL268" s="187">
        <v>-0.0713891310579219</v>
      </c>
      <c r="AM268" s="164" t="s">
        <v>35</v>
      </c>
      <c r="AN268" s="195"/>
      <c r="AO268" s="162" t="s">
        <v>291</v>
      </c>
      <c r="AP268" s="200">
        <v>0.146729432792456</v>
      </c>
      <c r="AQ268" s="164" t="s">
        <v>35</v>
      </c>
      <c r="AR268" s="200">
        <v>0.208892517713759</v>
      </c>
      <c r="AS268" s="205" t="s">
        <v>35</v>
      </c>
      <c r="AT268" s="200">
        <v>0.115040678053711</v>
      </c>
      <c r="AU268" s="164" t="s">
        <v>35</v>
      </c>
      <c r="AV268" s="200">
        <v>0.25549898457893</v>
      </c>
      <c r="AW268" s="164" t="s">
        <v>35</v>
      </c>
      <c r="AX268" s="200">
        <v>0.0984364011790582</v>
      </c>
      <c r="AY268" s="164" t="s">
        <v>35</v>
      </c>
      <c r="AZ268" s="200">
        <v>0.0895799298930985</v>
      </c>
      <c r="BA268" s="164" t="s">
        <v>35</v>
      </c>
      <c r="BB268" s="200">
        <v>0.0858223278375</v>
      </c>
      <c r="BC268" s="164" t="s">
        <v>35</v>
      </c>
      <c r="BD268" s="200">
        <v>1</v>
      </c>
      <c r="BE268" s="164" t="s">
        <v>35</v>
      </c>
      <c r="BF268" s="200">
        <v>0.744501151445326</v>
      </c>
      <c r="BG268" s="164" t="s">
        <v>35</v>
      </c>
    </row>
    <row r="269" s="131" customFormat="1" ht="12.45" customHeight="1" spans="1:59">
      <c r="A269" s="162" t="s">
        <v>292</v>
      </c>
      <c r="B269" s="163">
        <v>2701.423</v>
      </c>
      <c r="C269" s="164" t="s">
        <v>35</v>
      </c>
      <c r="D269" s="163">
        <v>4295.318</v>
      </c>
      <c r="E269" s="164" t="s">
        <v>35</v>
      </c>
      <c r="F269" s="163">
        <v>1866.166</v>
      </c>
      <c r="G269" s="164" t="s">
        <v>35</v>
      </c>
      <c r="H269" s="163">
        <v>4514.033</v>
      </c>
      <c r="I269" s="164" t="s">
        <v>35</v>
      </c>
      <c r="J269" s="163">
        <v>1909.005</v>
      </c>
      <c r="K269" s="164" t="s">
        <v>35</v>
      </c>
      <c r="L269" s="163">
        <v>1331.089</v>
      </c>
      <c r="M269" s="164" t="s">
        <v>35</v>
      </c>
      <c r="N269" s="163">
        <v>1917.461</v>
      </c>
      <c r="O269" s="164" t="s">
        <v>35</v>
      </c>
      <c r="P269" s="163">
        <v>18534.493</v>
      </c>
      <c r="Q269" s="164" t="s">
        <v>35</v>
      </c>
      <c r="R269" s="163">
        <v>14020.461</v>
      </c>
      <c r="S269" s="164" t="s">
        <v>35</v>
      </c>
      <c r="T269" s="179"/>
      <c r="U269" s="162" t="s">
        <v>292</v>
      </c>
      <c r="V269" s="222">
        <v>-0.065778794043915</v>
      </c>
      <c r="W269" s="223" t="s">
        <v>35</v>
      </c>
      <c r="X269" s="187">
        <v>-0.0996590066840391</v>
      </c>
      <c r="Y269" s="164" t="s">
        <v>35</v>
      </c>
      <c r="Z269" s="187">
        <v>-0.120058431221661</v>
      </c>
      <c r="AA269" s="164" t="s">
        <v>35</v>
      </c>
      <c r="AB269" s="187">
        <v>-0.107627554061382</v>
      </c>
      <c r="AC269" s="163" t="s">
        <v>35</v>
      </c>
      <c r="AD269" s="187">
        <v>-0.0545286424077214</v>
      </c>
      <c r="AE269" s="164" t="s">
        <v>35</v>
      </c>
      <c r="AF269" s="187">
        <v>0.0353585126680984</v>
      </c>
      <c r="AG269" s="164" t="s">
        <v>35</v>
      </c>
      <c r="AH269" s="187">
        <v>-0.0113030910378105</v>
      </c>
      <c r="AI269" s="164" t="s">
        <v>35</v>
      </c>
      <c r="AJ269" s="187">
        <v>-0.0772323621844805</v>
      </c>
      <c r="AK269" s="164" t="s">
        <v>35</v>
      </c>
      <c r="AL269" s="187">
        <v>-0.0670005967140203</v>
      </c>
      <c r="AM269" s="164" t="s">
        <v>35</v>
      </c>
      <c r="AN269" s="195"/>
      <c r="AO269" s="162" t="s">
        <v>292</v>
      </c>
      <c r="AP269" s="200">
        <v>0.14575111388264</v>
      </c>
      <c r="AQ269" s="164" t="s">
        <v>35</v>
      </c>
      <c r="AR269" s="200">
        <v>0.231747261713606</v>
      </c>
      <c r="AS269" s="205" t="s">
        <v>35</v>
      </c>
      <c r="AT269" s="200">
        <v>0.100686109946466</v>
      </c>
      <c r="AU269" s="164" t="s">
        <v>35</v>
      </c>
      <c r="AV269" s="200">
        <v>0.243547692402484</v>
      </c>
      <c r="AW269" s="164" t="s">
        <v>35</v>
      </c>
      <c r="AX269" s="200">
        <v>0.102997422157703</v>
      </c>
      <c r="AY269" s="164" t="s">
        <v>35</v>
      </c>
      <c r="AZ269" s="200">
        <v>0.071816855200733</v>
      </c>
      <c r="BA269" s="164" t="s">
        <v>35</v>
      </c>
      <c r="BB269" s="200">
        <v>0.103453652603284</v>
      </c>
      <c r="BC269" s="164" t="s">
        <v>35</v>
      </c>
      <c r="BD269" s="200">
        <v>1</v>
      </c>
      <c r="BE269" s="164" t="s">
        <v>35</v>
      </c>
      <c r="BF269" s="200">
        <v>0.756452361550974</v>
      </c>
      <c r="BG269" s="164" t="s">
        <v>35</v>
      </c>
    </row>
    <row r="270" s="131" customFormat="1" ht="12.45" customHeight="1" spans="1:59">
      <c r="A270" s="165" t="s">
        <v>293</v>
      </c>
      <c r="B270" s="166">
        <v>1459.009</v>
      </c>
      <c r="C270" s="167" t="s">
        <v>35</v>
      </c>
      <c r="D270" s="166">
        <v>999.301</v>
      </c>
      <c r="E270" s="167" t="s">
        <v>35</v>
      </c>
      <c r="F270" s="166">
        <v>2310.874</v>
      </c>
      <c r="G270" s="167" t="s">
        <v>35</v>
      </c>
      <c r="H270" s="166">
        <v>2314.228</v>
      </c>
      <c r="I270" s="167" t="s">
        <v>35</v>
      </c>
      <c r="J270" s="166">
        <v>959.169</v>
      </c>
      <c r="K270" s="167" t="s">
        <v>35</v>
      </c>
      <c r="L270" s="166">
        <v>1220.78</v>
      </c>
      <c r="M270" s="167" t="s">
        <v>35</v>
      </c>
      <c r="N270" s="166">
        <v>890.961</v>
      </c>
      <c r="O270" s="167" t="s">
        <v>35</v>
      </c>
      <c r="P270" s="166">
        <v>10154.326</v>
      </c>
      <c r="Q270" s="167" t="s">
        <v>35</v>
      </c>
      <c r="R270" s="166">
        <v>7840.096</v>
      </c>
      <c r="S270" s="167" t="s">
        <v>35</v>
      </c>
      <c r="T270" s="179"/>
      <c r="U270" s="165" t="s">
        <v>293</v>
      </c>
      <c r="V270" s="227">
        <v>0.0562341683492226</v>
      </c>
      <c r="W270" s="228" t="s">
        <v>35</v>
      </c>
      <c r="X270" s="189">
        <v>-0.159816341904717</v>
      </c>
      <c r="Y270" s="167" t="s">
        <v>35</v>
      </c>
      <c r="Z270" s="189">
        <v>-0.0645015031135055</v>
      </c>
      <c r="AA270" s="167" t="s">
        <v>35</v>
      </c>
      <c r="AB270" s="189">
        <v>-0.0882878645158062</v>
      </c>
      <c r="AC270" s="166" t="s">
        <v>35</v>
      </c>
      <c r="AD270" s="189">
        <v>-0.0245110702045216</v>
      </c>
      <c r="AE270" s="167" t="s">
        <v>35</v>
      </c>
      <c r="AF270" s="189">
        <v>0.184541327177654</v>
      </c>
      <c r="AG270" s="167" t="s">
        <v>35</v>
      </c>
      <c r="AH270" s="189">
        <v>-0.0389971934532605</v>
      </c>
      <c r="AI270" s="167" t="s">
        <v>35</v>
      </c>
      <c r="AJ270" s="189">
        <v>-0.0347817226188229</v>
      </c>
      <c r="AK270" s="167" t="s">
        <v>35</v>
      </c>
      <c r="AL270" s="189">
        <v>-0.0177659410000273</v>
      </c>
      <c r="AM270" s="167" t="s">
        <v>35</v>
      </c>
      <c r="AN270" s="195"/>
      <c r="AO270" s="165" t="s">
        <v>293</v>
      </c>
      <c r="AP270" s="227">
        <v>0.143683490169609</v>
      </c>
      <c r="AQ270" s="167" t="s">
        <v>35</v>
      </c>
      <c r="AR270" s="227">
        <v>0.0984113568936038</v>
      </c>
      <c r="AS270" s="207" t="s">
        <v>35</v>
      </c>
      <c r="AT270" s="227">
        <v>0.227575321099598</v>
      </c>
      <c r="AU270" s="167" t="s">
        <v>35</v>
      </c>
      <c r="AV270" s="227">
        <v>0.227905623672118</v>
      </c>
      <c r="AW270" s="167" t="s">
        <v>35</v>
      </c>
      <c r="AX270" s="227">
        <v>0.0944591497259395</v>
      </c>
      <c r="AY270" s="167" t="s">
        <v>35</v>
      </c>
      <c r="AZ270" s="227">
        <v>0.120222651902253</v>
      </c>
      <c r="BA270" s="167" t="s">
        <v>35</v>
      </c>
      <c r="BB270" s="227">
        <v>0.0877420126161008</v>
      </c>
      <c r="BC270" s="167" t="s">
        <v>35</v>
      </c>
      <c r="BD270" s="227">
        <v>1</v>
      </c>
      <c r="BE270" s="167" t="s">
        <v>35</v>
      </c>
      <c r="BF270" s="227">
        <v>0.772094179367493</v>
      </c>
      <c r="BG270" s="167" t="s">
        <v>35</v>
      </c>
    </row>
    <row r="271" s="131" customFormat="1" ht="12.45" customHeight="1" spans="1:59">
      <c r="A271" s="162" t="s">
        <v>294</v>
      </c>
      <c r="B271" s="163">
        <v>1244.532</v>
      </c>
      <c r="C271" s="164" t="s">
        <v>35</v>
      </c>
      <c r="D271" s="163">
        <v>579.304</v>
      </c>
      <c r="E271" s="164" t="s">
        <v>35</v>
      </c>
      <c r="F271" s="163">
        <v>2408.912</v>
      </c>
      <c r="G271" s="164" t="s">
        <v>35</v>
      </c>
      <c r="H271" s="163">
        <v>2095.803</v>
      </c>
      <c r="I271" s="164" t="s">
        <v>35</v>
      </c>
      <c r="J271" s="163">
        <v>801.745</v>
      </c>
      <c r="K271" s="164" t="s">
        <v>35</v>
      </c>
      <c r="L271" s="163">
        <v>893.45</v>
      </c>
      <c r="M271" s="164" t="s">
        <v>35</v>
      </c>
      <c r="N271" s="163">
        <v>785.862</v>
      </c>
      <c r="O271" s="164" t="s">
        <v>35</v>
      </c>
      <c r="P271" s="163">
        <v>8809.604</v>
      </c>
      <c r="Q271" s="164" t="s">
        <v>35</v>
      </c>
      <c r="R271" s="163">
        <v>6713.803</v>
      </c>
      <c r="S271" s="164" t="s">
        <v>35</v>
      </c>
      <c r="T271" s="179"/>
      <c r="U271" s="162" t="s">
        <v>294</v>
      </c>
      <c r="V271" s="222">
        <v>0.0844810353586625</v>
      </c>
      <c r="W271" s="223" t="s">
        <v>35</v>
      </c>
      <c r="X271" s="187">
        <v>-0.120159047658102</v>
      </c>
      <c r="Y271" s="164" t="s">
        <v>35</v>
      </c>
      <c r="Z271" s="187">
        <v>0.0299011446899367</v>
      </c>
      <c r="AA271" s="164" t="s">
        <v>35</v>
      </c>
      <c r="AB271" s="187">
        <v>-0.0112523028511715</v>
      </c>
      <c r="AC271" s="163" t="s">
        <v>35</v>
      </c>
      <c r="AD271" s="187">
        <v>0.0267842849477032</v>
      </c>
      <c r="AE271" s="164" t="s">
        <v>35</v>
      </c>
      <c r="AF271" s="187">
        <v>-0.0598924629354883</v>
      </c>
      <c r="AG271" s="164" t="s">
        <v>35</v>
      </c>
      <c r="AH271" s="187">
        <v>-0.00490040900054449</v>
      </c>
      <c r="AI271" s="164" t="s">
        <v>35</v>
      </c>
      <c r="AJ271" s="187">
        <v>0.00273653523815551</v>
      </c>
      <c r="AK271" s="164" t="s">
        <v>35</v>
      </c>
      <c r="AL271" s="187">
        <v>0.00718521875567721</v>
      </c>
      <c r="AM271" s="164" t="s">
        <v>35</v>
      </c>
      <c r="AN271" s="195"/>
      <c r="AO271" s="162" t="s">
        <v>294</v>
      </c>
      <c r="AP271" s="200">
        <v>0.141269914061971</v>
      </c>
      <c r="AQ271" s="164" t="s">
        <v>35</v>
      </c>
      <c r="AR271" s="200">
        <v>0.0657582338547794</v>
      </c>
      <c r="AS271" s="205" t="s">
        <v>35</v>
      </c>
      <c r="AT271" s="200">
        <v>0.273441575807494</v>
      </c>
      <c r="AU271" s="164" t="s">
        <v>35</v>
      </c>
      <c r="AV271" s="200">
        <v>0.23789979663104</v>
      </c>
      <c r="AW271" s="164" t="s">
        <v>35</v>
      </c>
      <c r="AX271" s="200">
        <v>0.0910080634725466</v>
      </c>
      <c r="AY271" s="164" t="s">
        <v>35</v>
      </c>
      <c r="AZ271" s="200">
        <v>0.101417725473245</v>
      </c>
      <c r="BA271" s="164" t="s">
        <v>35</v>
      </c>
      <c r="BB271" s="200">
        <v>0.0892051447488446</v>
      </c>
      <c r="BC271" s="164" t="s">
        <v>35</v>
      </c>
      <c r="BD271" s="200">
        <v>1</v>
      </c>
      <c r="BE271" s="164" t="s">
        <v>35</v>
      </c>
      <c r="BF271" s="200">
        <v>0.76210043039392</v>
      </c>
      <c r="BG271" s="164" t="s">
        <v>35</v>
      </c>
    </row>
    <row r="272" s="131" customFormat="1" ht="12.45" customHeight="1" spans="1:59">
      <c r="A272" s="162" t="s">
        <v>295</v>
      </c>
      <c r="B272" s="163">
        <v>2116.46</v>
      </c>
      <c r="C272" s="164" t="s">
        <v>35</v>
      </c>
      <c r="D272" s="163">
        <v>2884.724</v>
      </c>
      <c r="E272" s="164" t="s">
        <v>35</v>
      </c>
      <c r="F272" s="163">
        <v>1736.016</v>
      </c>
      <c r="G272" s="164" t="s">
        <v>35</v>
      </c>
      <c r="H272" s="163">
        <v>3729.174</v>
      </c>
      <c r="I272" s="164" t="s">
        <v>35</v>
      </c>
      <c r="J272" s="163">
        <v>1372.669</v>
      </c>
      <c r="K272" s="164" t="s">
        <v>35</v>
      </c>
      <c r="L272" s="163">
        <v>1215.933</v>
      </c>
      <c r="M272" s="164" t="s">
        <v>35</v>
      </c>
      <c r="N272" s="163">
        <v>1190.581</v>
      </c>
      <c r="O272" s="164" t="s">
        <v>35</v>
      </c>
      <c r="P272" s="163">
        <v>14245.563</v>
      </c>
      <c r="Q272" s="164" t="s">
        <v>35</v>
      </c>
      <c r="R272" s="163">
        <v>10516.386</v>
      </c>
      <c r="S272" s="164" t="s">
        <v>35</v>
      </c>
      <c r="T272" s="179"/>
      <c r="U272" s="162" t="s">
        <v>295</v>
      </c>
      <c r="V272" s="222">
        <v>-0.0189770005668858</v>
      </c>
      <c r="W272" s="223" t="s">
        <v>35</v>
      </c>
      <c r="X272" s="187">
        <v>-0.060779103738001</v>
      </c>
      <c r="Y272" s="164" t="s">
        <v>35</v>
      </c>
      <c r="Z272" s="187">
        <v>0.0263338522104698</v>
      </c>
      <c r="AA272" s="164" t="s">
        <v>35</v>
      </c>
      <c r="AB272" s="187">
        <v>-0.00731845348058439</v>
      </c>
      <c r="AC272" s="163" t="s">
        <v>35</v>
      </c>
      <c r="AD272" s="187">
        <v>-0.0515892646904382</v>
      </c>
      <c r="AE272" s="164" t="s">
        <v>35</v>
      </c>
      <c r="AF272" s="187">
        <v>-0.0768223324123825</v>
      </c>
      <c r="AG272" s="164" t="s">
        <v>35</v>
      </c>
      <c r="AH272" s="187">
        <v>-0.0564893578240479</v>
      </c>
      <c r="AI272" s="164" t="s">
        <v>35</v>
      </c>
      <c r="AJ272" s="187">
        <v>-0.0311289469138137</v>
      </c>
      <c r="AK272" s="164" t="s">
        <v>35</v>
      </c>
      <c r="AL272" s="187">
        <v>-0.0393006262952659</v>
      </c>
      <c r="AM272" s="164" t="s">
        <v>35</v>
      </c>
      <c r="AN272" s="195"/>
      <c r="AO272" s="162" t="s">
        <v>295</v>
      </c>
      <c r="AP272" s="200">
        <v>0.148569768706228</v>
      </c>
      <c r="AQ272" s="164" t="s">
        <v>35</v>
      </c>
      <c r="AR272" s="200">
        <v>0.202499823980281</v>
      </c>
      <c r="AS272" s="205" t="s">
        <v>35</v>
      </c>
      <c r="AT272" s="200">
        <v>0.121863628696177</v>
      </c>
      <c r="AU272" s="164" t="s">
        <v>35</v>
      </c>
      <c r="AV272" s="200">
        <v>0.261777930433497</v>
      </c>
      <c r="AW272" s="164" t="s">
        <v>35</v>
      </c>
      <c r="AX272" s="200">
        <v>0.0963576518527207</v>
      </c>
      <c r="AY272" s="164" t="s">
        <v>35</v>
      </c>
      <c r="AZ272" s="200">
        <v>0.0853552084954452</v>
      </c>
      <c r="BA272" s="164" t="s">
        <v>35</v>
      </c>
      <c r="BB272" s="200">
        <v>0.0835755666518761</v>
      </c>
      <c r="BC272" s="164" t="s">
        <v>35</v>
      </c>
      <c r="BD272" s="200">
        <v>1</v>
      </c>
      <c r="BE272" s="164" t="s">
        <v>35</v>
      </c>
      <c r="BF272" s="200">
        <v>0.738221858974615</v>
      </c>
      <c r="BG272" s="164" t="s">
        <v>35</v>
      </c>
    </row>
    <row r="273" s="131" customFormat="1" ht="12.45" customHeight="1" spans="1:59">
      <c r="A273" s="162" t="s">
        <v>296</v>
      </c>
      <c r="B273" s="163">
        <v>2706.599</v>
      </c>
      <c r="C273" s="164" t="s">
        <v>35</v>
      </c>
      <c r="D273" s="163">
        <v>4728.641</v>
      </c>
      <c r="E273" s="164" t="s">
        <v>35</v>
      </c>
      <c r="F273" s="163">
        <v>2027.515</v>
      </c>
      <c r="G273" s="164" t="s">
        <v>35</v>
      </c>
      <c r="H273" s="163">
        <v>4929.133</v>
      </c>
      <c r="I273" s="164" t="s">
        <v>35</v>
      </c>
      <c r="J273" s="163">
        <v>1909.741</v>
      </c>
      <c r="K273" s="164" t="s">
        <v>35</v>
      </c>
      <c r="L273" s="163">
        <v>1264.195</v>
      </c>
      <c r="M273" s="164" t="s">
        <v>35</v>
      </c>
      <c r="N273" s="163">
        <v>1752.352</v>
      </c>
      <c r="O273" s="164" t="s">
        <v>35</v>
      </c>
      <c r="P273" s="163">
        <v>19318.178</v>
      </c>
      <c r="Q273" s="164" t="s">
        <v>35</v>
      </c>
      <c r="R273" s="163">
        <v>14389.044</v>
      </c>
      <c r="S273" s="164" t="s">
        <v>35</v>
      </c>
      <c r="T273" s="179"/>
      <c r="U273" s="162" t="s">
        <v>296</v>
      </c>
      <c r="V273" s="222">
        <v>0.00191602721972827</v>
      </c>
      <c r="W273" s="223" t="s">
        <v>35</v>
      </c>
      <c r="X273" s="187">
        <v>0.100882635464941</v>
      </c>
      <c r="Y273" s="164" t="s">
        <v>35</v>
      </c>
      <c r="Z273" s="187">
        <v>0.0864601541341981</v>
      </c>
      <c r="AA273" s="164" t="s">
        <v>35</v>
      </c>
      <c r="AB273" s="187">
        <v>0.0919574579982025</v>
      </c>
      <c r="AC273" s="163" t="s">
        <v>35</v>
      </c>
      <c r="AD273" s="187">
        <v>0.000385541158875959</v>
      </c>
      <c r="AE273" s="164" t="s">
        <v>35</v>
      </c>
      <c r="AF273" s="187">
        <v>-0.0502550918834128</v>
      </c>
      <c r="AG273" s="164" t="s">
        <v>35</v>
      </c>
      <c r="AH273" s="187">
        <v>-0.086107141739593</v>
      </c>
      <c r="AI273" s="164" t="s">
        <v>35</v>
      </c>
      <c r="AJ273" s="187">
        <v>0.0422825161713353</v>
      </c>
      <c r="AK273" s="164" t="s">
        <v>35</v>
      </c>
      <c r="AL273" s="187">
        <v>0.0262889358630932</v>
      </c>
      <c r="AM273" s="164" t="s">
        <v>35</v>
      </c>
      <c r="AN273" s="195"/>
      <c r="AO273" s="162" t="s">
        <v>296</v>
      </c>
      <c r="AP273" s="200">
        <v>0.140106328868074</v>
      </c>
      <c r="AQ273" s="164" t="s">
        <v>35</v>
      </c>
      <c r="AR273" s="200">
        <v>0.244776758967642</v>
      </c>
      <c r="AS273" s="205" t="s">
        <v>35</v>
      </c>
      <c r="AT273" s="200">
        <v>0.104953738390857</v>
      </c>
      <c r="AU273" s="164" t="s">
        <v>35</v>
      </c>
      <c r="AV273" s="200">
        <v>0.255155170430669</v>
      </c>
      <c r="AW273" s="164" t="s">
        <v>35</v>
      </c>
      <c r="AX273" s="200">
        <v>0.0988572007153056</v>
      </c>
      <c r="AY273" s="164" t="s">
        <v>35</v>
      </c>
      <c r="AZ273" s="200">
        <v>0.0654406952871021</v>
      </c>
      <c r="BA273" s="164" t="s">
        <v>35</v>
      </c>
      <c r="BB273" s="200">
        <v>0.0907100038109184</v>
      </c>
      <c r="BC273" s="164" t="s">
        <v>35</v>
      </c>
      <c r="BD273" s="200">
        <v>1</v>
      </c>
      <c r="BE273" s="164" t="s">
        <v>35</v>
      </c>
      <c r="BF273" s="200">
        <v>0.744844777804615</v>
      </c>
      <c r="BG273" s="164" t="s">
        <v>35</v>
      </c>
    </row>
    <row r="274" s="131" customFormat="1" ht="12.45" customHeight="1" spans="1:59">
      <c r="A274" s="165" t="s">
        <v>297</v>
      </c>
      <c r="B274" s="166">
        <v>1373.28</v>
      </c>
      <c r="C274" s="167" t="s">
        <v>35</v>
      </c>
      <c r="D274" s="166">
        <v>1009.154</v>
      </c>
      <c r="E274" s="167" t="s">
        <v>35</v>
      </c>
      <c r="F274" s="166">
        <v>2439.362</v>
      </c>
      <c r="G274" s="167" t="s">
        <v>35</v>
      </c>
      <c r="H274" s="166">
        <v>2400.418</v>
      </c>
      <c r="I274" s="167" t="s">
        <v>35</v>
      </c>
      <c r="J274" s="166">
        <v>937.237</v>
      </c>
      <c r="K274" s="167" t="s">
        <v>35</v>
      </c>
      <c r="L274" s="166">
        <v>1258.674</v>
      </c>
      <c r="M274" s="167" t="s">
        <v>35</v>
      </c>
      <c r="N274" s="166">
        <v>885.507</v>
      </c>
      <c r="O274" s="167" t="s">
        <v>35</v>
      </c>
      <c r="P274" s="166">
        <v>10303.626</v>
      </c>
      <c r="Q274" s="167" t="s">
        <v>35</v>
      </c>
      <c r="R274" s="166">
        <v>7903.211</v>
      </c>
      <c r="S274" s="167" t="s">
        <v>35</v>
      </c>
      <c r="T274" s="179"/>
      <c r="U274" s="165" t="s">
        <v>297</v>
      </c>
      <c r="V274" s="227">
        <v>-0.0587583764048063</v>
      </c>
      <c r="W274" s="228" t="s">
        <v>35</v>
      </c>
      <c r="X274" s="189">
        <v>0.00985989206455312</v>
      </c>
      <c r="Y274" s="167" t="s">
        <v>35</v>
      </c>
      <c r="Z274" s="189">
        <v>0.0556014737281219</v>
      </c>
      <c r="AA274" s="167" t="s">
        <v>35</v>
      </c>
      <c r="AB274" s="189">
        <v>0.0372430731790156</v>
      </c>
      <c r="AC274" s="166" t="s">
        <v>35</v>
      </c>
      <c r="AD274" s="189">
        <v>-0.0228656263911782</v>
      </c>
      <c r="AE274" s="167" t="s">
        <v>35</v>
      </c>
      <c r="AF274" s="189">
        <v>0.0310408099739511</v>
      </c>
      <c r="AG274" s="167" t="s">
        <v>35</v>
      </c>
      <c r="AH274" s="189">
        <v>-0.00612707822883779</v>
      </c>
      <c r="AI274" s="167" t="s">
        <v>35</v>
      </c>
      <c r="AJ274" s="189">
        <v>0.0147030930462544</v>
      </c>
      <c r="AK274" s="167" t="s">
        <v>35</v>
      </c>
      <c r="AL274" s="189">
        <v>0.00805028407815415</v>
      </c>
      <c r="AM274" s="167" t="s">
        <v>35</v>
      </c>
      <c r="AN274" s="195"/>
      <c r="AO274" s="165" t="s">
        <v>297</v>
      </c>
      <c r="AP274" s="227">
        <v>0.133281235169056</v>
      </c>
      <c r="AQ274" s="167" t="s">
        <v>35</v>
      </c>
      <c r="AR274" s="227">
        <v>0.0979416372449854</v>
      </c>
      <c r="AS274" s="207" t="s">
        <v>35</v>
      </c>
      <c r="AT274" s="227">
        <v>0.236747917674807</v>
      </c>
      <c r="AU274" s="167" t="s">
        <v>35</v>
      </c>
      <c r="AV274" s="227">
        <v>0.232968277381186</v>
      </c>
      <c r="AW274" s="167" t="s">
        <v>35</v>
      </c>
      <c r="AX274" s="227">
        <v>0.0909618613874378</v>
      </c>
      <c r="AY274" s="167" t="s">
        <v>35</v>
      </c>
      <c r="AZ274" s="227">
        <v>0.122158354738419</v>
      </c>
      <c r="BA274" s="167" t="s">
        <v>35</v>
      </c>
      <c r="BB274" s="227">
        <v>0.0859412987233815</v>
      </c>
      <c r="BC274" s="167" t="s">
        <v>35</v>
      </c>
      <c r="BD274" s="227">
        <v>1</v>
      </c>
      <c r="BE274" s="167" t="s">
        <v>35</v>
      </c>
      <c r="BF274" s="227">
        <v>0.76703201377845</v>
      </c>
      <c r="BG274" s="167" t="s">
        <v>35</v>
      </c>
    </row>
    <row r="275" s="131" customFormat="1" ht="12.45" customHeight="1" spans="1:59">
      <c r="A275" s="162" t="s">
        <v>298</v>
      </c>
      <c r="B275" s="163">
        <v>1226.769</v>
      </c>
      <c r="C275" s="164" t="s">
        <v>35</v>
      </c>
      <c r="D275" s="163">
        <v>510.314</v>
      </c>
      <c r="E275" s="164" t="s">
        <v>35</v>
      </c>
      <c r="F275" s="163">
        <v>2774.784</v>
      </c>
      <c r="G275" s="164" t="s">
        <v>35</v>
      </c>
      <c r="H275" s="163">
        <v>1968.171</v>
      </c>
      <c r="I275" s="164" t="s">
        <v>35</v>
      </c>
      <c r="J275" s="163">
        <v>814.715</v>
      </c>
      <c r="K275" s="164" t="s">
        <v>35</v>
      </c>
      <c r="L275" s="163">
        <v>881.291</v>
      </c>
      <c r="M275" s="164" t="s">
        <v>35</v>
      </c>
      <c r="N275" s="163">
        <v>774.109</v>
      </c>
      <c r="O275" s="164" t="s">
        <v>35</v>
      </c>
      <c r="P275" s="163">
        <v>8950.143</v>
      </c>
      <c r="Q275" s="164" t="s">
        <v>35</v>
      </c>
      <c r="R275" s="163">
        <v>6981.977</v>
      </c>
      <c r="S275" s="164" t="s">
        <v>35</v>
      </c>
      <c r="T275" s="179"/>
      <c r="U275" s="162" t="s">
        <v>298</v>
      </c>
      <c r="V275" s="222">
        <v>-0.0142728350898169</v>
      </c>
      <c r="W275" s="223" t="s">
        <v>35</v>
      </c>
      <c r="X275" s="187">
        <v>-0.11909118528441</v>
      </c>
      <c r="Y275" s="164" t="s">
        <v>35</v>
      </c>
      <c r="Z275" s="187">
        <v>0.151882675664366</v>
      </c>
      <c r="AA275" s="164" t="s">
        <v>35</v>
      </c>
      <c r="AB275" s="187">
        <v>-0.0608997787961088</v>
      </c>
      <c r="AC275" s="163" t="s">
        <v>35</v>
      </c>
      <c r="AD275" s="187">
        <v>0.0161772134531553</v>
      </c>
      <c r="AE275" s="164" t="s">
        <v>35</v>
      </c>
      <c r="AF275" s="187">
        <v>-0.0136090435950529</v>
      </c>
      <c r="AG275" s="164" t="s">
        <v>35</v>
      </c>
      <c r="AH275" s="187">
        <v>-0.0149594075280584</v>
      </c>
      <c r="AI275" s="164" t="s">
        <v>35</v>
      </c>
      <c r="AJ275" s="187">
        <v>0.0159529304608925</v>
      </c>
      <c r="AK275" s="164" t="s">
        <v>35</v>
      </c>
      <c r="AL275" s="187">
        <v>0.0399436802062855</v>
      </c>
      <c r="AM275" s="164" t="s">
        <v>35</v>
      </c>
      <c r="AN275" s="195"/>
      <c r="AO275" s="162" t="s">
        <v>298</v>
      </c>
      <c r="AP275" s="200">
        <v>0.13706697200257</v>
      </c>
      <c r="AQ275" s="164" t="s">
        <v>35</v>
      </c>
      <c r="AR275" s="200">
        <v>0.0570174130178702</v>
      </c>
      <c r="AS275" s="205" t="s">
        <v>35</v>
      </c>
      <c r="AT275" s="200">
        <v>0.310026778343095</v>
      </c>
      <c r="AU275" s="164" t="s">
        <v>35</v>
      </c>
      <c r="AV275" s="200">
        <v>0.219903860753957</v>
      </c>
      <c r="AW275" s="164" t="s">
        <v>35</v>
      </c>
      <c r="AX275" s="200">
        <v>0.0910281545222238</v>
      </c>
      <c r="AY275" s="164" t="s">
        <v>35</v>
      </c>
      <c r="AZ275" s="200">
        <v>0.0984666948896794</v>
      </c>
      <c r="BA275" s="164" t="s">
        <v>35</v>
      </c>
      <c r="BB275" s="200">
        <v>0.0864912437711889</v>
      </c>
      <c r="BC275" s="164" t="s">
        <v>35</v>
      </c>
      <c r="BD275" s="200">
        <v>1</v>
      </c>
      <c r="BE275" s="164" t="s">
        <v>35</v>
      </c>
      <c r="BF275" s="200">
        <v>0.780096697896335</v>
      </c>
      <c r="BG275" s="164" t="s">
        <v>35</v>
      </c>
    </row>
    <row r="276" s="132" customFormat="1" ht="12.45" customHeight="1" spans="1:59">
      <c r="A276" s="162" t="s">
        <v>299</v>
      </c>
      <c r="B276" s="163">
        <v>2350.904</v>
      </c>
      <c r="C276" s="164" t="s">
        <v>35</v>
      </c>
      <c r="D276" s="163">
        <v>3310.925</v>
      </c>
      <c r="E276" s="164" t="s">
        <v>35</v>
      </c>
      <c r="F276" s="163">
        <v>2204.612</v>
      </c>
      <c r="G276" s="164" t="s">
        <v>35</v>
      </c>
      <c r="H276" s="163">
        <v>3706.758</v>
      </c>
      <c r="I276" s="164" t="s">
        <v>35</v>
      </c>
      <c r="J276" s="163">
        <v>1471.385</v>
      </c>
      <c r="K276" s="164" t="s">
        <v>35</v>
      </c>
      <c r="L276" s="163">
        <v>1107.874</v>
      </c>
      <c r="M276" s="164" t="s">
        <v>35</v>
      </c>
      <c r="N276" s="163">
        <v>1330.116</v>
      </c>
      <c r="O276" s="164" t="s">
        <v>35</v>
      </c>
      <c r="P276" s="163">
        <v>15482.57</v>
      </c>
      <c r="Q276" s="164" t="s">
        <v>35</v>
      </c>
      <c r="R276" s="163">
        <v>11775.814</v>
      </c>
      <c r="S276" s="164" t="s">
        <v>35</v>
      </c>
      <c r="T276" s="208"/>
      <c r="U276" s="162" t="s">
        <v>299</v>
      </c>
      <c r="V276" s="222">
        <v>0.110771760392353</v>
      </c>
      <c r="W276" s="223" t="s">
        <v>35</v>
      </c>
      <c r="X276" s="187">
        <v>0.147744116941517</v>
      </c>
      <c r="Y276" s="164" t="s">
        <v>35</v>
      </c>
      <c r="Z276" s="187">
        <v>0.269926083630566</v>
      </c>
      <c r="AA276" s="164" t="s">
        <v>35</v>
      </c>
      <c r="AB276" s="187">
        <v>-0.00601124913687344</v>
      </c>
      <c r="AC276" s="163" t="s">
        <v>35</v>
      </c>
      <c r="AD276" s="187">
        <v>0.0719153707120945</v>
      </c>
      <c r="AE276" s="164" t="s">
        <v>35</v>
      </c>
      <c r="AF276" s="187">
        <v>-0.088869205786832</v>
      </c>
      <c r="AG276" s="164" t="s">
        <v>35</v>
      </c>
      <c r="AH276" s="187">
        <v>0.117194586858214</v>
      </c>
      <c r="AI276" s="164" t="s">
        <v>35</v>
      </c>
      <c r="AJ276" s="187">
        <v>0.0868345463075064</v>
      </c>
      <c r="AK276" s="164" t="s">
        <v>35</v>
      </c>
      <c r="AL276" s="187">
        <v>0.11975863191024</v>
      </c>
      <c r="AM276" s="164" t="s">
        <v>35</v>
      </c>
      <c r="AN276" s="208"/>
      <c r="AO276" s="162" t="s">
        <v>299</v>
      </c>
      <c r="AP276" s="200">
        <v>0.151841974555904</v>
      </c>
      <c r="AQ276" s="164" t="s">
        <v>35</v>
      </c>
      <c r="AR276" s="200">
        <v>0.213848540649259</v>
      </c>
      <c r="AS276" s="205" t="s">
        <v>35</v>
      </c>
      <c r="AT276" s="200">
        <v>0.142393155658266</v>
      </c>
      <c r="AU276" s="164" t="s">
        <v>35</v>
      </c>
      <c r="AV276" s="200">
        <v>0.239414903339691</v>
      </c>
      <c r="AW276" s="164" t="s">
        <v>35</v>
      </c>
      <c r="AX276" s="200">
        <v>0.0950349328309189</v>
      </c>
      <c r="AY276" s="164" t="s">
        <v>35</v>
      </c>
      <c r="AZ276" s="200">
        <v>0.0715562080455635</v>
      </c>
      <c r="BA276" s="164" t="s">
        <v>35</v>
      </c>
      <c r="BB276" s="200">
        <v>0.0859105432754381</v>
      </c>
      <c r="BC276" s="164" t="s">
        <v>35</v>
      </c>
      <c r="BD276" s="200">
        <v>1</v>
      </c>
      <c r="BE276" s="164" t="s">
        <v>35</v>
      </c>
      <c r="BF276" s="200">
        <v>0.760585225837829</v>
      </c>
      <c r="BG276" s="164" t="s">
        <v>35</v>
      </c>
    </row>
    <row r="277" s="133" customFormat="1" ht="12.45" customHeight="1" spans="1:59">
      <c r="A277" s="162" t="s">
        <v>300</v>
      </c>
      <c r="B277" s="163">
        <v>2771.592</v>
      </c>
      <c r="C277" s="164" t="s">
        <v>35</v>
      </c>
      <c r="D277" s="163">
        <v>5243.109</v>
      </c>
      <c r="E277" s="164" t="s">
        <v>35</v>
      </c>
      <c r="F277" s="163">
        <v>2408.213</v>
      </c>
      <c r="G277" s="164" t="s">
        <v>35</v>
      </c>
      <c r="H277" s="163">
        <v>5001.376</v>
      </c>
      <c r="I277" s="164" t="s">
        <v>35</v>
      </c>
      <c r="J277" s="163">
        <v>2055.027</v>
      </c>
      <c r="K277" s="164" t="s">
        <v>35</v>
      </c>
      <c r="L277" s="163">
        <v>1288.943</v>
      </c>
      <c r="M277" s="164" t="s">
        <v>35</v>
      </c>
      <c r="N277" s="163">
        <v>2040.91</v>
      </c>
      <c r="O277" s="164" t="s">
        <v>35</v>
      </c>
      <c r="P277" s="163">
        <v>20809.172</v>
      </c>
      <c r="Q277" s="164" t="s">
        <v>35</v>
      </c>
      <c r="R277" s="163">
        <v>15807.795</v>
      </c>
      <c r="S277" s="164" t="s">
        <v>35</v>
      </c>
      <c r="U277" s="162" t="s">
        <v>300</v>
      </c>
      <c r="V277" s="222">
        <v>0.0240127924380376</v>
      </c>
      <c r="W277" s="223" t="s">
        <v>35</v>
      </c>
      <c r="X277" s="187">
        <v>0.108798278405994</v>
      </c>
      <c r="Y277" s="164" t="s">
        <v>35</v>
      </c>
      <c r="Z277" s="187">
        <v>0.187765811843562</v>
      </c>
      <c r="AA277" s="164" t="s">
        <v>35</v>
      </c>
      <c r="AB277" s="187">
        <v>0.0146563330014291</v>
      </c>
      <c r="AC277" s="163" t="s">
        <v>35</v>
      </c>
      <c r="AD277" s="187">
        <v>0.0760762846899135</v>
      </c>
      <c r="AE277" s="164" t="s">
        <v>35</v>
      </c>
      <c r="AF277" s="187">
        <v>0.0195760938779223</v>
      </c>
      <c r="AG277" s="164" t="s">
        <v>35</v>
      </c>
      <c r="AH277" s="187">
        <v>0.16466887664757</v>
      </c>
      <c r="AI277" s="164" t="s">
        <v>35</v>
      </c>
      <c r="AJ277" s="187">
        <v>0.0771808811369271</v>
      </c>
      <c r="AK277" s="164" t="s">
        <v>35</v>
      </c>
      <c r="AL277" s="187">
        <v>0.0985993927046161</v>
      </c>
      <c r="AM277" s="164" t="s">
        <v>35</v>
      </c>
      <c r="AO277" s="162" t="s">
        <v>300</v>
      </c>
      <c r="AP277" s="200">
        <v>0.133190883327794</v>
      </c>
      <c r="AQ277" s="164" t="s">
        <v>35</v>
      </c>
      <c r="AR277" s="200">
        <v>0.251961442771486</v>
      </c>
      <c r="AS277" s="205" t="s">
        <v>35</v>
      </c>
      <c r="AT277" s="200">
        <v>0.115728439363181</v>
      </c>
      <c r="AU277" s="164" t="s">
        <v>35</v>
      </c>
      <c r="AV277" s="200">
        <v>0.240344786423987</v>
      </c>
      <c r="AW277" s="164" t="s">
        <v>35</v>
      </c>
      <c r="AX277" s="200">
        <v>0.0987558274783831</v>
      </c>
      <c r="AY277" s="164" t="s">
        <v>35</v>
      </c>
      <c r="AZ277" s="200">
        <v>0.0619410998188683</v>
      </c>
      <c r="BA277" s="164" t="s">
        <v>35</v>
      </c>
      <c r="BB277" s="200">
        <v>0.0980774247048369</v>
      </c>
      <c r="BC277" s="164" t="s">
        <v>35</v>
      </c>
      <c r="BD277" s="200">
        <v>1</v>
      </c>
      <c r="BE277" s="164" t="s">
        <v>35</v>
      </c>
      <c r="BF277" s="200">
        <v>0.759655165520281</v>
      </c>
      <c r="BG277" s="164" t="s">
        <v>35</v>
      </c>
    </row>
    <row r="278" s="131" customFormat="1" ht="12.45" customHeight="1" spans="1:59">
      <c r="A278" s="165" t="s">
        <v>301</v>
      </c>
      <c r="B278" s="166">
        <v>1415.683</v>
      </c>
      <c r="C278" s="167" t="s">
        <v>35</v>
      </c>
      <c r="D278" s="166">
        <v>1046.982</v>
      </c>
      <c r="E278" s="167" t="s">
        <v>35</v>
      </c>
      <c r="F278" s="166">
        <v>2823.471</v>
      </c>
      <c r="G278" s="167" t="s">
        <v>35</v>
      </c>
      <c r="H278" s="166">
        <v>2466.865</v>
      </c>
      <c r="I278" s="167" t="s">
        <v>35</v>
      </c>
      <c r="J278" s="166">
        <v>996.458</v>
      </c>
      <c r="K278" s="167" t="s">
        <v>35</v>
      </c>
      <c r="L278" s="166">
        <v>1199.953</v>
      </c>
      <c r="M278" s="167" t="s">
        <v>35</v>
      </c>
      <c r="N278" s="166">
        <v>985.587</v>
      </c>
      <c r="O278" s="167" t="s">
        <v>35</v>
      </c>
      <c r="P278" s="166">
        <v>10934.999</v>
      </c>
      <c r="Q278" s="167" t="s">
        <v>35</v>
      </c>
      <c r="R278" s="166">
        <v>8468.134</v>
      </c>
      <c r="S278" s="167" t="s">
        <v>35</v>
      </c>
      <c r="T278" s="179"/>
      <c r="U278" s="165" t="s">
        <v>301</v>
      </c>
      <c r="V278" s="227">
        <v>0.030877169987184</v>
      </c>
      <c r="W278" s="228" t="s">
        <v>35</v>
      </c>
      <c r="X278" s="189">
        <v>0.0374848635589811</v>
      </c>
      <c r="Y278" s="167" t="s">
        <v>35</v>
      </c>
      <c r="Z278" s="189">
        <v>0.157462893986214</v>
      </c>
      <c r="AA278" s="167" t="s">
        <v>35</v>
      </c>
      <c r="AB278" s="189">
        <v>0.0276814288178142</v>
      </c>
      <c r="AC278" s="166" t="s">
        <v>35</v>
      </c>
      <c r="AD278" s="189">
        <v>0.0631867926682365</v>
      </c>
      <c r="AE278" s="167" t="s">
        <v>35</v>
      </c>
      <c r="AF278" s="189">
        <v>-0.0466530650509981</v>
      </c>
      <c r="AG278" s="167" t="s">
        <v>35</v>
      </c>
      <c r="AH278" s="189">
        <v>0.11302376951431</v>
      </c>
      <c r="AI278" s="167" t="s">
        <v>35</v>
      </c>
      <c r="AJ278" s="189">
        <v>0.0612767777091288</v>
      </c>
      <c r="AK278" s="167" t="s">
        <v>35</v>
      </c>
      <c r="AL278" s="189">
        <v>0.0714801869771666</v>
      </c>
      <c r="AM278" s="167" t="s">
        <v>35</v>
      </c>
      <c r="AN278" s="195"/>
      <c r="AO278" s="165" t="s">
        <v>301</v>
      </c>
      <c r="AP278" s="227">
        <v>0.129463477774438</v>
      </c>
      <c r="AQ278" s="167" t="s">
        <v>35</v>
      </c>
      <c r="AR278" s="227">
        <v>0.0957459621166861</v>
      </c>
      <c r="AS278" s="207" t="s">
        <v>35</v>
      </c>
      <c r="AT278" s="227">
        <v>0.258204961884313</v>
      </c>
      <c r="AU278" s="167" t="s">
        <v>35</v>
      </c>
      <c r="AV278" s="227">
        <v>0.225593527717744</v>
      </c>
      <c r="AW278" s="167" t="s">
        <v>35</v>
      </c>
      <c r="AX278" s="227">
        <v>0.0911255684614146</v>
      </c>
      <c r="AY278" s="167" t="s">
        <v>35</v>
      </c>
      <c r="AZ278" s="227">
        <v>0.109735080908558</v>
      </c>
      <c r="BA278" s="167" t="s">
        <v>35</v>
      </c>
      <c r="BB278" s="227">
        <v>0.0901314211368469</v>
      </c>
      <c r="BC278" s="167" t="s">
        <v>35</v>
      </c>
      <c r="BD278" s="227">
        <v>1</v>
      </c>
      <c r="BE278" s="167" t="s">
        <v>35</v>
      </c>
      <c r="BF278" s="227">
        <v>0.774406472282256</v>
      </c>
      <c r="BG278" s="167" t="s">
        <v>35</v>
      </c>
    </row>
    <row r="279" s="131" customFormat="1" ht="12.45" customHeight="1" spans="1:59">
      <c r="A279" s="162" t="s">
        <v>302</v>
      </c>
      <c r="B279" s="163">
        <v>1092.186</v>
      </c>
      <c r="C279" s="164" t="s">
        <v>35</v>
      </c>
      <c r="D279" s="163">
        <v>494.276</v>
      </c>
      <c r="E279" s="164" t="s">
        <v>35</v>
      </c>
      <c r="F279" s="163">
        <v>2863.381</v>
      </c>
      <c r="G279" s="164" t="s">
        <v>35</v>
      </c>
      <c r="H279" s="163">
        <v>2164.426</v>
      </c>
      <c r="I279" s="164" t="s">
        <v>35</v>
      </c>
      <c r="J279" s="163">
        <v>757.888</v>
      </c>
      <c r="K279" s="164" t="s">
        <v>35</v>
      </c>
      <c r="L279" s="163">
        <v>958.629</v>
      </c>
      <c r="M279" s="164" t="s">
        <v>35</v>
      </c>
      <c r="N279" s="163">
        <v>870.242</v>
      </c>
      <c r="O279" s="164" t="s">
        <v>35</v>
      </c>
      <c r="P279" s="163">
        <v>9201.028</v>
      </c>
      <c r="Q279" s="164" t="s">
        <v>35</v>
      </c>
      <c r="R279" s="163">
        <v>7036.602</v>
      </c>
      <c r="S279" s="164" t="s">
        <v>35</v>
      </c>
      <c r="T279" s="179"/>
      <c r="U279" s="162" t="s">
        <v>302</v>
      </c>
      <c r="V279" s="222">
        <v>-0.109705250132666</v>
      </c>
      <c r="W279" s="223" t="s">
        <v>35</v>
      </c>
      <c r="X279" s="187">
        <v>-0.0314277092143269</v>
      </c>
      <c r="Y279" s="164" t="s">
        <v>35</v>
      </c>
      <c r="Z279" s="187">
        <v>0.0319293321570256</v>
      </c>
      <c r="AA279" s="164" t="s">
        <v>35</v>
      </c>
      <c r="AB279" s="187">
        <v>0.099714963646433</v>
      </c>
      <c r="AC279" s="163" t="s">
        <v>35</v>
      </c>
      <c r="AD279" s="187">
        <v>-0.0697507717422657</v>
      </c>
      <c r="AE279" s="164" t="s">
        <v>35</v>
      </c>
      <c r="AF279" s="187">
        <v>0.0877553498220225</v>
      </c>
      <c r="AG279" s="164" t="s">
        <v>35</v>
      </c>
      <c r="AH279" s="187">
        <v>0.124192614945795</v>
      </c>
      <c r="AI279" s="164" t="s">
        <v>35</v>
      </c>
      <c r="AJ279" s="187">
        <v>0.0280313956994877</v>
      </c>
      <c r="AK279" s="164" t="s">
        <v>35</v>
      </c>
      <c r="AL279" s="187">
        <v>0.00782371526001876</v>
      </c>
      <c r="AM279" s="164" t="s">
        <v>35</v>
      </c>
      <c r="AN279" s="195"/>
      <c r="AO279" s="162" t="s">
        <v>302</v>
      </c>
      <c r="AP279" s="200">
        <v>0.118702605839261</v>
      </c>
      <c r="AQ279" s="164" t="s">
        <v>35</v>
      </c>
      <c r="AR279" s="200">
        <v>0.0537196495869809</v>
      </c>
      <c r="AS279" s="205" t="s">
        <v>35</v>
      </c>
      <c r="AT279" s="200">
        <v>0.311202291743922</v>
      </c>
      <c r="AU279" s="164" t="s">
        <v>35</v>
      </c>
      <c r="AV279" s="200">
        <v>0.235237410428487</v>
      </c>
      <c r="AW279" s="164" t="s">
        <v>35</v>
      </c>
      <c r="AX279" s="200">
        <v>0.0823699264908225</v>
      </c>
      <c r="AY279" s="164" t="s">
        <v>35</v>
      </c>
      <c r="AZ279" s="200">
        <v>0.104187162564879</v>
      </c>
      <c r="BA279" s="164" t="s">
        <v>35</v>
      </c>
      <c r="BB279" s="200">
        <v>0.0945809533456479</v>
      </c>
      <c r="BC279" s="164" t="s">
        <v>35</v>
      </c>
      <c r="BD279" s="200">
        <v>1</v>
      </c>
      <c r="BE279" s="164" t="s">
        <v>35</v>
      </c>
      <c r="BF279" s="200">
        <v>0.764762589571513</v>
      </c>
      <c r="BG279" s="164" t="s">
        <v>35</v>
      </c>
    </row>
    <row r="280" s="131" customFormat="1" ht="12.45" customHeight="1" spans="1:59">
      <c r="A280" s="162" t="s">
        <v>303</v>
      </c>
      <c r="B280" s="163">
        <v>2261.139</v>
      </c>
      <c r="C280" s="164" t="s">
        <v>35</v>
      </c>
      <c r="D280" s="163">
        <v>3363.061</v>
      </c>
      <c r="E280" s="164" t="s">
        <v>35</v>
      </c>
      <c r="F280" s="163">
        <v>2116.427</v>
      </c>
      <c r="G280" s="164" t="s">
        <v>35</v>
      </c>
      <c r="H280" s="163">
        <v>4161.558</v>
      </c>
      <c r="I280" s="164" t="s">
        <v>35</v>
      </c>
      <c r="J280" s="163">
        <v>1452.536</v>
      </c>
      <c r="K280" s="164" t="s">
        <v>35</v>
      </c>
      <c r="L280" s="163">
        <v>1281.393</v>
      </c>
      <c r="M280" s="164" t="s">
        <v>35</v>
      </c>
      <c r="N280" s="163">
        <v>1240.979</v>
      </c>
      <c r="O280" s="164" t="s">
        <v>35</v>
      </c>
      <c r="P280" s="163">
        <v>15877.095</v>
      </c>
      <c r="Q280" s="164" t="s">
        <v>35</v>
      </c>
      <c r="R280" s="163">
        <v>11715.536</v>
      </c>
      <c r="S280" s="164" t="s">
        <v>35</v>
      </c>
      <c r="T280" s="179"/>
      <c r="U280" s="162" t="s">
        <v>303</v>
      </c>
      <c r="V280" s="222">
        <v>-0.0381831840007078</v>
      </c>
      <c r="W280" s="223" t="s">
        <v>35</v>
      </c>
      <c r="X280" s="187">
        <v>0.0157466569010171</v>
      </c>
      <c r="Y280" s="164" t="s">
        <v>35</v>
      </c>
      <c r="Z280" s="187">
        <v>-0.0400002358691688</v>
      </c>
      <c r="AA280" s="164" t="s">
        <v>35</v>
      </c>
      <c r="AB280" s="187">
        <v>0.122694818490983</v>
      </c>
      <c r="AC280" s="163" t="s">
        <v>35</v>
      </c>
      <c r="AD280" s="187">
        <v>-0.0128103793364755</v>
      </c>
      <c r="AE280" s="164" t="s">
        <v>35</v>
      </c>
      <c r="AF280" s="187">
        <v>0.156623406632884</v>
      </c>
      <c r="AG280" s="164" t="s">
        <v>35</v>
      </c>
      <c r="AH280" s="187">
        <v>-0.0670123012012504</v>
      </c>
      <c r="AI280" s="164" t="s">
        <v>35</v>
      </c>
      <c r="AJ280" s="187">
        <v>0.0254818805921756</v>
      </c>
      <c r="AK280" s="164" t="s">
        <v>35</v>
      </c>
      <c r="AL280" s="187">
        <v>-0.00511879688317088</v>
      </c>
      <c r="AM280" s="164" t="s">
        <v>35</v>
      </c>
      <c r="AN280" s="195"/>
      <c r="AO280" s="162" t="s">
        <v>303</v>
      </c>
      <c r="AP280" s="200">
        <v>0.142415158440508</v>
      </c>
      <c r="AQ280" s="164" t="s">
        <v>35</v>
      </c>
      <c r="AR280" s="200">
        <v>0.211818408846203</v>
      </c>
      <c r="AS280" s="205" t="s">
        <v>35</v>
      </c>
      <c r="AT280" s="200">
        <v>0.133300644733813</v>
      </c>
      <c r="AU280" s="164" t="s">
        <v>35</v>
      </c>
      <c r="AV280" s="200">
        <v>0.262110795457229</v>
      </c>
      <c r="AW280" s="164" t="s">
        <v>35</v>
      </c>
      <c r="AX280" s="200">
        <v>0.091486257404141</v>
      </c>
      <c r="AY280" s="164" t="s">
        <v>35</v>
      </c>
      <c r="AZ280" s="200">
        <v>0.080707018506849</v>
      </c>
      <c r="BA280" s="164" t="s">
        <v>35</v>
      </c>
      <c r="BB280" s="200">
        <v>0.0781615906436285</v>
      </c>
      <c r="BC280" s="164" t="s">
        <v>35</v>
      </c>
      <c r="BD280" s="200">
        <v>1</v>
      </c>
      <c r="BE280" s="164" t="s">
        <v>35</v>
      </c>
      <c r="BF280" s="200">
        <v>0.737889141558956</v>
      </c>
      <c r="BG280" s="164" t="s">
        <v>35</v>
      </c>
    </row>
    <row r="281" s="131" customFormat="1" ht="12.45" customHeight="1" spans="1:59">
      <c r="A281" s="162" t="s">
        <v>304</v>
      </c>
      <c r="B281" s="163">
        <v>2817.577</v>
      </c>
      <c r="C281" s="164" t="s">
        <v>35</v>
      </c>
      <c r="D281" s="163">
        <v>5451.888</v>
      </c>
      <c r="E281" s="164" t="s">
        <v>35</v>
      </c>
      <c r="F281" s="163">
        <v>2393.67</v>
      </c>
      <c r="G281" s="164" t="s">
        <v>35</v>
      </c>
      <c r="H281" s="163">
        <v>5555.422</v>
      </c>
      <c r="I281" s="164" t="s">
        <v>35</v>
      </c>
      <c r="J281" s="163">
        <v>2156.92</v>
      </c>
      <c r="K281" s="164" t="s">
        <v>35</v>
      </c>
      <c r="L281" s="163">
        <v>1121.728</v>
      </c>
      <c r="M281" s="164" t="s">
        <v>35</v>
      </c>
      <c r="N281" s="163">
        <v>2108.808</v>
      </c>
      <c r="O281" s="164" t="s">
        <v>35</v>
      </c>
      <c r="P281" s="163">
        <v>21606.011</v>
      </c>
      <c r="Q281" s="164" t="s">
        <v>35</v>
      </c>
      <c r="R281" s="163">
        <v>16050.59</v>
      </c>
      <c r="S281" s="164" t="s">
        <v>35</v>
      </c>
      <c r="T281" s="179"/>
      <c r="U281" s="162" t="s">
        <v>304</v>
      </c>
      <c r="V281" s="222">
        <v>0.0165915473850408</v>
      </c>
      <c r="W281" s="223" t="s">
        <v>35</v>
      </c>
      <c r="X281" s="187">
        <v>0.0398196947650716</v>
      </c>
      <c r="Y281" s="164" t="s">
        <v>35</v>
      </c>
      <c r="Z281" s="187">
        <v>-0.00603891765387862</v>
      </c>
      <c r="AA281" s="164" t="s">
        <v>35</v>
      </c>
      <c r="AB281" s="187">
        <v>0.110778735847642</v>
      </c>
      <c r="AC281" s="163" t="s">
        <v>35</v>
      </c>
      <c r="AD281" s="187">
        <v>0.04958231692333</v>
      </c>
      <c r="AE281" s="164" t="s">
        <v>35</v>
      </c>
      <c r="AF281" s="187">
        <v>-0.129730329424963</v>
      </c>
      <c r="AG281" s="164" t="s">
        <v>35</v>
      </c>
      <c r="AH281" s="187">
        <v>0.0332674967208271</v>
      </c>
      <c r="AI281" s="164" t="s">
        <v>35</v>
      </c>
      <c r="AJ281" s="187">
        <v>0.0382926817078546</v>
      </c>
      <c r="AK281" s="164" t="s">
        <v>35</v>
      </c>
      <c r="AL281" s="187">
        <v>0.0153591946251833</v>
      </c>
      <c r="AM281" s="164" t="s">
        <v>35</v>
      </c>
      <c r="AN281" s="195"/>
      <c r="AO281" s="162" t="s">
        <v>304</v>
      </c>
      <c r="AP281" s="200">
        <v>0.130407089027216</v>
      </c>
      <c r="AQ281" s="164" t="s">
        <v>35</v>
      </c>
      <c r="AR281" s="200">
        <v>0.252332001497176</v>
      </c>
      <c r="AS281" s="205" t="s">
        <v>35</v>
      </c>
      <c r="AT281" s="200">
        <v>0.110787224906995</v>
      </c>
      <c r="AU281" s="164" t="s">
        <v>35</v>
      </c>
      <c r="AV281" s="200">
        <v>0.257123908712256</v>
      </c>
      <c r="AW281" s="164" t="s">
        <v>35</v>
      </c>
      <c r="AX281" s="200">
        <v>0.0998296261165469</v>
      </c>
      <c r="AY281" s="164" t="s">
        <v>35</v>
      </c>
      <c r="AZ281" s="200">
        <v>0.0519174039113467</v>
      </c>
      <c r="BA281" s="164" t="s">
        <v>35</v>
      </c>
      <c r="BB281" s="200">
        <v>0.0976028383952966</v>
      </c>
      <c r="BC281" s="164" t="s">
        <v>35</v>
      </c>
      <c r="BD281" s="200">
        <v>1</v>
      </c>
      <c r="BE281" s="164" t="s">
        <v>35</v>
      </c>
      <c r="BF281" s="200">
        <v>0.74287613757116</v>
      </c>
      <c r="BG281" s="164" t="s">
        <v>35</v>
      </c>
    </row>
    <row r="282" s="131" customFormat="1" ht="12.45" customHeight="1" spans="1:59">
      <c r="A282" s="165" t="s">
        <v>305</v>
      </c>
      <c r="B282" s="166">
        <v>1358.017</v>
      </c>
      <c r="C282" s="167" t="s">
        <v>35</v>
      </c>
      <c r="D282" s="166">
        <v>1056.486</v>
      </c>
      <c r="E282" s="167" t="s">
        <v>35</v>
      </c>
      <c r="F282" s="166">
        <v>2765.057</v>
      </c>
      <c r="G282" s="167" t="s">
        <v>35</v>
      </c>
      <c r="H282" s="166">
        <v>2558.349</v>
      </c>
      <c r="I282" s="167" t="s">
        <v>35</v>
      </c>
      <c r="J282" s="166">
        <v>991.704</v>
      </c>
      <c r="K282" s="167" t="s">
        <v>35</v>
      </c>
      <c r="L282" s="166">
        <v>1101.781</v>
      </c>
      <c r="M282" s="167" t="s">
        <v>35</v>
      </c>
      <c r="N282" s="166">
        <v>948.969</v>
      </c>
      <c r="O282" s="167" t="s">
        <v>35</v>
      </c>
      <c r="P282" s="166">
        <v>10780.361</v>
      </c>
      <c r="Q282" s="167" t="s">
        <v>35</v>
      </c>
      <c r="R282" s="166">
        <v>8222.013</v>
      </c>
      <c r="S282" s="167" t="s">
        <v>35</v>
      </c>
      <c r="T282" s="179"/>
      <c r="U282" s="165" t="s">
        <v>305</v>
      </c>
      <c r="V282" s="227">
        <v>-0.0407336953258604</v>
      </c>
      <c r="W282" s="228" t="s">
        <v>35</v>
      </c>
      <c r="X282" s="189">
        <v>0.00907751995736316</v>
      </c>
      <c r="Y282" s="167" t="s">
        <v>35</v>
      </c>
      <c r="Z282" s="189">
        <v>-0.0206887196645547</v>
      </c>
      <c r="AA282" s="167" t="s">
        <v>35</v>
      </c>
      <c r="AB282" s="189">
        <v>0.0370851262634964</v>
      </c>
      <c r="AC282" s="166" t="s">
        <v>35</v>
      </c>
      <c r="AD282" s="189">
        <v>-0.00477089852256693</v>
      </c>
      <c r="AE282" s="167" t="s">
        <v>35</v>
      </c>
      <c r="AF282" s="189">
        <v>-0.0818132043505037</v>
      </c>
      <c r="AG282" s="167" t="s">
        <v>35</v>
      </c>
      <c r="AH282" s="189">
        <v>-0.0371545079226897</v>
      </c>
      <c r="AI282" s="167" t="s">
        <v>35</v>
      </c>
      <c r="AJ282" s="189">
        <v>-0.0141415650792469</v>
      </c>
      <c r="AK282" s="167" t="s">
        <v>35</v>
      </c>
      <c r="AL282" s="189">
        <v>-0.0290643723871162</v>
      </c>
      <c r="AM282" s="167" t="s">
        <v>35</v>
      </c>
      <c r="AN282" s="195"/>
      <c r="AO282" s="165" t="s">
        <v>305</v>
      </c>
      <c r="AP282" s="227">
        <v>0.125971384446217</v>
      </c>
      <c r="AQ282" s="167" t="s">
        <v>35</v>
      </c>
      <c r="AR282" s="227">
        <v>0.0980009853102322</v>
      </c>
      <c r="AS282" s="207" t="s">
        <v>35</v>
      </c>
      <c r="AT282" s="227">
        <v>0.256490204734331</v>
      </c>
      <c r="AU282" s="165" t="s">
        <v>35</v>
      </c>
      <c r="AV282" s="227">
        <v>0.237315707702182</v>
      </c>
      <c r="AW282" s="165" t="s">
        <v>35</v>
      </c>
      <c r="AX282" s="227">
        <v>0.0919917245813939</v>
      </c>
      <c r="AY282" s="165" t="s">
        <v>35</v>
      </c>
      <c r="AZ282" s="227">
        <v>0.102202607129761</v>
      </c>
      <c r="BA282" s="165" t="s">
        <v>35</v>
      </c>
      <c r="BB282" s="227">
        <v>0.0880275716184273</v>
      </c>
      <c r="BC282" s="165" t="s">
        <v>35</v>
      </c>
      <c r="BD282" s="227">
        <v>1</v>
      </c>
      <c r="BE282" s="165" t="s">
        <v>35</v>
      </c>
      <c r="BF282" s="227">
        <v>0.76268438505909</v>
      </c>
      <c r="BG282" s="165" t="s">
        <v>35</v>
      </c>
    </row>
    <row r="283" s="131" customFormat="1" ht="12.45" customHeight="1" spans="1:59">
      <c r="A283" s="162" t="s">
        <v>306</v>
      </c>
      <c r="B283" s="163">
        <v>1124.446</v>
      </c>
      <c r="C283" s="164" t="s">
        <v>35</v>
      </c>
      <c r="D283" s="163">
        <v>549.953</v>
      </c>
      <c r="E283" s="164" t="s">
        <v>35</v>
      </c>
      <c r="F283" s="163">
        <v>2820.939</v>
      </c>
      <c r="G283" s="164" t="s">
        <v>35</v>
      </c>
      <c r="H283" s="163">
        <v>2319.96</v>
      </c>
      <c r="I283" s="164" t="s">
        <v>35</v>
      </c>
      <c r="J283" s="163">
        <v>810.648</v>
      </c>
      <c r="K283" s="164" t="s">
        <v>35</v>
      </c>
      <c r="L283" s="163">
        <v>927.675</v>
      </c>
      <c r="M283" s="164" t="s">
        <v>35</v>
      </c>
      <c r="N283" s="163">
        <v>847.728</v>
      </c>
      <c r="O283" s="164" t="s">
        <v>35</v>
      </c>
      <c r="P283" s="163">
        <v>9401.343</v>
      </c>
      <c r="Q283" s="164" t="s">
        <v>35</v>
      </c>
      <c r="R283" s="163">
        <v>7081.386</v>
      </c>
      <c r="S283" s="164" t="s">
        <v>35</v>
      </c>
      <c r="T283" s="179"/>
      <c r="U283" s="162" t="s">
        <v>306</v>
      </c>
      <c r="V283" s="222">
        <v>0.0295370934987264</v>
      </c>
      <c r="W283" s="223" t="s">
        <v>35</v>
      </c>
      <c r="X283" s="187">
        <v>0.11264354328351</v>
      </c>
      <c r="Y283" s="164" t="s">
        <v>35</v>
      </c>
      <c r="Z283" s="187">
        <v>-0.0148223376490939</v>
      </c>
      <c r="AA283" s="164" t="s">
        <v>35</v>
      </c>
      <c r="AB283" s="187">
        <v>0.0718592365828169</v>
      </c>
      <c r="AC283" s="163" t="s">
        <v>35</v>
      </c>
      <c r="AD283" s="187">
        <v>0.0696145076845128</v>
      </c>
      <c r="AE283" s="164" t="s">
        <v>35</v>
      </c>
      <c r="AF283" s="187">
        <v>-0.0322898639619707</v>
      </c>
      <c r="AG283" s="164" t="s">
        <v>35</v>
      </c>
      <c r="AH283" s="187">
        <v>-0.0258744119451831</v>
      </c>
      <c r="AI283" s="164" t="s">
        <v>35</v>
      </c>
      <c r="AJ283" s="187">
        <v>0.0217709368996595</v>
      </c>
      <c r="AK283" s="164" t="s">
        <v>35</v>
      </c>
      <c r="AL283" s="187">
        <v>0.00636443556136897</v>
      </c>
      <c r="AM283" s="164" t="s">
        <v>35</v>
      </c>
      <c r="AN283" s="195"/>
      <c r="AO283" s="162" t="s">
        <v>306</v>
      </c>
      <c r="AP283" s="200">
        <v>0.119604826672104</v>
      </c>
      <c r="AQ283" s="164" t="s">
        <v>35</v>
      </c>
      <c r="AR283" s="200">
        <v>0.0584972806544767</v>
      </c>
      <c r="AS283" s="205" t="s">
        <v>35</v>
      </c>
      <c r="AT283" s="200">
        <v>0.300057023767774</v>
      </c>
      <c r="AU283" s="164" t="s">
        <v>35</v>
      </c>
      <c r="AV283" s="200">
        <v>0.246768998854738</v>
      </c>
      <c r="AW283" s="164" t="s">
        <v>35</v>
      </c>
      <c r="AX283" s="200">
        <v>0.086226829507231</v>
      </c>
      <c r="AY283" s="164" t="s">
        <v>35</v>
      </c>
      <c r="AZ283" s="200">
        <v>0.098674731897347</v>
      </c>
      <c r="BA283" s="164" t="s">
        <v>35</v>
      </c>
      <c r="BB283" s="200">
        <v>0.0901709468530188</v>
      </c>
      <c r="BC283" s="164" t="s">
        <v>35</v>
      </c>
      <c r="BD283" s="200">
        <v>1</v>
      </c>
      <c r="BE283" s="164" t="s">
        <v>35</v>
      </c>
      <c r="BF283" s="200">
        <v>0.753231320248607</v>
      </c>
      <c r="BG283" s="164" t="s">
        <v>35</v>
      </c>
    </row>
    <row r="284" s="131" customFormat="1" ht="12.45" customHeight="1" spans="1:59">
      <c r="A284" s="162" t="s">
        <v>307</v>
      </c>
      <c r="B284" s="163">
        <v>2303.755</v>
      </c>
      <c r="C284" s="164" t="s">
        <v>35</v>
      </c>
      <c r="D284" s="163">
        <v>3697.48</v>
      </c>
      <c r="E284" s="164" t="s">
        <v>35</v>
      </c>
      <c r="F284" s="163">
        <v>2182.846</v>
      </c>
      <c r="G284" s="164" t="s">
        <v>35</v>
      </c>
      <c r="H284" s="163">
        <v>4363.491</v>
      </c>
      <c r="I284" s="164" t="s">
        <v>35</v>
      </c>
      <c r="J284" s="163">
        <v>1702.546</v>
      </c>
      <c r="K284" s="164" t="s">
        <v>35</v>
      </c>
      <c r="L284" s="163">
        <v>1202.421</v>
      </c>
      <c r="M284" s="164" t="s">
        <v>35</v>
      </c>
      <c r="N284" s="163">
        <v>1260.339</v>
      </c>
      <c r="O284" s="164" t="s">
        <v>35</v>
      </c>
      <c r="P284" s="163">
        <v>16712.876</v>
      </c>
      <c r="Q284" s="164" t="s">
        <v>35</v>
      </c>
      <c r="R284" s="163">
        <v>12349.386</v>
      </c>
      <c r="S284" s="164" t="s">
        <v>35</v>
      </c>
      <c r="T284" s="179"/>
      <c r="U284" s="162" t="s">
        <v>307</v>
      </c>
      <c r="V284" s="222">
        <v>0.0188471385438931</v>
      </c>
      <c r="W284" s="223" t="s">
        <v>35</v>
      </c>
      <c r="X284" s="187">
        <v>0.0994388742874423</v>
      </c>
      <c r="Y284" s="164" t="s">
        <v>35</v>
      </c>
      <c r="Z284" s="187">
        <v>0.0313826085189803</v>
      </c>
      <c r="AA284" s="164" t="s">
        <v>35</v>
      </c>
      <c r="AB284" s="187">
        <v>0.0485234135869307</v>
      </c>
      <c r="AC284" s="163" t="s">
        <v>35</v>
      </c>
      <c r="AD284" s="187">
        <v>0.172119658307952</v>
      </c>
      <c r="AE284" s="164" t="s">
        <v>35</v>
      </c>
      <c r="AF284" s="187">
        <v>-0.0616298044393874</v>
      </c>
      <c r="AG284" s="164" t="s">
        <v>35</v>
      </c>
      <c r="AH284" s="187">
        <v>0.01559896211059</v>
      </c>
      <c r="AI284" s="164" t="s">
        <v>35</v>
      </c>
      <c r="AJ284" s="187">
        <v>0.0526406751361001</v>
      </c>
      <c r="AK284" s="164" t="s">
        <v>35</v>
      </c>
      <c r="AL284" s="187">
        <v>0.05410337179622</v>
      </c>
      <c r="AM284" s="164" t="s">
        <v>35</v>
      </c>
      <c r="AN284" s="195"/>
      <c r="AO284" s="162" t="s">
        <v>307</v>
      </c>
      <c r="AP284" s="200">
        <v>0.13784312167457</v>
      </c>
      <c r="AQ284" s="164" t="s">
        <v>35</v>
      </c>
      <c r="AR284" s="200">
        <v>0.22123541154736</v>
      </c>
      <c r="AS284" s="205" t="s">
        <v>35</v>
      </c>
      <c r="AT284" s="200">
        <v>0.130608639709886</v>
      </c>
      <c r="AU284" s="164" t="s">
        <v>35</v>
      </c>
      <c r="AV284" s="200">
        <v>0.261085584551695</v>
      </c>
      <c r="AW284" s="164" t="s">
        <v>35</v>
      </c>
      <c r="AX284" s="200">
        <v>0.101870318429934</v>
      </c>
      <c r="AY284" s="164" t="s">
        <v>35</v>
      </c>
      <c r="AZ284" s="200">
        <v>0.0719457859915912</v>
      </c>
      <c r="BA284" s="164" t="s">
        <v>35</v>
      </c>
      <c r="BB284" s="200">
        <v>0.0754112577631761</v>
      </c>
      <c r="BC284" s="164" t="s">
        <v>35</v>
      </c>
      <c r="BD284" s="200">
        <v>1</v>
      </c>
      <c r="BE284" s="164" t="s">
        <v>35</v>
      </c>
      <c r="BF284" s="200">
        <v>0.738914475282411</v>
      </c>
      <c r="BG284" s="164" t="s">
        <v>35</v>
      </c>
    </row>
    <row r="285" s="131" customFormat="1" ht="12.45" customHeight="1" spans="1:59">
      <c r="A285" s="162" t="s">
        <v>308</v>
      </c>
      <c r="B285" s="163">
        <v>2997.793</v>
      </c>
      <c r="C285" s="164" t="s">
        <v>35</v>
      </c>
      <c r="D285" s="163">
        <v>5701.289</v>
      </c>
      <c r="E285" s="164" t="s">
        <v>35</v>
      </c>
      <c r="F285" s="163">
        <v>2501.771</v>
      </c>
      <c r="G285" s="164" t="s">
        <v>35</v>
      </c>
      <c r="H285" s="163">
        <v>5970.302</v>
      </c>
      <c r="I285" s="164" t="s">
        <v>35</v>
      </c>
      <c r="J285" s="163">
        <v>2323.207</v>
      </c>
      <c r="K285" s="164" t="s">
        <v>35</v>
      </c>
      <c r="L285" s="163">
        <v>1008.04</v>
      </c>
      <c r="M285" s="164" t="s">
        <v>35</v>
      </c>
      <c r="N285" s="163">
        <v>2167.298</v>
      </c>
      <c r="O285" s="164" t="s">
        <v>35</v>
      </c>
      <c r="P285" s="163">
        <v>22669.704</v>
      </c>
      <c r="Q285" s="164" t="s">
        <v>35</v>
      </c>
      <c r="R285" s="163">
        <v>16699.4</v>
      </c>
      <c r="S285" s="164" t="s">
        <v>35</v>
      </c>
      <c r="T285" s="179"/>
      <c r="U285" s="162" t="s">
        <v>308</v>
      </c>
      <c r="V285" s="222">
        <v>0.0639613398320614</v>
      </c>
      <c r="W285" s="223" t="s">
        <v>35</v>
      </c>
      <c r="X285" s="187">
        <v>0.0457458040223864</v>
      </c>
      <c r="Y285" s="164" t="s">
        <v>35</v>
      </c>
      <c r="Z285" s="187">
        <v>0.045161195987751</v>
      </c>
      <c r="AA285" s="164" t="s">
        <v>35</v>
      </c>
      <c r="AB285" s="187">
        <v>0.0746803887590157</v>
      </c>
      <c r="AC285" s="163" t="s">
        <v>35</v>
      </c>
      <c r="AD285" s="187">
        <v>0.0770946534873801</v>
      </c>
      <c r="AE285" s="164" t="s">
        <v>35</v>
      </c>
      <c r="AF285" s="187">
        <v>-0.101350773092942</v>
      </c>
      <c r="AG285" s="164" t="s">
        <v>35</v>
      </c>
      <c r="AH285" s="187">
        <v>0.0277374838000822</v>
      </c>
      <c r="AI285" s="164" t="s">
        <v>35</v>
      </c>
      <c r="AJ285" s="187">
        <v>0.0492313458509301</v>
      </c>
      <c r="AK285" s="164" t="s">
        <v>35</v>
      </c>
      <c r="AL285" s="187">
        <v>0.0404228131177732</v>
      </c>
      <c r="AM285" s="164" t="s">
        <v>35</v>
      </c>
      <c r="AN285" s="195"/>
      <c r="AO285" s="162" t="s">
        <v>308</v>
      </c>
      <c r="AP285" s="241">
        <v>0.132237853657022</v>
      </c>
      <c r="AQ285" s="164" t="s">
        <v>35</v>
      </c>
      <c r="AR285" s="241">
        <v>0.251493755719087</v>
      </c>
      <c r="AS285" s="205" t="s">
        <v>35</v>
      </c>
      <c r="AT285" s="241">
        <v>0.110357462100079</v>
      </c>
      <c r="AU285" s="164" t="s">
        <v>35</v>
      </c>
      <c r="AV285" s="241">
        <v>0.26336038617884</v>
      </c>
      <c r="AW285" s="164" t="s">
        <v>35</v>
      </c>
      <c r="AX285" s="241">
        <v>0.102480694057585</v>
      </c>
      <c r="AY285" s="164" t="s">
        <v>35</v>
      </c>
      <c r="AZ285" s="241">
        <v>0.0444663944443209</v>
      </c>
      <c r="BA285" s="164" t="s">
        <v>35</v>
      </c>
      <c r="BB285" s="241">
        <v>0.095603277396123</v>
      </c>
      <c r="BC285" s="164" t="s">
        <v>35</v>
      </c>
      <c r="BD285" s="241">
        <v>1</v>
      </c>
      <c r="BE285" s="164" t="s">
        <v>35</v>
      </c>
      <c r="BF285" s="241">
        <v>0.736639525597688</v>
      </c>
      <c r="BG285" s="164" t="s">
        <v>35</v>
      </c>
    </row>
    <row r="286" s="131" customFormat="1" ht="12.45" customHeight="1" spans="1:59">
      <c r="A286" s="165" t="s">
        <v>309</v>
      </c>
      <c r="B286" s="166">
        <v>1461.728</v>
      </c>
      <c r="C286" s="167" t="s">
        <v>35</v>
      </c>
      <c r="D286" s="166">
        <v>1108.736</v>
      </c>
      <c r="E286" s="167" t="s">
        <v>35</v>
      </c>
      <c r="F286" s="166">
        <v>3115.423</v>
      </c>
      <c r="G286" s="167" t="s">
        <v>35</v>
      </c>
      <c r="H286" s="166">
        <v>2977.763</v>
      </c>
      <c r="I286" s="167" t="s">
        <v>35</v>
      </c>
      <c r="J286" s="166">
        <v>1133.191</v>
      </c>
      <c r="K286" s="167" t="s">
        <v>35</v>
      </c>
      <c r="L286" s="166">
        <v>1089.344</v>
      </c>
      <c r="M286" s="167" t="s">
        <v>35</v>
      </c>
      <c r="N286" s="166">
        <v>1005.384</v>
      </c>
      <c r="O286" s="167" t="s">
        <v>35</v>
      </c>
      <c r="P286" s="166">
        <v>11891.567</v>
      </c>
      <c r="Q286" s="167" t="s">
        <v>35</v>
      </c>
      <c r="R286" s="166">
        <v>8913.805</v>
      </c>
      <c r="S286" s="167" t="s">
        <v>35</v>
      </c>
      <c r="T286" s="179"/>
      <c r="U286" s="165" t="s">
        <v>309</v>
      </c>
      <c r="V286" s="227">
        <v>0.0763694416196557</v>
      </c>
      <c r="W286" s="228" t="s">
        <v>35</v>
      </c>
      <c r="X286" s="189">
        <v>0.0494564054800537</v>
      </c>
      <c r="Y286" s="167" t="s">
        <v>35</v>
      </c>
      <c r="Z286" s="189">
        <v>0.1267120352311</v>
      </c>
      <c r="AA286" s="167" t="s">
        <v>35</v>
      </c>
      <c r="AB286" s="189">
        <v>0.163938930927719</v>
      </c>
      <c r="AC286" s="166" t="s">
        <v>35</v>
      </c>
      <c r="AD286" s="189">
        <v>0.142670595258263</v>
      </c>
      <c r="AE286" s="167" t="s">
        <v>35</v>
      </c>
      <c r="AF286" s="189">
        <v>-0.0112880871970019</v>
      </c>
      <c r="AG286" s="167" t="s">
        <v>35</v>
      </c>
      <c r="AH286" s="189">
        <v>0.0594487906863034</v>
      </c>
      <c r="AI286" s="167" t="s">
        <v>35</v>
      </c>
      <c r="AJ286" s="189">
        <v>0.103076882119254</v>
      </c>
      <c r="AK286" s="167" t="s">
        <v>35</v>
      </c>
      <c r="AL286" s="189">
        <v>0.08413900586146</v>
      </c>
      <c r="AM286" s="167" t="s">
        <v>35</v>
      </c>
      <c r="AN286" s="195"/>
      <c r="AO286" s="165" t="s">
        <v>309</v>
      </c>
      <c r="AP286" s="227">
        <v>0.122921394632011</v>
      </c>
      <c r="AQ286" s="167" t="s">
        <v>35</v>
      </c>
      <c r="AR286" s="227">
        <v>0.0932371654635592</v>
      </c>
      <c r="AS286" s="207" t="s">
        <v>35</v>
      </c>
      <c r="AT286" s="227">
        <v>0.261985909846869</v>
      </c>
      <c r="AU286" s="167" t="s">
        <v>35</v>
      </c>
      <c r="AV286" s="227">
        <v>0.250409639032434</v>
      </c>
      <c r="AW286" s="167" t="s">
        <v>35</v>
      </c>
      <c r="AX286" s="227">
        <v>0.0952936648298748</v>
      </c>
      <c r="AY286" s="167" t="s">
        <v>35</v>
      </c>
      <c r="AZ286" s="227">
        <v>0.0916064300020342</v>
      </c>
      <c r="BA286" s="167" t="s">
        <v>35</v>
      </c>
      <c r="BB286" s="227">
        <v>0.0845459643796314</v>
      </c>
      <c r="BC286" s="167" t="s">
        <v>35</v>
      </c>
      <c r="BD286" s="227">
        <v>1</v>
      </c>
      <c r="BE286" s="167" t="s">
        <v>35</v>
      </c>
      <c r="BF286" s="227">
        <v>0.749590445060773</v>
      </c>
      <c r="BG286" s="167" t="s">
        <v>35</v>
      </c>
    </row>
    <row r="287" s="131" customFormat="1" ht="12.45" customHeight="1" spans="1:59">
      <c r="A287" s="162" t="s">
        <v>310</v>
      </c>
      <c r="B287" s="163">
        <v>1168.972</v>
      </c>
      <c r="C287" s="164" t="s">
        <v>35</v>
      </c>
      <c r="D287" s="163">
        <v>414.256</v>
      </c>
      <c r="E287" s="164" t="s">
        <v>35</v>
      </c>
      <c r="F287" s="163">
        <v>3121.006</v>
      </c>
      <c r="G287" s="164" t="s">
        <v>35</v>
      </c>
      <c r="H287" s="163">
        <v>2547.752</v>
      </c>
      <c r="I287" s="164" t="s">
        <v>35</v>
      </c>
      <c r="J287" s="163">
        <v>908.279</v>
      </c>
      <c r="K287" s="164" t="s">
        <v>35</v>
      </c>
      <c r="L287" s="163">
        <v>991.35</v>
      </c>
      <c r="M287" s="164" t="s">
        <v>35</v>
      </c>
      <c r="N287" s="163">
        <v>922.029</v>
      </c>
      <c r="O287" s="164" t="s">
        <v>35</v>
      </c>
      <c r="P287" s="163">
        <v>10073.64</v>
      </c>
      <c r="Q287" s="164" t="s">
        <v>35</v>
      </c>
      <c r="R287" s="163">
        <v>7525.89</v>
      </c>
      <c r="S287" s="164" t="s">
        <v>35</v>
      </c>
      <c r="T287" s="179"/>
      <c r="U287" s="162" t="s">
        <v>310</v>
      </c>
      <c r="V287" s="222">
        <v>0.0395981665638012</v>
      </c>
      <c r="W287" s="223" t="s">
        <v>35</v>
      </c>
      <c r="X287" s="187">
        <v>-0.24674290348448</v>
      </c>
      <c r="Y287" s="164" t="s">
        <v>35</v>
      </c>
      <c r="Z287" s="187">
        <v>0.10637131820291</v>
      </c>
      <c r="AA287" s="164" t="s">
        <v>35</v>
      </c>
      <c r="AB287" s="187">
        <v>0.0981883308332902</v>
      </c>
      <c r="AC287" s="163" t="s">
        <v>35</v>
      </c>
      <c r="AD287" s="187">
        <v>0.1204357501653</v>
      </c>
      <c r="AE287" s="164" t="s">
        <v>35</v>
      </c>
      <c r="AF287" s="187">
        <v>0.0686393402861994</v>
      </c>
      <c r="AG287" s="164" t="s">
        <v>35</v>
      </c>
      <c r="AH287" s="187">
        <v>0.0876487068329942</v>
      </c>
      <c r="AI287" s="164" t="s">
        <v>35</v>
      </c>
      <c r="AJ287" s="187">
        <v>0.071510740539942</v>
      </c>
      <c r="AK287" s="164" t="s">
        <v>35</v>
      </c>
      <c r="AL287" s="187">
        <v>0.062770762672731</v>
      </c>
      <c r="AM287" s="164" t="s">
        <v>35</v>
      </c>
      <c r="AN287" s="195"/>
      <c r="AO287" s="162" t="s">
        <v>310</v>
      </c>
      <c r="AP287" s="200">
        <v>0.116042661838223</v>
      </c>
      <c r="AQ287" s="164" t="s">
        <v>35</v>
      </c>
      <c r="AR287" s="200">
        <v>0.0411227719076719</v>
      </c>
      <c r="AS287" s="205" t="s">
        <v>35</v>
      </c>
      <c r="AT287" s="200">
        <v>0.309819092205002</v>
      </c>
      <c r="AU287" s="164" t="s">
        <v>35</v>
      </c>
      <c r="AV287" s="200">
        <v>0.252912750505279</v>
      </c>
      <c r="AW287" s="164" t="s">
        <v>35</v>
      </c>
      <c r="AX287" s="200">
        <v>0.0901639327988691</v>
      </c>
      <c r="AY287" s="164" t="s">
        <v>35</v>
      </c>
      <c r="AZ287" s="200">
        <v>0.0984103065029126</v>
      </c>
      <c r="BA287" s="164" t="s">
        <v>35</v>
      </c>
      <c r="BB287" s="200">
        <v>0.0915288813179744</v>
      </c>
      <c r="BC287" s="164" t="s">
        <v>35</v>
      </c>
      <c r="BD287" s="200">
        <v>1</v>
      </c>
      <c r="BE287" s="164" t="s">
        <v>35</v>
      </c>
      <c r="BF287" s="200">
        <v>0.747087448032687</v>
      </c>
      <c r="BG287" s="164" t="s">
        <v>35</v>
      </c>
    </row>
    <row r="288" s="131" customFormat="1" ht="12.45" customHeight="1" spans="1:59">
      <c r="A288" s="162" t="s">
        <v>311</v>
      </c>
      <c r="B288" s="163">
        <v>2571.196</v>
      </c>
      <c r="C288" s="164" t="s">
        <v>35</v>
      </c>
      <c r="D288" s="163">
        <v>3799.924</v>
      </c>
      <c r="E288" s="164" t="s">
        <v>35</v>
      </c>
      <c r="F288" s="163">
        <v>2502.869</v>
      </c>
      <c r="G288" s="164" t="s">
        <v>35</v>
      </c>
      <c r="H288" s="163">
        <v>4576.165</v>
      </c>
      <c r="I288" s="164" t="s">
        <v>35</v>
      </c>
      <c r="J288" s="163">
        <v>1742.776</v>
      </c>
      <c r="K288" s="164" t="s">
        <v>35</v>
      </c>
      <c r="L288" s="163">
        <v>1309.239</v>
      </c>
      <c r="M288" s="164" t="s">
        <v>35</v>
      </c>
      <c r="N288" s="163">
        <v>1431.604</v>
      </c>
      <c r="O288" s="164" t="s">
        <v>35</v>
      </c>
      <c r="P288" s="163">
        <v>17933.771</v>
      </c>
      <c r="Q288" s="164" t="s">
        <v>35</v>
      </c>
      <c r="R288" s="163">
        <v>13357.607</v>
      </c>
      <c r="S288" s="164" t="s">
        <v>35</v>
      </c>
      <c r="T288" s="179"/>
      <c r="U288" s="162" t="s">
        <v>311</v>
      </c>
      <c r="V288" s="222">
        <v>0.116089167467895</v>
      </c>
      <c r="W288" s="223" t="s">
        <v>35</v>
      </c>
      <c r="X288" s="187">
        <v>0.0277064378982442</v>
      </c>
      <c r="Y288" s="164" t="s">
        <v>35</v>
      </c>
      <c r="Z288" s="187">
        <v>0.146608143680315</v>
      </c>
      <c r="AA288" s="164" t="s">
        <v>35</v>
      </c>
      <c r="AB288" s="187">
        <v>0.0487394152984388</v>
      </c>
      <c r="AC288" s="163" t="s">
        <v>35</v>
      </c>
      <c r="AD288" s="187">
        <v>0.0236293175044903</v>
      </c>
      <c r="AE288" s="164" t="s">
        <v>35</v>
      </c>
      <c r="AF288" s="187">
        <v>0.0888357738263054</v>
      </c>
      <c r="AG288" s="164" t="s">
        <v>35</v>
      </c>
      <c r="AH288" s="187">
        <v>0.135888150638956</v>
      </c>
      <c r="AI288" s="164" t="s">
        <v>35</v>
      </c>
      <c r="AJ288" s="187">
        <v>0.0730511612723029</v>
      </c>
      <c r="AK288" s="164" t="s">
        <v>35</v>
      </c>
      <c r="AL288" s="187">
        <v>0.0816413868673309</v>
      </c>
      <c r="AM288" s="164" t="s">
        <v>35</v>
      </c>
      <c r="AN288" s="195"/>
      <c r="AO288" s="162" t="s">
        <v>311</v>
      </c>
      <c r="AP288" s="200">
        <v>0.143371742618995</v>
      </c>
      <c r="AQ288" s="164" t="s">
        <v>35</v>
      </c>
      <c r="AR288" s="200">
        <v>0.211886501729056</v>
      </c>
      <c r="AS288" s="205" t="s">
        <v>35</v>
      </c>
      <c r="AT288" s="200">
        <v>0.139561779839834</v>
      </c>
      <c r="AU288" s="164" t="s">
        <v>35</v>
      </c>
      <c r="AV288" s="200">
        <v>0.255170259506492</v>
      </c>
      <c r="AW288" s="164" t="s">
        <v>35</v>
      </c>
      <c r="AX288" s="200">
        <v>0.0971784461840179</v>
      </c>
      <c r="AY288" s="164" t="s">
        <v>35</v>
      </c>
      <c r="AZ288" s="200">
        <v>0.073004110513065</v>
      </c>
      <c r="BA288" s="164" t="s">
        <v>35</v>
      </c>
      <c r="BB288" s="200">
        <v>0.0798272711299815</v>
      </c>
      <c r="BC288" s="164" t="s">
        <v>35</v>
      </c>
      <c r="BD288" s="200">
        <v>1</v>
      </c>
      <c r="BE288" s="164" t="s">
        <v>35</v>
      </c>
      <c r="BF288" s="200">
        <v>0.744829796254229</v>
      </c>
      <c r="BG288" s="164" t="s">
        <v>35</v>
      </c>
    </row>
    <row r="289" s="131" customFormat="1" ht="12.45" customHeight="1" spans="1:59">
      <c r="A289" s="162" t="s">
        <v>312</v>
      </c>
      <c r="B289" s="163">
        <v>3196.264</v>
      </c>
      <c r="C289" s="164" t="s">
        <v>35</v>
      </c>
      <c r="D289" s="163">
        <v>5949.406</v>
      </c>
      <c r="E289" s="164" t="s">
        <v>35</v>
      </c>
      <c r="F289" s="163">
        <v>2739.209</v>
      </c>
      <c r="G289" s="164" t="s">
        <v>35</v>
      </c>
      <c r="H289" s="163">
        <v>6355.895</v>
      </c>
      <c r="I289" s="164" t="s">
        <v>35</v>
      </c>
      <c r="J289" s="163">
        <v>2409.68</v>
      </c>
      <c r="K289" s="164" t="s">
        <v>35</v>
      </c>
      <c r="L289" s="163">
        <v>1137.185</v>
      </c>
      <c r="M289" s="164" t="s">
        <v>35</v>
      </c>
      <c r="N289" s="163">
        <v>2566.521</v>
      </c>
      <c r="O289" s="164" t="s">
        <v>35</v>
      </c>
      <c r="P289" s="163">
        <v>24354.164</v>
      </c>
      <c r="Q289" s="164" t="s">
        <v>35</v>
      </c>
      <c r="R289" s="163">
        <v>17998.267</v>
      </c>
      <c r="S289" s="164" t="s">
        <v>35</v>
      </c>
      <c r="T289" s="179"/>
      <c r="U289" s="162" t="s">
        <v>312</v>
      </c>
      <c r="V289" s="222">
        <v>0.0662057053305549</v>
      </c>
      <c r="W289" s="223" t="s">
        <v>35</v>
      </c>
      <c r="X289" s="187">
        <v>0.0435194567403968</v>
      </c>
      <c r="Y289" s="164" t="s">
        <v>35</v>
      </c>
      <c r="Z289" s="187">
        <v>0.0949079671960383</v>
      </c>
      <c r="AA289" s="164" t="s">
        <v>35</v>
      </c>
      <c r="AB289" s="187">
        <v>0.0645851750882954</v>
      </c>
      <c r="AC289" s="163" t="s">
        <v>35</v>
      </c>
      <c r="AD289" s="187">
        <v>0.0372213926697018</v>
      </c>
      <c r="AE289" s="164" t="s">
        <v>35</v>
      </c>
      <c r="AF289" s="187">
        <v>0.128114955755724</v>
      </c>
      <c r="AG289" s="164" t="s">
        <v>35</v>
      </c>
      <c r="AH289" s="187">
        <v>0.184202925298759</v>
      </c>
      <c r="AI289" s="164" t="s">
        <v>35</v>
      </c>
      <c r="AJ289" s="187">
        <v>0.0743044549677402</v>
      </c>
      <c r="AK289" s="164" t="s">
        <v>35</v>
      </c>
      <c r="AL289" s="187">
        <v>0.0777792615303544</v>
      </c>
      <c r="AM289" s="164" t="s">
        <v>35</v>
      </c>
      <c r="AN289" s="195"/>
      <c r="AO289" s="162" t="s">
        <v>312</v>
      </c>
      <c r="AP289" s="200">
        <v>0.131240965610645</v>
      </c>
      <c r="AQ289" s="164" t="s">
        <v>35</v>
      </c>
      <c r="AR289" s="200">
        <v>0.244287013916799</v>
      </c>
      <c r="AS289" s="205" t="s">
        <v>35</v>
      </c>
      <c r="AT289" s="200">
        <v>0.112473949013401</v>
      </c>
      <c r="AU289" s="164" t="s">
        <v>35</v>
      </c>
      <c r="AV289" s="200">
        <v>0.260977753126734</v>
      </c>
      <c r="AW289" s="164" t="s">
        <v>35</v>
      </c>
      <c r="AX289" s="200">
        <v>0.0989432443667539</v>
      </c>
      <c r="AY289" s="164" t="s">
        <v>35</v>
      </c>
      <c r="AZ289" s="200">
        <v>0.0466936578073466</v>
      </c>
      <c r="BA289" s="164" t="s">
        <v>35</v>
      </c>
      <c r="BB289" s="200">
        <v>0.10538325191536</v>
      </c>
      <c r="BC289" s="164" t="s">
        <v>35</v>
      </c>
      <c r="BD289" s="200">
        <v>1</v>
      </c>
      <c r="BE289" s="164" t="s">
        <v>35</v>
      </c>
      <c r="BF289" s="200">
        <v>0.739022164751785</v>
      </c>
      <c r="BG289" s="164" t="s">
        <v>35</v>
      </c>
    </row>
    <row r="290" s="131" customFormat="1" ht="12.45" customHeight="1" spans="1:59">
      <c r="A290" s="165" t="s">
        <v>313</v>
      </c>
      <c r="B290" s="166">
        <v>1562.291</v>
      </c>
      <c r="C290" s="167" t="s">
        <v>35</v>
      </c>
      <c r="D290" s="166">
        <v>1184.672</v>
      </c>
      <c r="E290" s="167" t="s">
        <v>35</v>
      </c>
      <c r="F290" s="166">
        <v>3111.883</v>
      </c>
      <c r="G290" s="167" t="s">
        <v>35</v>
      </c>
      <c r="H290" s="166">
        <v>3314.006</v>
      </c>
      <c r="I290" s="167" t="s">
        <v>35</v>
      </c>
      <c r="J290" s="166">
        <v>1165.347</v>
      </c>
      <c r="K290" s="167" t="s">
        <v>35</v>
      </c>
      <c r="L290" s="166">
        <v>1108.046</v>
      </c>
      <c r="M290" s="167" t="s">
        <v>35</v>
      </c>
      <c r="N290" s="166">
        <v>1131.133</v>
      </c>
      <c r="O290" s="167" t="s">
        <v>35</v>
      </c>
      <c r="P290" s="166">
        <v>12577.37</v>
      </c>
      <c r="Q290" s="167" t="s">
        <v>35</v>
      </c>
      <c r="R290" s="166">
        <v>9263.368</v>
      </c>
      <c r="S290" s="167" t="s">
        <v>35</v>
      </c>
      <c r="T290" s="179"/>
      <c r="U290" s="165" t="s">
        <v>313</v>
      </c>
      <c r="V290" s="227">
        <v>0.0687973412290111</v>
      </c>
      <c r="W290" s="228" t="s">
        <v>35</v>
      </c>
      <c r="X290" s="189">
        <v>0.0684888016624336</v>
      </c>
      <c r="Y290" s="167" t="s">
        <v>35</v>
      </c>
      <c r="Z290" s="189">
        <v>-0.00113628229617615</v>
      </c>
      <c r="AA290" s="167" t="s">
        <v>35</v>
      </c>
      <c r="AB290" s="189">
        <v>0.1129183594928</v>
      </c>
      <c r="AC290" s="166" t="s">
        <v>35</v>
      </c>
      <c r="AD290" s="189">
        <v>0.0283765049316488</v>
      </c>
      <c r="AE290" s="167" t="s">
        <v>35</v>
      </c>
      <c r="AF290" s="189">
        <v>0.0171681305446214</v>
      </c>
      <c r="AG290" s="167" t="s">
        <v>35</v>
      </c>
      <c r="AH290" s="189">
        <v>0.1250727334757</v>
      </c>
      <c r="AI290" s="167" t="s">
        <v>35</v>
      </c>
      <c r="AJ290" s="189">
        <v>0.0576713733354065</v>
      </c>
      <c r="AK290" s="167" t="s">
        <v>35</v>
      </c>
      <c r="AL290" s="189">
        <v>0.0392159128453001</v>
      </c>
      <c r="AM290" s="167" t="s">
        <v>35</v>
      </c>
      <c r="AN290" s="195"/>
      <c r="AO290" s="165" t="s">
        <v>313</v>
      </c>
      <c r="AP290" s="227">
        <v>0.124214442288014</v>
      </c>
      <c r="AQ290" s="167" t="s">
        <v>35</v>
      </c>
      <c r="AR290" s="227">
        <v>0.0941907568911466</v>
      </c>
      <c r="AS290" s="207" t="s">
        <v>35</v>
      </c>
      <c r="AT290" s="227">
        <v>0.247419214032822</v>
      </c>
      <c r="AU290" s="167" t="s">
        <v>35</v>
      </c>
      <c r="AV290" s="227">
        <v>0.263489584865516</v>
      </c>
      <c r="AW290" s="167" t="s">
        <v>35</v>
      </c>
      <c r="AX290" s="227">
        <v>0.0926542671480604</v>
      </c>
      <c r="AY290" s="167" t="s">
        <v>35</v>
      </c>
      <c r="AZ290" s="227">
        <v>0.0880983862285995</v>
      </c>
      <c r="BA290" s="167" t="s">
        <v>35</v>
      </c>
      <c r="BB290" s="227">
        <v>0.089933984608865</v>
      </c>
      <c r="BC290" s="167" t="s">
        <v>35</v>
      </c>
      <c r="BD290" s="227">
        <v>1</v>
      </c>
      <c r="BE290" s="167" t="s">
        <v>35</v>
      </c>
      <c r="BF290" s="227">
        <v>0.736510733165996</v>
      </c>
      <c r="BG290" s="167" t="s">
        <v>35</v>
      </c>
    </row>
    <row r="291" s="131" customFormat="1" ht="12.45" customHeight="1" spans="1:59">
      <c r="A291" s="162" t="s">
        <v>314</v>
      </c>
      <c r="B291" s="163">
        <v>1335.367</v>
      </c>
      <c r="C291" s="164" t="s">
        <v>35</v>
      </c>
      <c r="D291" s="163">
        <v>513.299</v>
      </c>
      <c r="E291" s="164" t="s">
        <v>35</v>
      </c>
      <c r="F291" s="163">
        <v>3145.142</v>
      </c>
      <c r="G291" s="164" t="s">
        <v>35</v>
      </c>
      <c r="H291" s="163">
        <v>2680.888</v>
      </c>
      <c r="I291" s="164" t="s">
        <v>35</v>
      </c>
      <c r="J291" s="163">
        <v>931.632</v>
      </c>
      <c r="K291" s="164" t="s">
        <v>35</v>
      </c>
      <c r="L291" s="163">
        <v>1041.464</v>
      </c>
      <c r="M291" s="164" t="s">
        <v>35</v>
      </c>
      <c r="N291" s="163">
        <v>959.884</v>
      </c>
      <c r="O291" s="164" t="s">
        <v>35</v>
      </c>
      <c r="P291" s="163">
        <v>10607.676</v>
      </c>
      <c r="Q291" s="164" t="s">
        <v>35</v>
      </c>
      <c r="R291" s="163">
        <v>7926.788</v>
      </c>
      <c r="S291" s="164" t="s">
        <v>35</v>
      </c>
      <c r="T291" s="179"/>
      <c r="U291" s="162" t="s">
        <v>314</v>
      </c>
      <c r="V291" s="222">
        <v>0.142343015914838</v>
      </c>
      <c r="W291" s="223" t="s">
        <v>35</v>
      </c>
      <c r="X291" s="187">
        <v>0.239086458614963</v>
      </c>
      <c r="Y291" s="164" t="s">
        <v>35</v>
      </c>
      <c r="Z291" s="187">
        <v>0.00773340390886785</v>
      </c>
      <c r="AA291" s="164" t="s">
        <v>35</v>
      </c>
      <c r="AB291" s="187">
        <v>0.0522562430502486</v>
      </c>
      <c r="AC291" s="163" t="s">
        <v>35</v>
      </c>
      <c r="AD291" s="187">
        <v>0.025711262728743</v>
      </c>
      <c r="AE291" s="164" t="s">
        <v>35</v>
      </c>
      <c r="AF291" s="187">
        <v>0.0505512684722853</v>
      </c>
      <c r="AG291" s="164" t="s">
        <v>35</v>
      </c>
      <c r="AH291" s="187">
        <v>0.0410584505659813</v>
      </c>
      <c r="AI291" s="164" t="s">
        <v>35</v>
      </c>
      <c r="AJ291" s="187">
        <v>0.0530132107162853</v>
      </c>
      <c r="AK291" s="164" t="s">
        <v>35</v>
      </c>
      <c r="AL291" s="187">
        <v>0.0532691814522933</v>
      </c>
      <c r="AM291" s="164" t="s">
        <v>35</v>
      </c>
      <c r="AN291" s="195"/>
      <c r="AO291" s="162" t="s">
        <v>314</v>
      </c>
      <c r="AP291" s="200">
        <v>0.125886857781101</v>
      </c>
      <c r="AQ291" s="164" t="s">
        <v>35</v>
      </c>
      <c r="AR291" s="200">
        <v>0.0483893927378627</v>
      </c>
      <c r="AS291" s="205" t="s">
        <v>35</v>
      </c>
      <c r="AT291" s="200">
        <v>0.296496800995807</v>
      </c>
      <c r="AU291" s="164" t="s">
        <v>35</v>
      </c>
      <c r="AV291" s="200">
        <v>0.25273094691052</v>
      </c>
      <c r="AW291" s="164" t="s">
        <v>35</v>
      </c>
      <c r="AX291" s="200">
        <v>0.0878262118865621</v>
      </c>
      <c r="AY291" s="164" t="s">
        <v>35</v>
      </c>
      <c r="AZ291" s="200">
        <v>0.0981802234532804</v>
      </c>
      <c r="BA291" s="164" t="s">
        <v>35</v>
      </c>
      <c r="BB291" s="200">
        <v>0.0904895662348661</v>
      </c>
      <c r="BC291" s="164" t="s">
        <v>35</v>
      </c>
      <c r="BD291" s="200">
        <v>1</v>
      </c>
      <c r="BE291" s="164" t="s">
        <v>35</v>
      </c>
      <c r="BF291" s="200">
        <v>0.74726905308948</v>
      </c>
      <c r="BG291" s="164" t="s">
        <v>35</v>
      </c>
    </row>
    <row r="292" s="131" customFormat="1" ht="12.45" customHeight="1" spans="1:59">
      <c r="A292" s="162" t="s">
        <v>315</v>
      </c>
      <c r="B292" s="163">
        <v>2689.071</v>
      </c>
      <c r="C292" s="164" t="s">
        <v>35</v>
      </c>
      <c r="D292" s="163">
        <v>3884.811</v>
      </c>
      <c r="E292" s="164" t="s">
        <v>35</v>
      </c>
      <c r="F292" s="163">
        <v>2502.17</v>
      </c>
      <c r="G292" s="164" t="s">
        <v>35</v>
      </c>
      <c r="H292" s="163">
        <v>4759.488</v>
      </c>
      <c r="I292" s="164" t="s">
        <v>35</v>
      </c>
      <c r="J292" s="163">
        <v>1777.596</v>
      </c>
      <c r="K292" s="164" t="s">
        <v>35</v>
      </c>
      <c r="L292" s="163">
        <v>1446.99</v>
      </c>
      <c r="M292" s="164" t="s">
        <v>35</v>
      </c>
      <c r="N292" s="163">
        <v>1532.609</v>
      </c>
      <c r="O292" s="164" t="s">
        <v>35</v>
      </c>
      <c r="P292" s="163">
        <v>18592.735</v>
      </c>
      <c r="Q292" s="164" t="s">
        <v>35</v>
      </c>
      <c r="R292" s="163">
        <v>13833.247</v>
      </c>
      <c r="S292" s="164" t="s">
        <v>35</v>
      </c>
      <c r="T292" s="179"/>
      <c r="U292" s="162" t="s">
        <v>315</v>
      </c>
      <c r="V292" s="222">
        <v>0.045844424151251</v>
      </c>
      <c r="W292" s="223" t="s">
        <v>35</v>
      </c>
      <c r="X292" s="187">
        <v>0.0223391309931462</v>
      </c>
      <c r="Y292" s="164" t="s">
        <v>35</v>
      </c>
      <c r="Z292" s="187">
        <v>-0.000279279498847123</v>
      </c>
      <c r="AA292" s="164" t="s">
        <v>35</v>
      </c>
      <c r="AB292" s="187">
        <v>0.0400603999200204</v>
      </c>
      <c r="AC292" s="163" t="s">
        <v>35</v>
      </c>
      <c r="AD292" s="187">
        <v>0.0199796187232324</v>
      </c>
      <c r="AE292" s="164" t="s">
        <v>35</v>
      </c>
      <c r="AF292" s="187">
        <v>0.105214555936693</v>
      </c>
      <c r="AG292" s="164" t="s">
        <v>35</v>
      </c>
      <c r="AH292" s="187">
        <v>0.0705544763457467</v>
      </c>
      <c r="AI292" s="164" t="s">
        <v>35</v>
      </c>
      <c r="AJ292" s="187">
        <v>0.0367443077086241</v>
      </c>
      <c r="AK292" s="164" t="s">
        <v>35</v>
      </c>
      <c r="AL292" s="187">
        <v>0.035608174428249</v>
      </c>
      <c r="AM292" s="164" t="s">
        <v>35</v>
      </c>
      <c r="AN292" s="195"/>
      <c r="AO292" s="162" t="s">
        <v>315</v>
      </c>
      <c r="AP292" s="200">
        <v>0.144630200989795</v>
      </c>
      <c r="AQ292" s="164" t="s">
        <v>35</v>
      </c>
      <c r="AR292" s="200">
        <v>0.208942417562559</v>
      </c>
      <c r="AS292" s="205" t="s">
        <v>35</v>
      </c>
      <c r="AT292" s="200">
        <v>0.134577833761413</v>
      </c>
      <c r="AU292" s="164" t="s">
        <v>35</v>
      </c>
      <c r="AV292" s="200">
        <v>0.25598643771344</v>
      </c>
      <c r="AW292" s="164" t="s">
        <v>35</v>
      </c>
      <c r="AX292" s="200">
        <v>0.095607020699214</v>
      </c>
      <c r="AY292" s="164" t="s">
        <v>35</v>
      </c>
      <c r="AZ292" s="200">
        <v>0.0778255592843119</v>
      </c>
      <c r="BA292" s="164" t="s">
        <v>35</v>
      </c>
      <c r="BB292" s="200">
        <v>0.0824305299892673</v>
      </c>
      <c r="BC292" s="164" t="s">
        <v>35</v>
      </c>
      <c r="BD292" s="200">
        <v>1</v>
      </c>
      <c r="BE292" s="164" t="s">
        <v>35</v>
      </c>
      <c r="BF292" s="200">
        <v>0.74401356228656</v>
      </c>
      <c r="BG292" s="164" t="s">
        <v>35</v>
      </c>
    </row>
    <row r="293" s="131" customFormat="1" ht="12.45" customHeight="1" spans="1:59">
      <c r="A293" s="162" t="s">
        <v>316</v>
      </c>
      <c r="B293" s="163">
        <v>3382.314</v>
      </c>
      <c r="C293" s="164" t="s">
        <v>35</v>
      </c>
      <c r="D293" s="163">
        <v>6019.028</v>
      </c>
      <c r="E293" s="164" t="s">
        <v>35</v>
      </c>
      <c r="F293" s="163">
        <v>2813.327</v>
      </c>
      <c r="G293" s="164" t="s">
        <v>35</v>
      </c>
      <c r="H293" s="163">
        <v>6500.383</v>
      </c>
      <c r="I293" s="164" t="s">
        <v>35</v>
      </c>
      <c r="J293" s="163">
        <v>2567.835</v>
      </c>
      <c r="K293" s="164" t="s">
        <v>35</v>
      </c>
      <c r="L293" s="163">
        <v>1320.516</v>
      </c>
      <c r="M293" s="164" t="s">
        <v>35</v>
      </c>
      <c r="N293" s="163">
        <v>2649.796</v>
      </c>
      <c r="O293" s="164" t="s">
        <v>35</v>
      </c>
      <c r="P293" s="163">
        <v>25253.205</v>
      </c>
      <c r="Q293" s="164" t="s">
        <v>35</v>
      </c>
      <c r="R293" s="163">
        <v>18752.819</v>
      </c>
      <c r="S293" s="164" t="s">
        <v>35</v>
      </c>
      <c r="T293" s="179"/>
      <c r="U293" s="162" t="s">
        <v>316</v>
      </c>
      <c r="V293" s="222">
        <v>0.0582085835212611</v>
      </c>
      <c r="W293" s="223" t="s">
        <v>35</v>
      </c>
      <c r="X293" s="187">
        <v>0.0117023447382814</v>
      </c>
      <c r="Y293" s="164" t="s">
        <v>35</v>
      </c>
      <c r="Z293" s="187">
        <v>0.0270581762837374</v>
      </c>
      <c r="AA293" s="164" t="s">
        <v>35</v>
      </c>
      <c r="AB293" s="187">
        <v>0.0227329117299767</v>
      </c>
      <c r="AC293" s="163" t="s">
        <v>35</v>
      </c>
      <c r="AD293" s="187">
        <v>0.0656331961090269</v>
      </c>
      <c r="AE293" s="164" t="s">
        <v>35</v>
      </c>
      <c r="AF293" s="187">
        <v>0.161214753975826</v>
      </c>
      <c r="AG293" s="164" t="s">
        <v>35</v>
      </c>
      <c r="AH293" s="187">
        <v>0.032447010995031</v>
      </c>
      <c r="AI293" s="164" t="s">
        <v>35</v>
      </c>
      <c r="AJ293" s="187">
        <v>0.0369152889009042</v>
      </c>
      <c r="AK293" s="164" t="s">
        <v>35</v>
      </c>
      <c r="AL293" s="187">
        <v>0.0419235918658169</v>
      </c>
      <c r="AM293" s="164" t="s">
        <v>35</v>
      </c>
      <c r="AN293" s="195"/>
      <c r="AO293" s="162" t="s">
        <v>316</v>
      </c>
      <c r="AP293" s="200">
        <v>0.133936029109968</v>
      </c>
      <c r="AQ293" s="164" t="s">
        <v>35</v>
      </c>
      <c r="AR293" s="200">
        <v>0.238347092972951</v>
      </c>
      <c r="AS293" s="205" t="s">
        <v>35</v>
      </c>
      <c r="AT293" s="200">
        <v>0.111404750406929</v>
      </c>
      <c r="AU293" s="164" t="s">
        <v>35</v>
      </c>
      <c r="AV293" s="200">
        <v>0.257408237885053</v>
      </c>
      <c r="AW293" s="164" t="s">
        <v>35</v>
      </c>
      <c r="AX293" s="200">
        <v>0.10168352888277</v>
      </c>
      <c r="AY293" s="164" t="s">
        <v>35</v>
      </c>
      <c r="AZ293" s="200">
        <v>0.0522910260301613</v>
      </c>
      <c r="BA293" s="164" t="s">
        <v>35</v>
      </c>
      <c r="BB293" s="200">
        <v>0.104929097118564</v>
      </c>
      <c r="BC293" s="164" t="s">
        <v>35</v>
      </c>
      <c r="BD293" s="200">
        <v>1</v>
      </c>
      <c r="BE293" s="164" t="s">
        <v>35</v>
      </c>
      <c r="BF293" s="200">
        <v>0.742591643318145</v>
      </c>
      <c r="BG293" s="164" t="s">
        <v>35</v>
      </c>
    </row>
    <row r="294" s="132" customFormat="1" ht="12.45" customHeight="1" spans="1:59">
      <c r="A294" s="165" t="s">
        <v>317</v>
      </c>
      <c r="B294" s="166">
        <v>1931.28410191505</v>
      </c>
      <c r="C294" s="167" t="s">
        <v>35</v>
      </c>
      <c r="D294" s="166">
        <v>1213.33864001778</v>
      </c>
      <c r="E294" s="167" t="s">
        <v>35</v>
      </c>
      <c r="F294" s="166">
        <v>3251.56786092328</v>
      </c>
      <c r="G294" s="167" t="s">
        <v>35</v>
      </c>
      <c r="H294" s="166">
        <v>3441.32904694517</v>
      </c>
      <c r="I294" s="167" t="s">
        <v>35</v>
      </c>
      <c r="J294" s="166">
        <v>1263.69413248419</v>
      </c>
      <c r="K294" s="167" t="s">
        <v>35</v>
      </c>
      <c r="L294" s="166">
        <v>1265.9128096065</v>
      </c>
      <c r="M294" s="167" t="s">
        <v>35</v>
      </c>
      <c r="N294" s="166">
        <v>1332.93042019833</v>
      </c>
      <c r="O294" s="167" t="s">
        <v>35</v>
      </c>
      <c r="P294" s="166">
        <v>13700.0570120903</v>
      </c>
      <c r="Q294" s="167" t="s">
        <v>35</v>
      </c>
      <c r="R294" s="166">
        <v>10258.7279651451</v>
      </c>
      <c r="S294" s="167" t="s">
        <v>35</v>
      </c>
      <c r="T294" s="208"/>
      <c r="U294" s="165" t="s">
        <v>317</v>
      </c>
      <c r="V294" s="227">
        <v>0.237726183214267</v>
      </c>
      <c r="W294" s="228" t="s">
        <v>35</v>
      </c>
      <c r="X294" s="189">
        <v>0.0229761388806352</v>
      </c>
      <c r="Y294" s="167" t="s">
        <v>35</v>
      </c>
      <c r="Z294" s="189">
        <v>0.04756977974429</v>
      </c>
      <c r="AA294" s="167" t="s">
        <v>35</v>
      </c>
      <c r="AB294" s="189">
        <v>0.0403434263848647</v>
      </c>
      <c r="AC294" s="166" t="s">
        <v>35</v>
      </c>
      <c r="AD294" s="189">
        <v>0.0857810046278061</v>
      </c>
      <c r="AE294" s="167" t="s">
        <v>35</v>
      </c>
      <c r="AF294" s="189">
        <v>0.144504962429358</v>
      </c>
      <c r="AG294" s="167" t="s">
        <v>35</v>
      </c>
      <c r="AH294" s="189">
        <v>0.179751650159619</v>
      </c>
      <c r="AI294" s="167" t="s">
        <v>35</v>
      </c>
      <c r="AJ294" s="189">
        <v>0.0909323327531907</v>
      </c>
      <c r="AK294" s="167" t="s">
        <v>35</v>
      </c>
      <c r="AL294" s="189" t="s">
        <v>220</v>
      </c>
      <c r="AM294" s="167" t="s">
        <v>35</v>
      </c>
      <c r="AN294" s="208"/>
      <c r="AO294" s="165" t="s">
        <v>317</v>
      </c>
      <c r="AP294" s="227">
        <v>0.140969055837555</v>
      </c>
      <c r="AQ294" s="167" t="s">
        <v>35</v>
      </c>
      <c r="AR294" s="227">
        <v>0.0885644956766978</v>
      </c>
      <c r="AS294" s="207" t="s">
        <v>35</v>
      </c>
      <c r="AT294" s="227">
        <v>0.237339732094091</v>
      </c>
      <c r="AU294" s="167" t="s">
        <v>35</v>
      </c>
      <c r="AV294" s="227">
        <v>0.251190855914555</v>
      </c>
      <c r="AW294" s="167" t="s">
        <v>35</v>
      </c>
      <c r="AX294" s="227">
        <v>0.0922400637726532</v>
      </c>
      <c r="AY294" s="167" t="s">
        <v>35</v>
      </c>
      <c r="AZ294" s="227">
        <v>0.0924020103339225</v>
      </c>
      <c r="BA294" s="167" t="s">
        <v>35</v>
      </c>
      <c r="BB294" s="227">
        <v>0.0972937863705252</v>
      </c>
      <c r="BC294" s="167" t="s">
        <v>35</v>
      </c>
      <c r="BD294" s="227">
        <v>1</v>
      </c>
      <c r="BE294" s="167" t="s">
        <v>35</v>
      </c>
      <c r="BF294" s="227">
        <v>0.748809144085445</v>
      </c>
      <c r="BG294" s="167" t="s">
        <v>35</v>
      </c>
    </row>
    <row r="295" s="133" customFormat="1" ht="12.45" customHeight="1" spans="1:59">
      <c r="A295" s="162" t="s">
        <v>318</v>
      </c>
      <c r="B295" s="163">
        <v>1630.49827069117</v>
      </c>
      <c r="C295" s="164" t="s">
        <v>35</v>
      </c>
      <c r="D295" s="163">
        <v>659.037189999116</v>
      </c>
      <c r="E295" s="164" t="s">
        <v>35</v>
      </c>
      <c r="F295" s="163">
        <v>3429.27285162463</v>
      </c>
      <c r="G295" s="164" t="s">
        <v>35</v>
      </c>
      <c r="H295" s="163">
        <v>2872.6302907241</v>
      </c>
      <c r="I295" s="164" t="s">
        <v>35</v>
      </c>
      <c r="J295" s="163">
        <v>1148.19742055101</v>
      </c>
      <c r="K295" s="164" t="s">
        <v>35</v>
      </c>
      <c r="L295" s="163">
        <v>1109.72640321773</v>
      </c>
      <c r="M295" s="164" t="s">
        <v>35</v>
      </c>
      <c r="N295" s="163">
        <v>983.106422645351</v>
      </c>
      <c r="O295" s="164" t="s">
        <v>35</v>
      </c>
      <c r="P295" s="163">
        <v>11832.4688494531</v>
      </c>
      <c r="Q295" s="164" t="s">
        <v>35</v>
      </c>
      <c r="R295" s="163">
        <v>8959.83855872901</v>
      </c>
      <c r="S295" s="164" t="s">
        <v>35</v>
      </c>
      <c r="U295" s="162" t="s">
        <v>318</v>
      </c>
      <c r="V295" s="222">
        <v>0.246613295063167</v>
      </c>
      <c r="W295" s="223" t="s">
        <v>35</v>
      </c>
      <c r="X295" s="187">
        <v>0.314157187902887</v>
      </c>
      <c r="Y295" s="164" t="s">
        <v>35</v>
      </c>
      <c r="Z295" s="187">
        <v>0.109302444429812</v>
      </c>
      <c r="AA295" s="164" t="s">
        <v>35</v>
      </c>
      <c r="AB295" s="187">
        <v>0.092257849974361</v>
      </c>
      <c r="AC295" s="163" t="s">
        <v>35</v>
      </c>
      <c r="AD295" s="187">
        <v>0.256924861366784</v>
      </c>
      <c r="AE295" s="164" t="s">
        <v>35</v>
      </c>
      <c r="AF295" s="187">
        <v>0.0842215770457312</v>
      </c>
      <c r="AG295" s="164" t="s">
        <v>35</v>
      </c>
      <c r="AH295" s="187">
        <v>0.0405727068281739</v>
      </c>
      <c r="AI295" s="164" t="s">
        <v>35</v>
      </c>
      <c r="AJ295" s="187">
        <v>0.136397931811035</v>
      </c>
      <c r="AK295" s="164" t="s">
        <v>35</v>
      </c>
      <c r="AL295" s="187" t="s">
        <v>220</v>
      </c>
      <c r="AM295" s="164" t="s">
        <v>35</v>
      </c>
      <c r="AO295" s="162" t="s">
        <v>318</v>
      </c>
      <c r="AP295" s="200">
        <v>0.137798653132861</v>
      </c>
      <c r="AQ295" s="164" t="s">
        <v>35</v>
      </c>
      <c r="AR295" s="200">
        <v>0.0556973526306453</v>
      </c>
      <c r="AS295" s="205" t="s">
        <v>35</v>
      </c>
      <c r="AT295" s="200">
        <v>0.289818878482248</v>
      </c>
      <c r="AU295" s="164" t="s">
        <v>35</v>
      </c>
      <c r="AV295" s="200">
        <v>0.242775225295173</v>
      </c>
      <c r="AW295" s="164" t="s">
        <v>35</v>
      </c>
      <c r="AX295" s="200">
        <v>0.0970378570321851</v>
      </c>
      <c r="AY295" s="164" t="s">
        <v>35</v>
      </c>
      <c r="AZ295" s="200">
        <v>0.0937865476205347</v>
      </c>
      <c r="BA295" s="164" t="s">
        <v>35</v>
      </c>
      <c r="BB295" s="200">
        <v>0.0830854858063531</v>
      </c>
      <c r="BC295" s="164" t="s">
        <v>35</v>
      </c>
      <c r="BD295" s="200">
        <v>1</v>
      </c>
      <c r="BE295" s="164" t="s">
        <v>35</v>
      </c>
      <c r="BF295" s="200">
        <v>0.757224774704827</v>
      </c>
      <c r="BG295" s="164" t="s">
        <v>35</v>
      </c>
    </row>
    <row r="296" s="131" customFormat="1" ht="12.45" customHeight="1" spans="1:59">
      <c r="A296" s="162" t="s">
        <v>319</v>
      </c>
      <c r="B296" s="163">
        <v>3116.51309405085</v>
      </c>
      <c r="C296" s="164" t="s">
        <v>35</v>
      </c>
      <c r="D296" s="163">
        <v>4328.73417999507</v>
      </c>
      <c r="E296" s="164" t="s">
        <v>35</v>
      </c>
      <c r="F296" s="163">
        <v>2900.83530999469</v>
      </c>
      <c r="G296" s="164" t="s">
        <v>35</v>
      </c>
      <c r="H296" s="163">
        <v>4964.27741910743</v>
      </c>
      <c r="I296" s="164" t="s">
        <v>35</v>
      </c>
      <c r="J296" s="163">
        <v>2140.38211495857</v>
      </c>
      <c r="K296" s="164" t="s">
        <v>35</v>
      </c>
      <c r="L296" s="163">
        <v>1616.1120650783</v>
      </c>
      <c r="M296" s="164" t="s">
        <v>35</v>
      </c>
      <c r="N296" s="163">
        <v>1683.38529906104</v>
      </c>
      <c r="O296" s="164" t="s">
        <v>35</v>
      </c>
      <c r="P296" s="163">
        <v>20750.2394822459</v>
      </c>
      <c r="Q296" s="164" t="s">
        <v>35</v>
      </c>
      <c r="R296" s="163">
        <v>15785.9620631385</v>
      </c>
      <c r="S296" s="164" t="s">
        <v>35</v>
      </c>
      <c r="T296" s="179"/>
      <c r="U296" s="162" t="s">
        <v>319</v>
      </c>
      <c r="V296" s="222">
        <v>0.153078038792983</v>
      </c>
      <c r="W296" s="223" t="s">
        <v>35</v>
      </c>
      <c r="X296" s="187">
        <v>0.109407972675351</v>
      </c>
      <c r="Y296" s="164" t="s">
        <v>35</v>
      </c>
      <c r="Z296" s="187">
        <v>0.152832969754611</v>
      </c>
      <c r="AA296" s="164" t="s">
        <v>35</v>
      </c>
      <c r="AB296" s="187">
        <v>0.0376281460221219</v>
      </c>
      <c r="AC296" s="163" t="s">
        <v>35</v>
      </c>
      <c r="AD296" s="187">
        <v>0.177183144454005</v>
      </c>
      <c r="AE296" s="164" t="s">
        <v>35</v>
      </c>
      <c r="AF296" s="187">
        <v>0.110454540410935</v>
      </c>
      <c r="AG296" s="164" t="s">
        <v>35</v>
      </c>
      <c r="AH296" s="187">
        <v>0.0939141921579172</v>
      </c>
      <c r="AI296" s="164" t="s">
        <v>35</v>
      </c>
      <c r="AJ296" s="187">
        <v>0.108607226714226</v>
      </c>
      <c r="AK296" s="164" t="s">
        <v>35</v>
      </c>
      <c r="AL296" s="187" t="s">
        <v>220</v>
      </c>
      <c r="AM296" s="164" t="s">
        <v>35</v>
      </c>
      <c r="AN296" s="195"/>
      <c r="AO296" s="162" t="s">
        <v>319</v>
      </c>
      <c r="AP296" s="200">
        <v>0.150191668713865</v>
      </c>
      <c r="AQ296" s="164" t="s">
        <v>35</v>
      </c>
      <c r="AR296" s="200">
        <v>0.20861128777327</v>
      </c>
      <c r="AS296" s="205" t="s">
        <v>35</v>
      </c>
      <c r="AT296" s="200">
        <v>0.139797678599163</v>
      </c>
      <c r="AU296" s="164" t="s">
        <v>35</v>
      </c>
      <c r="AV296" s="200">
        <v>0.239239524119946</v>
      </c>
      <c r="AW296" s="164" t="s">
        <v>35</v>
      </c>
      <c r="AX296" s="200">
        <v>0.103149754815596</v>
      </c>
      <c r="AY296" s="164" t="s">
        <v>35</v>
      </c>
      <c r="AZ296" s="200">
        <v>0.0778840199150984</v>
      </c>
      <c r="BA296" s="164" t="s">
        <v>35</v>
      </c>
      <c r="BB296" s="200">
        <v>0.0811260660630619</v>
      </c>
      <c r="BC296" s="164" t="s">
        <v>35</v>
      </c>
      <c r="BD296" s="200">
        <v>1</v>
      </c>
      <c r="BE296" s="164" t="s">
        <v>35</v>
      </c>
      <c r="BF296" s="200">
        <v>0.760760475880054</v>
      </c>
      <c r="BG296" s="164" t="s">
        <v>35</v>
      </c>
    </row>
    <row r="297" s="131" customFormat="1" ht="12.45" customHeight="1" spans="1:59">
      <c r="A297" s="162" t="s">
        <v>320</v>
      </c>
      <c r="B297" s="163">
        <v>3704.55228755788</v>
      </c>
      <c r="C297" s="164" t="s">
        <v>35</v>
      </c>
      <c r="D297" s="163">
        <v>6513.32855000945</v>
      </c>
      <c r="E297" s="164" t="s">
        <v>35</v>
      </c>
      <c r="F297" s="163">
        <v>3246.55800016615</v>
      </c>
      <c r="G297" s="164" t="s">
        <v>35</v>
      </c>
      <c r="H297" s="163">
        <v>6772.93275200415</v>
      </c>
      <c r="I297" s="164" t="s">
        <v>35</v>
      </c>
      <c r="J297" s="163">
        <v>2937.24815662838</v>
      </c>
      <c r="K297" s="164" t="s">
        <v>35</v>
      </c>
      <c r="L297" s="163">
        <v>1586.27094737845</v>
      </c>
      <c r="M297" s="164" t="s">
        <v>35</v>
      </c>
      <c r="N297" s="163">
        <v>2744.97906567462</v>
      </c>
      <c r="O297" s="164" t="s">
        <v>35</v>
      </c>
      <c r="P297" s="163">
        <v>27505.8697594191</v>
      </c>
      <c r="Q297" s="164" t="s">
        <v>35</v>
      </c>
      <c r="R297" s="163">
        <v>20732.9370074149</v>
      </c>
      <c r="S297" s="164" t="s">
        <v>35</v>
      </c>
      <c r="T297" s="179"/>
      <c r="U297" s="162" t="s">
        <v>320</v>
      </c>
      <c r="V297" s="222">
        <v>0.0909749510748553</v>
      </c>
      <c r="W297" s="223" t="s">
        <v>35</v>
      </c>
      <c r="X297" s="187">
        <v>0.0780847465599967</v>
      </c>
      <c r="Y297" s="164" t="s">
        <v>35</v>
      </c>
      <c r="Z297" s="187">
        <v>0.149333132938044</v>
      </c>
      <c r="AA297" s="164" t="s">
        <v>35</v>
      </c>
      <c r="AB297" s="187">
        <v>0.038242727313915</v>
      </c>
      <c r="AC297" s="163" t="s">
        <v>35</v>
      </c>
      <c r="AD297" s="187">
        <v>0.13944303508112</v>
      </c>
      <c r="AE297" s="164" t="s">
        <v>35</v>
      </c>
      <c r="AF297" s="187">
        <v>0.196963077545578</v>
      </c>
      <c r="AG297" s="164" t="s">
        <v>35</v>
      </c>
      <c r="AH297" s="187">
        <v>0.030847673160265</v>
      </c>
      <c r="AI297" s="164" t="s">
        <v>35</v>
      </c>
      <c r="AJ297" s="187">
        <v>0.084980792633441</v>
      </c>
      <c r="AK297" s="164" t="s">
        <v>35</v>
      </c>
      <c r="AL297" s="187" t="s">
        <v>220</v>
      </c>
      <c r="AM297" s="164" t="s">
        <v>35</v>
      </c>
      <c r="AN297" s="195"/>
      <c r="AO297" s="162" t="s">
        <v>320</v>
      </c>
      <c r="AP297" s="200">
        <v>0.134682244915717</v>
      </c>
      <c r="AQ297" s="164" t="s">
        <v>35</v>
      </c>
      <c r="AR297" s="200">
        <v>0.236797767421226</v>
      </c>
      <c r="AS297" s="205" t="s">
        <v>35</v>
      </c>
      <c r="AT297" s="200">
        <v>0.118031461232176</v>
      </c>
      <c r="AU297" s="164" t="s">
        <v>35</v>
      </c>
      <c r="AV297" s="200">
        <v>0.246235905690088</v>
      </c>
      <c r="AW297" s="164" t="s">
        <v>35</v>
      </c>
      <c r="AX297" s="200">
        <v>0.106786230805247</v>
      </c>
      <c r="AY297" s="164" t="s">
        <v>35</v>
      </c>
      <c r="AZ297" s="200">
        <v>0.057670270427833</v>
      </c>
      <c r="BA297" s="164" t="s">
        <v>35</v>
      </c>
      <c r="BB297" s="200">
        <v>0.0997961195077146</v>
      </c>
      <c r="BC297" s="164" t="s">
        <v>35</v>
      </c>
      <c r="BD297" s="200">
        <v>1</v>
      </c>
      <c r="BE297" s="164" t="s">
        <v>35</v>
      </c>
      <c r="BF297" s="200">
        <v>0.753764094309912</v>
      </c>
      <c r="BG297" s="164" t="s">
        <v>35</v>
      </c>
    </row>
    <row r="298" s="131" customFormat="1" ht="12.45" customHeight="1" spans="1:59">
      <c r="A298" s="165" t="s">
        <v>321</v>
      </c>
      <c r="B298" s="166">
        <v>2138.07818809008</v>
      </c>
      <c r="C298" s="167" t="s">
        <v>35</v>
      </c>
      <c r="D298" s="166">
        <v>1496.44868001312</v>
      </c>
      <c r="E298" s="167" t="s">
        <v>35</v>
      </c>
      <c r="F298" s="166">
        <v>3682.90115002865</v>
      </c>
      <c r="G298" s="167" t="s">
        <v>35</v>
      </c>
      <c r="H298" s="166">
        <v>3529.33647392995</v>
      </c>
      <c r="I298" s="167" t="s">
        <v>35</v>
      </c>
      <c r="J298" s="166">
        <v>1505.94243348194</v>
      </c>
      <c r="K298" s="167" t="s">
        <v>35</v>
      </c>
      <c r="L298" s="166">
        <v>1471.02728712455</v>
      </c>
      <c r="M298" s="167" t="s">
        <v>35</v>
      </c>
      <c r="N298" s="166">
        <v>1402.69565380522</v>
      </c>
      <c r="O298" s="167" t="s">
        <v>35</v>
      </c>
      <c r="P298" s="166">
        <v>15226.4298664735</v>
      </c>
      <c r="Q298" s="167" t="s">
        <v>35</v>
      </c>
      <c r="R298" s="166">
        <v>11697.0933925435</v>
      </c>
      <c r="S298" s="167" t="s">
        <v>35</v>
      </c>
      <c r="T298" s="179"/>
      <c r="U298" s="165" t="s">
        <v>321</v>
      </c>
      <c r="V298" s="227">
        <v>0.107075953232346</v>
      </c>
      <c r="W298" s="228" t="s">
        <v>35</v>
      </c>
      <c r="X298" s="189">
        <v>0.233331430037686</v>
      </c>
      <c r="Y298" s="167" t="s">
        <v>35</v>
      </c>
      <c r="Z298" s="189">
        <v>0.132653940361833</v>
      </c>
      <c r="AA298" s="167" t="s">
        <v>35</v>
      </c>
      <c r="AB298" s="189">
        <v>0.0255736739452177</v>
      </c>
      <c r="AC298" s="166" t="s">
        <v>35</v>
      </c>
      <c r="AD298" s="189">
        <v>0.191698524801669</v>
      </c>
      <c r="AE298" s="167" t="s">
        <v>35</v>
      </c>
      <c r="AF298" s="189">
        <v>0.162028913809485</v>
      </c>
      <c r="AG298" s="167" t="s">
        <v>35</v>
      </c>
      <c r="AH298" s="189">
        <v>0.0523397414821578</v>
      </c>
      <c r="AI298" s="167" t="s">
        <v>35</v>
      </c>
      <c r="AJ298" s="189">
        <v>0.111413613318264</v>
      </c>
      <c r="AK298" s="167" t="s">
        <v>35</v>
      </c>
      <c r="AL298" s="189">
        <v>0.140208945230381</v>
      </c>
      <c r="AM298" s="167" t="s">
        <v>35</v>
      </c>
      <c r="AN298" s="195"/>
      <c r="AO298" s="165" t="s">
        <v>321</v>
      </c>
      <c r="AP298" s="227">
        <v>0.140418877362568</v>
      </c>
      <c r="AQ298" s="167" t="s">
        <v>35</v>
      </c>
      <c r="AR298" s="227">
        <v>0.0982796816546004</v>
      </c>
      <c r="AS298" s="207" t="s">
        <v>35</v>
      </c>
      <c r="AT298" s="227">
        <v>0.241875553384835</v>
      </c>
      <c r="AU298" s="167" t="s">
        <v>35</v>
      </c>
      <c r="AV298" s="227">
        <v>0.231790150736586</v>
      </c>
      <c r="AW298" s="167" t="s">
        <v>35</v>
      </c>
      <c r="AX298" s="227">
        <v>0.0989031865439328</v>
      </c>
      <c r="AY298" s="167" t="s">
        <v>35</v>
      </c>
      <c r="AZ298" s="227">
        <v>0.0966101246335853</v>
      </c>
      <c r="BA298" s="167" t="s">
        <v>35</v>
      </c>
      <c r="BB298" s="227">
        <v>0.0921224256838931</v>
      </c>
      <c r="BC298" s="167" t="s">
        <v>35</v>
      </c>
      <c r="BD298" s="227">
        <v>1</v>
      </c>
      <c r="BE298" s="167" t="s">
        <v>35</v>
      </c>
      <c r="BF298" s="227">
        <v>0.768209849263414</v>
      </c>
      <c r="BG298" s="167" t="s">
        <v>35</v>
      </c>
    </row>
    <row r="299" s="131" customFormat="1" ht="12.45" customHeight="1" spans="1:59">
      <c r="A299" s="162" t="s">
        <v>322</v>
      </c>
      <c r="B299" s="163">
        <v>1827.15455547547</v>
      </c>
      <c r="C299" s="164" t="s">
        <v>35</v>
      </c>
      <c r="D299" s="163">
        <v>595.369260001933</v>
      </c>
      <c r="E299" s="164" t="s">
        <v>35</v>
      </c>
      <c r="F299" s="163">
        <v>3661.35420999548</v>
      </c>
      <c r="G299" s="164" t="s">
        <v>35</v>
      </c>
      <c r="H299" s="163">
        <v>2990.41415061003</v>
      </c>
      <c r="I299" s="164" t="s">
        <v>35</v>
      </c>
      <c r="J299" s="163">
        <v>1358.99792578144</v>
      </c>
      <c r="K299" s="164" t="s">
        <v>35</v>
      </c>
      <c r="L299" s="163">
        <v>1418.86418426571</v>
      </c>
      <c r="M299" s="164" t="s">
        <v>35</v>
      </c>
      <c r="N299" s="163">
        <v>1086.66196502623</v>
      </c>
      <c r="O299" s="164" t="s">
        <v>35</v>
      </c>
      <c r="P299" s="163">
        <v>12938.8162511563</v>
      </c>
      <c r="Q299" s="164" t="s">
        <v>35</v>
      </c>
      <c r="R299" s="163">
        <v>9948.40210054626</v>
      </c>
      <c r="S299" s="164" t="s">
        <v>35</v>
      </c>
      <c r="T299" s="179"/>
      <c r="U299" s="162" t="s">
        <v>322</v>
      </c>
      <c r="V299" s="222">
        <v>0.120611158146727</v>
      </c>
      <c r="W299" s="223" t="s">
        <v>35</v>
      </c>
      <c r="X299" s="187">
        <v>-0.0966074919038606</v>
      </c>
      <c r="Y299" s="164" t="s">
        <v>35</v>
      </c>
      <c r="Z299" s="187">
        <v>0.0676765508060699</v>
      </c>
      <c r="AA299" s="164" t="s">
        <v>35</v>
      </c>
      <c r="AB299" s="187">
        <v>0.0410020949323924</v>
      </c>
      <c r="AC299" s="163" t="s">
        <v>35</v>
      </c>
      <c r="AD299" s="187">
        <v>0.183592561224586</v>
      </c>
      <c r="AE299" s="164" t="s">
        <v>35</v>
      </c>
      <c r="AF299" s="187">
        <v>0.278571168669702</v>
      </c>
      <c r="AG299" s="164" t="s">
        <v>35</v>
      </c>
      <c r="AH299" s="187">
        <v>0.105335027821533</v>
      </c>
      <c r="AI299" s="164" t="s">
        <v>35</v>
      </c>
      <c r="AJ299" s="187">
        <v>0.0935009773344404</v>
      </c>
      <c r="AK299" s="164" t="s">
        <v>35</v>
      </c>
      <c r="AL299" s="187">
        <v>0.110332740410167</v>
      </c>
      <c r="AM299" s="164" t="s">
        <v>35</v>
      </c>
      <c r="AN299" s="195"/>
      <c r="AO299" s="162" t="s">
        <v>322</v>
      </c>
      <c r="AP299" s="200">
        <v>0.141214970520366</v>
      </c>
      <c r="AQ299" s="164" t="s">
        <v>35</v>
      </c>
      <c r="AR299" s="200">
        <v>0.0460141985514886</v>
      </c>
      <c r="AS299" s="205" t="s">
        <v>35</v>
      </c>
      <c r="AT299" s="200">
        <v>0.282974434362825</v>
      </c>
      <c r="AU299" s="164" t="s">
        <v>35</v>
      </c>
      <c r="AV299" s="200">
        <v>0.231119608823782</v>
      </c>
      <c r="AW299" s="164" t="s">
        <v>35</v>
      </c>
      <c r="AX299" s="200">
        <v>0.105032631996763</v>
      </c>
      <c r="AY299" s="164" t="s">
        <v>35</v>
      </c>
      <c r="AZ299" s="200">
        <v>0.109659504913281</v>
      </c>
      <c r="BA299" s="164" t="s">
        <v>35</v>
      </c>
      <c r="BB299" s="200">
        <v>0.0839846508314944</v>
      </c>
      <c r="BC299" s="164" t="s">
        <v>35</v>
      </c>
      <c r="BD299" s="200">
        <v>1</v>
      </c>
      <c r="BE299" s="164" t="s">
        <v>35</v>
      </c>
      <c r="BF299" s="200">
        <v>0.768880391176218</v>
      </c>
      <c r="BG299" s="164" t="s">
        <v>35</v>
      </c>
    </row>
    <row r="300" s="131" customFormat="1" ht="12.45" customHeight="1" spans="1:59">
      <c r="A300" s="162" t="s">
        <v>323</v>
      </c>
      <c r="B300" s="163">
        <v>3385.64238171184</v>
      </c>
      <c r="C300" s="164" t="s">
        <v>35</v>
      </c>
      <c r="D300" s="163">
        <v>4817.31750000335</v>
      </c>
      <c r="E300" s="164" t="s">
        <v>35</v>
      </c>
      <c r="F300" s="163">
        <v>3283.14504006265</v>
      </c>
      <c r="G300" s="164" t="s">
        <v>35</v>
      </c>
      <c r="H300" s="163">
        <v>5702.32160308381</v>
      </c>
      <c r="I300" s="164" t="s">
        <v>35</v>
      </c>
      <c r="J300" s="163">
        <v>2542.65079592137</v>
      </c>
      <c r="K300" s="164" t="s">
        <v>35</v>
      </c>
      <c r="L300" s="163">
        <v>1892.45376267431</v>
      </c>
      <c r="M300" s="164" t="s">
        <v>35</v>
      </c>
      <c r="N300" s="163">
        <v>1892.68590666502</v>
      </c>
      <c r="O300" s="164" t="s">
        <v>35</v>
      </c>
      <c r="P300" s="163">
        <v>23516.2169901224</v>
      </c>
      <c r="Q300" s="164" t="s">
        <v>35</v>
      </c>
      <c r="R300" s="163">
        <v>17813.8953870386</v>
      </c>
      <c r="S300" s="164" t="s">
        <v>35</v>
      </c>
      <c r="T300" s="179"/>
      <c r="U300" s="162" t="s">
        <v>323</v>
      </c>
      <c r="V300" s="222">
        <v>0.0863558982552453</v>
      </c>
      <c r="W300" s="223" t="s">
        <v>35</v>
      </c>
      <c r="X300" s="187">
        <v>0.112869790495853</v>
      </c>
      <c r="Y300" s="164" t="s">
        <v>35</v>
      </c>
      <c r="Z300" s="187">
        <v>0.131792980025696</v>
      </c>
      <c r="AA300" s="164" t="s">
        <v>35</v>
      </c>
      <c r="AB300" s="187">
        <v>0.148671019297927</v>
      </c>
      <c r="AC300" s="163" t="s">
        <v>35</v>
      </c>
      <c r="AD300" s="187">
        <v>0.187942460437999</v>
      </c>
      <c r="AE300" s="164" t="s">
        <v>35</v>
      </c>
      <c r="AF300" s="187">
        <v>0.170991667946382</v>
      </c>
      <c r="AG300" s="164" t="s">
        <v>35</v>
      </c>
      <c r="AH300" s="187">
        <v>0.124333156361011</v>
      </c>
      <c r="AI300" s="164" t="s">
        <v>35</v>
      </c>
      <c r="AJ300" s="187">
        <v>0.133298582420844</v>
      </c>
      <c r="AK300" s="164" t="s">
        <v>35</v>
      </c>
      <c r="AL300" s="187">
        <v>0.128464347994059</v>
      </c>
      <c r="AM300" s="164" t="s">
        <v>35</v>
      </c>
      <c r="AN300" s="195"/>
      <c r="AO300" s="162" t="s">
        <v>323</v>
      </c>
      <c r="AP300" s="200">
        <v>0.143970536720848</v>
      </c>
      <c r="AQ300" s="164" t="s">
        <v>35</v>
      </c>
      <c r="AR300" s="200">
        <v>0.204850869594663</v>
      </c>
      <c r="AS300" s="205" t="s">
        <v>35</v>
      </c>
      <c r="AT300" s="200">
        <v>0.13961195550465</v>
      </c>
      <c r="AU300" s="164" t="s">
        <v>35</v>
      </c>
      <c r="AV300" s="200">
        <v>0.242484648167645</v>
      </c>
      <c r="AW300" s="164" t="s">
        <v>35</v>
      </c>
      <c r="AX300" s="200">
        <v>0.108123291981417</v>
      </c>
      <c r="AY300" s="164" t="s">
        <v>35</v>
      </c>
      <c r="AZ300" s="200">
        <v>0.0804744131876828</v>
      </c>
      <c r="BA300" s="164" t="s">
        <v>35</v>
      </c>
      <c r="BB300" s="200">
        <v>0.0804842848430943</v>
      </c>
      <c r="BC300" s="164" t="s">
        <v>35</v>
      </c>
      <c r="BD300" s="200">
        <v>1</v>
      </c>
      <c r="BE300" s="164" t="s">
        <v>35</v>
      </c>
      <c r="BF300" s="200">
        <v>0.757515351832355</v>
      </c>
      <c r="BG300" s="164" t="s">
        <v>35</v>
      </c>
    </row>
    <row r="301" s="131" customFormat="1" ht="12.45" customHeight="1" spans="1:59">
      <c r="A301" s="162" t="s">
        <v>324</v>
      </c>
      <c r="B301" s="163">
        <v>4105.91947000488</v>
      </c>
      <c r="C301" s="164" t="s">
        <v>35</v>
      </c>
      <c r="D301" s="163">
        <v>6846.36548000009</v>
      </c>
      <c r="E301" s="164" t="s">
        <v>35</v>
      </c>
      <c r="F301" s="163">
        <v>3463.84727000171</v>
      </c>
      <c r="G301" s="164" t="s">
        <v>35</v>
      </c>
      <c r="H301" s="163">
        <v>7124.4261959745</v>
      </c>
      <c r="I301" s="164" t="s">
        <v>35</v>
      </c>
      <c r="J301" s="163">
        <v>3359.04132981486</v>
      </c>
      <c r="K301" s="164" t="s">
        <v>35</v>
      </c>
      <c r="L301" s="163">
        <v>1748.97814778431</v>
      </c>
      <c r="M301" s="164" t="s">
        <v>35</v>
      </c>
      <c r="N301" s="163">
        <v>3119.8745365248</v>
      </c>
      <c r="O301" s="164" t="s">
        <v>35</v>
      </c>
      <c r="P301" s="163">
        <v>29768.4524301051</v>
      </c>
      <c r="Q301" s="164" t="s">
        <v>35</v>
      </c>
      <c r="R301" s="163">
        <v>22644.0262341307</v>
      </c>
      <c r="S301" s="164" t="s">
        <v>35</v>
      </c>
      <c r="T301" s="179"/>
      <c r="U301" s="162" t="s">
        <v>324</v>
      </c>
      <c r="V301" s="222">
        <v>0.108344315666708</v>
      </c>
      <c r="W301" s="223" t="s">
        <v>35</v>
      </c>
      <c r="X301" s="187">
        <v>0.0511316030557307</v>
      </c>
      <c r="Y301" s="164" t="s">
        <v>35</v>
      </c>
      <c r="Z301" s="187">
        <v>0.0669291199554847</v>
      </c>
      <c r="AA301" s="164" t="s">
        <v>35</v>
      </c>
      <c r="AB301" s="187">
        <v>0.0518967863465549</v>
      </c>
      <c r="AC301" s="163" t="s">
        <v>35</v>
      </c>
      <c r="AD301" s="187">
        <v>0.143601476856708</v>
      </c>
      <c r="AE301" s="164" t="s">
        <v>35</v>
      </c>
      <c r="AF301" s="187">
        <v>0.102572136667294</v>
      </c>
      <c r="AG301" s="164" t="s">
        <v>35</v>
      </c>
      <c r="AH301" s="187">
        <v>0.136574983590281</v>
      </c>
      <c r="AI301" s="164" t="s">
        <v>35</v>
      </c>
      <c r="AJ301" s="187">
        <v>0.0822581758175911</v>
      </c>
      <c r="AK301" s="164" t="s">
        <v>35</v>
      </c>
      <c r="AL301" s="187">
        <v>0.0921764835359424</v>
      </c>
      <c r="AM301" s="164" t="s">
        <v>35</v>
      </c>
      <c r="AN301" s="195"/>
      <c r="AO301" s="162" t="s">
        <v>324</v>
      </c>
      <c r="AP301" s="200">
        <v>0.13792854968344</v>
      </c>
      <c r="AQ301" s="164" t="s">
        <v>35</v>
      </c>
      <c r="AR301" s="200">
        <v>0.229987282546011</v>
      </c>
      <c r="AS301" s="205" t="s">
        <v>35</v>
      </c>
      <c r="AT301" s="200">
        <v>0.116359668952716</v>
      </c>
      <c r="AU301" s="164" t="s">
        <v>35</v>
      </c>
      <c r="AV301" s="200">
        <v>0.23932806761461</v>
      </c>
      <c r="AW301" s="164" t="s">
        <v>35</v>
      </c>
      <c r="AX301" s="200">
        <v>0.112838963923359</v>
      </c>
      <c r="AY301" s="164" t="s">
        <v>35</v>
      </c>
      <c r="AZ301" s="200">
        <v>0.0587527400657064</v>
      </c>
      <c r="BA301" s="164" t="s">
        <v>35</v>
      </c>
      <c r="BB301" s="200">
        <v>0.104804727214158</v>
      </c>
      <c r="BC301" s="164" t="s">
        <v>35</v>
      </c>
      <c r="BD301" s="200">
        <v>1</v>
      </c>
      <c r="BE301" s="164" t="s">
        <v>35</v>
      </c>
      <c r="BF301" s="200">
        <v>0.76067193238539</v>
      </c>
      <c r="BG301" s="164" t="s">
        <v>35</v>
      </c>
    </row>
    <row r="302" s="131" customFormat="1" ht="12.45" customHeight="1" spans="1:59">
      <c r="A302" s="165" t="s">
        <v>325</v>
      </c>
      <c r="B302" s="166">
        <v>2199.54531084857</v>
      </c>
      <c r="C302" s="167" t="s">
        <v>35</v>
      </c>
      <c r="D302" s="166">
        <v>1533.24403000818</v>
      </c>
      <c r="E302" s="167" t="s">
        <v>35</v>
      </c>
      <c r="F302" s="166">
        <v>3805.87587003789</v>
      </c>
      <c r="G302" s="167" t="s">
        <v>35</v>
      </c>
      <c r="H302" s="166">
        <v>3301.25862003619</v>
      </c>
      <c r="I302" s="167" t="s">
        <v>35</v>
      </c>
      <c r="J302" s="166">
        <v>1665.26870007633</v>
      </c>
      <c r="K302" s="167" t="s">
        <v>35</v>
      </c>
      <c r="L302" s="166">
        <v>1639.48872803179</v>
      </c>
      <c r="M302" s="167" t="s">
        <v>35</v>
      </c>
      <c r="N302" s="166">
        <v>1500.35464976849</v>
      </c>
      <c r="O302" s="167" t="s">
        <v>35</v>
      </c>
      <c r="P302" s="166">
        <v>15645.0359088074</v>
      </c>
      <c r="Q302" s="167" t="s">
        <v>35</v>
      </c>
      <c r="R302" s="166">
        <v>12343.7772887712</v>
      </c>
      <c r="S302" s="167" t="s">
        <v>35</v>
      </c>
      <c r="T302" s="179"/>
      <c r="U302" s="165" t="s">
        <v>325</v>
      </c>
      <c r="V302" s="227">
        <v>0.0287487721921886</v>
      </c>
      <c r="W302" s="228" t="s">
        <v>35</v>
      </c>
      <c r="X302" s="189">
        <v>0.0245884476270453</v>
      </c>
      <c r="Y302" s="167" t="s">
        <v>35</v>
      </c>
      <c r="Z302" s="189">
        <v>0.0333907197070114</v>
      </c>
      <c r="AA302" s="167" t="s">
        <v>35</v>
      </c>
      <c r="AB302" s="189">
        <v>-0.064623437175372</v>
      </c>
      <c r="AC302" s="166" t="s">
        <v>35</v>
      </c>
      <c r="AD302" s="189">
        <v>0.10579837784769</v>
      </c>
      <c r="AE302" s="167" t="s">
        <v>35</v>
      </c>
      <c r="AF302" s="189">
        <v>0.114519589392887</v>
      </c>
      <c r="AG302" s="167" t="s">
        <v>35</v>
      </c>
      <c r="AH302" s="189">
        <v>0.0696223701116827</v>
      </c>
      <c r="AI302" s="167" t="s">
        <v>35</v>
      </c>
      <c r="AJ302" s="189">
        <v>0.027492067806101</v>
      </c>
      <c r="AK302" s="167" t="s">
        <v>35</v>
      </c>
      <c r="AL302" s="189">
        <v>0.0552858624382642</v>
      </c>
      <c r="AM302" s="167" t="s">
        <v>35</v>
      </c>
      <c r="AN302" s="195"/>
      <c r="AO302" s="165" t="s">
        <v>325</v>
      </c>
      <c r="AP302" s="227">
        <v>0.140590620799427</v>
      </c>
      <c r="AQ302" s="167" t="s">
        <v>35</v>
      </c>
      <c r="AR302" s="227">
        <v>0.0980019501997457</v>
      </c>
      <c r="AS302" s="207" t="s">
        <v>35</v>
      </c>
      <c r="AT302" s="227">
        <v>0.24326411854992</v>
      </c>
      <c r="AU302" s="167" t="s">
        <v>35</v>
      </c>
      <c r="AV302" s="227">
        <v>0.211009973980164</v>
      </c>
      <c r="AW302" s="167" t="s">
        <v>35</v>
      </c>
      <c r="AX302" s="227">
        <v>0.106440708080373</v>
      </c>
      <c r="AY302" s="167" t="s">
        <v>35</v>
      </c>
      <c r="AZ302" s="227">
        <v>0.104792902847147</v>
      </c>
      <c r="BA302" s="167" t="s">
        <v>35</v>
      </c>
      <c r="BB302" s="227">
        <v>0.0958997255432224</v>
      </c>
      <c r="BC302" s="167" t="s">
        <v>35</v>
      </c>
      <c r="BD302" s="227">
        <v>1</v>
      </c>
      <c r="BE302" s="167" t="s">
        <v>35</v>
      </c>
      <c r="BF302" s="227">
        <v>0.788990026019836</v>
      </c>
      <c r="BG302" s="167" t="s">
        <v>35</v>
      </c>
    </row>
    <row r="303" s="131" customFormat="1" ht="12.45" customHeight="1" spans="1:59">
      <c r="A303" s="162" t="s">
        <v>326</v>
      </c>
      <c r="B303" s="163">
        <v>1905.57336497802</v>
      </c>
      <c r="C303" s="164" t="s">
        <v>35</v>
      </c>
      <c r="D303" s="163">
        <v>677.041275454921</v>
      </c>
      <c r="E303" s="164" t="s">
        <v>35</v>
      </c>
      <c r="F303" s="163">
        <v>3724.05380219033</v>
      </c>
      <c r="G303" s="164" t="s">
        <v>35</v>
      </c>
      <c r="H303" s="163">
        <v>3097.92010615731</v>
      </c>
      <c r="I303" s="164" t="s">
        <v>35</v>
      </c>
      <c r="J303" s="163">
        <v>1525.85304033277</v>
      </c>
      <c r="K303" s="164" t="s">
        <v>35</v>
      </c>
      <c r="L303" s="163">
        <v>1582.12472759876</v>
      </c>
      <c r="M303" s="164" t="s">
        <v>35</v>
      </c>
      <c r="N303" s="163">
        <v>1205.26802453883</v>
      </c>
      <c r="O303" s="164" t="s">
        <v>35</v>
      </c>
      <c r="P303" s="163">
        <v>13717.834341251</v>
      </c>
      <c r="Q303" s="164" t="s">
        <v>35</v>
      </c>
      <c r="R303" s="163">
        <v>10619.9142350936</v>
      </c>
      <c r="S303" s="164" t="s">
        <v>35</v>
      </c>
      <c r="T303" s="179"/>
      <c r="U303" s="162" t="s">
        <v>326</v>
      </c>
      <c r="V303" s="222">
        <v>0.042918541985163</v>
      </c>
      <c r="W303" s="223" t="s">
        <v>35</v>
      </c>
      <c r="X303" s="187">
        <v>0.137178757688502</v>
      </c>
      <c r="Y303" s="164" t="s">
        <v>35</v>
      </c>
      <c r="Z303" s="187">
        <v>0.0171246999330674</v>
      </c>
      <c r="AA303" s="164" t="s">
        <v>35</v>
      </c>
      <c r="AB303" s="187">
        <v>0.0359501895499506</v>
      </c>
      <c r="AC303" s="163" t="s">
        <v>35</v>
      </c>
      <c r="AD303" s="187">
        <v>0.122778049462725</v>
      </c>
      <c r="AE303" s="164" t="s">
        <v>35</v>
      </c>
      <c r="AF303" s="187">
        <v>0.115064250083625</v>
      </c>
      <c r="AG303" s="164" t="s">
        <v>35</v>
      </c>
      <c r="AH303" s="187">
        <v>0.10914715277602</v>
      </c>
      <c r="AI303" s="164" t="s">
        <v>35</v>
      </c>
      <c r="AJ303" s="187">
        <v>0.0602078331566882</v>
      </c>
      <c r="AK303" s="164" t="s">
        <v>35</v>
      </c>
      <c r="AL303" s="187">
        <v>0.0674994966790201</v>
      </c>
      <c r="AM303" s="164" t="s">
        <v>35</v>
      </c>
      <c r="AN303" s="195"/>
      <c r="AO303" s="162" t="s">
        <v>326</v>
      </c>
      <c r="AP303" s="200">
        <v>0.138912113791006</v>
      </c>
      <c r="AQ303" s="164" t="s">
        <v>35</v>
      </c>
      <c r="AR303" s="200">
        <v>0.0493548222418015</v>
      </c>
      <c r="AS303" s="205" t="s">
        <v>35</v>
      </c>
      <c r="AT303" s="200">
        <v>0.271475344398329</v>
      </c>
      <c r="AU303" s="164" t="s">
        <v>35</v>
      </c>
      <c r="AV303" s="200">
        <v>0.225831572906632</v>
      </c>
      <c r="AW303" s="164" t="s">
        <v>35</v>
      </c>
      <c r="AX303" s="200">
        <v>0.111231335965647</v>
      </c>
      <c r="AY303" s="164" t="s">
        <v>35</v>
      </c>
      <c r="AZ303" s="200">
        <v>0.115333418398351</v>
      </c>
      <c r="BA303" s="164" t="s">
        <v>35</v>
      </c>
      <c r="BB303" s="200">
        <v>0.0878613922982339</v>
      </c>
      <c r="BC303" s="164" t="s">
        <v>35</v>
      </c>
      <c r="BD303" s="200">
        <v>1</v>
      </c>
      <c r="BE303" s="164" t="s">
        <v>35</v>
      </c>
      <c r="BF303" s="200">
        <v>0.774168427093368</v>
      </c>
      <c r="BG303" s="164" t="s">
        <v>35</v>
      </c>
    </row>
    <row r="304" s="131" customFormat="1" ht="12.45" customHeight="1" spans="1:59">
      <c r="A304" s="162" t="s">
        <v>327</v>
      </c>
      <c r="B304" s="163">
        <v>3407.22953800913</v>
      </c>
      <c r="C304" s="164" t="s">
        <v>35</v>
      </c>
      <c r="D304" s="163">
        <v>4760.2139244201</v>
      </c>
      <c r="E304" s="164" t="s">
        <v>35</v>
      </c>
      <c r="F304" s="163">
        <v>3071.64495501691</v>
      </c>
      <c r="G304" s="164" t="s">
        <v>35</v>
      </c>
      <c r="H304" s="163">
        <v>5560.63726958935</v>
      </c>
      <c r="I304" s="164" t="s">
        <v>35</v>
      </c>
      <c r="J304" s="163">
        <v>2581.49519892593</v>
      </c>
      <c r="K304" s="164" t="s">
        <v>35</v>
      </c>
      <c r="L304" s="163">
        <v>1893.49530155006</v>
      </c>
      <c r="M304" s="164" t="s">
        <v>35</v>
      </c>
      <c r="N304" s="163">
        <v>2146.01641643928</v>
      </c>
      <c r="O304" s="164" t="s">
        <v>35</v>
      </c>
      <c r="P304" s="163">
        <v>23420.7326039508</v>
      </c>
      <c r="Q304" s="164" t="s">
        <v>35</v>
      </c>
      <c r="R304" s="163">
        <v>17860.0953343614</v>
      </c>
      <c r="S304" s="164" t="s">
        <v>35</v>
      </c>
      <c r="T304" s="179"/>
      <c r="U304" s="162" t="s">
        <v>327</v>
      </c>
      <c r="V304" s="222">
        <v>0.00637608874873852</v>
      </c>
      <c r="W304" s="223" t="s">
        <v>35</v>
      </c>
      <c r="X304" s="187">
        <v>-0.0118538119157002</v>
      </c>
      <c r="Y304" s="164" t="s">
        <v>35</v>
      </c>
      <c r="Z304" s="187">
        <v>-0.0644199639263275</v>
      </c>
      <c r="AA304" s="164" t="s">
        <v>35</v>
      </c>
      <c r="AB304" s="187">
        <v>-0.0248467805494943</v>
      </c>
      <c r="AC304" s="163" t="s">
        <v>35</v>
      </c>
      <c r="AD304" s="187">
        <v>0.0152771285254245</v>
      </c>
      <c r="AE304" s="164" t="s">
        <v>35</v>
      </c>
      <c r="AF304" s="187">
        <v>0.000550364239429557</v>
      </c>
      <c r="AG304" s="164" t="s">
        <v>35</v>
      </c>
      <c r="AH304" s="187">
        <v>0.133847094693403</v>
      </c>
      <c r="AI304" s="164" t="s">
        <v>35</v>
      </c>
      <c r="AJ304" s="187">
        <v>-0.00406036337441928</v>
      </c>
      <c r="AK304" s="164" t="s">
        <v>35</v>
      </c>
      <c r="AL304" s="187">
        <v>0.00259347808657773</v>
      </c>
      <c r="AM304" s="164" t="s">
        <v>35</v>
      </c>
      <c r="AN304" s="195"/>
      <c r="AO304" s="162" t="s">
        <v>327</v>
      </c>
      <c r="AP304" s="200">
        <v>0.145479204072138</v>
      </c>
      <c r="AQ304" s="164" t="s">
        <v>35</v>
      </c>
      <c r="AR304" s="200">
        <v>0.203247866107191</v>
      </c>
      <c r="AS304" s="205" t="s">
        <v>35</v>
      </c>
      <c r="AT304" s="200">
        <v>0.131150677775928</v>
      </c>
      <c r="AU304" s="164" t="s">
        <v>35</v>
      </c>
      <c r="AV304" s="200">
        <v>0.237423711871905</v>
      </c>
      <c r="AW304" s="164" t="s">
        <v>35</v>
      </c>
      <c r="AX304" s="200">
        <v>0.110222649418339</v>
      </c>
      <c r="AY304" s="164" t="s">
        <v>35</v>
      </c>
      <c r="AZ304" s="200">
        <v>0.080846971508938</v>
      </c>
      <c r="BA304" s="164" t="s">
        <v>35</v>
      </c>
      <c r="BB304" s="200">
        <v>0.0916289192455611</v>
      </c>
      <c r="BC304" s="164" t="s">
        <v>35</v>
      </c>
      <c r="BD304" s="200">
        <v>1</v>
      </c>
      <c r="BE304" s="164" t="s">
        <v>35</v>
      </c>
      <c r="BF304" s="200">
        <v>0.762576288128095</v>
      </c>
      <c r="BG304" s="164" t="s">
        <v>35</v>
      </c>
    </row>
    <row r="305" s="131" customFormat="1" ht="12.45" customHeight="1" spans="1:59">
      <c r="A305" s="162" t="s">
        <v>328</v>
      </c>
      <c r="B305" s="163">
        <v>4071.33736543437</v>
      </c>
      <c r="C305" s="164" t="s">
        <v>35</v>
      </c>
      <c r="D305" s="163">
        <v>6758.88437175157</v>
      </c>
      <c r="E305" s="164" t="s">
        <v>35</v>
      </c>
      <c r="F305" s="163">
        <v>3257.82451952185</v>
      </c>
      <c r="G305" s="164" t="s">
        <v>35</v>
      </c>
      <c r="H305" s="163">
        <v>6868.61622571924</v>
      </c>
      <c r="I305" s="164" t="s">
        <v>35</v>
      </c>
      <c r="J305" s="163">
        <v>3313.67559387534</v>
      </c>
      <c r="K305" s="164" t="s">
        <v>35</v>
      </c>
      <c r="L305" s="163">
        <v>1823.72342501234</v>
      </c>
      <c r="M305" s="164" t="s">
        <v>35</v>
      </c>
      <c r="N305" s="163">
        <v>3034.23598666556</v>
      </c>
      <c r="O305" s="164" t="s">
        <v>35</v>
      </c>
      <c r="P305" s="163">
        <v>29128.2974879803</v>
      </c>
      <c r="Q305" s="164" t="s">
        <v>35</v>
      </c>
      <c r="R305" s="163">
        <v>22259.681262261</v>
      </c>
      <c r="S305" s="164" t="s">
        <v>35</v>
      </c>
      <c r="T305" s="179"/>
      <c r="U305" s="162" t="s">
        <v>328</v>
      </c>
      <c r="V305" s="222">
        <v>-0.00842249947256635</v>
      </c>
      <c r="W305" s="223" t="s">
        <v>35</v>
      </c>
      <c r="X305" s="187">
        <v>-0.0127777444111141</v>
      </c>
      <c r="Y305" s="164" t="s">
        <v>35</v>
      </c>
      <c r="Z305" s="187">
        <v>-0.0594780122853856</v>
      </c>
      <c r="AA305" s="164" t="s">
        <v>35</v>
      </c>
      <c r="AB305" s="187">
        <v>-0.035906045373843</v>
      </c>
      <c r="AC305" s="163" t="s">
        <v>35</v>
      </c>
      <c r="AD305" s="187">
        <v>-0.0135055605112249</v>
      </c>
      <c r="AE305" s="164" t="s">
        <v>35</v>
      </c>
      <c r="AF305" s="187">
        <v>0.0427365415186691</v>
      </c>
      <c r="AG305" s="164" t="s">
        <v>35</v>
      </c>
      <c r="AH305" s="187">
        <v>-0.0274493569714607</v>
      </c>
      <c r="AI305" s="164" t="s">
        <v>35</v>
      </c>
      <c r="AJ305" s="187">
        <v>-0.0215044750353729</v>
      </c>
      <c r="AK305" s="164" t="s">
        <v>35</v>
      </c>
      <c r="AL305" s="187">
        <v>-0.016973349522547</v>
      </c>
      <c r="AM305" s="164" t="s">
        <v>35</v>
      </c>
      <c r="AN305" s="195"/>
      <c r="AO305" s="162" t="s">
        <v>328</v>
      </c>
      <c r="AP305" s="200">
        <v>0.139772582558744</v>
      </c>
      <c r="AQ305" s="164" t="s">
        <v>35</v>
      </c>
      <c r="AR305" s="200">
        <v>0.232038428423103</v>
      </c>
      <c r="AS305" s="205" t="s">
        <v>35</v>
      </c>
      <c r="AT305" s="200">
        <v>0.111843973059743</v>
      </c>
      <c r="AU305" s="164" t="s">
        <v>35</v>
      </c>
      <c r="AV305" s="200">
        <v>0.235805619211132</v>
      </c>
      <c r="AW305" s="164" t="s">
        <v>35</v>
      </c>
      <c r="AX305" s="200">
        <v>0.11376138942699</v>
      </c>
      <c r="AY305" s="164" t="s">
        <v>35</v>
      </c>
      <c r="AZ305" s="200">
        <v>0.0626100246938531</v>
      </c>
      <c r="BA305" s="164" t="s">
        <v>35</v>
      </c>
      <c r="BB305" s="200">
        <v>0.104167982626435</v>
      </c>
      <c r="BC305" s="164" t="s">
        <v>35</v>
      </c>
      <c r="BD305" s="200">
        <v>1</v>
      </c>
      <c r="BE305" s="164" t="s">
        <v>35</v>
      </c>
      <c r="BF305" s="200">
        <v>0.764194380788868</v>
      </c>
      <c r="BG305" s="164" t="s">
        <v>35</v>
      </c>
    </row>
    <row r="306" s="131" customFormat="1" ht="12.45" customHeight="1" spans="1:59">
      <c r="A306" s="165" t="s">
        <v>329</v>
      </c>
      <c r="B306" s="166">
        <v>2297.1152677924</v>
      </c>
      <c r="C306" s="167" t="s">
        <v>35</v>
      </c>
      <c r="D306" s="166">
        <v>1655.45806997296</v>
      </c>
      <c r="E306" s="167" t="s">
        <v>35</v>
      </c>
      <c r="F306" s="166">
        <v>3698.49851025073</v>
      </c>
      <c r="G306" s="167" t="s">
        <v>35</v>
      </c>
      <c r="H306" s="166">
        <v>3669.17079538477</v>
      </c>
      <c r="I306" s="167" t="s">
        <v>35</v>
      </c>
      <c r="J306" s="166">
        <v>1785.88409400929</v>
      </c>
      <c r="K306" s="167" t="s">
        <v>35</v>
      </c>
      <c r="L306" s="166">
        <v>1840.43138548365</v>
      </c>
      <c r="M306" s="167" t="s">
        <v>35</v>
      </c>
      <c r="N306" s="166">
        <v>1594.97293006829</v>
      </c>
      <c r="O306" s="167" t="s">
        <v>35</v>
      </c>
      <c r="P306" s="166">
        <v>16541.5310529621</v>
      </c>
      <c r="Q306" s="167" t="s">
        <v>35</v>
      </c>
      <c r="R306" s="166">
        <v>12872.3602575773</v>
      </c>
      <c r="S306" s="167" t="s">
        <v>35</v>
      </c>
      <c r="T306" s="179"/>
      <c r="U306" s="165" t="s">
        <v>329</v>
      </c>
      <c r="V306" s="227">
        <v>0.0443591484397263</v>
      </c>
      <c r="W306" s="228" t="s">
        <v>35</v>
      </c>
      <c r="X306" s="189">
        <v>0.0797094510546561</v>
      </c>
      <c r="Y306" s="167" t="s">
        <v>35</v>
      </c>
      <c r="Z306" s="189">
        <v>-0.0282135738142432</v>
      </c>
      <c r="AA306" s="167" t="s">
        <v>35</v>
      </c>
      <c r="AB306" s="189">
        <v>0.111446032466414</v>
      </c>
      <c r="AC306" s="166" t="s">
        <v>35</v>
      </c>
      <c r="AD306" s="189">
        <v>0.0724299891827882</v>
      </c>
      <c r="AE306" s="167" t="s">
        <v>35</v>
      </c>
      <c r="AF306" s="189">
        <v>0.122564220184114</v>
      </c>
      <c r="AG306" s="167" t="s">
        <v>35</v>
      </c>
      <c r="AH306" s="189">
        <v>0.0630639431246487</v>
      </c>
      <c r="AI306" s="167" t="s">
        <v>35</v>
      </c>
      <c r="AJ306" s="189">
        <v>0.0573022107063355</v>
      </c>
      <c r="AK306" s="167" t="s">
        <v>35</v>
      </c>
      <c r="AL306" s="189">
        <v>0.0428218167292211</v>
      </c>
      <c r="AM306" s="167" t="s">
        <v>35</v>
      </c>
      <c r="AN306" s="195"/>
      <c r="AO306" s="165" t="s">
        <v>329</v>
      </c>
      <c r="AP306" s="227">
        <v>0.138869567782908</v>
      </c>
      <c r="AQ306" s="167" t="s">
        <v>35</v>
      </c>
      <c r="AR306" s="227">
        <v>0.100078890199013</v>
      </c>
      <c r="AS306" s="207" t="s">
        <v>35</v>
      </c>
      <c r="AT306" s="227">
        <v>0.223588644751747</v>
      </c>
      <c r="AU306" s="167" t="s">
        <v>35</v>
      </c>
      <c r="AV306" s="227">
        <v>0.221815670123699</v>
      </c>
      <c r="AW306" s="167" t="s">
        <v>35</v>
      </c>
      <c r="AX306" s="227">
        <v>0.107963651507911</v>
      </c>
      <c r="AY306" s="167" t="s">
        <v>35</v>
      </c>
      <c r="AZ306" s="227">
        <v>0.111261247800522</v>
      </c>
      <c r="BA306" s="167" t="s">
        <v>35</v>
      </c>
      <c r="BB306" s="227">
        <v>0.096422327834199</v>
      </c>
      <c r="BC306" s="167" t="s">
        <v>35</v>
      </c>
      <c r="BD306" s="227">
        <v>1</v>
      </c>
      <c r="BE306" s="167" t="s">
        <v>35</v>
      </c>
      <c r="BF306" s="227">
        <v>0.778184329876301</v>
      </c>
      <c r="BG306" s="167" t="s">
        <v>35</v>
      </c>
    </row>
    <row r="307" s="131" customFormat="1" ht="12.45" customHeight="1" spans="1:59">
      <c r="A307" s="162" t="s">
        <v>330</v>
      </c>
      <c r="B307" s="163">
        <v>2044.67804804775</v>
      </c>
      <c r="C307" s="164" t="s">
        <v>35</v>
      </c>
      <c r="D307" s="163">
        <v>692.086280000098</v>
      </c>
      <c r="E307" s="164" t="s">
        <v>35</v>
      </c>
      <c r="F307" s="163">
        <v>3679.07469000589</v>
      </c>
      <c r="G307" s="164" t="s">
        <v>35</v>
      </c>
      <c r="H307" s="163">
        <v>3221.49171999766</v>
      </c>
      <c r="I307" s="164" t="s">
        <v>35</v>
      </c>
      <c r="J307" s="163">
        <v>1521.32421963729</v>
      </c>
      <c r="K307" s="164" t="s">
        <v>35</v>
      </c>
      <c r="L307" s="163">
        <v>1766.94740231684</v>
      </c>
      <c r="M307" s="164" t="s">
        <v>35</v>
      </c>
      <c r="N307" s="163">
        <v>1300.12073594457</v>
      </c>
      <c r="O307" s="164" t="s">
        <v>35</v>
      </c>
      <c r="P307" s="163">
        <v>14225.7230959501</v>
      </c>
      <c r="Q307" s="164" t="s">
        <v>35</v>
      </c>
      <c r="R307" s="163">
        <v>11004.2313759524</v>
      </c>
      <c r="S307" s="164" t="s">
        <v>35</v>
      </c>
      <c r="T307" s="179"/>
      <c r="U307" s="162" t="s">
        <v>330</v>
      </c>
      <c r="V307" s="222">
        <v>0.0729988598845295</v>
      </c>
      <c r="W307" s="223" t="s">
        <v>35</v>
      </c>
      <c r="X307" s="187">
        <v>0.0222216947335561</v>
      </c>
      <c r="Y307" s="164" t="s">
        <v>35</v>
      </c>
      <c r="Z307" s="187">
        <v>-0.0120779974118487</v>
      </c>
      <c r="AA307" s="164" t="s">
        <v>35</v>
      </c>
      <c r="AB307" s="187">
        <v>0.0398885734963728</v>
      </c>
      <c r="AC307" s="163" t="s">
        <v>35</v>
      </c>
      <c r="AD307" s="187">
        <v>-0.00296805824399593</v>
      </c>
      <c r="AE307" s="164" t="s">
        <v>35</v>
      </c>
      <c r="AF307" s="187">
        <v>0.116819282003504</v>
      </c>
      <c r="AG307" s="164" t="s">
        <v>35</v>
      </c>
      <c r="AH307" s="187">
        <v>0.0786984384174896</v>
      </c>
      <c r="AI307" s="164" t="s">
        <v>35</v>
      </c>
      <c r="AJ307" s="187">
        <v>0.0370239749267025</v>
      </c>
      <c r="AK307" s="164" t="s">
        <v>35</v>
      </c>
      <c r="AL307" s="187">
        <v>0.036188346944348</v>
      </c>
      <c r="AM307" s="164" t="s">
        <v>35</v>
      </c>
      <c r="AN307" s="195"/>
      <c r="AO307" s="162" t="s">
        <v>330</v>
      </c>
      <c r="AP307" s="200">
        <v>0.143731045111503</v>
      </c>
      <c r="AQ307" s="164" t="s">
        <v>35</v>
      </c>
      <c r="AR307" s="200">
        <v>0.0486503410288597</v>
      </c>
      <c r="AS307" s="205" t="s">
        <v>35</v>
      </c>
      <c r="AT307" s="200">
        <v>0.258621278172726</v>
      </c>
      <c r="AU307" s="164" t="s">
        <v>35</v>
      </c>
      <c r="AV307" s="200">
        <v>0.226455393393309</v>
      </c>
      <c r="AW307" s="164" t="s">
        <v>35</v>
      </c>
      <c r="AX307" s="200">
        <v>0.106941784918504</v>
      </c>
      <c r="AY307" s="164" t="s">
        <v>35</v>
      </c>
      <c r="AZ307" s="200">
        <v>0.124207914803281</v>
      </c>
      <c r="BA307" s="164" t="s">
        <v>35</v>
      </c>
      <c r="BB307" s="200">
        <v>0.0913922425718172</v>
      </c>
      <c r="BC307" s="164" t="s">
        <v>35</v>
      </c>
      <c r="BD307" s="200">
        <v>1</v>
      </c>
      <c r="BE307" s="164" t="s">
        <v>35</v>
      </c>
      <c r="BF307" s="200">
        <v>0.773544606606691</v>
      </c>
      <c r="BG307" s="164" t="s">
        <v>35</v>
      </c>
    </row>
    <row r="308" s="131" customFormat="1" ht="12.45" customHeight="1" spans="1:59">
      <c r="A308" s="162" t="s">
        <v>331</v>
      </c>
      <c r="B308" s="163">
        <v>3579.62663108478</v>
      </c>
      <c r="C308" s="164" t="s">
        <v>35</v>
      </c>
      <c r="D308" s="163">
        <v>4848.07606000021</v>
      </c>
      <c r="E308" s="164" t="s">
        <v>35</v>
      </c>
      <c r="F308" s="163">
        <v>2926.03005999671</v>
      </c>
      <c r="G308" s="164" t="s">
        <v>35</v>
      </c>
      <c r="H308" s="163">
        <v>5683.28135072422</v>
      </c>
      <c r="I308" s="164" t="s">
        <v>35</v>
      </c>
      <c r="J308" s="163">
        <v>2622.46060950897</v>
      </c>
      <c r="K308" s="164" t="s">
        <v>35</v>
      </c>
      <c r="L308" s="163">
        <v>2101.04299545477</v>
      </c>
      <c r="M308" s="164" t="s">
        <v>35</v>
      </c>
      <c r="N308" s="163">
        <v>2138.61328552451</v>
      </c>
      <c r="O308" s="164" t="s">
        <v>35</v>
      </c>
      <c r="P308" s="163">
        <v>23899.1309922942</v>
      </c>
      <c r="Q308" s="164" t="s">
        <v>35</v>
      </c>
      <c r="R308" s="163">
        <v>18215.8496415699</v>
      </c>
      <c r="S308" s="164" t="s">
        <v>35</v>
      </c>
      <c r="T308" s="179"/>
      <c r="U308" s="162" t="s">
        <v>331</v>
      </c>
      <c r="V308" s="222">
        <v>0.0505974402817559</v>
      </c>
      <c r="W308" s="223" t="s">
        <v>35</v>
      </c>
      <c r="X308" s="187">
        <v>0.0184576023210579</v>
      </c>
      <c r="Y308" s="164" t="s">
        <v>35</v>
      </c>
      <c r="Z308" s="187">
        <v>-0.0474061609179046</v>
      </c>
      <c r="AA308" s="164" t="s">
        <v>35</v>
      </c>
      <c r="AB308" s="187">
        <v>0.0220557600125448</v>
      </c>
      <c r="AC308" s="163" t="s">
        <v>35</v>
      </c>
      <c r="AD308" s="187">
        <v>0.0158688695605849</v>
      </c>
      <c r="AE308" s="164" t="s">
        <v>35</v>
      </c>
      <c r="AF308" s="187">
        <v>0.109610884027439</v>
      </c>
      <c r="AG308" s="164" t="s">
        <v>35</v>
      </c>
      <c r="AH308" s="187">
        <v>-0.0034497084263011</v>
      </c>
      <c r="AI308" s="164" t="s">
        <v>35</v>
      </c>
      <c r="AJ308" s="187">
        <v>0.0204262777101474</v>
      </c>
      <c r="AK308" s="164" t="s">
        <v>35</v>
      </c>
      <c r="AL308" s="187">
        <v>0.0199189478302551</v>
      </c>
      <c r="AM308" s="164" t="s">
        <v>35</v>
      </c>
      <c r="AN308" s="195"/>
      <c r="AO308" s="162" t="s">
        <v>331</v>
      </c>
      <c r="AP308" s="200">
        <v>0.149780618895263</v>
      </c>
      <c r="AQ308" s="164" t="s">
        <v>35</v>
      </c>
      <c r="AR308" s="200">
        <v>0.202855746577705</v>
      </c>
      <c r="AS308" s="205" t="s">
        <v>35</v>
      </c>
      <c r="AT308" s="200">
        <v>0.122432487647361</v>
      </c>
      <c r="AU308" s="164" t="s">
        <v>35</v>
      </c>
      <c r="AV308" s="200">
        <v>0.237802845323401</v>
      </c>
      <c r="AW308" s="164" t="s">
        <v>35</v>
      </c>
      <c r="AX308" s="200">
        <v>0.109730375148558</v>
      </c>
      <c r="AY308" s="164" t="s">
        <v>35</v>
      </c>
      <c r="AZ308" s="200">
        <v>0.0879129452921201</v>
      </c>
      <c r="BA308" s="164" t="s">
        <v>35</v>
      </c>
      <c r="BB308" s="200">
        <v>0.0894849811155924</v>
      </c>
      <c r="BC308" s="164" t="s">
        <v>35</v>
      </c>
      <c r="BD308" s="200">
        <v>1</v>
      </c>
      <c r="BE308" s="164" t="s">
        <v>35</v>
      </c>
      <c r="BF308" s="200">
        <v>0.762197154676599</v>
      </c>
      <c r="BG308" s="164" t="s">
        <v>35</v>
      </c>
    </row>
    <row r="309" s="131" customFormat="1" ht="12.45" customHeight="1" spans="1:59">
      <c r="A309" s="162" t="s">
        <v>332</v>
      </c>
      <c r="B309" s="163">
        <v>4035.69905713644</v>
      </c>
      <c r="C309" s="164" t="s">
        <v>35</v>
      </c>
      <c r="D309" s="163">
        <v>6607.56020000134</v>
      </c>
      <c r="E309" s="164" t="s">
        <v>35</v>
      </c>
      <c r="F309" s="163">
        <v>3023.97852000272</v>
      </c>
      <c r="G309" s="164" t="s">
        <v>35</v>
      </c>
      <c r="H309" s="163">
        <v>6753.62775000262</v>
      </c>
      <c r="I309" s="164" t="s">
        <v>35</v>
      </c>
      <c r="J309" s="163">
        <v>3525.98249000186</v>
      </c>
      <c r="K309" s="164" t="s">
        <v>35</v>
      </c>
      <c r="L309" s="163">
        <v>1818.18949000065</v>
      </c>
      <c r="M309" s="164" t="s">
        <v>35</v>
      </c>
      <c r="N309" s="163">
        <v>3053.75063287632</v>
      </c>
      <c r="O309" s="164" t="s">
        <v>35</v>
      </c>
      <c r="P309" s="163">
        <v>28818.7881400219</v>
      </c>
      <c r="Q309" s="164" t="s">
        <v>35</v>
      </c>
      <c r="R309" s="163">
        <v>22065.1603900193</v>
      </c>
      <c r="S309" s="164" t="s">
        <v>35</v>
      </c>
      <c r="T309" s="179"/>
      <c r="U309" s="162" t="s">
        <v>332</v>
      </c>
      <c r="V309" s="222">
        <v>-0.0087534647952533</v>
      </c>
      <c r="W309" s="223" t="s">
        <v>35</v>
      </c>
      <c r="X309" s="187">
        <v>-0.022388927436411</v>
      </c>
      <c r="Y309" s="164" t="s">
        <v>35</v>
      </c>
      <c r="Z309" s="187">
        <v>-0.071779802171005</v>
      </c>
      <c r="AA309" s="164" t="s">
        <v>35</v>
      </c>
      <c r="AB309" s="187">
        <v>-0.0167411414377829</v>
      </c>
      <c r="AC309" s="163" t="s">
        <v>35</v>
      </c>
      <c r="AD309" s="187">
        <v>0.0640699097156403</v>
      </c>
      <c r="AE309" s="164" t="s">
        <v>35</v>
      </c>
      <c r="AF309" s="187">
        <v>-0.00303441571007845</v>
      </c>
      <c r="AG309" s="164" t="s">
        <v>35</v>
      </c>
      <c r="AH309" s="187">
        <v>0.00643148598082832</v>
      </c>
      <c r="AI309" s="164" t="s">
        <v>35</v>
      </c>
      <c r="AJ309" s="187">
        <v>-0.0106257273733916</v>
      </c>
      <c r="AK309" s="164" t="s">
        <v>35</v>
      </c>
      <c r="AL309" s="187">
        <v>-0.00873870878697147</v>
      </c>
      <c r="AM309" s="164" t="s">
        <v>35</v>
      </c>
      <c r="AN309" s="195"/>
      <c r="AO309" s="162" t="s">
        <v>332</v>
      </c>
      <c r="AP309" s="200">
        <v>0.14003708405531</v>
      </c>
      <c r="AQ309" s="164" t="s">
        <v>35</v>
      </c>
      <c r="AR309" s="200">
        <v>0.229279599402208</v>
      </c>
      <c r="AS309" s="205" t="s">
        <v>35</v>
      </c>
      <c r="AT309" s="200">
        <v>0.104930800882747</v>
      </c>
      <c r="AU309" s="164" t="s">
        <v>35</v>
      </c>
      <c r="AV309" s="200">
        <v>0.234348082826688</v>
      </c>
      <c r="AW309" s="164" t="s">
        <v>35</v>
      </c>
      <c r="AX309" s="200">
        <v>0.122350130507576</v>
      </c>
      <c r="AY309" s="164" t="s">
        <v>35</v>
      </c>
      <c r="AZ309" s="200">
        <v>0.0630904214697233</v>
      </c>
      <c r="BA309" s="164" t="s">
        <v>35</v>
      </c>
      <c r="BB309" s="200">
        <v>0.105963880855748</v>
      </c>
      <c r="BC309" s="164" t="s">
        <v>35</v>
      </c>
      <c r="BD309" s="200">
        <v>1</v>
      </c>
      <c r="BE309" s="164" t="s">
        <v>35</v>
      </c>
      <c r="BF309" s="200">
        <v>0.765651917173312</v>
      </c>
      <c r="BG309" s="164" t="s">
        <v>35</v>
      </c>
    </row>
    <row r="310" s="131" customFormat="1" ht="12.45" customHeight="1" spans="1:59">
      <c r="A310" s="165" t="s">
        <v>333</v>
      </c>
      <c r="B310" s="166">
        <v>2363.14957043426</v>
      </c>
      <c r="C310" s="167" t="s">
        <v>35</v>
      </c>
      <c r="D310" s="166">
        <v>1532.05829999711</v>
      </c>
      <c r="E310" s="167" t="s">
        <v>35</v>
      </c>
      <c r="F310" s="166">
        <v>3517.77999998935</v>
      </c>
      <c r="G310" s="167" t="s">
        <v>35</v>
      </c>
      <c r="H310" s="166">
        <v>3716.75166000179</v>
      </c>
      <c r="I310" s="167" t="s">
        <v>35</v>
      </c>
      <c r="J310" s="166">
        <v>1865.7285832616</v>
      </c>
      <c r="K310" s="167" t="s">
        <v>35</v>
      </c>
      <c r="L310" s="166">
        <v>1936.80026155588</v>
      </c>
      <c r="M310" s="167" t="s">
        <v>35</v>
      </c>
      <c r="N310" s="166">
        <v>1613.44260884678</v>
      </c>
      <c r="O310" s="167" t="s">
        <v>35</v>
      </c>
      <c r="P310" s="166">
        <v>16545.7109840868</v>
      </c>
      <c r="Q310" s="167" t="s">
        <v>35</v>
      </c>
      <c r="R310" s="166">
        <v>12828.959324085</v>
      </c>
      <c r="S310" s="167" t="s">
        <v>35</v>
      </c>
      <c r="T310" s="179"/>
      <c r="U310" s="165" t="s">
        <v>333</v>
      </c>
      <c r="V310" s="227">
        <v>0.0287466212809253</v>
      </c>
      <c r="W310" s="228" t="s">
        <v>35</v>
      </c>
      <c r="X310" s="189">
        <v>-0.0745411630859784</v>
      </c>
      <c r="Y310" s="167" t="s">
        <v>35</v>
      </c>
      <c r="Z310" s="189">
        <v>-0.0488626694753288</v>
      </c>
      <c r="AA310" s="167" t="s">
        <v>35</v>
      </c>
      <c r="AB310" s="189">
        <v>0.0129677431960555</v>
      </c>
      <c r="AC310" s="166" t="s">
        <v>35</v>
      </c>
      <c r="AD310" s="189">
        <v>0.0447086625163091</v>
      </c>
      <c r="AE310" s="167" t="s">
        <v>35</v>
      </c>
      <c r="AF310" s="189">
        <v>0.0523621129439227</v>
      </c>
      <c r="AG310" s="167" t="s">
        <v>35</v>
      </c>
      <c r="AH310" s="189">
        <v>0.011579932442924</v>
      </c>
      <c r="AI310" s="167" t="s">
        <v>35</v>
      </c>
      <c r="AJ310" s="189">
        <v>0.000252693122014369</v>
      </c>
      <c r="AK310" s="167" t="s">
        <v>35</v>
      </c>
      <c r="AL310" s="189">
        <v>-0.00337163757258874</v>
      </c>
      <c r="AM310" s="167" t="s">
        <v>35</v>
      </c>
      <c r="AN310" s="195"/>
      <c r="AO310" s="165" t="s">
        <v>333</v>
      </c>
      <c r="AP310" s="227">
        <v>0.142825507631983</v>
      </c>
      <c r="AQ310" s="167" t="s">
        <v>35</v>
      </c>
      <c r="AR310" s="227">
        <v>0.0925954950784889</v>
      </c>
      <c r="AS310" s="207" t="s">
        <v>35</v>
      </c>
      <c r="AT310" s="227">
        <v>0.212609781675303</v>
      </c>
      <c r="AU310" s="165" t="s">
        <v>35</v>
      </c>
      <c r="AV310" s="227">
        <v>0.224635354961565</v>
      </c>
      <c r="AW310" s="165" t="s">
        <v>35</v>
      </c>
      <c r="AX310" s="227">
        <v>0.112762067768258</v>
      </c>
      <c r="AY310" s="165" t="s">
        <v>35</v>
      </c>
      <c r="AZ310" s="227">
        <v>0.117057542188344</v>
      </c>
      <c r="BA310" s="165" t="s">
        <v>35</v>
      </c>
      <c r="BB310" s="227">
        <v>0.0975142506960592</v>
      </c>
      <c r="BC310" s="165" t="s">
        <v>35</v>
      </c>
      <c r="BD310" s="227">
        <v>1</v>
      </c>
      <c r="BE310" s="165" t="s">
        <v>35</v>
      </c>
      <c r="BF310" s="227">
        <v>0.775364645038435</v>
      </c>
      <c r="BG310" s="165" t="s">
        <v>35</v>
      </c>
    </row>
    <row r="311" s="131" customFormat="1" ht="12.45" customHeight="1" spans="1:59">
      <c r="A311" s="162" t="s">
        <v>334</v>
      </c>
      <c r="B311" s="163">
        <v>1530.43652007304</v>
      </c>
      <c r="C311" s="164" t="s">
        <v>35</v>
      </c>
      <c r="D311" s="163">
        <v>405.10992999973</v>
      </c>
      <c r="E311" s="164" t="s">
        <v>35</v>
      </c>
      <c r="F311" s="163">
        <v>2730.94825999688</v>
      </c>
      <c r="G311" s="164" t="s">
        <v>35</v>
      </c>
      <c r="H311" s="163">
        <v>2235.65292481348</v>
      </c>
      <c r="I311" s="164" t="s">
        <v>35</v>
      </c>
      <c r="J311" s="163">
        <v>1210.24442000422</v>
      </c>
      <c r="K311" s="164" t="s">
        <v>35</v>
      </c>
      <c r="L311" s="163">
        <v>1380.09438002059</v>
      </c>
      <c r="M311" s="164" t="s">
        <v>35</v>
      </c>
      <c r="N311" s="163">
        <v>1065.14243991753</v>
      </c>
      <c r="O311" s="164" t="s">
        <v>35</v>
      </c>
      <c r="P311" s="163">
        <v>10557.6288748255</v>
      </c>
      <c r="Q311" s="164" t="s">
        <v>35</v>
      </c>
      <c r="R311" s="163">
        <v>8321.97595001199</v>
      </c>
      <c r="S311" s="164" t="s">
        <v>35</v>
      </c>
      <c r="T311" s="179"/>
      <c r="U311" s="162" t="s">
        <v>334</v>
      </c>
      <c r="V311" s="222">
        <v>-0.251502444830228</v>
      </c>
      <c r="W311" s="223" t="s">
        <v>35</v>
      </c>
      <c r="X311" s="187">
        <v>-0.414654008168356</v>
      </c>
      <c r="Y311" s="164" t="s">
        <v>35</v>
      </c>
      <c r="Z311" s="187">
        <v>-0.257707850450704</v>
      </c>
      <c r="AA311" s="164" t="s">
        <v>35</v>
      </c>
      <c r="AB311" s="187">
        <v>-0.306019347827129</v>
      </c>
      <c r="AC311" s="163" t="s">
        <v>35</v>
      </c>
      <c r="AD311" s="187">
        <v>-0.204479620857697</v>
      </c>
      <c r="AE311" s="164" t="s">
        <v>35</v>
      </c>
      <c r="AF311" s="187">
        <v>-0.218938617974139</v>
      </c>
      <c r="AG311" s="164" t="s">
        <v>35</v>
      </c>
      <c r="AH311" s="187">
        <v>-0.180735749788905</v>
      </c>
      <c r="AI311" s="164" t="s">
        <v>35</v>
      </c>
      <c r="AJ311" s="187">
        <v>-0.257849403955352</v>
      </c>
      <c r="AK311" s="164" t="s">
        <v>35</v>
      </c>
      <c r="AL311" s="187">
        <v>-0.243747639821712</v>
      </c>
      <c r="AM311" s="164" t="s">
        <v>35</v>
      </c>
      <c r="AN311" s="195"/>
      <c r="AO311" s="162" t="s">
        <v>334</v>
      </c>
      <c r="AP311" s="200">
        <v>0.144960249902546</v>
      </c>
      <c r="AQ311" s="164" t="s">
        <v>35</v>
      </c>
      <c r="AR311" s="200">
        <v>0.038371298593921</v>
      </c>
      <c r="AS311" s="205" t="s">
        <v>35</v>
      </c>
      <c r="AT311" s="200">
        <v>0.258670606096866</v>
      </c>
      <c r="AU311" s="164" t="s">
        <v>35</v>
      </c>
      <c r="AV311" s="200">
        <v>0.211757104868913</v>
      </c>
      <c r="AW311" s="164" t="s">
        <v>35</v>
      </c>
      <c r="AX311" s="200">
        <v>0.11463221849842</v>
      </c>
      <c r="AY311" s="164" t="s">
        <v>35</v>
      </c>
      <c r="AZ311" s="200">
        <v>0.130720107363445</v>
      </c>
      <c r="BA311" s="164" t="s">
        <v>35</v>
      </c>
      <c r="BB311" s="200">
        <v>0.100888414675889</v>
      </c>
      <c r="BC311" s="164" t="s">
        <v>35</v>
      </c>
      <c r="BD311" s="200">
        <v>1</v>
      </c>
      <c r="BE311" s="164" t="s">
        <v>35</v>
      </c>
      <c r="BF311" s="200">
        <v>0.788242895131087</v>
      </c>
      <c r="BG311" s="164" t="s">
        <v>35</v>
      </c>
    </row>
    <row r="312" s="132" customFormat="1" ht="12.45" customHeight="1" spans="1:59">
      <c r="A312" s="162" t="s">
        <v>335</v>
      </c>
      <c r="B312" s="163">
        <v>13.9972899999131</v>
      </c>
      <c r="C312" s="164" t="s">
        <v>35</v>
      </c>
      <c r="D312" s="163">
        <v>28.3884699999719</v>
      </c>
      <c r="E312" s="164" t="s">
        <v>35</v>
      </c>
      <c r="F312" s="163">
        <v>2.82608894863229</v>
      </c>
      <c r="G312" s="164" t="s">
        <v>35</v>
      </c>
      <c r="H312" s="163">
        <v>76.7797500003098</v>
      </c>
      <c r="I312" s="164" t="s">
        <v>35</v>
      </c>
      <c r="J312" s="163">
        <v>31.3849599999393</v>
      </c>
      <c r="K312" s="164" t="s">
        <v>35</v>
      </c>
      <c r="L312" s="163">
        <v>20.2212922421345</v>
      </c>
      <c r="M312" s="164" t="s">
        <v>35</v>
      </c>
      <c r="N312" s="163">
        <v>30.6742886302731</v>
      </c>
      <c r="O312" s="164" t="s">
        <v>35</v>
      </c>
      <c r="P312" s="163">
        <v>204.272139821174</v>
      </c>
      <c r="Q312" s="164" t="s">
        <v>35</v>
      </c>
      <c r="R312" s="163">
        <v>127.492389820864</v>
      </c>
      <c r="S312" s="164" t="s">
        <v>35</v>
      </c>
      <c r="T312" s="208"/>
      <c r="U312" s="162" t="s">
        <v>335</v>
      </c>
      <c r="V312" s="222">
        <v>-0.996089734644847</v>
      </c>
      <c r="W312" s="223" t="s">
        <v>35</v>
      </c>
      <c r="X312" s="187">
        <v>-0.99414438436018</v>
      </c>
      <c r="Y312" s="164" t="s">
        <v>35</v>
      </c>
      <c r="Z312" s="187">
        <v>-0.999034155873082</v>
      </c>
      <c r="AA312" s="164" t="s">
        <v>35</v>
      </c>
      <c r="AB312" s="187">
        <v>-0.986490243001866</v>
      </c>
      <c r="AC312" s="163" t="s">
        <v>35</v>
      </c>
      <c r="AD312" s="187">
        <v>-0.988032247315312</v>
      </c>
      <c r="AE312" s="164" t="s">
        <v>35</v>
      </c>
      <c r="AF312" s="187">
        <v>-0.990375593319185</v>
      </c>
      <c r="AG312" s="164" t="s">
        <v>35</v>
      </c>
      <c r="AH312" s="187">
        <v>-0.985656925991297</v>
      </c>
      <c r="AI312" s="164" t="s">
        <v>35</v>
      </c>
      <c r="AJ312" s="187">
        <v>-0.991452737763267</v>
      </c>
      <c r="AK312" s="164" t="s">
        <v>35</v>
      </c>
      <c r="AL312" s="187">
        <v>-0.993001018765004</v>
      </c>
      <c r="AM312" s="164" t="s">
        <v>35</v>
      </c>
      <c r="AN312" s="208"/>
      <c r="AO312" s="162" t="s">
        <v>335</v>
      </c>
      <c r="AP312" s="200">
        <v>0.0685227560261851</v>
      </c>
      <c r="AQ312" s="164" t="s">
        <v>35</v>
      </c>
      <c r="AR312" s="200">
        <v>0.138973773050128</v>
      </c>
      <c r="AS312" s="205" t="s">
        <v>35</v>
      </c>
      <c r="AT312" s="200">
        <v>0.0138349211552115</v>
      </c>
      <c r="AU312" s="164" t="s">
        <v>35</v>
      </c>
      <c r="AV312" s="200">
        <v>0.375869906035768</v>
      </c>
      <c r="AW312" s="164" t="s">
        <v>35</v>
      </c>
      <c r="AX312" s="200">
        <v>0.153642880656239</v>
      </c>
      <c r="AY312" s="164" t="s">
        <v>35</v>
      </c>
      <c r="AZ312" s="200">
        <v>0.0989919244975691</v>
      </c>
      <c r="BA312" s="164" t="s">
        <v>35</v>
      </c>
      <c r="BB312" s="200">
        <v>0.150163838578899</v>
      </c>
      <c r="BC312" s="164" t="s">
        <v>35</v>
      </c>
      <c r="BD312" s="200">
        <v>1</v>
      </c>
      <c r="BE312" s="164" t="s">
        <v>35</v>
      </c>
      <c r="BF312" s="200">
        <v>0.624130093964232</v>
      </c>
      <c r="BG312" s="164" t="s">
        <v>35</v>
      </c>
    </row>
    <row r="313" s="133" customFormat="1" ht="12.45" customHeight="1" spans="1:59">
      <c r="A313" s="162" t="s">
        <v>336</v>
      </c>
      <c r="B313" s="163">
        <v>902.793840000029</v>
      </c>
      <c r="C313" s="164" t="s">
        <v>35</v>
      </c>
      <c r="D313" s="163">
        <v>1161.22921999994</v>
      </c>
      <c r="E313" s="164" t="s">
        <v>35</v>
      </c>
      <c r="F313" s="163">
        <v>548.814029999558</v>
      </c>
      <c r="G313" s="164" t="s">
        <v>35</v>
      </c>
      <c r="H313" s="163">
        <v>1170.49574999924</v>
      </c>
      <c r="I313" s="164" t="s">
        <v>35</v>
      </c>
      <c r="J313" s="163">
        <v>998.054610000382</v>
      </c>
      <c r="K313" s="164" t="s">
        <v>35</v>
      </c>
      <c r="L313" s="163">
        <v>185.115820000108</v>
      </c>
      <c r="M313" s="164" t="s">
        <v>35</v>
      </c>
      <c r="N313" s="163">
        <v>1078.12177242407</v>
      </c>
      <c r="O313" s="164" t="s">
        <v>35</v>
      </c>
      <c r="P313" s="163">
        <v>6044.62504242334</v>
      </c>
      <c r="Q313" s="164" t="s">
        <v>35</v>
      </c>
      <c r="R313" s="163">
        <v>4874.12929242409</v>
      </c>
      <c r="S313" s="164" t="s">
        <v>35</v>
      </c>
      <c r="U313" s="162" t="s">
        <v>336</v>
      </c>
      <c r="V313" s="222">
        <v>-0.776298027375556</v>
      </c>
      <c r="W313" s="223" t="s">
        <v>35</v>
      </c>
      <c r="X313" s="187">
        <v>-0.824257489171312</v>
      </c>
      <c r="Y313" s="164" t="s">
        <v>35</v>
      </c>
      <c r="Z313" s="187">
        <v>-0.818512589831801</v>
      </c>
      <c r="AA313" s="164" t="s">
        <v>35</v>
      </c>
      <c r="AB313" s="187">
        <v>-0.826686368670706</v>
      </c>
      <c r="AC313" s="163" t="s">
        <v>35</v>
      </c>
      <c r="AD313" s="187">
        <v>-0.716942834279402</v>
      </c>
      <c r="AE313" s="164" t="s">
        <v>35</v>
      </c>
      <c r="AF313" s="187">
        <v>-0.898186728601076</v>
      </c>
      <c r="AG313" s="164" t="s">
        <v>35</v>
      </c>
      <c r="AH313" s="187">
        <v>-0.646951600822562</v>
      </c>
      <c r="AI313" s="164" t="s">
        <v>35</v>
      </c>
      <c r="AJ313" s="187">
        <v>-0.790254017169136</v>
      </c>
      <c r="AK313" s="164" t="s">
        <v>35</v>
      </c>
      <c r="AL313" s="187">
        <v>-0.779102929402281</v>
      </c>
      <c r="AM313" s="164" t="s">
        <v>35</v>
      </c>
      <c r="AO313" s="162" t="s">
        <v>336</v>
      </c>
      <c r="AP313" s="200">
        <v>0.149354812525822</v>
      </c>
      <c r="AQ313" s="164" t="s">
        <v>35</v>
      </c>
      <c r="AR313" s="200">
        <v>0.192109388398788</v>
      </c>
      <c r="AS313" s="205" t="s">
        <v>35</v>
      </c>
      <c r="AT313" s="200">
        <v>0.0907937260206853</v>
      </c>
      <c r="AU313" s="164" t="s">
        <v>35</v>
      </c>
      <c r="AV313" s="200">
        <v>0.193642408219581</v>
      </c>
      <c r="AW313" s="164" t="s">
        <v>35</v>
      </c>
      <c r="AX313" s="200">
        <v>0.165114395515963</v>
      </c>
      <c r="AY313" s="164" t="s">
        <v>35</v>
      </c>
      <c r="AZ313" s="200">
        <v>0.0306248640239716</v>
      </c>
      <c r="BA313" s="164" t="s">
        <v>35</v>
      </c>
      <c r="BB313" s="200">
        <v>0.178360405295189</v>
      </c>
      <c r="BC313" s="164" t="s">
        <v>35</v>
      </c>
      <c r="BD313" s="200">
        <v>1</v>
      </c>
      <c r="BE313" s="164" t="s">
        <v>35</v>
      </c>
      <c r="BF313" s="200">
        <v>0.806357591780419</v>
      </c>
      <c r="BG313" s="164" t="s">
        <v>35</v>
      </c>
    </row>
    <row r="314" s="131" customFormat="1" ht="12.45" customHeight="1" spans="1:59">
      <c r="A314" s="165" t="s">
        <v>337</v>
      </c>
      <c r="B314" s="166">
        <v>253.385350001685</v>
      </c>
      <c r="C314" s="167" t="s">
        <v>35</v>
      </c>
      <c r="D314" s="166">
        <v>126.395689999695</v>
      </c>
      <c r="E314" s="167" t="s">
        <v>35</v>
      </c>
      <c r="F314" s="166">
        <v>504.639759999796</v>
      </c>
      <c r="G314" s="167" t="s">
        <v>35</v>
      </c>
      <c r="H314" s="166">
        <v>387.330290000255</v>
      </c>
      <c r="I314" s="167" t="s">
        <v>35</v>
      </c>
      <c r="J314" s="166">
        <v>303.074320002396</v>
      </c>
      <c r="K314" s="167" t="s">
        <v>35</v>
      </c>
      <c r="L314" s="166">
        <v>132.903963465839</v>
      </c>
      <c r="M314" s="167" t="s">
        <v>35</v>
      </c>
      <c r="N314" s="166">
        <v>418.847216542404</v>
      </c>
      <c r="O314" s="167" t="s">
        <v>35</v>
      </c>
      <c r="P314" s="166">
        <v>2126.57659001207</v>
      </c>
      <c r="Q314" s="167" t="s">
        <v>35</v>
      </c>
      <c r="R314" s="166">
        <v>1739.24630001182</v>
      </c>
      <c r="S314" s="167" t="s">
        <v>35</v>
      </c>
      <c r="T314" s="179"/>
      <c r="U314" s="165" t="s">
        <v>337</v>
      </c>
      <c r="V314" s="227">
        <v>-0.892776422968808</v>
      </c>
      <c r="W314" s="228" t="s">
        <v>35</v>
      </c>
      <c r="X314" s="189">
        <v>-0.91749942544619</v>
      </c>
      <c r="Y314" s="167" t="s">
        <v>35</v>
      </c>
      <c r="Z314" s="189">
        <v>-0.856545957961747</v>
      </c>
      <c r="AA314" s="167" t="s">
        <v>35</v>
      </c>
      <c r="AB314" s="189">
        <v>-0.895787955335152</v>
      </c>
      <c r="AC314" s="166" t="s">
        <v>35</v>
      </c>
      <c r="AD314" s="189">
        <v>-0.837557122337391</v>
      </c>
      <c r="AE314" s="167" t="s">
        <v>35</v>
      </c>
      <c r="AF314" s="189">
        <v>-0.931379623338612</v>
      </c>
      <c r="AG314" s="167" t="s">
        <v>35</v>
      </c>
      <c r="AH314" s="189">
        <v>-0.74040154000781</v>
      </c>
      <c r="AI314" s="167" t="s">
        <v>35</v>
      </c>
      <c r="AJ314" s="189">
        <v>-0.87147263770911</v>
      </c>
      <c r="AK314" s="167" t="s">
        <v>35</v>
      </c>
      <c r="AL314" s="189">
        <v>-0.864428107060362</v>
      </c>
      <c r="AM314" s="167" t="s">
        <v>35</v>
      </c>
      <c r="AN314" s="195"/>
      <c r="AO314" s="165" t="s">
        <v>337</v>
      </c>
      <c r="AP314" s="227">
        <v>0.119151763069228</v>
      </c>
      <c r="AQ314" s="167" t="s">
        <v>35</v>
      </c>
      <c r="AR314" s="227">
        <v>0.0594362274997944</v>
      </c>
      <c r="AS314" s="207" t="s">
        <v>35</v>
      </c>
      <c r="AT314" s="227">
        <v>0.237301474289685</v>
      </c>
      <c r="AU314" s="167" t="s">
        <v>35</v>
      </c>
      <c r="AV314" s="227">
        <v>0.182137945004866</v>
      </c>
      <c r="AW314" s="167" t="s">
        <v>35</v>
      </c>
      <c r="AX314" s="227">
        <v>0.142517472178454</v>
      </c>
      <c r="AY314" s="167" t="s">
        <v>35</v>
      </c>
      <c r="AZ314" s="227">
        <v>0.0624966738042974</v>
      </c>
      <c r="BA314" s="167" t="s">
        <v>35</v>
      </c>
      <c r="BB314" s="227">
        <v>0.196958444153675</v>
      </c>
      <c r="BC314" s="167" t="s">
        <v>35</v>
      </c>
      <c r="BD314" s="227">
        <v>1</v>
      </c>
      <c r="BE314" s="167" t="s">
        <v>35</v>
      </c>
      <c r="BF314" s="227">
        <v>0.817862054995134</v>
      </c>
      <c r="BG314" s="167" t="s">
        <v>35</v>
      </c>
    </row>
    <row r="315" s="131" customFormat="1" ht="12.45" customHeight="1" spans="1:59">
      <c r="A315" s="162" t="s">
        <v>338</v>
      </c>
      <c r="B315" s="163">
        <v>129.553000000055</v>
      </c>
      <c r="C315" s="164" t="s">
        <v>35</v>
      </c>
      <c r="D315" s="163">
        <v>94.031330000071</v>
      </c>
      <c r="E315" s="164" t="s">
        <v>35</v>
      </c>
      <c r="F315" s="163">
        <v>261.383899999972</v>
      </c>
      <c r="G315" s="164" t="s">
        <v>35</v>
      </c>
      <c r="H315" s="163">
        <v>225.415230000104</v>
      </c>
      <c r="I315" s="164" t="s">
        <v>35</v>
      </c>
      <c r="J315" s="163">
        <v>125.066140000071</v>
      </c>
      <c r="K315" s="164" t="s">
        <v>35</v>
      </c>
      <c r="L315" s="163">
        <v>146.500448820797</v>
      </c>
      <c r="M315" s="164" t="s">
        <v>35</v>
      </c>
      <c r="N315" s="163">
        <v>232.423438880519</v>
      </c>
      <c r="O315" s="164" t="s">
        <v>35</v>
      </c>
      <c r="P315" s="163">
        <v>1214.37348770159</v>
      </c>
      <c r="Q315" s="164" t="s">
        <v>35</v>
      </c>
      <c r="R315" s="163">
        <v>988.958257701484</v>
      </c>
      <c r="S315" s="164" t="s">
        <v>35</v>
      </c>
      <c r="T315" s="179"/>
      <c r="U315" s="162" t="s">
        <v>338</v>
      </c>
      <c r="V315" s="237">
        <v>-0.915348988147596</v>
      </c>
      <c r="W315" s="238" t="s">
        <v>35</v>
      </c>
      <c r="X315" s="216">
        <v>-0.76788687949433</v>
      </c>
      <c r="Y315" s="217" t="s">
        <v>35</v>
      </c>
      <c r="Z315" s="216">
        <v>-0.904288226976416</v>
      </c>
      <c r="AA315" s="217" t="s">
        <v>35</v>
      </c>
      <c r="AB315" s="216">
        <v>-0.89917252919797</v>
      </c>
      <c r="AC315" s="229" t="s">
        <v>35</v>
      </c>
      <c r="AD315" s="216">
        <v>-0.896660428312791</v>
      </c>
      <c r="AE315" s="217" t="s">
        <v>35</v>
      </c>
      <c r="AF315" s="216">
        <v>-0.893847514386219</v>
      </c>
      <c r="AG315" s="217" t="s">
        <v>35</v>
      </c>
      <c r="AH315" s="216">
        <v>-0.781791213860078</v>
      </c>
      <c r="AI315" s="217" t="s">
        <v>35</v>
      </c>
      <c r="AJ315" s="216">
        <v>-0.884976683486455</v>
      </c>
      <c r="AK315" s="217" t="s">
        <v>35</v>
      </c>
      <c r="AL315" s="216">
        <v>-0.881163047857635</v>
      </c>
      <c r="AM315" s="164" t="s">
        <v>35</v>
      </c>
      <c r="AN315" s="195"/>
      <c r="AO315" s="162" t="s">
        <v>338</v>
      </c>
      <c r="AP315" s="200">
        <v>0.106682994409946</v>
      </c>
      <c r="AQ315" s="164" t="s">
        <v>35</v>
      </c>
      <c r="AR315" s="200">
        <v>0.077431968790789</v>
      </c>
      <c r="AS315" s="205" t="s">
        <v>35</v>
      </c>
      <c r="AT315" s="200">
        <v>0.215241770877826</v>
      </c>
      <c r="AU315" s="164" t="s">
        <v>35</v>
      </c>
      <c r="AV315" s="200">
        <v>0.185622654218795</v>
      </c>
      <c r="AW315" s="164" t="s">
        <v>35</v>
      </c>
      <c r="AX315" s="200">
        <v>0.102988200307946</v>
      </c>
      <c r="AY315" s="164" t="s">
        <v>35</v>
      </c>
      <c r="AZ315" s="200">
        <v>0.120638708193535</v>
      </c>
      <c r="BA315" s="164" t="s">
        <v>35</v>
      </c>
      <c r="BB315" s="200">
        <v>0.191393703201163</v>
      </c>
      <c r="BC315" s="164" t="s">
        <v>35</v>
      </c>
      <c r="BD315" s="200">
        <v>1</v>
      </c>
      <c r="BE315" s="164" t="s">
        <v>35</v>
      </c>
      <c r="BF315" s="200">
        <v>0.814377345781205</v>
      </c>
      <c r="BG315" s="164" t="s">
        <v>35</v>
      </c>
    </row>
    <row r="316" s="131" customFormat="1" ht="12.45" customHeight="1" spans="1:59">
      <c r="A316" s="162" t="s">
        <v>339</v>
      </c>
      <c r="B316" s="163">
        <v>545.301760000096</v>
      </c>
      <c r="C316" s="164" t="s">
        <v>35</v>
      </c>
      <c r="D316" s="163">
        <v>1161.58403000053</v>
      </c>
      <c r="E316" s="164" t="s">
        <v>35</v>
      </c>
      <c r="F316" s="163">
        <v>492.145650000316</v>
      </c>
      <c r="G316" s="164" t="s">
        <v>35</v>
      </c>
      <c r="H316" s="163">
        <v>749.025920000127</v>
      </c>
      <c r="I316" s="164" t="s">
        <v>35</v>
      </c>
      <c r="J316" s="163">
        <v>484.310469999691</v>
      </c>
      <c r="K316" s="164" t="s">
        <v>35</v>
      </c>
      <c r="L316" s="163">
        <v>291.111060000738</v>
      </c>
      <c r="M316" s="164" t="s">
        <v>35</v>
      </c>
      <c r="N316" s="163">
        <v>485.246579920665</v>
      </c>
      <c r="O316" s="164" t="s">
        <v>35</v>
      </c>
      <c r="P316" s="163">
        <v>4208.72546992216</v>
      </c>
      <c r="Q316" s="164" t="s">
        <v>35</v>
      </c>
      <c r="R316" s="163">
        <v>3459.69954992203</v>
      </c>
      <c r="S316" s="164" t="s">
        <v>35</v>
      </c>
      <c r="T316" s="179"/>
      <c r="U316" s="162" t="s">
        <v>339</v>
      </c>
      <c r="V316" s="237">
        <v>37.9576668057519</v>
      </c>
      <c r="W316" s="238" t="s">
        <v>35</v>
      </c>
      <c r="X316" s="216">
        <v>39.917458038481</v>
      </c>
      <c r="Y316" s="217" t="s">
        <v>35</v>
      </c>
      <c r="Z316" s="216">
        <v>173.143722630703</v>
      </c>
      <c r="AA316" s="217" t="s">
        <v>35</v>
      </c>
      <c r="AB316" s="216">
        <v>8.75551392127617</v>
      </c>
      <c r="AC316" s="229" t="s">
        <v>35</v>
      </c>
      <c r="AD316" s="216">
        <v>14.4312916123082</v>
      </c>
      <c r="AE316" s="217" t="s">
        <v>35</v>
      </c>
      <c r="AF316" s="216">
        <v>13.3962639239325</v>
      </c>
      <c r="AG316" s="217" t="s">
        <v>35</v>
      </c>
      <c r="AH316" s="216">
        <v>14.8193262692901</v>
      </c>
      <c r="AI316" s="217" t="s">
        <v>35</v>
      </c>
      <c r="AJ316" s="216">
        <v>19.6035217215946</v>
      </c>
      <c r="AK316" s="217" t="s">
        <v>35</v>
      </c>
      <c r="AL316" s="216">
        <v>26.1365181465588</v>
      </c>
      <c r="AM316" s="164" t="s">
        <v>35</v>
      </c>
      <c r="AN316" s="195"/>
      <c r="AO316" s="162" t="s">
        <v>339</v>
      </c>
      <c r="AP316" s="200">
        <v>0.129564582887888</v>
      </c>
      <c r="AQ316" s="164" t="s">
        <v>35</v>
      </c>
      <c r="AR316" s="200">
        <v>0.275994250112495</v>
      </c>
      <c r="AS316" s="205" t="s">
        <v>35</v>
      </c>
      <c r="AT316" s="200">
        <v>0.116934604910075</v>
      </c>
      <c r="AU316" s="164" t="s">
        <v>35</v>
      </c>
      <c r="AV316" s="200">
        <v>0.177969773831312</v>
      </c>
      <c r="AW316" s="164" t="s">
        <v>35</v>
      </c>
      <c r="AX316" s="200">
        <v>0.115072953429925</v>
      </c>
      <c r="AY316" s="164" t="s">
        <v>35</v>
      </c>
      <c r="AZ316" s="200">
        <v>0.069168460162388</v>
      </c>
      <c r="BA316" s="164" t="s">
        <v>35</v>
      </c>
      <c r="BB316" s="200">
        <v>0.115295374665917</v>
      </c>
      <c r="BC316" s="164" t="s">
        <v>35</v>
      </c>
      <c r="BD316" s="200">
        <v>1</v>
      </c>
      <c r="BE316" s="164" t="s">
        <v>35</v>
      </c>
      <c r="BF316" s="200">
        <v>0.822030226168689</v>
      </c>
      <c r="BG316" s="164" t="s">
        <v>35</v>
      </c>
    </row>
    <row r="317" s="131" customFormat="1" ht="12.45" customHeight="1" spans="1:59">
      <c r="A317" s="162" t="s">
        <v>340</v>
      </c>
      <c r="B317" s="163">
        <v>1941.82026000053</v>
      </c>
      <c r="C317" s="164" t="s">
        <v>35</v>
      </c>
      <c r="D317" s="163">
        <v>3795.30847000398</v>
      </c>
      <c r="E317" s="164" t="s">
        <v>35</v>
      </c>
      <c r="F317" s="163">
        <v>1594.69567999696</v>
      </c>
      <c r="G317" s="164" t="s">
        <v>35</v>
      </c>
      <c r="H317" s="163">
        <v>2770.23468015506</v>
      </c>
      <c r="I317" s="164" t="s">
        <v>35</v>
      </c>
      <c r="J317" s="163">
        <v>2003.13403000035</v>
      </c>
      <c r="K317" s="164" t="s">
        <v>35</v>
      </c>
      <c r="L317" s="163">
        <v>708.355969999916</v>
      </c>
      <c r="M317" s="164" t="s">
        <v>35</v>
      </c>
      <c r="N317" s="163">
        <v>1485.89540168798</v>
      </c>
      <c r="O317" s="164" t="s">
        <v>35</v>
      </c>
      <c r="P317" s="163">
        <v>14299.4444918448</v>
      </c>
      <c r="Q317" s="164" t="s">
        <v>35</v>
      </c>
      <c r="R317" s="163">
        <v>11529.2098116897</v>
      </c>
      <c r="S317" s="164" t="s">
        <v>35</v>
      </c>
      <c r="T317" s="179"/>
      <c r="U317" s="162" t="s">
        <v>340</v>
      </c>
      <c r="V317" s="237">
        <v>1.15090109609129</v>
      </c>
      <c r="W317" s="238" t="s">
        <v>35</v>
      </c>
      <c r="X317" s="216">
        <v>2.26835426170569</v>
      </c>
      <c r="Y317" s="217" t="s">
        <v>35</v>
      </c>
      <c r="Z317" s="216">
        <v>1.90571230476424</v>
      </c>
      <c r="AA317" s="217" t="s">
        <v>35</v>
      </c>
      <c r="AB317" s="216">
        <v>1.36671912747812</v>
      </c>
      <c r="AC317" s="229" t="s">
        <v>35</v>
      </c>
      <c r="AD317" s="216">
        <v>1.00703850263222</v>
      </c>
      <c r="AE317" s="217" t="s">
        <v>35</v>
      </c>
      <c r="AF317" s="216">
        <v>2.82655555856599</v>
      </c>
      <c r="AG317" s="217" t="s">
        <v>35</v>
      </c>
      <c r="AH317" s="216">
        <v>0.378225947841736</v>
      </c>
      <c r="AI317" s="217" t="s">
        <v>35</v>
      </c>
      <c r="AJ317" s="216">
        <v>1.3656462380191</v>
      </c>
      <c r="AK317" s="217" t="s">
        <v>35</v>
      </c>
      <c r="AL317" s="216">
        <v>1.36538858942656</v>
      </c>
      <c r="AM317" s="164" t="s">
        <v>35</v>
      </c>
      <c r="AN317" s="195"/>
      <c r="AO317" s="162" t="s">
        <v>340</v>
      </c>
      <c r="AP317" s="200">
        <v>0.135796901838248</v>
      </c>
      <c r="AQ317" s="164" t="s">
        <v>35</v>
      </c>
      <c r="AR317" s="200">
        <v>0.265416497275017</v>
      </c>
      <c r="AS317" s="205" t="s">
        <v>35</v>
      </c>
      <c r="AT317" s="200">
        <v>0.111521512664806</v>
      </c>
      <c r="AU317" s="164" t="s">
        <v>35</v>
      </c>
      <c r="AV317" s="200">
        <v>0.193730230690778</v>
      </c>
      <c r="AW317" s="164" t="s">
        <v>35</v>
      </c>
      <c r="AX317" s="200">
        <v>0.140084744630658</v>
      </c>
      <c r="AY317" s="164" t="s">
        <v>35</v>
      </c>
      <c r="AZ317" s="200">
        <v>0.0495373068795717</v>
      </c>
      <c r="BA317" s="164" t="s">
        <v>35</v>
      </c>
      <c r="BB317" s="200">
        <v>0.10391280602092</v>
      </c>
      <c r="BC317" s="164" t="s">
        <v>35</v>
      </c>
      <c r="BD317" s="200">
        <v>1</v>
      </c>
      <c r="BE317" s="164" t="s">
        <v>35</v>
      </c>
      <c r="BF317" s="200">
        <v>0.806269769309222</v>
      </c>
      <c r="BG317" s="164" t="s">
        <v>35</v>
      </c>
    </row>
    <row r="318" s="131" customFormat="1" ht="12.45" customHeight="1" spans="1:59">
      <c r="A318" s="165" t="s">
        <v>341</v>
      </c>
      <c r="B318" s="166">
        <v>1631.66492805736</v>
      </c>
      <c r="C318" s="167" t="s">
        <v>35</v>
      </c>
      <c r="D318" s="166">
        <v>1273.78734198942</v>
      </c>
      <c r="E318" s="167" t="s">
        <v>35</v>
      </c>
      <c r="F318" s="166">
        <v>2910.50420601778</v>
      </c>
      <c r="G318" s="167" t="s">
        <v>35</v>
      </c>
      <c r="H318" s="166">
        <v>2043.16134248627</v>
      </c>
      <c r="I318" s="167" t="s">
        <v>35</v>
      </c>
      <c r="J318" s="166">
        <v>1407.25576542861</v>
      </c>
      <c r="K318" s="167" t="s">
        <v>35</v>
      </c>
      <c r="L318" s="166">
        <v>1031.10011326942</v>
      </c>
      <c r="M318" s="167" t="s">
        <v>35</v>
      </c>
      <c r="N318" s="166">
        <v>1160.78529181014</v>
      </c>
      <c r="O318" s="167" t="s">
        <v>35</v>
      </c>
      <c r="P318" s="166">
        <v>11458.258989059</v>
      </c>
      <c r="Q318" s="167" t="s">
        <v>35</v>
      </c>
      <c r="R318" s="166">
        <v>9415.09764657272</v>
      </c>
      <c r="S318" s="167" t="s">
        <v>35</v>
      </c>
      <c r="T318" s="179"/>
      <c r="U318" s="165" t="s">
        <v>341</v>
      </c>
      <c r="V318" s="239">
        <v>5.4394604030837</v>
      </c>
      <c r="W318" s="240" t="s">
        <v>35</v>
      </c>
      <c r="X318" s="218">
        <v>9.0777751361023</v>
      </c>
      <c r="Y318" s="219" t="s">
        <v>35</v>
      </c>
      <c r="Z318" s="218">
        <v>4.76748888359283</v>
      </c>
      <c r="AA318" s="219" t="s">
        <v>35</v>
      </c>
      <c r="AB318" s="218">
        <v>4.27498467131225</v>
      </c>
      <c r="AC318" s="230" t="s">
        <v>35</v>
      </c>
      <c r="AD318" s="218">
        <v>3.64326956311403</v>
      </c>
      <c r="AE318" s="219" t="s">
        <v>35</v>
      </c>
      <c r="AF318" s="218">
        <v>6.75823449038408</v>
      </c>
      <c r="AG318" s="219" t="s">
        <v>35</v>
      </c>
      <c r="AH318" s="218">
        <v>1.77138117663156</v>
      </c>
      <c r="AI318" s="219" t="s">
        <v>35</v>
      </c>
      <c r="AJ318" s="218">
        <v>4.38812429464107</v>
      </c>
      <c r="AK318" s="219" t="s">
        <v>35</v>
      </c>
      <c r="AL318" s="218">
        <v>4.41332049779767</v>
      </c>
      <c r="AM318" s="167" t="s">
        <v>35</v>
      </c>
      <c r="AN318" s="195"/>
      <c r="AO318" s="165" t="s">
        <v>341</v>
      </c>
      <c r="AP318" s="227">
        <v>0.142400772195441</v>
      </c>
      <c r="AQ318" s="167" t="s">
        <v>35</v>
      </c>
      <c r="AR318" s="227">
        <v>0.11116761658169</v>
      </c>
      <c r="AS318" s="207" t="s">
        <v>35</v>
      </c>
      <c r="AT318" s="227">
        <v>0.254009287867982</v>
      </c>
      <c r="AU318" s="167" t="s">
        <v>35</v>
      </c>
      <c r="AV318" s="227">
        <v>0.17831341955503</v>
      </c>
      <c r="AW318" s="167" t="s">
        <v>35</v>
      </c>
      <c r="AX318" s="227">
        <v>0.12281584547638</v>
      </c>
      <c r="AY318" s="167" t="s">
        <v>35</v>
      </c>
      <c r="AZ318" s="227">
        <v>0.0899875028356381</v>
      </c>
      <c r="BA318" s="167" t="s">
        <v>35</v>
      </c>
      <c r="BB318" s="227">
        <v>0.101305555487839</v>
      </c>
      <c r="BC318" s="167" t="s">
        <v>35</v>
      </c>
      <c r="BD318" s="227">
        <v>1</v>
      </c>
      <c r="BE318" s="167" t="s">
        <v>35</v>
      </c>
      <c r="BF318" s="227">
        <v>0.82168658044497</v>
      </c>
      <c r="BG318" s="167" t="s">
        <v>35</v>
      </c>
    </row>
    <row r="319" s="131" customFormat="1" ht="12.45" customHeight="1" spans="1:59">
      <c r="A319" s="162" t="s">
        <v>342</v>
      </c>
      <c r="B319" s="163">
        <v>1358.48799996222</v>
      </c>
      <c r="C319" s="164" t="s">
        <v>35</v>
      </c>
      <c r="D319" s="163">
        <v>539.793329974783</v>
      </c>
      <c r="E319" s="164" t="s">
        <v>35</v>
      </c>
      <c r="F319" s="163">
        <v>2850.96694002431</v>
      </c>
      <c r="G319" s="164" t="s">
        <v>35</v>
      </c>
      <c r="H319" s="163">
        <v>1793.21071994161</v>
      </c>
      <c r="I319" s="164" t="s">
        <v>35</v>
      </c>
      <c r="J319" s="163">
        <v>1165.65945003066</v>
      </c>
      <c r="K319" s="164" t="s">
        <v>35</v>
      </c>
      <c r="L319" s="163">
        <v>978.427838845592</v>
      </c>
      <c r="M319" s="164" t="s">
        <v>35</v>
      </c>
      <c r="N319" s="163">
        <v>1033.71705082631</v>
      </c>
      <c r="O319" s="164" t="s">
        <v>35</v>
      </c>
      <c r="P319" s="163">
        <v>9720.26332960549</v>
      </c>
      <c r="Q319" s="164" t="s">
        <v>35</v>
      </c>
      <c r="R319" s="163">
        <v>7927.05260966388</v>
      </c>
      <c r="S319" s="164" t="s">
        <v>35</v>
      </c>
      <c r="T319" s="179"/>
      <c r="U319" s="162" t="s">
        <v>342</v>
      </c>
      <c r="V319" s="237">
        <v>9.48596327342204</v>
      </c>
      <c r="W319" s="238" t="s">
        <v>35</v>
      </c>
      <c r="X319" s="216">
        <v>4.74056891436478</v>
      </c>
      <c r="Y319" s="217" t="s">
        <v>35</v>
      </c>
      <c r="Z319" s="216">
        <v>9.90720178260642</v>
      </c>
      <c r="AA319" s="217" t="s">
        <v>35</v>
      </c>
      <c r="AB319" s="216">
        <v>6.95514446801479</v>
      </c>
      <c r="AC319" s="229" t="s">
        <v>35</v>
      </c>
      <c r="AD319" s="216">
        <v>8.32034401981225</v>
      </c>
      <c r="AE319" s="217" t="s">
        <v>35</v>
      </c>
      <c r="AF319" s="216">
        <v>5.67866785884343</v>
      </c>
      <c r="AG319" s="217" t="s">
        <v>35</v>
      </c>
      <c r="AH319" s="216">
        <v>3.44755940194875</v>
      </c>
      <c r="AI319" s="217" t="s">
        <v>35</v>
      </c>
      <c r="AJ319" s="216">
        <v>7.00434415609877</v>
      </c>
      <c r="AK319" s="217" t="s">
        <v>35</v>
      </c>
      <c r="AL319" s="216">
        <v>7.01555833922431</v>
      </c>
      <c r="AM319" s="164" t="s">
        <v>35</v>
      </c>
      <c r="AN319" s="195"/>
      <c r="AO319" s="162" t="s">
        <v>342</v>
      </c>
      <c r="AP319" s="200">
        <v>0.139758353647129</v>
      </c>
      <c r="AQ319" s="164" t="s">
        <v>35</v>
      </c>
      <c r="AR319" s="200">
        <v>0.0555327887394478</v>
      </c>
      <c r="AS319" s="205" t="s">
        <v>35</v>
      </c>
      <c r="AT319" s="200">
        <v>0.293301409987626</v>
      </c>
      <c r="AU319" s="164" t="s">
        <v>35</v>
      </c>
      <c r="AV319" s="200">
        <v>0.184481701692169</v>
      </c>
      <c r="AW319" s="164" t="s">
        <v>35</v>
      </c>
      <c r="AX319" s="200">
        <v>0.119920562900838</v>
      </c>
      <c r="AY319" s="164" t="s">
        <v>35</v>
      </c>
      <c r="AZ319" s="200">
        <v>0.100658573298683</v>
      </c>
      <c r="BA319" s="164" t="s">
        <v>35</v>
      </c>
      <c r="BB319" s="200">
        <v>0.106346609734107</v>
      </c>
      <c r="BC319" s="164" t="s">
        <v>35</v>
      </c>
      <c r="BD319" s="200">
        <v>1</v>
      </c>
      <c r="BE319" s="164" t="s">
        <v>35</v>
      </c>
      <c r="BF319" s="200">
        <v>0.815518298307831</v>
      </c>
      <c r="BG319" s="164" t="s">
        <v>35</v>
      </c>
    </row>
    <row r="320" s="131" customFormat="1" ht="12.45" customHeight="1" spans="1:59">
      <c r="A320" s="162" t="s">
        <v>343</v>
      </c>
      <c r="B320" s="163">
        <v>2957.75056199051</v>
      </c>
      <c r="C320" s="164" t="s">
        <v>35</v>
      </c>
      <c r="D320" s="163">
        <v>4659.49588375078</v>
      </c>
      <c r="E320" s="164" t="s">
        <v>35</v>
      </c>
      <c r="F320" s="163">
        <v>2894.35339041119</v>
      </c>
      <c r="G320" s="164" t="s">
        <v>35</v>
      </c>
      <c r="H320" s="163">
        <v>4262.88827530881</v>
      </c>
      <c r="I320" s="164" t="s">
        <v>35</v>
      </c>
      <c r="J320" s="163">
        <v>2429.57014468249</v>
      </c>
      <c r="K320" s="164" t="s">
        <v>35</v>
      </c>
      <c r="L320" s="163">
        <v>1723.28571648178</v>
      </c>
      <c r="M320" s="164" t="s">
        <v>35</v>
      </c>
      <c r="N320" s="163">
        <v>1665.48122049928</v>
      </c>
      <c r="O320" s="164" t="s">
        <v>35</v>
      </c>
      <c r="P320" s="163">
        <v>20592.8251931248</v>
      </c>
      <c r="Q320" s="164" t="s">
        <v>35</v>
      </c>
      <c r="R320" s="163">
        <v>16329.936917816</v>
      </c>
      <c r="S320" s="164" t="s">
        <v>35</v>
      </c>
      <c r="T320" s="179"/>
      <c r="U320" s="162" t="s">
        <v>343</v>
      </c>
      <c r="V320" s="237">
        <v>4.42406201291188</v>
      </c>
      <c r="W320" s="238" t="s">
        <v>35</v>
      </c>
      <c r="X320" s="216">
        <v>3.01132915347387</v>
      </c>
      <c r="Y320" s="217" t="s">
        <v>35</v>
      </c>
      <c r="Z320" s="216">
        <v>4.88109107620749</v>
      </c>
      <c r="AA320" s="217" t="s">
        <v>35</v>
      </c>
      <c r="AB320" s="216">
        <v>4.69124266795478</v>
      </c>
      <c r="AC320" s="229" t="s">
        <v>35</v>
      </c>
      <c r="AD320" s="216">
        <v>4.01655507196457</v>
      </c>
      <c r="AE320" s="217" t="s">
        <v>35</v>
      </c>
      <c r="AF320" s="216">
        <v>4.91968479822583</v>
      </c>
      <c r="AG320" s="217" t="s">
        <v>35</v>
      </c>
      <c r="AH320" s="216">
        <v>2.43223690679403</v>
      </c>
      <c r="AI320" s="217" t="s">
        <v>35</v>
      </c>
      <c r="AJ320" s="216">
        <v>3.89288867622571</v>
      </c>
      <c r="AK320" s="217" t="s">
        <v>35</v>
      </c>
      <c r="AL320" s="216">
        <v>3.7200448137712</v>
      </c>
      <c r="AM320" s="164" t="s">
        <v>35</v>
      </c>
      <c r="AN320" s="195"/>
      <c r="AO320" s="162" t="s">
        <v>343</v>
      </c>
      <c r="AP320" s="200">
        <v>0.143630149542472</v>
      </c>
      <c r="AQ320" s="164" t="s">
        <v>35</v>
      </c>
      <c r="AR320" s="200">
        <v>0.226267927788092</v>
      </c>
      <c r="AS320" s="205" t="s">
        <v>35</v>
      </c>
      <c r="AT320" s="200">
        <v>0.140551544689337</v>
      </c>
      <c r="AU320" s="164" t="s">
        <v>35</v>
      </c>
      <c r="AV320" s="200">
        <v>0.207008423338242</v>
      </c>
      <c r="AW320" s="164" t="s">
        <v>35</v>
      </c>
      <c r="AX320" s="200">
        <v>0.117981390212239</v>
      </c>
      <c r="AY320" s="164" t="s">
        <v>35</v>
      </c>
      <c r="AZ320" s="200">
        <v>0.0836837927928956</v>
      </c>
      <c r="BA320" s="164" t="s">
        <v>35</v>
      </c>
      <c r="BB320" s="200">
        <v>0.0808767716367215</v>
      </c>
      <c r="BC320" s="164" t="s">
        <v>35</v>
      </c>
      <c r="BD320" s="200">
        <v>1</v>
      </c>
      <c r="BE320" s="164" t="s">
        <v>35</v>
      </c>
      <c r="BF320" s="200">
        <v>0.792991576661758</v>
      </c>
      <c r="BG320" s="164" t="s">
        <v>35</v>
      </c>
    </row>
    <row r="321" s="131" customFormat="1" ht="12.45" customHeight="1" spans="1:59">
      <c r="A321" s="162" t="s">
        <v>344</v>
      </c>
      <c r="B321" s="163">
        <v>3519.48381048232</v>
      </c>
      <c r="C321" s="164" t="s">
        <v>35</v>
      </c>
      <c r="D321" s="163">
        <v>6355.97641187651</v>
      </c>
      <c r="E321" s="164" t="s">
        <v>35</v>
      </c>
      <c r="F321" s="163">
        <v>2993.21752060573</v>
      </c>
      <c r="G321" s="164" t="s">
        <v>35</v>
      </c>
      <c r="H321" s="163">
        <v>5539.87033003643</v>
      </c>
      <c r="I321" s="164" t="s">
        <v>35</v>
      </c>
      <c r="J321" s="163">
        <v>3122.65245032484</v>
      </c>
      <c r="K321" s="164" t="s">
        <v>35</v>
      </c>
      <c r="L321" s="163">
        <v>1676.48142367331</v>
      </c>
      <c r="M321" s="164" t="s">
        <v>35</v>
      </c>
      <c r="N321" s="163">
        <v>2499.58367449891</v>
      </c>
      <c r="O321" s="164" t="s">
        <v>35</v>
      </c>
      <c r="P321" s="163">
        <v>25707.2656214981</v>
      </c>
      <c r="Q321" s="164" t="s">
        <v>35</v>
      </c>
      <c r="R321" s="163">
        <v>20167.3952914616</v>
      </c>
      <c r="S321" s="164" t="s">
        <v>35</v>
      </c>
      <c r="T321" s="179"/>
      <c r="U321" s="162" t="s">
        <v>344</v>
      </c>
      <c r="V321" s="237">
        <v>0.812466314715125</v>
      </c>
      <c r="W321" s="238" t="s">
        <v>35</v>
      </c>
      <c r="X321" s="216">
        <v>0.674692969520298</v>
      </c>
      <c r="Y321" s="217" t="s">
        <v>35</v>
      </c>
      <c r="Z321" s="216">
        <v>0.876983526168096</v>
      </c>
      <c r="AA321" s="217" t="s">
        <v>35</v>
      </c>
      <c r="AB321" s="216">
        <v>0.999783761903645</v>
      </c>
      <c r="AC321" s="229" t="s">
        <v>35</v>
      </c>
      <c r="AD321" s="216">
        <v>0.558883431441829</v>
      </c>
      <c r="AE321" s="217" t="s">
        <v>35</v>
      </c>
      <c r="AF321" s="216">
        <v>1.36672166915388</v>
      </c>
      <c r="AG321" s="217" t="s">
        <v>35</v>
      </c>
      <c r="AH321" s="216">
        <v>0.682207019188144</v>
      </c>
      <c r="AI321" s="217" t="s">
        <v>35</v>
      </c>
      <c r="AJ321" s="216">
        <v>0.797780720513958</v>
      </c>
      <c r="AK321" s="217" t="s">
        <v>35</v>
      </c>
      <c r="AL321" s="216">
        <v>0.749243497244144</v>
      </c>
      <c r="AM321" s="164" t="s">
        <v>35</v>
      </c>
      <c r="AN321" s="195"/>
      <c r="AO321" s="162" t="s">
        <v>344</v>
      </c>
      <c r="AP321" s="200">
        <v>0.136906190736175</v>
      </c>
      <c r="AQ321" s="164" t="s">
        <v>35</v>
      </c>
      <c r="AR321" s="200">
        <v>0.247244359064048</v>
      </c>
      <c r="AS321" s="205" t="s">
        <v>35</v>
      </c>
      <c r="AT321" s="200">
        <v>0.116434690669809</v>
      </c>
      <c r="AU321" s="164" t="s">
        <v>35</v>
      </c>
      <c r="AV321" s="200">
        <v>0.215498233518995</v>
      </c>
      <c r="AW321" s="164" t="s">
        <v>35</v>
      </c>
      <c r="AX321" s="200">
        <v>0.121469645830923</v>
      </c>
      <c r="AY321" s="164" t="s">
        <v>35</v>
      </c>
      <c r="AZ321" s="200">
        <v>0.0652143035497067</v>
      </c>
      <c r="BA321" s="164" t="s">
        <v>35</v>
      </c>
      <c r="BB321" s="200">
        <v>0.0972325766303437</v>
      </c>
      <c r="BC321" s="164" t="s">
        <v>35</v>
      </c>
      <c r="BD321" s="200">
        <v>1</v>
      </c>
      <c r="BE321" s="164" t="s">
        <v>35</v>
      </c>
      <c r="BF321" s="200">
        <v>0.784501766481004</v>
      </c>
      <c r="BG321" s="164" t="s">
        <v>35</v>
      </c>
    </row>
    <row r="322" s="131" customFormat="1" ht="12.45" customHeight="1" spans="1:59">
      <c r="A322" s="165" t="s">
        <v>345</v>
      </c>
      <c r="B322" s="166">
        <v>2174.16714994976</v>
      </c>
      <c r="C322" s="167" t="s">
        <v>35</v>
      </c>
      <c r="D322" s="166">
        <v>1648.61916999095</v>
      </c>
      <c r="E322" s="167" t="s">
        <v>35</v>
      </c>
      <c r="F322" s="166">
        <v>3589.47459996774</v>
      </c>
      <c r="G322" s="167" t="s">
        <v>35</v>
      </c>
      <c r="H322" s="166">
        <v>3256.07250997261</v>
      </c>
      <c r="I322" s="167" t="s">
        <v>35</v>
      </c>
      <c r="J322" s="166">
        <v>1898.56345001378</v>
      </c>
      <c r="K322" s="167" t="s">
        <v>35</v>
      </c>
      <c r="L322" s="166">
        <v>1669.98727999443</v>
      </c>
      <c r="M322" s="167" t="s">
        <v>35</v>
      </c>
      <c r="N322" s="166">
        <v>1402.04304027847</v>
      </c>
      <c r="O322" s="167" t="s">
        <v>35</v>
      </c>
      <c r="P322" s="166">
        <v>15638.9272001677</v>
      </c>
      <c r="Q322" s="167" t="s">
        <v>35</v>
      </c>
      <c r="R322" s="166">
        <v>12382.8546901951</v>
      </c>
      <c r="S322" s="167" t="s">
        <v>35</v>
      </c>
      <c r="T322" s="179"/>
      <c r="U322" s="165" t="s">
        <v>345</v>
      </c>
      <c r="V322" s="239">
        <v>0.332483840624249</v>
      </c>
      <c r="W322" s="240" t="s">
        <v>35</v>
      </c>
      <c r="X322" s="218">
        <v>0.294265624759717</v>
      </c>
      <c r="Y322" s="219" t="s">
        <v>35</v>
      </c>
      <c r="Z322" s="218">
        <v>0.23328273930892</v>
      </c>
      <c r="AA322" s="219" t="s">
        <v>35</v>
      </c>
      <c r="AB322" s="218">
        <v>0.593644340397695</v>
      </c>
      <c r="AC322" s="230" t="s">
        <v>35</v>
      </c>
      <c r="AD322" s="218">
        <v>0.349124655698625</v>
      </c>
      <c r="AE322" s="219" t="s">
        <v>35</v>
      </c>
      <c r="AF322" s="218">
        <v>0.619617007604841</v>
      </c>
      <c r="AG322" s="219" t="s">
        <v>35</v>
      </c>
      <c r="AH322" s="218">
        <v>0.207840114938144</v>
      </c>
      <c r="AI322" s="219" t="s">
        <v>35</v>
      </c>
      <c r="AJ322" s="218">
        <v>0.364860683905005</v>
      </c>
      <c r="AK322" s="219" t="s">
        <v>35</v>
      </c>
      <c r="AL322" s="218">
        <v>0.315212561252906</v>
      </c>
      <c r="AM322" s="167" t="s">
        <v>35</v>
      </c>
      <c r="AN322" s="195"/>
      <c r="AO322" s="165" t="s">
        <v>345</v>
      </c>
      <c r="AP322" s="227">
        <v>0.13902278091853</v>
      </c>
      <c r="AQ322" s="167" t="s">
        <v>35</v>
      </c>
      <c r="AR322" s="227">
        <v>0.105417663813492</v>
      </c>
      <c r="AS322" s="207" t="s">
        <v>35</v>
      </c>
      <c r="AT322" s="227">
        <v>0.229521792257543</v>
      </c>
      <c r="AU322" s="167" t="s">
        <v>35</v>
      </c>
      <c r="AV322" s="227">
        <v>0.208203060753278</v>
      </c>
      <c r="AW322" s="167" t="s">
        <v>35</v>
      </c>
      <c r="AX322" s="227">
        <v>0.121399852158236</v>
      </c>
      <c r="AY322" s="167" t="s">
        <v>35</v>
      </c>
      <c r="AZ322" s="227">
        <v>0.106784004978073</v>
      </c>
      <c r="BA322" s="167" t="s">
        <v>35</v>
      </c>
      <c r="BB322" s="227">
        <v>0.0896508451208489</v>
      </c>
      <c r="BC322" s="167" t="s">
        <v>35</v>
      </c>
      <c r="BD322" s="227">
        <v>1</v>
      </c>
      <c r="BE322" s="167" t="s">
        <v>35</v>
      </c>
      <c r="BF322" s="227">
        <v>0.791796939246722</v>
      </c>
      <c r="BG322" s="167" t="s">
        <v>35</v>
      </c>
    </row>
    <row r="323" s="131" customFormat="1" ht="12.45" customHeight="1" spans="1:59">
      <c r="A323" s="162" t="s">
        <v>346</v>
      </c>
      <c r="B323" s="163">
        <v>1981.29061000093</v>
      </c>
      <c r="C323" s="164" t="s">
        <v>35</v>
      </c>
      <c r="D323" s="163">
        <v>670.318400003026</v>
      </c>
      <c r="E323" s="164" t="s">
        <v>35</v>
      </c>
      <c r="F323" s="163">
        <v>3737.42841000371</v>
      </c>
      <c r="G323" s="164" t="s">
        <v>35</v>
      </c>
      <c r="H323" s="163">
        <v>2779.96583197985</v>
      </c>
      <c r="I323" s="164" t="s">
        <v>35</v>
      </c>
      <c r="J323" s="163">
        <v>1622.64991000159</v>
      </c>
      <c r="K323" s="164" t="s">
        <v>35</v>
      </c>
      <c r="L323" s="163">
        <v>1566.99371298548</v>
      </c>
      <c r="M323" s="164" t="s">
        <v>35</v>
      </c>
      <c r="N323" s="163">
        <v>1344.35409106987</v>
      </c>
      <c r="O323" s="164" t="s">
        <v>35</v>
      </c>
      <c r="P323" s="163">
        <v>13703.0009660445</v>
      </c>
      <c r="Q323" s="164" t="s">
        <v>35</v>
      </c>
      <c r="R323" s="163">
        <v>10923.0351340646</v>
      </c>
      <c r="S323" s="164" t="s">
        <v>35</v>
      </c>
      <c r="T323" s="179"/>
      <c r="U323" s="162" t="s">
        <v>346</v>
      </c>
      <c r="V323" s="237">
        <v>0.458452787257621</v>
      </c>
      <c r="W323" s="238" t="s">
        <v>35</v>
      </c>
      <c r="X323" s="216">
        <v>0.241805637046943</v>
      </c>
      <c r="Y323" s="217" t="s">
        <v>35</v>
      </c>
      <c r="Z323" s="216">
        <v>0.310933619585163</v>
      </c>
      <c r="AA323" s="217" t="s">
        <v>35</v>
      </c>
      <c r="AB323" s="216">
        <v>0.550272815718147</v>
      </c>
      <c r="AC323" s="229" t="s">
        <v>35</v>
      </c>
      <c r="AD323" s="216">
        <v>0.392044571816333</v>
      </c>
      <c r="AE323" s="217" t="s">
        <v>35</v>
      </c>
      <c r="AF323" s="216">
        <v>0.601542444698127</v>
      </c>
      <c r="AG323" s="217" t="s">
        <v>35</v>
      </c>
      <c r="AH323" s="216">
        <v>0.300504901215711</v>
      </c>
      <c r="AI323" s="217" t="s">
        <v>35</v>
      </c>
      <c r="AJ323" s="216">
        <v>0.40973557005483</v>
      </c>
      <c r="AK323" s="217" t="s">
        <v>35</v>
      </c>
      <c r="AL323" s="216">
        <v>0.377944069747729</v>
      </c>
      <c r="AM323" s="164" t="s">
        <v>35</v>
      </c>
      <c r="AN323" s="195"/>
      <c r="AO323" s="162" t="s">
        <v>346</v>
      </c>
      <c r="AP323" s="200">
        <v>0.144588080735782</v>
      </c>
      <c r="AQ323" s="164" t="s">
        <v>35</v>
      </c>
      <c r="AR323" s="200">
        <v>0.0489176350249154</v>
      </c>
      <c r="AS323" s="205" t="s">
        <v>35</v>
      </c>
      <c r="AT323" s="200">
        <v>0.272745248961517</v>
      </c>
      <c r="AU323" s="164" t="s">
        <v>35</v>
      </c>
      <c r="AV323" s="200">
        <v>0.202872775012459</v>
      </c>
      <c r="AW323" s="164" t="s">
        <v>35</v>
      </c>
      <c r="AX323" s="200">
        <v>0.118415660483602</v>
      </c>
      <c r="AY323" s="164" t="s">
        <v>35</v>
      </c>
      <c r="AZ323" s="200">
        <v>0.114354054040311</v>
      </c>
      <c r="BA323" s="164" t="s">
        <v>35</v>
      </c>
      <c r="BB323" s="200">
        <v>0.0981065457414131</v>
      </c>
      <c r="BC323" s="164" t="s">
        <v>35</v>
      </c>
      <c r="BD323" s="200">
        <v>1</v>
      </c>
      <c r="BE323" s="164" t="s">
        <v>35</v>
      </c>
      <c r="BF323" s="200">
        <v>0.79712722498754</v>
      </c>
      <c r="BG323" s="164" t="s">
        <v>35</v>
      </c>
    </row>
    <row r="324" s="131" customFormat="1" ht="12.45" customHeight="1" spans="1:59">
      <c r="A324" s="162" t="s">
        <v>347</v>
      </c>
      <c r="B324" s="163">
        <v>3519.21437999888</v>
      </c>
      <c r="C324" s="164" t="s">
        <v>35</v>
      </c>
      <c r="D324" s="163">
        <v>5040.09854999855</v>
      </c>
      <c r="E324" s="164" t="s">
        <v>35</v>
      </c>
      <c r="F324" s="163">
        <v>3077.33709000069</v>
      </c>
      <c r="G324" s="164" t="s">
        <v>35</v>
      </c>
      <c r="H324" s="163">
        <v>5285.25576466682</v>
      </c>
      <c r="I324" s="164" t="s">
        <v>35</v>
      </c>
      <c r="J324" s="163">
        <v>2805.28116000089</v>
      </c>
      <c r="K324" s="164" t="s">
        <v>35</v>
      </c>
      <c r="L324" s="163">
        <v>2117.81391889032</v>
      </c>
      <c r="M324" s="164" t="s">
        <v>35</v>
      </c>
      <c r="N324" s="163">
        <v>1990.93735332851</v>
      </c>
      <c r="O324" s="164" t="s">
        <v>35</v>
      </c>
      <c r="P324" s="163">
        <v>23835.9382168847</v>
      </c>
      <c r="Q324" s="164" t="s">
        <v>35</v>
      </c>
      <c r="R324" s="163">
        <v>18550.6824522178</v>
      </c>
      <c r="S324" s="164" t="s">
        <v>35</v>
      </c>
      <c r="T324" s="179"/>
      <c r="U324" s="162" t="s">
        <v>347</v>
      </c>
      <c r="V324" s="237">
        <v>0.189827981177193</v>
      </c>
      <c r="W324" s="238" t="s">
        <v>35</v>
      </c>
      <c r="X324" s="216">
        <v>0.0816832283455944</v>
      </c>
      <c r="Y324" s="217" t="s">
        <v>35</v>
      </c>
      <c r="Z324" s="216">
        <v>0.0632209253354188</v>
      </c>
      <c r="AA324" s="217" t="s">
        <v>35</v>
      </c>
      <c r="AB324" s="216">
        <v>0.239829764077961</v>
      </c>
      <c r="AC324" s="229" t="s">
        <v>35</v>
      </c>
      <c r="AD324" s="216">
        <v>0.154640941789933</v>
      </c>
      <c r="AE324" s="217" t="s">
        <v>35</v>
      </c>
      <c r="AF324" s="216">
        <v>0.228939518638849</v>
      </c>
      <c r="AG324" s="217" t="s">
        <v>35</v>
      </c>
      <c r="AH324" s="216">
        <v>0.195412670418259</v>
      </c>
      <c r="AI324" s="217" t="s">
        <v>35</v>
      </c>
      <c r="AJ324" s="216">
        <v>0.157487522636893</v>
      </c>
      <c r="AK324" s="217" t="s">
        <v>35</v>
      </c>
      <c r="AL324" s="216">
        <v>0.135992291065066</v>
      </c>
      <c r="AM324" s="164" t="s">
        <v>35</v>
      </c>
      <c r="AN324" s="195"/>
      <c r="AO324" s="162" t="s">
        <v>347</v>
      </c>
      <c r="AP324" s="200">
        <v>0.147643207830853</v>
      </c>
      <c r="AQ324" s="164" t="s">
        <v>35</v>
      </c>
      <c r="AR324" s="200">
        <v>0.211449555882315</v>
      </c>
      <c r="AS324" s="205" t="s">
        <v>35</v>
      </c>
      <c r="AT324" s="200">
        <v>0.129104928113163</v>
      </c>
      <c r="AU324" s="164" t="s">
        <v>35</v>
      </c>
      <c r="AV324" s="200">
        <v>0.221734748453195</v>
      </c>
      <c r="AW324" s="164" t="s">
        <v>35</v>
      </c>
      <c r="AX324" s="200">
        <v>0.117691241455464</v>
      </c>
      <c r="AY324" s="164" t="s">
        <v>35</v>
      </c>
      <c r="AZ324" s="200">
        <v>0.0888496143772568</v>
      </c>
      <c r="BA324" s="164" t="s">
        <v>35</v>
      </c>
      <c r="BB324" s="200">
        <v>0.0835267038877534</v>
      </c>
      <c r="BC324" s="164" t="s">
        <v>35</v>
      </c>
      <c r="BD324" s="200">
        <v>1</v>
      </c>
      <c r="BE324" s="164" t="s">
        <v>35</v>
      </c>
      <c r="BF324" s="200">
        <v>0.778265251546805</v>
      </c>
      <c r="BG324" s="164" t="s">
        <v>35</v>
      </c>
    </row>
    <row r="325" s="131" customFormat="1" ht="12.45" customHeight="1" spans="1:59">
      <c r="A325" s="162" t="s">
        <v>348</v>
      </c>
      <c r="B325" s="163">
        <v>4112.25045999934</v>
      </c>
      <c r="C325" s="164" t="s">
        <v>35</v>
      </c>
      <c r="D325" s="163">
        <v>6858.11371999679</v>
      </c>
      <c r="E325" s="164" t="s">
        <v>35</v>
      </c>
      <c r="F325" s="163">
        <v>3159.62762000884</v>
      </c>
      <c r="G325" s="164" t="s">
        <v>35</v>
      </c>
      <c r="H325" s="163">
        <v>6281.9012499948</v>
      </c>
      <c r="I325" s="164" t="s">
        <v>35</v>
      </c>
      <c r="J325" s="163">
        <v>3647.11542000316</v>
      </c>
      <c r="K325" s="164" t="s">
        <v>35</v>
      </c>
      <c r="L325" s="163">
        <v>2058.9564345312</v>
      </c>
      <c r="M325" s="164" t="s">
        <v>35</v>
      </c>
      <c r="N325" s="163">
        <v>2980.54003639028</v>
      </c>
      <c r="O325" s="164" t="s">
        <v>35</v>
      </c>
      <c r="P325" s="163">
        <v>29098.5049409244</v>
      </c>
      <c r="Q325" s="164" t="s">
        <v>35</v>
      </c>
      <c r="R325" s="163">
        <v>22816.6036909296</v>
      </c>
      <c r="S325" s="164" t="s">
        <v>35</v>
      </c>
      <c r="T325" s="179"/>
      <c r="U325" s="162" t="s">
        <v>348</v>
      </c>
      <c r="V325" s="237">
        <v>0.168424314881502</v>
      </c>
      <c r="W325" s="238" t="s">
        <v>35</v>
      </c>
      <c r="X325" s="216">
        <v>0.0790023869789704</v>
      </c>
      <c r="Y325" s="217" t="s">
        <v>35</v>
      </c>
      <c r="Z325" s="216">
        <v>0.0555957254217299</v>
      </c>
      <c r="AA325" s="217" t="s">
        <v>35</v>
      </c>
      <c r="AB325" s="216">
        <v>0.133943734375005</v>
      </c>
      <c r="AC325" s="229" t="s">
        <v>35</v>
      </c>
      <c r="AD325" s="216">
        <v>0.167954320252247</v>
      </c>
      <c r="AE325" s="217" t="s">
        <v>35</v>
      </c>
      <c r="AF325" s="216">
        <v>0.228141514398563</v>
      </c>
      <c r="AG325" s="217" t="s">
        <v>35</v>
      </c>
      <c r="AH325" s="216">
        <v>0.192414587596388</v>
      </c>
      <c r="AI325" s="217" t="s">
        <v>35</v>
      </c>
      <c r="AJ325" s="216">
        <v>0.131917543054069</v>
      </c>
      <c r="AK325" s="217" t="s">
        <v>35</v>
      </c>
      <c r="AL325" s="216">
        <v>0.131360959666893</v>
      </c>
      <c r="AM325" s="164" t="s">
        <v>35</v>
      </c>
      <c r="AN325" s="195"/>
      <c r="AO325" s="162" t="s">
        <v>348</v>
      </c>
      <c r="AP325" s="200">
        <v>0.14132170942624</v>
      </c>
      <c r="AQ325" s="164" t="s">
        <v>35</v>
      </c>
      <c r="AR325" s="200">
        <v>0.235686119748079</v>
      </c>
      <c r="AS325" s="205" t="s">
        <v>35</v>
      </c>
      <c r="AT325" s="200">
        <v>0.108583847397778</v>
      </c>
      <c r="AU325" s="164" t="s">
        <v>35</v>
      </c>
      <c r="AV325" s="200">
        <v>0.215883986574165</v>
      </c>
      <c r="AW325" s="164" t="s">
        <v>35</v>
      </c>
      <c r="AX325" s="200">
        <v>0.125336866186339</v>
      </c>
      <c r="AY325" s="164" t="s">
        <v>35</v>
      </c>
      <c r="AZ325" s="200">
        <v>0.0707581519638649</v>
      </c>
      <c r="BA325" s="164" t="s">
        <v>35</v>
      </c>
      <c r="BB325" s="200">
        <v>0.102429318703533</v>
      </c>
      <c r="BC325" s="164" t="s">
        <v>35</v>
      </c>
      <c r="BD325" s="200">
        <v>1</v>
      </c>
      <c r="BE325" s="164" t="s">
        <v>35</v>
      </c>
      <c r="BF325" s="200">
        <v>0.784116013425835</v>
      </c>
      <c r="BG325" s="164" t="s">
        <v>35</v>
      </c>
    </row>
    <row r="326" s="131" customFormat="1" ht="12.45" customHeight="1" spans="1:59">
      <c r="A326" s="165" t="s">
        <v>349</v>
      </c>
      <c r="B326" s="166">
        <v>2577.80922999814</v>
      </c>
      <c r="C326" s="167" t="s">
        <v>35</v>
      </c>
      <c r="D326" s="166">
        <v>1855.98166999578</v>
      </c>
      <c r="E326" s="167" t="s">
        <v>35</v>
      </c>
      <c r="F326" s="166">
        <v>3976.29393001067</v>
      </c>
      <c r="G326" s="167" t="s">
        <v>35</v>
      </c>
      <c r="H326" s="166">
        <v>3835.48912966014</v>
      </c>
      <c r="I326" s="167" t="s">
        <v>35</v>
      </c>
      <c r="J326" s="166">
        <v>2399.12050999797</v>
      </c>
      <c r="K326" s="167" t="s">
        <v>35</v>
      </c>
      <c r="L326" s="166">
        <v>2102.30264000106</v>
      </c>
      <c r="M326" s="167" t="s">
        <v>35</v>
      </c>
      <c r="N326" s="166">
        <v>1784.60873919931</v>
      </c>
      <c r="O326" s="167" t="s">
        <v>35</v>
      </c>
      <c r="P326" s="166">
        <v>18531.6058488631</v>
      </c>
      <c r="Q326" s="167" t="s">
        <v>35</v>
      </c>
      <c r="R326" s="166">
        <v>14696.1167192029</v>
      </c>
      <c r="S326" s="167" t="s">
        <v>35</v>
      </c>
      <c r="T326" s="179"/>
      <c r="U326" s="165" t="s">
        <v>349</v>
      </c>
      <c r="V326" s="239">
        <v>0.185653655956356</v>
      </c>
      <c r="W326" s="240" t="s">
        <v>35</v>
      </c>
      <c r="X326" s="218">
        <v>0.125779503101356</v>
      </c>
      <c r="Y326" s="219" t="s">
        <v>35</v>
      </c>
      <c r="Z326" s="218">
        <v>0.107764888501067</v>
      </c>
      <c r="AA326" s="219" t="s">
        <v>35</v>
      </c>
      <c r="AB326" s="218">
        <v>0.177949544401395</v>
      </c>
      <c r="AC326" s="230" t="s">
        <v>35</v>
      </c>
      <c r="AD326" s="218">
        <v>0.263650424735904</v>
      </c>
      <c r="AE326" s="219" t="s">
        <v>35</v>
      </c>
      <c r="AF326" s="218">
        <v>0.258873444837295</v>
      </c>
      <c r="AG326" s="219" t="s">
        <v>35</v>
      </c>
      <c r="AH326" s="218">
        <v>0.272863020556669</v>
      </c>
      <c r="AI326" s="219" t="s">
        <v>35</v>
      </c>
      <c r="AJ326" s="218">
        <v>0.184966565268257</v>
      </c>
      <c r="AK326" s="219" t="s">
        <v>35</v>
      </c>
      <c r="AL326" s="218">
        <v>0.186811691397742</v>
      </c>
      <c r="AM326" s="167" t="s">
        <v>35</v>
      </c>
      <c r="AN326" s="195"/>
      <c r="AO326" s="165" t="s">
        <v>349</v>
      </c>
      <c r="AP326" s="227">
        <v>0.139103391849676</v>
      </c>
      <c r="AQ326" s="167" t="s">
        <v>35</v>
      </c>
      <c r="AR326" s="227">
        <v>0.100152231011844</v>
      </c>
      <c r="AS326" s="207" t="s">
        <v>35</v>
      </c>
      <c r="AT326" s="227">
        <v>0.214568233451535</v>
      </c>
      <c r="AU326" s="167" t="s">
        <v>35</v>
      </c>
      <c r="AV326" s="227">
        <v>0.206970143922819</v>
      </c>
      <c r="AW326" s="167" t="s">
        <v>35</v>
      </c>
      <c r="AX326" s="227">
        <v>0.129461015389833</v>
      </c>
      <c r="AY326" s="167" t="s">
        <v>35</v>
      </c>
      <c r="AZ326" s="227">
        <v>0.113444169768484</v>
      </c>
      <c r="BA326" s="167" t="s">
        <v>35</v>
      </c>
      <c r="BB326" s="227">
        <v>0.0963008146058099</v>
      </c>
      <c r="BC326" s="167" t="s">
        <v>35</v>
      </c>
      <c r="BD326" s="227">
        <v>1</v>
      </c>
      <c r="BE326" s="167" t="s">
        <v>35</v>
      </c>
      <c r="BF326" s="227">
        <v>0.793029856077181</v>
      </c>
      <c r="BG326" s="167" t="s">
        <v>35</v>
      </c>
    </row>
    <row r="327" s="131" customFormat="1" ht="12.45" customHeight="1" spans="1:59">
      <c r="A327" s="162" t="s">
        <v>350</v>
      </c>
      <c r="B327" s="163">
        <v>2352.62930999849</v>
      </c>
      <c r="C327" s="164" t="s">
        <v>35</v>
      </c>
      <c r="D327" s="163">
        <v>781.950279999699</v>
      </c>
      <c r="E327" s="164" t="s">
        <v>35</v>
      </c>
      <c r="F327" s="163">
        <v>4272.28991000524</v>
      </c>
      <c r="G327" s="164" t="s">
        <v>35</v>
      </c>
      <c r="H327" s="163">
        <v>3354.89899137951</v>
      </c>
      <c r="I327" s="164" t="s">
        <v>35</v>
      </c>
      <c r="J327" s="163">
        <v>2030.15762999944</v>
      </c>
      <c r="K327" s="164" t="s">
        <v>35</v>
      </c>
      <c r="L327" s="163">
        <v>1906.03423000094</v>
      </c>
      <c r="M327" s="164" t="s">
        <v>35</v>
      </c>
      <c r="N327" s="163">
        <v>1427.0368688509</v>
      </c>
      <c r="O327" s="164" t="s">
        <v>35</v>
      </c>
      <c r="P327" s="163">
        <v>16124.9972202342</v>
      </c>
      <c r="Q327" s="164" t="s">
        <v>35</v>
      </c>
      <c r="R327" s="163">
        <v>12770.0982288547</v>
      </c>
      <c r="S327" s="164" t="s">
        <v>35</v>
      </c>
      <c r="T327" s="179"/>
      <c r="U327" s="162" t="s">
        <v>350</v>
      </c>
      <c r="V327" s="237">
        <v>0.187422631552966</v>
      </c>
      <c r="W327" s="238" t="s">
        <v>35</v>
      </c>
      <c r="X327" s="216">
        <v>0.166535604566679</v>
      </c>
      <c r="Y327" s="217" t="s">
        <v>35</v>
      </c>
      <c r="Z327" s="216">
        <v>0.143109497046126</v>
      </c>
      <c r="AA327" s="217" t="s">
        <v>35</v>
      </c>
      <c r="AB327" s="216">
        <v>0.206813030860238</v>
      </c>
      <c r="AC327" s="229" t="s">
        <v>35</v>
      </c>
      <c r="AD327" s="216">
        <v>0.251137178442541</v>
      </c>
      <c r="AE327" s="217" t="s">
        <v>35</v>
      </c>
      <c r="AF327" s="216">
        <v>0.21636367408872</v>
      </c>
      <c r="AG327" s="217" t="s">
        <v>35</v>
      </c>
      <c r="AH327" s="216">
        <v>0.0615037201361357</v>
      </c>
      <c r="AI327" s="217" t="s">
        <v>35</v>
      </c>
      <c r="AJ327" s="216">
        <v>0.176749331054663</v>
      </c>
      <c r="AK327" s="217" t="s">
        <v>35</v>
      </c>
      <c r="AL327" s="216">
        <v>0.16909797250673</v>
      </c>
      <c r="AM327" s="164" t="s">
        <v>35</v>
      </c>
      <c r="AN327" s="195"/>
      <c r="AO327" s="162" t="s">
        <v>350</v>
      </c>
      <c r="AP327" s="200">
        <v>0.14589951724434</v>
      </c>
      <c r="AQ327" s="164" t="s">
        <v>35</v>
      </c>
      <c r="AR327" s="200">
        <v>0.0484930489797841</v>
      </c>
      <c r="AS327" s="205" t="s">
        <v>35</v>
      </c>
      <c r="AT327" s="200">
        <v>0.264948257147246</v>
      </c>
      <c r="AU327" s="164" t="s">
        <v>35</v>
      </c>
      <c r="AV327" s="200">
        <v>0.208055787269821</v>
      </c>
      <c r="AW327" s="164" t="s">
        <v>35</v>
      </c>
      <c r="AX327" s="200">
        <v>0.125901270075999</v>
      </c>
      <c r="AY327" s="164" t="s">
        <v>35</v>
      </c>
      <c r="AZ327" s="200">
        <v>0.118203693555319</v>
      </c>
      <c r="BA327" s="164" t="s">
        <v>35</v>
      </c>
      <c r="BB327" s="200">
        <v>0.0884984257274911</v>
      </c>
      <c r="BC327" s="164" t="s">
        <v>35</v>
      </c>
      <c r="BD327" s="200">
        <v>1</v>
      </c>
      <c r="BE327" s="164" t="s">
        <v>35</v>
      </c>
      <c r="BF327" s="200">
        <v>0.791944212730179</v>
      </c>
      <c r="BG327" s="164" t="s">
        <v>35</v>
      </c>
    </row>
    <row r="328" s="132" customFormat="1" ht="12.45" customHeight="1" spans="1:59">
      <c r="A328" s="209" t="s">
        <v>351</v>
      </c>
      <c r="B328" s="210">
        <v>3919.01285762578</v>
      </c>
      <c r="C328" s="211" t="s">
        <v>35</v>
      </c>
      <c r="D328" s="210">
        <v>5390.88474001241</v>
      </c>
      <c r="E328" s="211" t="s">
        <v>35</v>
      </c>
      <c r="F328" s="210">
        <v>3266.57001000819</v>
      </c>
      <c r="G328" s="211" t="s">
        <v>35</v>
      </c>
      <c r="H328" s="210">
        <v>5711.94321570354</v>
      </c>
      <c r="I328" s="211" t="s">
        <v>35</v>
      </c>
      <c r="J328" s="210">
        <v>3279.68649000223</v>
      </c>
      <c r="K328" s="211" t="s">
        <v>35</v>
      </c>
      <c r="L328" s="210">
        <v>2531.7225592678</v>
      </c>
      <c r="M328" s="211" t="s">
        <v>35</v>
      </c>
      <c r="N328" s="210">
        <v>2301.17052439695</v>
      </c>
      <c r="O328" s="211" t="s">
        <v>35</v>
      </c>
      <c r="P328" s="210">
        <v>26400.9903970169</v>
      </c>
      <c r="Q328" s="211" t="s">
        <v>35</v>
      </c>
      <c r="R328" s="210">
        <v>20689.0471813134</v>
      </c>
      <c r="S328" s="211" t="s">
        <v>35</v>
      </c>
      <c r="T328" s="208"/>
      <c r="U328" s="209" t="s">
        <v>351</v>
      </c>
      <c r="V328" s="252">
        <v>0.113604468059438</v>
      </c>
      <c r="W328" s="253" t="s">
        <v>35</v>
      </c>
      <c r="X328" s="220">
        <v>0.0695990736161216</v>
      </c>
      <c r="Y328" s="221" t="s">
        <v>35</v>
      </c>
      <c r="Z328" s="220">
        <v>0.0614924249353066</v>
      </c>
      <c r="AA328" s="221" t="s">
        <v>35</v>
      </c>
      <c r="AB328" s="220">
        <v>0.0807316561459952</v>
      </c>
      <c r="AC328" s="231" t="s">
        <v>35</v>
      </c>
      <c r="AD328" s="220">
        <v>0.169111508951633</v>
      </c>
      <c r="AE328" s="221" t="s">
        <v>35</v>
      </c>
      <c r="AF328" s="220">
        <v>0.195441458140174</v>
      </c>
      <c r="AG328" s="221" t="s">
        <v>35</v>
      </c>
      <c r="AH328" s="220">
        <v>0.155822668427906</v>
      </c>
      <c r="AI328" s="221" t="s">
        <v>35</v>
      </c>
      <c r="AJ328" s="220">
        <v>0.107612805369466</v>
      </c>
      <c r="AK328" s="221" t="s">
        <v>35</v>
      </c>
      <c r="AL328" s="220">
        <v>0.115271485812096</v>
      </c>
      <c r="AM328" s="211" t="s">
        <v>35</v>
      </c>
      <c r="AN328" s="208"/>
      <c r="AO328" s="209" t="s">
        <v>351</v>
      </c>
      <c r="AP328" s="233">
        <v>0.148441887925106</v>
      </c>
      <c r="AQ328" s="211" t="s">
        <v>35</v>
      </c>
      <c r="AR328" s="234">
        <v>0.204192519255699</v>
      </c>
      <c r="AS328" s="235" t="s">
        <v>35</v>
      </c>
      <c r="AT328" s="234">
        <v>0.123729070799453</v>
      </c>
      <c r="AU328" s="211" t="s">
        <v>35</v>
      </c>
      <c r="AV328" s="234">
        <v>0.216353368938347</v>
      </c>
      <c r="AW328" s="211" t="s">
        <v>35</v>
      </c>
      <c r="AX328" s="234">
        <v>0.124225888524728</v>
      </c>
      <c r="AY328" s="211" t="s">
        <v>35</v>
      </c>
      <c r="AZ328" s="234">
        <v>0.0958949842864178</v>
      </c>
      <c r="BA328" s="211" t="s">
        <v>35</v>
      </c>
      <c r="BB328" s="234">
        <v>0.0871622802702495</v>
      </c>
      <c r="BC328" s="211" t="s">
        <v>35</v>
      </c>
      <c r="BD328" s="234">
        <v>1</v>
      </c>
      <c r="BE328" s="211" t="s">
        <v>35</v>
      </c>
      <c r="BF328" s="234">
        <v>0.783646631061654</v>
      </c>
      <c r="BG328" s="211" t="s">
        <v>35</v>
      </c>
    </row>
    <row r="329" s="133" customFormat="1" spans="1:59">
      <c r="A329" s="162"/>
      <c r="B329" s="212"/>
      <c r="C329" s="164"/>
      <c r="D329" s="212"/>
      <c r="E329" s="164"/>
      <c r="F329" s="163"/>
      <c r="G329" s="164"/>
      <c r="H329" s="163"/>
      <c r="I329" s="164"/>
      <c r="J329" s="212"/>
      <c r="K329" s="164"/>
      <c r="L329" s="212"/>
      <c r="M329" s="164"/>
      <c r="N329" s="163"/>
      <c r="O329" s="164"/>
      <c r="P329" s="212"/>
      <c r="Q329" s="164"/>
      <c r="R329" s="212"/>
      <c r="S329" s="164"/>
      <c r="U329" s="162"/>
      <c r="V329" s="222"/>
      <c r="W329" s="223"/>
      <c r="X329" s="187"/>
      <c r="Y329" s="164"/>
      <c r="Z329" s="187"/>
      <c r="AA329" s="164"/>
      <c r="AB329" s="187"/>
      <c r="AC329" s="163"/>
      <c r="AD329" s="187"/>
      <c r="AE329" s="164"/>
      <c r="AF329" s="187"/>
      <c r="AG329" s="164"/>
      <c r="AH329" s="187"/>
      <c r="AI329" s="164"/>
      <c r="AJ329" s="187"/>
      <c r="AK329" s="164"/>
      <c r="AL329" s="187"/>
      <c r="AM329" s="164"/>
      <c r="AO329" s="162"/>
      <c r="AP329" s="256"/>
      <c r="AQ329" s="164"/>
      <c r="AR329" s="201"/>
      <c r="AS329" s="205"/>
      <c r="AT329" s="222"/>
      <c r="AU329" s="164"/>
      <c r="AV329" s="222"/>
      <c r="AW329" s="164"/>
      <c r="AX329" s="222"/>
      <c r="AY329" s="164"/>
      <c r="AZ329" s="222"/>
      <c r="BA329" s="164"/>
      <c r="BB329" s="222"/>
      <c r="BC329" s="164"/>
      <c r="BD329" s="222"/>
      <c r="BE329" s="164"/>
      <c r="BF329" s="222"/>
      <c r="BG329" s="164"/>
    </row>
    <row r="330" s="131" customFormat="1" ht="12.75" customHeight="1" spans="1:59">
      <c r="A330" s="213" t="s">
        <v>352</v>
      </c>
      <c r="B330" s="214"/>
      <c r="C330" s="215"/>
      <c r="D330" s="214"/>
      <c r="E330" s="215"/>
      <c r="F330" s="214"/>
      <c r="G330" s="215"/>
      <c r="H330" s="214"/>
      <c r="I330" s="215"/>
      <c r="J330" s="214"/>
      <c r="K330" s="215"/>
      <c r="L330" s="214"/>
      <c r="M330" s="215"/>
      <c r="N330" s="214"/>
      <c r="O330" s="215"/>
      <c r="P330" s="214"/>
      <c r="Q330" s="215"/>
      <c r="R330" s="214"/>
      <c r="S330" s="215"/>
      <c r="T330" s="179"/>
      <c r="U330" s="213" t="s">
        <v>352</v>
      </c>
      <c r="V330" s="224"/>
      <c r="W330" s="215"/>
      <c r="X330" s="224"/>
      <c r="Y330" s="215"/>
      <c r="Z330" s="224"/>
      <c r="AA330" s="215"/>
      <c r="AB330" s="224"/>
      <c r="AC330" s="214"/>
      <c r="AD330" s="224"/>
      <c r="AE330" s="215"/>
      <c r="AF330" s="224"/>
      <c r="AG330" s="215"/>
      <c r="AH330" s="224"/>
      <c r="AI330" s="215"/>
      <c r="AJ330" s="224"/>
      <c r="AK330" s="215"/>
      <c r="AL330" s="224"/>
      <c r="AM330" s="215"/>
      <c r="AN330" s="195"/>
      <c r="AO330" s="213" t="s">
        <v>352</v>
      </c>
      <c r="AP330" s="224"/>
      <c r="AQ330" s="215"/>
      <c r="AR330" s="224"/>
      <c r="AS330" s="258"/>
      <c r="AT330" s="224"/>
      <c r="AU330" s="215"/>
      <c r="AV330" s="224"/>
      <c r="AW330" s="215"/>
      <c r="AX330" s="224"/>
      <c r="AY330" s="215"/>
      <c r="AZ330" s="224"/>
      <c r="BA330" s="215"/>
      <c r="BB330" s="224"/>
      <c r="BC330" s="215"/>
      <c r="BD330" s="224"/>
      <c r="BE330" s="215"/>
      <c r="BF330" s="224"/>
      <c r="BG330" s="215"/>
    </row>
    <row r="331" s="131" customFormat="1" ht="12.45" customHeight="1" spans="1:59">
      <c r="A331" s="242" t="s">
        <v>353</v>
      </c>
      <c r="B331" s="160">
        <v>3879.641</v>
      </c>
      <c r="C331" s="161" t="s">
        <v>35</v>
      </c>
      <c r="D331" s="160">
        <v>5947.191</v>
      </c>
      <c r="E331" s="161" t="s">
        <v>35</v>
      </c>
      <c r="F331" s="160">
        <v>2811.171</v>
      </c>
      <c r="G331" s="161" t="s">
        <v>35</v>
      </c>
      <c r="H331" s="160">
        <v>6773.973</v>
      </c>
      <c r="I331" s="161" t="s">
        <v>35</v>
      </c>
      <c r="J331" s="160">
        <v>2431.655</v>
      </c>
      <c r="K331" s="161" t="s">
        <v>35</v>
      </c>
      <c r="L331" s="160">
        <v>1287.292</v>
      </c>
      <c r="M331" s="161" t="s">
        <v>35</v>
      </c>
      <c r="N331" s="160">
        <v>2735.248</v>
      </c>
      <c r="O331" s="161" t="s">
        <v>35</v>
      </c>
      <c r="P331" s="160">
        <v>25866.165</v>
      </c>
      <c r="Q331" s="161" t="s">
        <v>35</v>
      </c>
      <c r="R331" s="160">
        <v>19092.195</v>
      </c>
      <c r="S331" s="161" t="s">
        <v>35</v>
      </c>
      <c r="T331" s="179"/>
      <c r="U331" s="242" t="s">
        <v>353</v>
      </c>
      <c r="V331" s="225">
        <v>0.0605287170187419</v>
      </c>
      <c r="W331" s="226" t="s">
        <v>35</v>
      </c>
      <c r="X331" s="225">
        <v>-0.0304114982722304</v>
      </c>
      <c r="Y331" s="226" t="s">
        <v>35</v>
      </c>
      <c r="Z331" s="225">
        <v>-0.0216314423689911</v>
      </c>
      <c r="AA331" s="226" t="s">
        <v>35</v>
      </c>
      <c r="AB331" s="225">
        <v>0.128338994761548</v>
      </c>
      <c r="AC331" s="255" t="s">
        <v>35</v>
      </c>
      <c r="AD331" s="225">
        <v>0.120156088626499</v>
      </c>
      <c r="AE331" s="226" t="s">
        <v>35</v>
      </c>
      <c r="AF331" s="225">
        <v>0.0813200031583846</v>
      </c>
      <c r="AG331" s="226" t="s">
        <v>35</v>
      </c>
      <c r="AH331" s="225">
        <v>0.237773275633075</v>
      </c>
      <c r="AI331" s="226" t="s">
        <v>35</v>
      </c>
      <c r="AJ331" s="225">
        <v>0.081501212447696</v>
      </c>
      <c r="AK331" s="226" t="s">
        <v>35</v>
      </c>
      <c r="AL331" s="225">
        <v>0.0658041958159071</v>
      </c>
      <c r="AM331" s="226" t="s">
        <v>35</v>
      </c>
      <c r="AN331" s="195"/>
      <c r="AO331" s="242" t="s">
        <v>353</v>
      </c>
      <c r="AP331" s="200">
        <v>0.149989030070751</v>
      </c>
      <c r="AQ331" s="164" t="s">
        <v>35</v>
      </c>
      <c r="AR331" s="201">
        <v>0.22992163701113</v>
      </c>
      <c r="AS331" s="205" t="s">
        <v>35</v>
      </c>
      <c r="AT331" s="225">
        <v>0.10868139904002</v>
      </c>
      <c r="AU331" s="164" t="s">
        <v>35</v>
      </c>
      <c r="AV331" s="225">
        <v>0.261885478577903</v>
      </c>
      <c r="AW331" s="164" t="s">
        <v>35</v>
      </c>
      <c r="AX331" s="225">
        <v>0.0940091041714147</v>
      </c>
      <c r="AY331" s="164" t="s">
        <v>35</v>
      </c>
      <c r="AZ331" s="225">
        <v>0.0497674085045077</v>
      </c>
      <c r="BA331" s="164" t="s">
        <v>35</v>
      </c>
      <c r="BB331" s="225">
        <v>0.105746174587535</v>
      </c>
      <c r="BC331" s="164" t="s">
        <v>35</v>
      </c>
      <c r="BD331" s="225">
        <v>1</v>
      </c>
      <c r="BE331" s="164" t="s">
        <v>35</v>
      </c>
      <c r="BF331" s="225">
        <v>0.738114637403728</v>
      </c>
      <c r="BG331" s="164" t="s">
        <v>35</v>
      </c>
    </row>
    <row r="332" s="131" customFormat="1" ht="12.45" customHeight="1" spans="1:59">
      <c r="A332" s="243" t="s">
        <v>354</v>
      </c>
      <c r="B332" s="163">
        <v>3537.895</v>
      </c>
      <c r="C332" s="164" t="s">
        <v>35</v>
      </c>
      <c r="D332" s="163">
        <v>6209.394</v>
      </c>
      <c r="E332" s="164" t="s">
        <v>35</v>
      </c>
      <c r="F332" s="163">
        <v>2929.736</v>
      </c>
      <c r="G332" s="164" t="s">
        <v>35</v>
      </c>
      <c r="H332" s="163">
        <v>7117.325</v>
      </c>
      <c r="I332" s="164" t="s">
        <v>35</v>
      </c>
      <c r="J332" s="163">
        <v>2516.031</v>
      </c>
      <c r="K332" s="164" t="s">
        <v>35</v>
      </c>
      <c r="L332" s="163">
        <v>1506.246</v>
      </c>
      <c r="M332" s="164" t="s">
        <v>35</v>
      </c>
      <c r="N332" s="163">
        <v>2709.569</v>
      </c>
      <c r="O332" s="164" t="s">
        <v>35</v>
      </c>
      <c r="P332" s="163">
        <v>26526.197</v>
      </c>
      <c r="Q332" s="164" t="s">
        <v>35</v>
      </c>
      <c r="R332" s="163">
        <v>19408.871</v>
      </c>
      <c r="S332" s="164" t="s">
        <v>35</v>
      </c>
      <c r="T332" s="179"/>
      <c r="U332" s="243" t="s">
        <v>354</v>
      </c>
      <c r="V332" s="222">
        <v>-0.088087016298673</v>
      </c>
      <c r="W332" s="223" t="s">
        <v>35</v>
      </c>
      <c r="X332" s="222">
        <v>0.0440885453317373</v>
      </c>
      <c r="Y332" s="223" t="s">
        <v>35</v>
      </c>
      <c r="Z332" s="222">
        <v>0.042176374187127</v>
      </c>
      <c r="AA332" s="223" t="s">
        <v>35</v>
      </c>
      <c r="AB332" s="222">
        <v>0.0506870930840734</v>
      </c>
      <c r="AC332" s="212" t="s">
        <v>35</v>
      </c>
      <c r="AD332" s="222">
        <v>0.0346990012974702</v>
      </c>
      <c r="AE332" s="223" t="s">
        <v>35</v>
      </c>
      <c r="AF332" s="222">
        <v>0.170088837652996</v>
      </c>
      <c r="AG332" s="223" t="s">
        <v>35</v>
      </c>
      <c r="AH332" s="222">
        <v>-0.00938709329511616</v>
      </c>
      <c r="AI332" s="223" t="s">
        <v>35</v>
      </c>
      <c r="AJ332" s="222">
        <v>0.0255171959198435</v>
      </c>
      <c r="AK332" s="223" t="s">
        <v>35</v>
      </c>
      <c r="AL332" s="222">
        <v>0.0165866732452712</v>
      </c>
      <c r="AM332" s="223" t="s">
        <v>35</v>
      </c>
      <c r="AN332" s="195"/>
      <c r="AO332" s="243" t="s">
        <v>354</v>
      </c>
      <c r="AP332" s="200">
        <v>0.133373623064022</v>
      </c>
      <c r="AQ332" s="164" t="s">
        <v>35</v>
      </c>
      <c r="AR332" s="201">
        <v>0.234085345894099</v>
      </c>
      <c r="AS332" s="205" t="s">
        <v>35</v>
      </c>
      <c r="AT332" s="222">
        <v>0.110446891425861</v>
      </c>
      <c r="AU332" s="164" t="s">
        <v>35</v>
      </c>
      <c r="AV332" s="222">
        <v>0.268313056711446</v>
      </c>
      <c r="AW332" s="164" t="s">
        <v>35</v>
      </c>
      <c r="AX332" s="222">
        <v>0.0948507997584426</v>
      </c>
      <c r="AY332" s="164" t="s">
        <v>35</v>
      </c>
      <c r="AZ332" s="222">
        <v>0.0567833376190337</v>
      </c>
      <c r="BA332" s="164" t="s">
        <v>35</v>
      </c>
      <c r="BB332" s="222">
        <v>0.102146907828514</v>
      </c>
      <c r="BC332" s="164" t="s">
        <v>35</v>
      </c>
      <c r="BD332" s="222">
        <v>1</v>
      </c>
      <c r="BE332" s="164" t="s">
        <v>35</v>
      </c>
      <c r="BF332" s="222">
        <v>0.731686905589972</v>
      </c>
      <c r="BG332" s="164" t="s">
        <v>35</v>
      </c>
    </row>
    <row r="333" s="131" customFormat="1" ht="12.45" customHeight="1" spans="1:59">
      <c r="A333" s="243" t="s">
        <v>355</v>
      </c>
      <c r="B333" s="163">
        <v>3813.065</v>
      </c>
      <c r="C333" s="164" t="s">
        <v>35</v>
      </c>
      <c r="D333" s="163">
        <v>6279.353</v>
      </c>
      <c r="E333" s="164" t="s">
        <v>35</v>
      </c>
      <c r="F333" s="163">
        <v>2846.061</v>
      </c>
      <c r="G333" s="164" t="s">
        <v>35</v>
      </c>
      <c r="H333" s="163">
        <v>7211.342</v>
      </c>
      <c r="I333" s="164" t="s">
        <v>35</v>
      </c>
      <c r="J333" s="163">
        <v>2633.403</v>
      </c>
      <c r="K333" s="164" t="s">
        <v>35</v>
      </c>
      <c r="L333" s="163">
        <v>1603.536</v>
      </c>
      <c r="M333" s="164" t="s">
        <v>35</v>
      </c>
      <c r="N333" s="163">
        <v>2589.182</v>
      </c>
      <c r="O333" s="164" t="s">
        <v>35</v>
      </c>
      <c r="P333" s="163">
        <v>26975.941</v>
      </c>
      <c r="Q333" s="164" t="s">
        <v>35</v>
      </c>
      <c r="R333" s="163">
        <v>19764.599</v>
      </c>
      <c r="S333" s="164" t="s">
        <v>35</v>
      </c>
      <c r="T333" s="179"/>
      <c r="U333" s="243" t="s">
        <v>355</v>
      </c>
      <c r="V333" s="222">
        <v>0.0777778876987587</v>
      </c>
      <c r="W333" s="223" t="s">
        <v>35</v>
      </c>
      <c r="X333" s="222">
        <v>0.0112666389022826</v>
      </c>
      <c r="Y333" s="223" t="s">
        <v>35</v>
      </c>
      <c r="Z333" s="222">
        <v>-0.0285605938555556</v>
      </c>
      <c r="AA333" s="223" t="s">
        <v>35</v>
      </c>
      <c r="AB333" s="222">
        <v>0.0132095958510261</v>
      </c>
      <c r="AC333" s="212" t="s">
        <v>35</v>
      </c>
      <c r="AD333" s="222">
        <v>0.0466496636965125</v>
      </c>
      <c r="AE333" s="223" t="s">
        <v>35</v>
      </c>
      <c r="AF333" s="222">
        <v>0.0645910428973753</v>
      </c>
      <c r="AG333" s="223" t="s">
        <v>35</v>
      </c>
      <c r="AH333" s="222">
        <v>-0.0444306825181422</v>
      </c>
      <c r="AI333" s="223" t="s">
        <v>35</v>
      </c>
      <c r="AJ333" s="222">
        <v>0.0169547108467904</v>
      </c>
      <c r="AK333" s="223" t="s">
        <v>35</v>
      </c>
      <c r="AL333" s="222">
        <v>0.0183281139845795</v>
      </c>
      <c r="AM333" s="223" t="s">
        <v>35</v>
      </c>
      <c r="AN333" s="195"/>
      <c r="AO333" s="243" t="s">
        <v>355</v>
      </c>
      <c r="AP333" s="200">
        <v>0.141350583469915</v>
      </c>
      <c r="AQ333" s="164" t="s">
        <v>35</v>
      </c>
      <c r="AR333" s="201">
        <v>0.232776050333147</v>
      </c>
      <c r="AS333" s="205" t="s">
        <v>35</v>
      </c>
      <c r="AT333" s="222">
        <v>0.105503678259083</v>
      </c>
      <c r="AU333" s="164" t="s">
        <v>35</v>
      </c>
      <c r="AV333" s="222">
        <v>0.267324947070428</v>
      </c>
      <c r="AW333" s="164" t="s">
        <v>35</v>
      </c>
      <c r="AX333" s="222">
        <v>0.0976204314800362</v>
      </c>
      <c r="AY333" s="164" t="s">
        <v>35</v>
      </c>
      <c r="AZ333" s="222">
        <v>0.0594431905081643</v>
      </c>
      <c r="BA333" s="164" t="s">
        <v>35</v>
      </c>
      <c r="BB333" s="222">
        <v>0.0959811559492957</v>
      </c>
      <c r="BC333" s="164" t="s">
        <v>35</v>
      </c>
      <c r="BD333" s="222">
        <v>1</v>
      </c>
      <c r="BE333" s="164" t="s">
        <v>35</v>
      </c>
      <c r="BF333" s="222">
        <v>0.732675052929572</v>
      </c>
      <c r="BG333" s="164" t="s">
        <v>35</v>
      </c>
    </row>
    <row r="334" s="131" customFormat="1" ht="12.45" customHeight="1" spans="1:59">
      <c r="A334" s="243" t="s">
        <v>356</v>
      </c>
      <c r="B334" s="163">
        <v>3685.283</v>
      </c>
      <c r="C334" s="164" t="s">
        <v>35</v>
      </c>
      <c r="D334" s="163">
        <v>6222.897</v>
      </c>
      <c r="E334" s="164" t="s">
        <v>35</v>
      </c>
      <c r="F334" s="163">
        <v>2755.321</v>
      </c>
      <c r="G334" s="164" t="s">
        <v>35</v>
      </c>
      <c r="H334" s="163">
        <v>6562.563</v>
      </c>
      <c r="I334" s="164" t="s">
        <v>35</v>
      </c>
      <c r="J334" s="163">
        <v>2587.052</v>
      </c>
      <c r="K334" s="164" t="s">
        <v>35</v>
      </c>
      <c r="L334" s="163">
        <v>1677.541</v>
      </c>
      <c r="M334" s="164" t="s">
        <v>35</v>
      </c>
      <c r="N334" s="163">
        <v>2374.683</v>
      </c>
      <c r="O334" s="164" t="s">
        <v>35</v>
      </c>
      <c r="P334" s="163">
        <v>25865.342</v>
      </c>
      <c r="Q334" s="164" t="s">
        <v>35</v>
      </c>
      <c r="R334" s="163">
        <v>19302.778</v>
      </c>
      <c r="S334" s="164" t="s">
        <v>35</v>
      </c>
      <c r="T334" s="179"/>
      <c r="U334" s="243" t="s">
        <v>356</v>
      </c>
      <c r="V334" s="222">
        <v>-0.0335116238511539</v>
      </c>
      <c r="W334" s="223" t="s">
        <v>35</v>
      </c>
      <c r="X334" s="222">
        <v>-0.00899073519198554</v>
      </c>
      <c r="Y334" s="223" t="s">
        <v>35</v>
      </c>
      <c r="Z334" s="222">
        <v>-0.0318826616857474</v>
      </c>
      <c r="AA334" s="223" t="s">
        <v>35</v>
      </c>
      <c r="AB334" s="222">
        <v>-0.0899665984546845</v>
      </c>
      <c r="AC334" s="212" t="s">
        <v>35</v>
      </c>
      <c r="AD334" s="222">
        <v>-0.0176011799181515</v>
      </c>
      <c r="AE334" s="223" t="s">
        <v>35</v>
      </c>
      <c r="AF334" s="222">
        <v>0.0461511310004889</v>
      </c>
      <c r="AG334" s="223" t="s">
        <v>35</v>
      </c>
      <c r="AH334" s="222">
        <v>-0.0828435709979333</v>
      </c>
      <c r="AI334" s="223" t="s">
        <v>35</v>
      </c>
      <c r="AJ334" s="222">
        <v>-0.0411699817997081</v>
      </c>
      <c r="AK334" s="223" t="s">
        <v>35</v>
      </c>
      <c r="AL334" s="222">
        <v>-0.0233660698099668</v>
      </c>
      <c r="AM334" s="223" t="s">
        <v>35</v>
      </c>
      <c r="AN334" s="195"/>
      <c r="AO334" s="243" t="s">
        <v>356</v>
      </c>
      <c r="AP334" s="200">
        <v>0.142479577497951</v>
      </c>
      <c r="AQ334" s="164" t="s">
        <v>35</v>
      </c>
      <c r="AR334" s="201">
        <v>0.240588235794446</v>
      </c>
      <c r="AS334" s="205" t="s">
        <v>35</v>
      </c>
      <c r="AT334" s="222">
        <v>0.10652559707117</v>
      </c>
      <c r="AU334" s="164" t="s">
        <v>35</v>
      </c>
      <c r="AV334" s="222">
        <v>0.25372032583215</v>
      </c>
      <c r="AW334" s="164" t="s">
        <v>35</v>
      </c>
      <c r="AX334" s="222">
        <v>0.10002001906644</v>
      </c>
      <c r="AY334" s="164" t="s">
        <v>35</v>
      </c>
      <c r="AZ334" s="222">
        <v>0.0648567105743276</v>
      </c>
      <c r="BA334" s="164" t="s">
        <v>35</v>
      </c>
      <c r="BB334" s="222">
        <v>0.0918094568399676</v>
      </c>
      <c r="BC334" s="164" t="s">
        <v>35</v>
      </c>
      <c r="BD334" s="222">
        <v>1</v>
      </c>
      <c r="BE334" s="164" t="s">
        <v>35</v>
      </c>
      <c r="BF334" s="222">
        <v>0.746279635506076</v>
      </c>
      <c r="BG334" s="164" t="s">
        <v>35</v>
      </c>
    </row>
    <row r="335" s="131" customFormat="1" ht="12.45" customHeight="1" spans="1:59">
      <c r="A335" s="243" t="s">
        <v>357</v>
      </c>
      <c r="B335" s="163">
        <v>3432.965</v>
      </c>
      <c r="C335" s="164" t="s">
        <v>35</v>
      </c>
      <c r="D335" s="163">
        <v>5641.742</v>
      </c>
      <c r="E335" s="164" t="s">
        <v>35</v>
      </c>
      <c r="F335" s="163">
        <v>2366.275</v>
      </c>
      <c r="G335" s="164" t="s">
        <v>35</v>
      </c>
      <c r="H335" s="163">
        <v>5783.342</v>
      </c>
      <c r="I335" s="164" t="s">
        <v>35</v>
      </c>
      <c r="J335" s="163">
        <v>2396.248</v>
      </c>
      <c r="K335" s="164" t="s">
        <v>35</v>
      </c>
      <c r="L335" s="163">
        <v>1752.954</v>
      </c>
      <c r="M335" s="164" t="s">
        <v>35</v>
      </c>
      <c r="N335" s="163">
        <v>2364.363</v>
      </c>
      <c r="O335" s="164" t="s">
        <v>35</v>
      </c>
      <c r="P335" s="163">
        <v>23737.883</v>
      </c>
      <c r="Q335" s="164" t="s">
        <v>35</v>
      </c>
      <c r="R335" s="163">
        <v>17954.544</v>
      </c>
      <c r="S335" s="164" t="s">
        <v>35</v>
      </c>
      <c r="T335" s="179"/>
      <c r="U335" s="243" t="s">
        <v>357</v>
      </c>
      <c r="V335" s="222">
        <v>-0.068466383721413</v>
      </c>
      <c r="W335" s="223" t="s">
        <v>35</v>
      </c>
      <c r="X335" s="222">
        <v>-0.0933897829258623</v>
      </c>
      <c r="Y335" s="223" t="s">
        <v>35</v>
      </c>
      <c r="Z335" s="222">
        <v>-0.141198067303229</v>
      </c>
      <c r="AA335" s="223" t="s">
        <v>35</v>
      </c>
      <c r="AB335" s="222">
        <v>-0.118737298217175</v>
      </c>
      <c r="AC335" s="212" t="s">
        <v>35</v>
      </c>
      <c r="AD335" s="222">
        <v>-0.07375344600727</v>
      </c>
      <c r="AE335" s="223" t="s">
        <v>35</v>
      </c>
      <c r="AF335" s="222">
        <v>0.0449544899349703</v>
      </c>
      <c r="AG335" s="223" t="s">
        <v>35</v>
      </c>
      <c r="AH335" s="222">
        <v>-0.00434752581817202</v>
      </c>
      <c r="AI335" s="223" t="s">
        <v>35</v>
      </c>
      <c r="AJ335" s="222">
        <v>-0.0822513384899376</v>
      </c>
      <c r="AK335" s="223" t="s">
        <v>35</v>
      </c>
      <c r="AL335" s="222">
        <v>-0.0698466303658468</v>
      </c>
      <c r="AM335" s="223" t="s">
        <v>35</v>
      </c>
      <c r="AN335" s="195"/>
      <c r="AO335" s="243" t="s">
        <v>357</v>
      </c>
      <c r="AP335" s="200">
        <v>0.144619678174334</v>
      </c>
      <c r="AQ335" s="164" t="s">
        <v>35</v>
      </c>
      <c r="AR335" s="201">
        <v>0.237668287437426</v>
      </c>
      <c r="AS335" s="205" t="s">
        <v>35</v>
      </c>
      <c r="AT335" s="222">
        <v>0.0996834890457586</v>
      </c>
      <c r="AU335" s="164" t="s">
        <v>35</v>
      </c>
      <c r="AV335" s="222">
        <v>0.243633436056619</v>
      </c>
      <c r="AW335" s="164" t="s">
        <v>35</v>
      </c>
      <c r="AX335" s="222">
        <v>0.10094615429691</v>
      </c>
      <c r="AY335" s="164" t="s">
        <v>35</v>
      </c>
      <c r="AZ335" s="222">
        <v>0.0738462650607891</v>
      </c>
      <c r="BA335" s="164" t="s">
        <v>35</v>
      </c>
      <c r="BB335" s="222">
        <v>0.0996029426886972</v>
      </c>
      <c r="BC335" s="164" t="s">
        <v>35</v>
      </c>
      <c r="BD335" s="222">
        <v>1</v>
      </c>
      <c r="BE335" s="164" t="s">
        <v>35</v>
      </c>
      <c r="BF335" s="222">
        <v>0.756366690323649</v>
      </c>
      <c r="BG335" s="164" t="s">
        <v>35</v>
      </c>
    </row>
    <row r="336" s="131" customFormat="1" ht="12.45" customHeight="1" spans="1:59">
      <c r="A336" s="243" t="s">
        <v>358</v>
      </c>
      <c r="B336" s="163">
        <v>3436.839</v>
      </c>
      <c r="C336" s="164" t="s">
        <v>35</v>
      </c>
      <c r="D336" s="163">
        <v>6069.141</v>
      </c>
      <c r="E336" s="164" t="s">
        <v>35</v>
      </c>
      <c r="F336" s="163">
        <v>2606.973</v>
      </c>
      <c r="G336" s="164" t="s">
        <v>35</v>
      </c>
      <c r="H336" s="163">
        <v>6230.196</v>
      </c>
      <c r="I336" s="164" t="s">
        <v>35</v>
      </c>
      <c r="J336" s="163">
        <v>2436.319</v>
      </c>
      <c r="K336" s="164" t="s">
        <v>35</v>
      </c>
      <c r="L336" s="163">
        <v>1662.977</v>
      </c>
      <c r="M336" s="164" t="s">
        <v>35</v>
      </c>
      <c r="N336" s="163">
        <v>2164.839</v>
      </c>
      <c r="O336" s="164" t="s">
        <v>35</v>
      </c>
      <c r="P336" s="163">
        <v>24607.286</v>
      </c>
      <c r="Q336" s="164" t="s">
        <v>35</v>
      </c>
      <c r="R336" s="163">
        <v>18377.089</v>
      </c>
      <c r="S336" s="164" t="s">
        <v>35</v>
      </c>
      <c r="T336" s="179"/>
      <c r="U336" s="243" t="s">
        <v>358</v>
      </c>
      <c r="V336" s="222">
        <v>0.00112847057863975</v>
      </c>
      <c r="W336" s="223" t="s">
        <v>35</v>
      </c>
      <c r="X336" s="222">
        <v>0.0757565659684544</v>
      </c>
      <c r="Y336" s="223" t="s">
        <v>35</v>
      </c>
      <c r="Z336" s="222">
        <v>0.101720214260811</v>
      </c>
      <c r="AA336" s="223" t="s">
        <v>35</v>
      </c>
      <c r="AB336" s="222">
        <v>0.077265705538424</v>
      </c>
      <c r="AC336" s="212" t="s">
        <v>35</v>
      </c>
      <c r="AD336" s="222">
        <v>0.0167223926738802</v>
      </c>
      <c r="AE336" s="223" t="s">
        <v>35</v>
      </c>
      <c r="AF336" s="222">
        <v>-0.0513287855813672</v>
      </c>
      <c r="AG336" s="223" t="s">
        <v>35</v>
      </c>
      <c r="AH336" s="222">
        <v>-0.084386472449204</v>
      </c>
      <c r="AI336" s="223" t="s">
        <v>35</v>
      </c>
      <c r="AJ336" s="222">
        <v>0.0366251278599697</v>
      </c>
      <c r="AK336" s="223" t="s">
        <v>35</v>
      </c>
      <c r="AL336" s="222">
        <v>0.0235341538052985</v>
      </c>
      <c r="AM336" s="223" t="s">
        <v>35</v>
      </c>
      <c r="AN336" s="195"/>
      <c r="AO336" s="243" t="s">
        <v>358</v>
      </c>
      <c r="AP336" s="200">
        <v>0.139667535867222</v>
      </c>
      <c r="AQ336" s="164" t="s">
        <v>35</v>
      </c>
      <c r="AR336" s="201">
        <v>0.246639999226245</v>
      </c>
      <c r="AS336" s="205" t="s">
        <v>35</v>
      </c>
      <c r="AT336" s="222">
        <v>0.105943134078256</v>
      </c>
      <c r="AU336" s="164" t="s">
        <v>35</v>
      </c>
      <c r="AV336" s="222">
        <v>0.253185011951338</v>
      </c>
      <c r="AW336" s="164" t="s">
        <v>35</v>
      </c>
      <c r="AX336" s="222">
        <v>0.0990080336368667</v>
      </c>
      <c r="AY336" s="164" t="s">
        <v>35</v>
      </c>
      <c r="AZ336" s="222">
        <v>0.0675806750894837</v>
      </c>
      <c r="BA336" s="164" t="s">
        <v>35</v>
      </c>
      <c r="BB336" s="222">
        <v>0.0879755288738465</v>
      </c>
      <c r="BC336" s="164" t="s">
        <v>35</v>
      </c>
      <c r="BD336" s="222">
        <v>1</v>
      </c>
      <c r="BE336" s="164" t="s">
        <v>35</v>
      </c>
      <c r="BF336" s="222">
        <v>0.746814947410291</v>
      </c>
      <c r="BG336" s="164" t="s">
        <v>35</v>
      </c>
    </row>
    <row r="337" s="131" customFormat="1" ht="12.45" customHeight="1" spans="1:59">
      <c r="A337" s="243" t="s">
        <v>359</v>
      </c>
      <c r="B337" s="163">
        <v>3609.788</v>
      </c>
      <c r="C337" s="164" t="s">
        <v>35</v>
      </c>
      <c r="D337" s="163">
        <v>6752.214</v>
      </c>
      <c r="E337" s="164" t="s">
        <v>35</v>
      </c>
      <c r="F337" s="163">
        <v>3068.328</v>
      </c>
      <c r="G337" s="164" t="s">
        <v>35</v>
      </c>
      <c r="H337" s="163">
        <v>6380.025</v>
      </c>
      <c r="I337" s="164" t="s">
        <v>35</v>
      </c>
      <c r="J337" s="163">
        <v>2579.461</v>
      </c>
      <c r="K337" s="164" t="s">
        <v>35</v>
      </c>
      <c r="L337" s="163">
        <v>1640.235</v>
      </c>
      <c r="M337" s="164" t="s">
        <v>35</v>
      </c>
      <c r="N337" s="163">
        <v>2514.011</v>
      </c>
      <c r="O337" s="164" t="s">
        <v>35</v>
      </c>
      <c r="P337" s="163">
        <v>26544.063</v>
      </c>
      <c r="Q337" s="164" t="s">
        <v>35</v>
      </c>
      <c r="R337" s="163">
        <v>20164.038</v>
      </c>
      <c r="S337" s="164" t="s">
        <v>35</v>
      </c>
      <c r="T337" s="179"/>
      <c r="U337" s="243" t="s">
        <v>359</v>
      </c>
      <c r="V337" s="222">
        <v>0.0503221128484634</v>
      </c>
      <c r="W337" s="223" t="s">
        <v>35</v>
      </c>
      <c r="X337" s="222">
        <v>0.112548546820712</v>
      </c>
      <c r="Y337" s="223" t="s">
        <v>35</v>
      </c>
      <c r="Z337" s="222">
        <v>0.176969611883207</v>
      </c>
      <c r="AA337" s="223" t="s">
        <v>35</v>
      </c>
      <c r="AB337" s="222">
        <v>0.024048681614511</v>
      </c>
      <c r="AC337" s="212" t="s">
        <v>35</v>
      </c>
      <c r="AD337" s="222">
        <v>0.0587533898475528</v>
      </c>
      <c r="AE337" s="223" t="s">
        <v>35</v>
      </c>
      <c r="AF337" s="222">
        <v>-0.0136754747660371</v>
      </c>
      <c r="AG337" s="223" t="s">
        <v>35</v>
      </c>
      <c r="AH337" s="222">
        <v>0.161292289499455</v>
      </c>
      <c r="AI337" s="223" t="s">
        <v>35</v>
      </c>
      <c r="AJ337" s="222">
        <v>0.0787074608715484</v>
      </c>
      <c r="AK337" s="223" t="s">
        <v>35</v>
      </c>
      <c r="AL337" s="222">
        <v>0.0972378704810103</v>
      </c>
      <c r="AM337" s="223" t="s">
        <v>35</v>
      </c>
      <c r="AN337" s="195"/>
      <c r="AO337" s="243" t="s">
        <v>359</v>
      </c>
      <c r="AP337" s="200">
        <v>0.135992293267236</v>
      </c>
      <c r="AQ337" s="164" t="s">
        <v>35</v>
      </c>
      <c r="AR337" s="201">
        <v>0.254377560812751</v>
      </c>
      <c r="AS337" s="205" t="s">
        <v>35</v>
      </c>
      <c r="AT337" s="222">
        <v>0.115593758197455</v>
      </c>
      <c r="AU337" s="164" t="s">
        <v>35</v>
      </c>
      <c r="AV337" s="222">
        <v>0.240356007292478</v>
      </c>
      <c r="AW337" s="164" t="s">
        <v>35</v>
      </c>
      <c r="AX337" s="222">
        <v>0.0971765701430109</v>
      </c>
      <c r="AY337" s="164" t="s">
        <v>35</v>
      </c>
      <c r="AZ337" s="222">
        <v>0.0617929139182649</v>
      </c>
      <c r="BA337" s="164" t="s">
        <v>35</v>
      </c>
      <c r="BB337" s="222">
        <v>0.0947108586955961</v>
      </c>
      <c r="BC337" s="164" t="s">
        <v>35</v>
      </c>
      <c r="BD337" s="222">
        <v>1</v>
      </c>
      <c r="BE337" s="164" t="s">
        <v>35</v>
      </c>
      <c r="BF337" s="222">
        <v>0.759643992707522</v>
      </c>
      <c r="BG337" s="164" t="s">
        <v>35</v>
      </c>
    </row>
    <row r="338" s="131" customFormat="1" ht="12.45" customHeight="1" spans="1:59">
      <c r="A338" s="243" t="s">
        <v>360</v>
      </c>
      <c r="B338" s="163">
        <v>3614.966</v>
      </c>
      <c r="C338" s="164" t="s">
        <v>35</v>
      </c>
      <c r="D338" s="163">
        <v>7026.256</v>
      </c>
      <c r="E338" s="164" t="s">
        <v>35</v>
      </c>
      <c r="F338" s="163">
        <v>3084.954</v>
      </c>
      <c r="G338" s="164" t="s">
        <v>35</v>
      </c>
      <c r="H338" s="163">
        <v>7088.316</v>
      </c>
      <c r="I338" s="164" t="s">
        <v>35</v>
      </c>
      <c r="J338" s="163">
        <v>2723.185</v>
      </c>
      <c r="K338" s="164" t="s">
        <v>35</v>
      </c>
      <c r="L338" s="163">
        <v>1535.264</v>
      </c>
      <c r="M338" s="164" t="s">
        <v>35</v>
      </c>
      <c r="N338" s="163">
        <v>2529.261</v>
      </c>
      <c r="O338" s="164" t="s">
        <v>35</v>
      </c>
      <c r="P338" s="163">
        <v>27602.201</v>
      </c>
      <c r="Q338" s="164" t="s">
        <v>35</v>
      </c>
      <c r="R338" s="163">
        <v>20513.886</v>
      </c>
      <c r="S338" s="164" t="s">
        <v>35</v>
      </c>
      <c r="T338" s="179"/>
      <c r="U338" s="243" t="s">
        <v>360</v>
      </c>
      <c r="V338" s="222">
        <v>0.00143443326865733</v>
      </c>
      <c r="W338" s="223" t="s">
        <v>35</v>
      </c>
      <c r="X338" s="222">
        <v>0.0405855027699063</v>
      </c>
      <c r="Y338" s="223" t="s">
        <v>35</v>
      </c>
      <c r="Z338" s="222">
        <v>0.00541858627891151</v>
      </c>
      <c r="AA338" s="223" t="s">
        <v>35</v>
      </c>
      <c r="AB338" s="222">
        <v>0.111016980500387</v>
      </c>
      <c r="AC338" s="212" t="s">
        <v>35</v>
      </c>
      <c r="AD338" s="222">
        <v>0.0557186171839776</v>
      </c>
      <c r="AE338" s="223" t="s">
        <v>35</v>
      </c>
      <c r="AF338" s="222">
        <v>-0.0639975369383046</v>
      </c>
      <c r="AG338" s="223" t="s">
        <v>35</v>
      </c>
      <c r="AH338" s="222">
        <v>0.00606560350547253</v>
      </c>
      <c r="AI338" s="223" t="s">
        <v>35</v>
      </c>
      <c r="AJ338" s="222">
        <v>0.0398634527050361</v>
      </c>
      <c r="AK338" s="223" t="s">
        <v>35</v>
      </c>
      <c r="AL338" s="222">
        <v>0.0173500962456032</v>
      </c>
      <c r="AM338" s="223" t="s">
        <v>35</v>
      </c>
      <c r="AN338" s="195"/>
      <c r="AO338" s="243" t="s">
        <v>360</v>
      </c>
      <c r="AP338" s="200">
        <v>0.13096658487488</v>
      </c>
      <c r="AQ338" s="164" t="s">
        <v>35</v>
      </c>
      <c r="AR338" s="201">
        <v>0.254554192979031</v>
      </c>
      <c r="AS338" s="205" t="s">
        <v>35</v>
      </c>
      <c r="AT338" s="222">
        <v>0.111764782815689</v>
      </c>
      <c r="AU338" s="164" t="s">
        <v>35</v>
      </c>
      <c r="AV338" s="222">
        <v>0.256802564404194</v>
      </c>
      <c r="AW338" s="164" t="s">
        <v>35</v>
      </c>
      <c r="AX338" s="222">
        <v>0.0986582555499831</v>
      </c>
      <c r="AY338" s="164" t="s">
        <v>35</v>
      </c>
      <c r="AZ338" s="222">
        <v>0.0556210716674369</v>
      </c>
      <c r="BA338" s="164" t="s">
        <v>35</v>
      </c>
      <c r="BB338" s="222">
        <v>0.0916325839377809</v>
      </c>
      <c r="BC338" s="164" t="s">
        <v>35</v>
      </c>
      <c r="BD338" s="222">
        <v>1</v>
      </c>
      <c r="BE338" s="164" t="s">
        <v>35</v>
      </c>
      <c r="BF338" s="222">
        <v>0.743197471824801</v>
      </c>
      <c r="BG338" s="164" t="s">
        <v>35</v>
      </c>
    </row>
    <row r="339" s="131" customFormat="1" ht="12.45" customHeight="1" spans="1:59">
      <c r="A339" s="243" t="s">
        <v>361</v>
      </c>
      <c r="B339" s="163">
        <v>3809.073</v>
      </c>
      <c r="C339" s="164" t="s">
        <v>35</v>
      </c>
      <c r="D339" s="163">
        <v>7405.992</v>
      </c>
      <c r="E339" s="164" t="s">
        <v>35</v>
      </c>
      <c r="F339" s="163">
        <v>3213.625</v>
      </c>
      <c r="G339" s="164" t="s">
        <v>35</v>
      </c>
      <c r="H339" s="163">
        <v>7608.241</v>
      </c>
      <c r="I339" s="164" t="s">
        <v>35</v>
      </c>
      <c r="J339" s="163">
        <v>2943.671</v>
      </c>
      <c r="K339" s="164" t="s">
        <v>35</v>
      </c>
      <c r="L339" s="163">
        <v>1372.432</v>
      </c>
      <c r="M339" s="164" t="s">
        <v>35</v>
      </c>
      <c r="N339" s="163">
        <v>2615.858</v>
      </c>
      <c r="O339" s="164" t="s">
        <v>35</v>
      </c>
      <c r="P339" s="163">
        <v>28968.892</v>
      </c>
      <c r="Q339" s="164" t="s">
        <v>35</v>
      </c>
      <c r="R339" s="163">
        <v>21360.651</v>
      </c>
      <c r="S339" s="164" t="s">
        <v>35</v>
      </c>
      <c r="T339" s="179"/>
      <c r="U339" s="243" t="s">
        <v>361</v>
      </c>
      <c r="V339" s="222">
        <v>0.05369538745316</v>
      </c>
      <c r="W339" s="223" t="s">
        <v>35</v>
      </c>
      <c r="X339" s="222">
        <v>0.0540452838609923</v>
      </c>
      <c r="Y339" s="223" t="s">
        <v>35</v>
      </c>
      <c r="Z339" s="222">
        <v>0.0417092118715547</v>
      </c>
      <c r="AA339" s="223" t="s">
        <v>35</v>
      </c>
      <c r="AB339" s="222">
        <v>0.073349731212566</v>
      </c>
      <c r="AC339" s="212" t="s">
        <v>35</v>
      </c>
      <c r="AD339" s="222">
        <v>0.0809662215383824</v>
      </c>
      <c r="AE339" s="223" t="s">
        <v>35</v>
      </c>
      <c r="AF339" s="222">
        <v>-0.106061237676387</v>
      </c>
      <c r="AG339" s="223" t="s">
        <v>35</v>
      </c>
      <c r="AH339" s="222">
        <v>0.0342380640036754</v>
      </c>
      <c r="AI339" s="223" t="s">
        <v>35</v>
      </c>
      <c r="AJ339" s="222">
        <v>0.0495138413056263</v>
      </c>
      <c r="AK339" s="223" t="s">
        <v>35</v>
      </c>
      <c r="AL339" s="222">
        <v>0.0412776496856812</v>
      </c>
      <c r="AM339" s="223" t="s">
        <v>35</v>
      </c>
      <c r="AN339" s="195"/>
      <c r="AO339" s="243" t="s">
        <v>361</v>
      </c>
      <c r="AP339" s="200">
        <v>0.131488391064456</v>
      </c>
      <c r="AQ339" s="164" t="s">
        <v>35</v>
      </c>
      <c r="AR339" s="201">
        <v>0.255653271101981</v>
      </c>
      <c r="AS339" s="205" t="s">
        <v>35</v>
      </c>
      <c r="AT339" s="222">
        <v>0.110933652553919</v>
      </c>
      <c r="AU339" s="164" t="s">
        <v>35</v>
      </c>
      <c r="AV339" s="222">
        <v>0.262634863632341</v>
      </c>
      <c r="AW339" s="164" t="s">
        <v>35</v>
      </c>
      <c r="AX339" s="222">
        <v>0.101614897801407</v>
      </c>
      <c r="AY339" s="164" t="s">
        <v>35</v>
      </c>
      <c r="AZ339" s="222">
        <v>0.0473760611900517</v>
      </c>
      <c r="BA339" s="164" t="s">
        <v>35</v>
      </c>
      <c r="BB339" s="222">
        <v>0.0902988626558448</v>
      </c>
      <c r="BC339" s="164" t="s">
        <v>35</v>
      </c>
      <c r="BD339" s="222">
        <v>1</v>
      </c>
      <c r="BE339" s="164" t="s">
        <v>35</v>
      </c>
      <c r="BF339" s="222">
        <v>0.73736513636766</v>
      </c>
      <c r="BG339" s="164" t="s">
        <v>35</v>
      </c>
    </row>
    <row r="340" s="131" customFormat="1" ht="12.45" customHeight="1" spans="1:59">
      <c r="A340" s="243" t="s">
        <v>362</v>
      </c>
      <c r="B340" s="163">
        <v>4050.97</v>
      </c>
      <c r="C340" s="164" t="s">
        <v>35</v>
      </c>
      <c r="D340" s="163">
        <v>7689.349</v>
      </c>
      <c r="E340" s="164" t="s">
        <v>35</v>
      </c>
      <c r="F340" s="163">
        <v>3508.796</v>
      </c>
      <c r="G340" s="164" t="s">
        <v>35</v>
      </c>
      <c r="H340" s="163">
        <v>8032.702</v>
      </c>
      <c r="I340" s="164" t="s">
        <v>35</v>
      </c>
      <c r="J340" s="163">
        <v>3034.944</v>
      </c>
      <c r="K340" s="164" t="s">
        <v>35</v>
      </c>
      <c r="L340" s="163">
        <v>1554.273</v>
      </c>
      <c r="M340" s="164" t="s">
        <v>35</v>
      </c>
      <c r="N340" s="163">
        <v>3064.044</v>
      </c>
      <c r="O340" s="164" t="s">
        <v>35</v>
      </c>
      <c r="P340" s="163">
        <v>30935.082</v>
      </c>
      <c r="Q340" s="164" t="s">
        <v>35</v>
      </c>
      <c r="R340" s="163">
        <v>22902.378</v>
      </c>
      <c r="S340" s="164" t="s">
        <v>35</v>
      </c>
      <c r="T340" s="179"/>
      <c r="U340" s="243" t="s">
        <v>362</v>
      </c>
      <c r="V340" s="222">
        <v>0.0635054775794531</v>
      </c>
      <c r="W340" s="223" t="s">
        <v>35</v>
      </c>
      <c r="X340" s="222">
        <v>0.0382605058174516</v>
      </c>
      <c r="Y340" s="223" t="s">
        <v>35</v>
      </c>
      <c r="Z340" s="222">
        <v>0.0918498580263721</v>
      </c>
      <c r="AA340" s="223" t="s">
        <v>35</v>
      </c>
      <c r="AB340" s="222">
        <v>0.0557896365270238</v>
      </c>
      <c r="AC340" s="212" t="s">
        <v>35</v>
      </c>
      <c r="AD340" s="222">
        <v>0.0310065221283221</v>
      </c>
      <c r="AE340" s="223" t="s">
        <v>35</v>
      </c>
      <c r="AF340" s="222">
        <v>0.132495453326649</v>
      </c>
      <c r="AG340" s="223" t="s">
        <v>35</v>
      </c>
      <c r="AH340" s="222">
        <v>0.171334988367106</v>
      </c>
      <c r="AI340" s="223" t="s">
        <v>35</v>
      </c>
      <c r="AJ340" s="222">
        <v>0.0678724612594779</v>
      </c>
      <c r="AK340" s="223" t="s">
        <v>35</v>
      </c>
      <c r="AL340" s="222">
        <v>0.0721760305900789</v>
      </c>
      <c r="AM340" s="223" t="s">
        <v>35</v>
      </c>
      <c r="AN340" s="195"/>
      <c r="AO340" s="243" t="s">
        <v>362</v>
      </c>
      <c r="AP340" s="200">
        <v>0.130950679232077</v>
      </c>
      <c r="AQ340" s="164" t="s">
        <v>35</v>
      </c>
      <c r="AR340" s="201">
        <v>0.248564041304303</v>
      </c>
      <c r="AS340" s="205" t="s">
        <v>35</v>
      </c>
      <c r="AT340" s="222">
        <v>0.113424493266254</v>
      </c>
      <c r="AU340" s="164" t="s">
        <v>35</v>
      </c>
      <c r="AV340" s="222">
        <v>0.259663187574547</v>
      </c>
      <c r="AW340" s="164" t="s">
        <v>35</v>
      </c>
      <c r="AX340" s="222">
        <v>0.098106867794952</v>
      </c>
      <c r="AY340" s="164" t="s">
        <v>35</v>
      </c>
      <c r="AZ340" s="222">
        <v>0.0502430541480381</v>
      </c>
      <c r="BA340" s="164" t="s">
        <v>35</v>
      </c>
      <c r="BB340" s="222">
        <v>0.0990475473767938</v>
      </c>
      <c r="BC340" s="164" t="s">
        <v>35</v>
      </c>
      <c r="BD340" s="222">
        <v>1</v>
      </c>
      <c r="BE340" s="164" t="s">
        <v>35</v>
      </c>
      <c r="BF340" s="222">
        <v>0.740336747773935</v>
      </c>
      <c r="BG340" s="164" t="s">
        <v>35</v>
      </c>
    </row>
    <row r="341" s="131" customFormat="1" ht="12.45" customHeight="1" spans="1:59">
      <c r="A341" s="243" t="s">
        <v>363</v>
      </c>
      <c r="B341" s="163">
        <v>4298.433</v>
      </c>
      <c r="C341" s="164" t="s">
        <v>35</v>
      </c>
      <c r="D341" s="163">
        <v>7751.437</v>
      </c>
      <c r="E341" s="164" t="s">
        <v>35</v>
      </c>
      <c r="F341" s="163">
        <v>3601.203</v>
      </c>
      <c r="G341" s="164" t="s">
        <v>35</v>
      </c>
      <c r="H341" s="163">
        <v>8207.263</v>
      </c>
      <c r="I341" s="164" t="s">
        <v>35</v>
      </c>
      <c r="J341" s="163">
        <v>3199.697</v>
      </c>
      <c r="K341" s="164" t="s">
        <v>35</v>
      </c>
      <c r="L341" s="163">
        <v>1706.167</v>
      </c>
      <c r="M341" s="164" t="s">
        <v>35</v>
      </c>
      <c r="N341" s="163">
        <v>3169.003</v>
      </c>
      <c r="O341" s="164" t="s">
        <v>35</v>
      </c>
      <c r="P341" s="163">
        <v>31933.208</v>
      </c>
      <c r="Q341" s="164" t="s">
        <v>35</v>
      </c>
      <c r="R341" s="163">
        <v>23725.943</v>
      </c>
      <c r="S341" s="164" t="s">
        <v>35</v>
      </c>
      <c r="T341" s="179"/>
      <c r="U341" s="243" t="s">
        <v>363</v>
      </c>
      <c r="V341" s="222">
        <v>0.0610873445125488</v>
      </c>
      <c r="W341" s="223" t="s">
        <v>35</v>
      </c>
      <c r="X341" s="222">
        <v>0.00807454571251741</v>
      </c>
      <c r="Y341" s="223" t="s">
        <v>35</v>
      </c>
      <c r="Z341" s="222">
        <v>0.0263358143363137</v>
      </c>
      <c r="AA341" s="223" t="s">
        <v>35</v>
      </c>
      <c r="AB341" s="222">
        <v>0.0217311684163062</v>
      </c>
      <c r="AC341" s="212" t="s">
        <v>35</v>
      </c>
      <c r="AD341" s="222">
        <v>0.0542853508993906</v>
      </c>
      <c r="AE341" s="223" t="s">
        <v>35</v>
      </c>
      <c r="AF341" s="222">
        <v>0.0977267185365763</v>
      </c>
      <c r="AG341" s="223" t="s">
        <v>35</v>
      </c>
      <c r="AH341" s="222">
        <v>0.0342553603960254</v>
      </c>
      <c r="AI341" s="223" t="s">
        <v>35</v>
      </c>
      <c r="AJ341" s="222">
        <v>0.0322651803541364</v>
      </c>
      <c r="AK341" s="223" t="s">
        <v>35</v>
      </c>
      <c r="AL341" s="222">
        <v>0.0359598029514664</v>
      </c>
      <c r="AM341" s="223" t="s">
        <v>35</v>
      </c>
      <c r="AN341" s="195"/>
      <c r="AO341" s="243" t="s">
        <v>363</v>
      </c>
      <c r="AP341" s="200">
        <v>0.134606989689229</v>
      </c>
      <c r="AQ341" s="164" t="s">
        <v>35</v>
      </c>
      <c r="AR341" s="201">
        <v>0.242739063359998</v>
      </c>
      <c r="AS341" s="205" t="s">
        <v>35</v>
      </c>
      <c r="AT341" s="222">
        <v>0.112772979150732</v>
      </c>
      <c r="AU341" s="164" t="s">
        <v>35</v>
      </c>
      <c r="AV341" s="222">
        <v>0.257013420010918</v>
      </c>
      <c r="AW341" s="164" t="s">
        <v>35</v>
      </c>
      <c r="AX341" s="222">
        <v>0.100199673017506</v>
      </c>
      <c r="AY341" s="164" t="s">
        <v>35</v>
      </c>
      <c r="AZ341" s="222">
        <v>0.0534292389289545</v>
      </c>
      <c r="BA341" s="164" t="s">
        <v>35</v>
      </c>
      <c r="BB341" s="222">
        <v>0.0992384792658477</v>
      </c>
      <c r="BC341" s="164" t="s">
        <v>35</v>
      </c>
      <c r="BD341" s="222">
        <v>1</v>
      </c>
      <c r="BE341" s="164" t="s">
        <v>35</v>
      </c>
      <c r="BF341" s="222">
        <v>0.742986517358356</v>
      </c>
      <c r="BG341" s="164" t="s">
        <v>35</v>
      </c>
    </row>
    <row r="342" s="131" customFormat="1" ht="12.45" customHeight="1" spans="1:59">
      <c r="A342" s="243" t="s">
        <v>364</v>
      </c>
      <c r="B342" s="163">
        <v>4761.81859158836</v>
      </c>
      <c r="C342" s="164" t="s">
        <v>35</v>
      </c>
      <c r="D342" s="163">
        <v>8458.89354000535</v>
      </c>
      <c r="E342" s="164" t="s">
        <v>35</v>
      </c>
      <c r="F342" s="163">
        <v>4183.49916015562</v>
      </c>
      <c r="G342" s="164" t="s">
        <v>35</v>
      </c>
      <c r="H342" s="163">
        <v>8623.75546109798</v>
      </c>
      <c r="I342" s="164" t="s">
        <v>35</v>
      </c>
      <c r="J342" s="163">
        <v>3667.10284662803</v>
      </c>
      <c r="K342" s="164" t="s">
        <v>35</v>
      </c>
      <c r="L342" s="163">
        <v>2041.54546628323</v>
      </c>
      <c r="M342" s="164" t="s">
        <v>35</v>
      </c>
      <c r="N342" s="163">
        <v>3322.01248567474</v>
      </c>
      <c r="O342" s="164" t="s">
        <v>35</v>
      </c>
      <c r="P342" s="163">
        <v>35058.6275514333</v>
      </c>
      <c r="Q342" s="164" t="s">
        <v>35</v>
      </c>
      <c r="R342" s="163">
        <v>26434.8720903353</v>
      </c>
      <c r="S342" s="164" t="s">
        <v>35</v>
      </c>
      <c r="T342" s="179"/>
      <c r="U342" s="243" t="s">
        <v>364</v>
      </c>
      <c r="V342" s="222">
        <v>0.104081591212898</v>
      </c>
      <c r="W342" s="223" t="s">
        <v>35</v>
      </c>
      <c r="X342" s="222">
        <v>0.0877267489388033</v>
      </c>
      <c r="Y342" s="223" t="s">
        <v>35</v>
      </c>
      <c r="Z342" s="222">
        <v>0.157644991025866</v>
      </c>
      <c r="AA342" s="223" t="s">
        <v>35</v>
      </c>
      <c r="AB342" s="222">
        <v>0.0474736727218701</v>
      </c>
      <c r="AC342" s="212" t="s">
        <v>35</v>
      </c>
      <c r="AD342" s="222">
        <v>0.142174348514336</v>
      </c>
      <c r="AE342" s="223" t="s">
        <v>35</v>
      </c>
      <c r="AF342" s="222">
        <v>0.192841459972515</v>
      </c>
      <c r="AG342" s="223" t="s">
        <v>35</v>
      </c>
      <c r="AH342" s="222">
        <v>0.0436378360953583</v>
      </c>
      <c r="AI342" s="223" t="s">
        <v>35</v>
      </c>
      <c r="AJ342" s="222">
        <v>0.0941511655081182</v>
      </c>
      <c r="AK342" s="223" t="s">
        <v>35</v>
      </c>
      <c r="AL342" s="222" t="s">
        <v>220</v>
      </c>
      <c r="AM342" s="223" t="s">
        <v>35</v>
      </c>
      <c r="AN342" s="195"/>
      <c r="AO342" s="243" t="s">
        <v>364</v>
      </c>
      <c r="AP342" s="200">
        <v>0.135824443914767</v>
      </c>
      <c r="AQ342" s="164" t="s">
        <v>35</v>
      </c>
      <c r="AR342" s="201">
        <v>0.241278513472771</v>
      </c>
      <c r="AS342" s="205" t="s">
        <v>35</v>
      </c>
      <c r="AT342" s="222">
        <v>0.119328663223287</v>
      </c>
      <c r="AU342" s="164" t="s">
        <v>35</v>
      </c>
      <c r="AV342" s="222">
        <v>0.245980977106031</v>
      </c>
      <c r="AW342" s="164" t="s">
        <v>35</v>
      </c>
      <c r="AX342" s="222">
        <v>0.104599155835412</v>
      </c>
      <c r="AY342" s="164" t="s">
        <v>35</v>
      </c>
      <c r="AZ342" s="222">
        <v>0.0582323270723634</v>
      </c>
      <c r="BA342" s="164" t="s">
        <v>35</v>
      </c>
      <c r="BB342" s="222">
        <v>0.0947559193753699</v>
      </c>
      <c r="BC342" s="164" t="s">
        <v>35</v>
      </c>
      <c r="BD342" s="222">
        <v>1</v>
      </c>
      <c r="BE342" s="164" t="s">
        <v>35</v>
      </c>
      <c r="BF342" s="222">
        <v>0.754019022893969</v>
      </c>
      <c r="BG342" s="164" t="s">
        <v>35</v>
      </c>
    </row>
    <row r="343" s="131" customFormat="1" ht="12.45" customHeight="1" spans="1:59">
      <c r="A343" s="243" t="s">
        <v>365</v>
      </c>
      <c r="B343" s="163">
        <v>5270.89908000416</v>
      </c>
      <c r="C343" s="164" t="s">
        <v>35</v>
      </c>
      <c r="D343" s="163">
        <v>8947.88548999987</v>
      </c>
      <c r="E343" s="164" t="s">
        <v>35</v>
      </c>
      <c r="F343" s="163">
        <v>4498.49929000193</v>
      </c>
      <c r="G343" s="164" t="s">
        <v>35</v>
      </c>
      <c r="H343" s="163">
        <v>9150.78225905889</v>
      </c>
      <c r="I343" s="164" t="s">
        <v>35</v>
      </c>
      <c r="J343" s="163">
        <v>4232.96396981563</v>
      </c>
      <c r="K343" s="164" t="s">
        <v>35</v>
      </c>
      <c r="L343" s="163">
        <v>2343.77865469925</v>
      </c>
      <c r="M343" s="164" t="s">
        <v>35</v>
      </c>
      <c r="N343" s="163">
        <v>3755.61828652465</v>
      </c>
      <c r="O343" s="164" t="s">
        <v>35</v>
      </c>
      <c r="P343" s="163">
        <v>38200.4270301044</v>
      </c>
      <c r="Q343" s="164" t="s">
        <v>35</v>
      </c>
      <c r="R343" s="163">
        <v>29049.6447710455</v>
      </c>
      <c r="S343" s="164" t="s">
        <v>35</v>
      </c>
      <c r="T343" s="179"/>
      <c r="U343" s="243" t="s">
        <v>365</v>
      </c>
      <c r="V343" s="222">
        <v>0.106908837164666</v>
      </c>
      <c r="W343" s="223" t="s">
        <v>35</v>
      </c>
      <c r="X343" s="222">
        <v>0.0578080274544057</v>
      </c>
      <c r="Y343" s="223" t="s">
        <v>35</v>
      </c>
      <c r="Z343" s="222">
        <v>0.0752958511014943</v>
      </c>
      <c r="AA343" s="223" t="s">
        <v>35</v>
      </c>
      <c r="AB343" s="222">
        <v>0.0611133746009309</v>
      </c>
      <c r="AC343" s="212" t="s">
        <v>35</v>
      </c>
      <c r="AD343" s="222">
        <v>0.154307404742662</v>
      </c>
      <c r="AE343" s="223" t="s">
        <v>35</v>
      </c>
      <c r="AF343" s="222">
        <v>0.148041370328257</v>
      </c>
      <c r="AG343" s="223" t="s">
        <v>35</v>
      </c>
      <c r="AH343" s="222">
        <v>0.13052503647103</v>
      </c>
      <c r="AI343" s="223" t="s">
        <v>35</v>
      </c>
      <c r="AJ343" s="222">
        <v>0.0896155867499897</v>
      </c>
      <c r="AK343" s="223" t="s">
        <v>35</v>
      </c>
      <c r="AL343" s="222">
        <v>0.0989137632962529</v>
      </c>
      <c r="AM343" s="223" t="s">
        <v>35</v>
      </c>
      <c r="AN343" s="195"/>
      <c r="AO343" s="243" t="s">
        <v>365</v>
      </c>
      <c r="AP343" s="200">
        <v>0.137980108857169</v>
      </c>
      <c r="AQ343" s="164" t="s">
        <v>35</v>
      </c>
      <c r="AR343" s="201">
        <v>0.234235221583999</v>
      </c>
      <c r="AS343" s="205" t="s">
        <v>35</v>
      </c>
      <c r="AT343" s="222">
        <v>0.117760445098083</v>
      </c>
      <c r="AU343" s="164" t="s">
        <v>35</v>
      </c>
      <c r="AV343" s="222">
        <v>0.239546595954215</v>
      </c>
      <c r="AW343" s="164" t="s">
        <v>35</v>
      </c>
      <c r="AX343" s="222">
        <v>0.110809336410815</v>
      </c>
      <c r="AY343" s="164" t="s">
        <v>35</v>
      </c>
      <c r="AZ343" s="222">
        <v>0.0613547762922178</v>
      </c>
      <c r="BA343" s="164" t="s">
        <v>35</v>
      </c>
      <c r="BB343" s="222">
        <v>0.0983135158035008</v>
      </c>
      <c r="BC343" s="164" t="s">
        <v>35</v>
      </c>
      <c r="BD343" s="222">
        <v>1</v>
      </c>
      <c r="BE343" s="164" t="s">
        <v>35</v>
      </c>
      <c r="BF343" s="222">
        <v>0.760453404045785</v>
      </c>
      <c r="BG343" s="164" t="s">
        <v>35</v>
      </c>
    </row>
    <row r="344" s="131" customFormat="1" ht="12.45" customHeight="1" spans="1:59">
      <c r="A344" s="243" t="s">
        <v>366</v>
      </c>
      <c r="B344" s="163">
        <v>5240.28523574118</v>
      </c>
      <c r="C344" s="164" t="s">
        <v>35</v>
      </c>
      <c r="D344" s="163">
        <v>8880.31826295099</v>
      </c>
      <c r="E344" s="164" t="s">
        <v>35</v>
      </c>
      <c r="F344" s="163">
        <v>4259.2583701082</v>
      </c>
      <c r="G344" s="164" t="s">
        <v>35</v>
      </c>
      <c r="H344" s="163">
        <v>8972.98938044064</v>
      </c>
      <c r="I344" s="164" t="s">
        <v>35</v>
      </c>
      <c r="J344" s="163">
        <v>4214.90803528783</v>
      </c>
      <c r="K344" s="164" t="s">
        <v>35</v>
      </c>
      <c r="L344" s="163">
        <v>2426.87006892109</v>
      </c>
      <c r="M344" s="164" t="s">
        <v>35</v>
      </c>
      <c r="N344" s="163">
        <v>3687.97441769282</v>
      </c>
      <c r="O344" s="164" t="s">
        <v>35</v>
      </c>
      <c r="P344" s="163">
        <v>37682.6037711427</v>
      </c>
      <c r="Q344" s="164" t="s">
        <v>35</v>
      </c>
      <c r="R344" s="163">
        <v>28709.6143907021</v>
      </c>
      <c r="S344" s="164" t="s">
        <v>35</v>
      </c>
      <c r="T344" s="179"/>
      <c r="U344" s="243" t="s">
        <v>366</v>
      </c>
      <c r="V344" s="222">
        <v>-0.00580808772816599</v>
      </c>
      <c r="W344" s="223" t="s">
        <v>35</v>
      </c>
      <c r="X344" s="222">
        <v>-0.00755119487440825</v>
      </c>
      <c r="Y344" s="223" t="s">
        <v>35</v>
      </c>
      <c r="Z344" s="222">
        <v>-0.0531823847178213</v>
      </c>
      <c r="AA344" s="223" t="s">
        <v>35</v>
      </c>
      <c r="AB344" s="222">
        <v>-0.0194292546347321</v>
      </c>
      <c r="AC344" s="212" t="s">
        <v>35</v>
      </c>
      <c r="AD344" s="222">
        <v>-0.00426555355929314</v>
      </c>
      <c r="AE344" s="223" t="s">
        <v>35</v>
      </c>
      <c r="AF344" s="222">
        <v>0.0354519032995062</v>
      </c>
      <c r="AG344" s="223" t="s">
        <v>35</v>
      </c>
      <c r="AH344" s="222">
        <v>-0.0180113801965807</v>
      </c>
      <c r="AI344" s="223" t="s">
        <v>35</v>
      </c>
      <c r="AJ344" s="222">
        <v>-0.0135554311618962</v>
      </c>
      <c r="AK344" s="223" t="s">
        <v>35</v>
      </c>
      <c r="AL344" s="222">
        <v>-0.0117051476196465</v>
      </c>
      <c r="AM344" s="223" t="s">
        <v>35</v>
      </c>
      <c r="AN344" s="195"/>
      <c r="AO344" s="243" t="s">
        <v>366</v>
      </c>
      <c r="AP344" s="200">
        <v>0.139063777746542</v>
      </c>
      <c r="AQ344" s="164" t="s">
        <v>35</v>
      </c>
      <c r="AR344" s="201">
        <v>0.235660951586141</v>
      </c>
      <c r="AS344" s="205" t="s">
        <v>35</v>
      </c>
      <c r="AT344" s="222">
        <v>0.113029831908004</v>
      </c>
      <c r="AU344" s="164" t="s">
        <v>35</v>
      </c>
      <c r="AV344" s="222">
        <v>0.238120206208047</v>
      </c>
      <c r="AW344" s="164" t="s">
        <v>35</v>
      </c>
      <c r="AX344" s="222">
        <v>0.11185288736644</v>
      </c>
      <c r="AY344" s="164" t="s">
        <v>35</v>
      </c>
      <c r="AZ344" s="222">
        <v>0.0644029293639093</v>
      </c>
      <c r="BA344" s="164" t="s">
        <v>35</v>
      </c>
      <c r="BB344" s="222">
        <v>0.0978694158209169</v>
      </c>
      <c r="BC344" s="164" t="s">
        <v>35</v>
      </c>
      <c r="BD344" s="222">
        <v>1</v>
      </c>
      <c r="BE344" s="164" t="s">
        <v>35</v>
      </c>
      <c r="BF344" s="222">
        <v>0.761879793791953</v>
      </c>
      <c r="BG344" s="164" t="s">
        <v>35</v>
      </c>
    </row>
    <row r="345" s="131" customFormat="1" ht="12.45" customHeight="1" spans="1:59">
      <c r="A345" s="243" t="s">
        <v>367</v>
      </c>
      <c r="B345" s="163">
        <v>5279.09340713444</v>
      </c>
      <c r="C345" s="164" t="s">
        <v>35</v>
      </c>
      <c r="D345" s="163">
        <v>8672.91274999827</v>
      </c>
      <c r="E345" s="164" t="s">
        <v>35</v>
      </c>
      <c r="F345" s="163">
        <v>3955.76085999716</v>
      </c>
      <c r="G345" s="164" t="s">
        <v>35</v>
      </c>
      <c r="H345" s="163">
        <v>8930.35354072448</v>
      </c>
      <c r="I345" s="164" t="s">
        <v>35</v>
      </c>
      <c r="J345" s="163">
        <v>4464.57362844419</v>
      </c>
      <c r="K345" s="164" t="s">
        <v>35</v>
      </c>
      <c r="L345" s="163">
        <v>2520.21530898028</v>
      </c>
      <c r="M345" s="164" t="s">
        <v>35</v>
      </c>
      <c r="N345" s="163">
        <v>3829.77197746158</v>
      </c>
      <c r="O345" s="164" t="s">
        <v>35</v>
      </c>
      <c r="P345" s="163">
        <v>37652.6814727404</v>
      </c>
      <c r="Q345" s="164" t="s">
        <v>35</v>
      </c>
      <c r="R345" s="163">
        <v>28722.3279320159</v>
      </c>
      <c r="S345" s="164" t="s">
        <v>35</v>
      </c>
      <c r="T345" s="179"/>
      <c r="U345" s="243" t="s">
        <v>367</v>
      </c>
      <c r="V345" s="222">
        <v>0.00740573645277398</v>
      </c>
      <c r="W345" s="223" t="s">
        <v>35</v>
      </c>
      <c r="X345" s="222">
        <v>-0.023355639607876</v>
      </c>
      <c r="Y345" s="223" t="s">
        <v>35</v>
      </c>
      <c r="Z345" s="222">
        <v>-0.071255952031699</v>
      </c>
      <c r="AA345" s="223" t="s">
        <v>35</v>
      </c>
      <c r="AB345" s="222">
        <v>-0.00475157585821939</v>
      </c>
      <c r="AC345" s="212" t="s">
        <v>35</v>
      </c>
      <c r="AD345" s="222">
        <v>0.0592339360826211</v>
      </c>
      <c r="AE345" s="223" t="s">
        <v>35</v>
      </c>
      <c r="AF345" s="222">
        <v>0.0384632211071301</v>
      </c>
      <c r="AG345" s="223" t="s">
        <v>35</v>
      </c>
      <c r="AH345" s="222">
        <v>0.0384486288973418</v>
      </c>
      <c r="AI345" s="223" t="s">
        <v>35</v>
      </c>
      <c r="AJ345" s="222">
        <v>-0.000794061328247775</v>
      </c>
      <c r="AK345" s="223" t="s">
        <v>35</v>
      </c>
      <c r="AL345" s="222">
        <v>0.000442832186486442</v>
      </c>
      <c r="AM345" s="223" t="s">
        <v>35</v>
      </c>
      <c r="AN345" s="195"/>
      <c r="AO345" s="243" t="s">
        <v>367</v>
      </c>
      <c r="AP345" s="200">
        <v>0.140204978786342</v>
      </c>
      <c r="AQ345" s="164" t="s">
        <v>35</v>
      </c>
      <c r="AR345" s="201">
        <v>0.230339843293159</v>
      </c>
      <c r="AS345" s="205" t="s">
        <v>35</v>
      </c>
      <c r="AT345" s="222">
        <v>0.105059207080936</v>
      </c>
      <c r="AU345" s="164" t="s">
        <v>35</v>
      </c>
      <c r="AV345" s="222">
        <v>0.237177093142485</v>
      </c>
      <c r="AW345" s="164" t="s">
        <v>35</v>
      </c>
      <c r="AX345" s="222">
        <v>0.118572528006443</v>
      </c>
      <c r="AY345" s="164" t="s">
        <v>35</v>
      </c>
      <c r="AZ345" s="222">
        <v>0.0669332225595898</v>
      </c>
      <c r="BA345" s="164" t="s">
        <v>35</v>
      </c>
      <c r="BB345" s="222">
        <v>0.101713127131045</v>
      </c>
      <c r="BC345" s="164" t="s">
        <v>35</v>
      </c>
      <c r="BD345" s="222">
        <v>1</v>
      </c>
      <c r="BE345" s="164" t="s">
        <v>35</v>
      </c>
      <c r="BF345" s="222">
        <v>0.762822906857515</v>
      </c>
      <c r="BG345" s="164" t="s">
        <v>35</v>
      </c>
    </row>
    <row r="346" s="132" customFormat="1" ht="12.45" customHeight="1" spans="1:59">
      <c r="A346" s="243" t="s">
        <v>368</v>
      </c>
      <c r="B346" s="163">
        <v>916.791129999942</v>
      </c>
      <c r="C346" s="164" t="s">
        <v>35</v>
      </c>
      <c r="D346" s="163">
        <v>1189.61768999992</v>
      </c>
      <c r="E346" s="164" t="s">
        <v>35</v>
      </c>
      <c r="F346" s="163">
        <v>551.64011894819</v>
      </c>
      <c r="G346" s="164" t="s">
        <v>35</v>
      </c>
      <c r="H346" s="163">
        <v>1247.27549999955</v>
      </c>
      <c r="I346" s="164" t="s">
        <v>35</v>
      </c>
      <c r="J346" s="163">
        <v>1029.43957000032</v>
      </c>
      <c r="K346" s="164" t="s">
        <v>35</v>
      </c>
      <c r="L346" s="163">
        <v>205.337112242243</v>
      </c>
      <c r="M346" s="164" t="s">
        <v>35</v>
      </c>
      <c r="N346" s="163">
        <v>1108.79606105435</v>
      </c>
      <c r="O346" s="164" t="s">
        <v>35</v>
      </c>
      <c r="P346" s="163">
        <v>6248.89718224451</v>
      </c>
      <c r="Q346" s="164" t="s">
        <v>35</v>
      </c>
      <c r="R346" s="163">
        <v>5001.62168224496</v>
      </c>
      <c r="S346" s="164" t="s">
        <v>35</v>
      </c>
      <c r="T346" s="208"/>
      <c r="U346" s="243" t="s">
        <v>368</v>
      </c>
      <c r="V346" s="222">
        <v>-0.826335497538092</v>
      </c>
      <c r="W346" s="223" t="s">
        <v>35</v>
      </c>
      <c r="X346" s="222">
        <v>-0.862835275265492</v>
      </c>
      <c r="Y346" s="223" t="s">
        <v>35</v>
      </c>
      <c r="Z346" s="222">
        <v>-0.860547657335235</v>
      </c>
      <c r="AA346" s="223" t="s">
        <v>35</v>
      </c>
      <c r="AB346" s="222">
        <v>-0.860333021048754</v>
      </c>
      <c r="AC346" s="212" t="s">
        <v>35</v>
      </c>
      <c r="AD346" s="222">
        <v>-0.769420407036929</v>
      </c>
      <c r="AE346" s="223" t="s">
        <v>35</v>
      </c>
      <c r="AF346" s="222">
        <v>-0.918523980268446</v>
      </c>
      <c r="AG346" s="223" t="s">
        <v>35</v>
      </c>
      <c r="AH346" s="222">
        <v>-0.710479875151922</v>
      </c>
      <c r="AI346" s="223" t="s">
        <v>35</v>
      </c>
      <c r="AJ346" s="222">
        <v>-0.834038455222145</v>
      </c>
      <c r="AK346" s="223" t="s">
        <v>35</v>
      </c>
      <c r="AL346" s="222">
        <v>-0.825862942095658</v>
      </c>
      <c r="AM346" s="223" t="s">
        <v>35</v>
      </c>
      <c r="AN346" s="208"/>
      <c r="AO346" s="243" t="s">
        <v>368</v>
      </c>
      <c r="AP346" s="200">
        <v>0.146712468338396</v>
      </c>
      <c r="AQ346" s="164" t="s">
        <v>35</v>
      </c>
      <c r="AR346" s="201">
        <v>0.190372421773889</v>
      </c>
      <c r="AS346" s="205" t="s">
        <v>35</v>
      </c>
      <c r="AT346" s="222">
        <v>0.088277995758293</v>
      </c>
      <c r="AU346" s="164" t="s">
        <v>35</v>
      </c>
      <c r="AV346" s="222">
        <v>0.199599299464158</v>
      </c>
      <c r="AW346" s="164" t="s">
        <v>35</v>
      </c>
      <c r="AX346" s="222">
        <v>0.164739399605638</v>
      </c>
      <c r="AY346" s="164" t="s">
        <v>35</v>
      </c>
      <c r="AZ346" s="222">
        <v>0.0328597360868224</v>
      </c>
      <c r="BA346" s="164" t="s">
        <v>35</v>
      </c>
      <c r="BB346" s="222">
        <v>0.177438678972805</v>
      </c>
      <c r="BC346" s="164" t="s">
        <v>35</v>
      </c>
      <c r="BD346" s="222">
        <v>1</v>
      </c>
      <c r="BE346" s="164" t="s">
        <v>35</v>
      </c>
      <c r="BF346" s="222">
        <v>0.800400700535842</v>
      </c>
      <c r="BG346" s="164" t="s">
        <v>35</v>
      </c>
    </row>
    <row r="347" s="133" customFormat="1" ht="12.45" customHeight="1" spans="1:59">
      <c r="A347" s="243" t="s">
        <v>369</v>
      </c>
      <c r="B347" s="163">
        <v>2237.94550000057</v>
      </c>
      <c r="C347" s="164" t="s">
        <v>35</v>
      </c>
      <c r="D347" s="163">
        <v>4451.39939000446</v>
      </c>
      <c r="E347" s="164" t="s">
        <v>35</v>
      </c>
      <c r="F347" s="163">
        <v>1816.03246999707</v>
      </c>
      <c r="G347" s="164" t="s">
        <v>35</v>
      </c>
      <c r="H347" s="163">
        <v>3174.57052015512</v>
      </c>
      <c r="I347" s="164" t="s">
        <v>35</v>
      </c>
      <c r="J347" s="163">
        <v>2274.3652400003</v>
      </c>
      <c r="K347" s="164" t="s">
        <v>35</v>
      </c>
      <c r="L347" s="163">
        <v>847.446890000786</v>
      </c>
      <c r="M347" s="164" t="s">
        <v>35</v>
      </c>
      <c r="N347" s="163">
        <v>1714.0400434559</v>
      </c>
      <c r="O347" s="164" t="s">
        <v>35</v>
      </c>
      <c r="P347" s="163">
        <v>16515.8000536142</v>
      </c>
      <c r="Q347" s="164" t="s">
        <v>35</v>
      </c>
      <c r="R347" s="163">
        <v>13341.2295334591</v>
      </c>
      <c r="S347" s="164" t="s">
        <v>35</v>
      </c>
      <c r="U347" s="243" t="s">
        <v>369</v>
      </c>
      <c r="V347" s="222">
        <v>1.44106364772608</v>
      </c>
      <c r="W347" s="223" t="s">
        <v>35</v>
      </c>
      <c r="X347" s="222">
        <v>2.74187390404793</v>
      </c>
      <c r="Y347" s="223" t="s">
        <v>35</v>
      </c>
      <c r="Z347" s="222">
        <v>2.29206018130024</v>
      </c>
      <c r="AA347" s="223" t="s">
        <v>35</v>
      </c>
      <c r="AB347" s="222">
        <v>1.54520394263838</v>
      </c>
      <c r="AC347" s="212" t="s">
        <v>35</v>
      </c>
      <c r="AD347" s="222">
        <v>1.20932370027276</v>
      </c>
      <c r="AE347" s="223" t="s">
        <v>35</v>
      </c>
      <c r="AF347" s="222">
        <v>3.12710045810436</v>
      </c>
      <c r="AG347" s="223" t="s">
        <v>35</v>
      </c>
      <c r="AH347" s="222">
        <v>0.545856901607348</v>
      </c>
      <c r="AI347" s="223" t="s">
        <v>35</v>
      </c>
      <c r="AJ347" s="222">
        <v>1.64299436715679</v>
      </c>
      <c r="AK347" s="223" t="s">
        <v>35</v>
      </c>
      <c r="AL347" s="222">
        <v>1.66738077788221</v>
      </c>
      <c r="AM347" s="223" t="s">
        <v>35</v>
      </c>
      <c r="AO347" s="243" t="s">
        <v>369</v>
      </c>
      <c r="AP347" s="200">
        <v>0.135503305485394</v>
      </c>
      <c r="AQ347" s="164" t="s">
        <v>35</v>
      </c>
      <c r="AR347" s="201">
        <v>0.269523690984037</v>
      </c>
      <c r="AS347" s="205" t="s">
        <v>35</v>
      </c>
      <c r="AT347" s="222">
        <v>0.109957281155124</v>
      </c>
      <c r="AU347" s="164" t="s">
        <v>35</v>
      </c>
      <c r="AV347" s="222">
        <v>0.192214153104888</v>
      </c>
      <c r="AW347" s="164" t="s">
        <v>35</v>
      </c>
      <c r="AX347" s="222">
        <v>0.137708450854162</v>
      </c>
      <c r="AY347" s="164" t="s">
        <v>35</v>
      </c>
      <c r="AZ347" s="222">
        <v>0.0513112829684164</v>
      </c>
      <c r="BA347" s="164" t="s">
        <v>35</v>
      </c>
      <c r="BB347" s="222">
        <v>0.103781835447979</v>
      </c>
      <c r="BC347" s="164" t="s">
        <v>35</v>
      </c>
      <c r="BD347" s="222">
        <v>1</v>
      </c>
      <c r="BE347" s="164" t="s">
        <v>35</v>
      </c>
      <c r="BF347" s="222">
        <v>0.807785846895112</v>
      </c>
      <c r="BG347" s="164" t="s">
        <v>35</v>
      </c>
    </row>
    <row r="348" s="134" customFormat="1" ht="12.45" customHeight="1" spans="1:65">
      <c r="A348" s="243" t="s">
        <v>370</v>
      </c>
      <c r="B348" s="163">
        <v>4529.16613986046</v>
      </c>
      <c r="C348" s="164" t="s">
        <v>35</v>
      </c>
      <c r="D348" s="163">
        <v>8314.61703209332</v>
      </c>
      <c r="E348" s="164" t="s">
        <v>35</v>
      </c>
      <c r="F348" s="163">
        <v>3893.90023095542</v>
      </c>
      <c r="G348" s="164" t="s">
        <v>35</v>
      </c>
      <c r="H348" s="163">
        <v>7170.93737115455</v>
      </c>
      <c r="I348" s="164" t="s">
        <v>35</v>
      </c>
      <c r="J348" s="163">
        <v>3973.64352020847</v>
      </c>
      <c r="K348" s="164" t="s">
        <v>35</v>
      </c>
      <c r="L348" s="163">
        <v>2282.37349405706</v>
      </c>
      <c r="M348" s="164" t="s">
        <v>35</v>
      </c>
      <c r="N348" s="163">
        <v>3040.78391448763</v>
      </c>
      <c r="O348" s="164" t="s">
        <v>35</v>
      </c>
      <c r="P348" s="163">
        <v>33205.4217028169</v>
      </c>
      <c r="Q348" s="164" t="s">
        <v>35</v>
      </c>
      <c r="R348" s="163">
        <v>26034.4843316624</v>
      </c>
      <c r="S348" s="164" t="s">
        <v>35</v>
      </c>
      <c r="T348" s="251"/>
      <c r="U348" s="243" t="s">
        <v>370</v>
      </c>
      <c r="V348" s="222">
        <v>1.02380537857571</v>
      </c>
      <c r="W348" s="223" t="s">
        <v>35</v>
      </c>
      <c r="X348" s="222">
        <v>0.867865878483886</v>
      </c>
      <c r="Y348" s="223" t="s">
        <v>35</v>
      </c>
      <c r="Z348" s="222">
        <v>1.14417985101429</v>
      </c>
      <c r="AA348" s="223" t="s">
        <v>35</v>
      </c>
      <c r="AB348" s="222">
        <v>1.25886850697655</v>
      </c>
      <c r="AC348" s="212" t="s">
        <v>35</v>
      </c>
      <c r="AD348" s="222">
        <v>0.747143972446546</v>
      </c>
      <c r="AE348" s="223" t="s">
        <v>35</v>
      </c>
      <c r="AF348" s="222">
        <v>1.69323484573169</v>
      </c>
      <c r="AG348" s="223" t="s">
        <v>35</v>
      </c>
      <c r="AH348" s="222">
        <v>0.774044851575753</v>
      </c>
      <c r="AI348" s="223" t="s">
        <v>35</v>
      </c>
      <c r="AJ348" s="222">
        <v>1.01052456405528</v>
      </c>
      <c r="AK348" s="223" t="s">
        <v>35</v>
      </c>
      <c r="AL348" s="222">
        <v>0.951430658348938</v>
      </c>
      <c r="AM348" s="223" t="s">
        <v>35</v>
      </c>
      <c r="AN348" s="251"/>
      <c r="AO348" s="243" t="s">
        <v>370</v>
      </c>
      <c r="AP348" s="200">
        <v>0.136398392419038</v>
      </c>
      <c r="AQ348" s="164" t="s">
        <v>35</v>
      </c>
      <c r="AR348" s="201">
        <v>0.25039938075498</v>
      </c>
      <c r="AS348" s="205" t="s">
        <v>35</v>
      </c>
      <c r="AT348" s="222">
        <v>0.117267001329036</v>
      </c>
      <c r="AU348" s="164" t="s">
        <v>35</v>
      </c>
      <c r="AV348" s="222">
        <v>0.215956822814457</v>
      </c>
      <c r="AW348" s="164" t="s">
        <v>35</v>
      </c>
      <c r="AX348" s="222">
        <v>0.119668515454251</v>
      </c>
      <c r="AY348" s="164" t="s">
        <v>35</v>
      </c>
      <c r="AZ348" s="222">
        <v>0.0687349648645914</v>
      </c>
      <c r="BA348" s="164" t="s">
        <v>35</v>
      </c>
      <c r="BB348" s="222">
        <v>0.0915749223636473</v>
      </c>
      <c r="BC348" s="164" t="s">
        <v>35</v>
      </c>
      <c r="BD348" s="222">
        <v>1</v>
      </c>
      <c r="BE348" s="164" t="s">
        <v>35</v>
      </c>
      <c r="BF348" s="222">
        <v>0.784043177185543</v>
      </c>
      <c r="BG348" s="164" t="s">
        <v>35</v>
      </c>
      <c r="BH348" s="251"/>
      <c r="BI348" s="251"/>
      <c r="BJ348" s="251"/>
      <c r="BK348" s="251"/>
      <c r="BL348" s="251"/>
      <c r="BM348" s="251"/>
    </row>
    <row r="349" s="134" customFormat="1" ht="12.45" customHeight="1" spans="1:59">
      <c r="A349" s="244" t="s">
        <v>371</v>
      </c>
      <c r="B349" s="245">
        <v>5268.51926999843</v>
      </c>
      <c r="C349" s="211" t="s">
        <v>35</v>
      </c>
      <c r="D349" s="245">
        <v>8917.37871999284</v>
      </c>
      <c r="E349" s="211" t="s">
        <v>35</v>
      </c>
      <c r="F349" s="210">
        <v>4107.45585000707</v>
      </c>
      <c r="G349" s="211" t="s">
        <v>35</v>
      </c>
      <c r="H349" s="210">
        <v>8101.60921999757</v>
      </c>
      <c r="I349" s="211" t="s">
        <v>35</v>
      </c>
      <c r="J349" s="245">
        <v>4584.3171900046</v>
      </c>
      <c r="K349" s="211" t="s">
        <v>35</v>
      </c>
      <c r="L349" s="245">
        <v>2804.06762458953</v>
      </c>
      <c r="M349" s="211" t="s">
        <v>35</v>
      </c>
      <c r="N349" s="210">
        <v>3622.61753055301</v>
      </c>
      <c r="O349" s="211" t="s">
        <v>35</v>
      </c>
      <c r="P349" s="245">
        <v>37405.965405143</v>
      </c>
      <c r="Q349" s="211" t="s">
        <v>35</v>
      </c>
      <c r="R349" s="245">
        <v>29304.3561851455</v>
      </c>
      <c r="S349" s="211" t="s">
        <v>35</v>
      </c>
      <c r="U349" s="244" t="s">
        <v>371</v>
      </c>
      <c r="V349" s="254">
        <v>0.163242660416238</v>
      </c>
      <c r="W349" s="246" t="s">
        <v>35</v>
      </c>
      <c r="X349" s="236">
        <v>0.0724942213902262</v>
      </c>
      <c r="Y349" s="211" t="s">
        <v>35</v>
      </c>
      <c r="Z349" s="236">
        <v>0.0548436288515917</v>
      </c>
      <c r="AA349" s="211" t="s">
        <v>35</v>
      </c>
      <c r="AB349" s="236">
        <v>0.129783848424991</v>
      </c>
      <c r="AC349" s="210" t="s">
        <v>35</v>
      </c>
      <c r="AD349" s="236">
        <v>0.153681040257</v>
      </c>
      <c r="AE349" s="211" t="s">
        <v>35</v>
      </c>
      <c r="AF349" s="236">
        <v>0.22857526688374</v>
      </c>
      <c r="AG349" s="211" t="s">
        <v>35</v>
      </c>
      <c r="AH349" s="236">
        <v>0.191343295817001</v>
      </c>
      <c r="AI349" s="211" t="s">
        <v>35</v>
      </c>
      <c r="AJ349" s="236">
        <v>0.126501742393767</v>
      </c>
      <c r="AK349" s="211" t="s">
        <v>35</v>
      </c>
      <c r="AL349" s="236">
        <v>0.125597719233732</v>
      </c>
      <c r="AM349" s="211" t="s">
        <v>35</v>
      </c>
      <c r="AO349" s="244" t="s">
        <v>371</v>
      </c>
      <c r="AP349" s="233">
        <v>0.140847033699979</v>
      </c>
      <c r="AQ349" s="211" t="s">
        <v>35</v>
      </c>
      <c r="AR349" s="234">
        <v>0.238394561493306</v>
      </c>
      <c r="AS349" s="235" t="s">
        <v>35</v>
      </c>
      <c r="AT349" s="254">
        <v>0.109807508121213</v>
      </c>
      <c r="AU349" s="211" t="s">
        <v>35</v>
      </c>
      <c r="AV349" s="254">
        <v>0.216586021300326</v>
      </c>
      <c r="AW349" s="211" t="s">
        <v>35</v>
      </c>
      <c r="AX349" s="254">
        <v>0.122555777944827</v>
      </c>
      <c r="AY349" s="211" t="s">
        <v>35</v>
      </c>
      <c r="AZ349" s="254">
        <v>0.0749631133488668</v>
      </c>
      <c r="BA349" s="211" t="s">
        <v>35</v>
      </c>
      <c r="BB349" s="254">
        <v>0.0968459840914821</v>
      </c>
      <c r="BC349" s="211" t="s">
        <v>35</v>
      </c>
      <c r="BD349" s="254">
        <v>1</v>
      </c>
      <c r="BE349" s="211" t="s">
        <v>35</v>
      </c>
      <c r="BF349" s="254">
        <v>0.783413978699674</v>
      </c>
      <c r="BG349" s="211" t="s">
        <v>35</v>
      </c>
    </row>
    <row r="350" s="134" customFormat="1" ht="12.9" customHeight="1" spans="1:59">
      <c r="A350" s="162"/>
      <c r="B350" s="212"/>
      <c r="C350" s="164"/>
      <c r="D350" s="212"/>
      <c r="E350" s="164"/>
      <c r="F350" s="163"/>
      <c r="G350" s="164"/>
      <c r="H350" s="163"/>
      <c r="I350" s="164"/>
      <c r="J350" s="212"/>
      <c r="K350" s="164"/>
      <c r="L350" s="212"/>
      <c r="M350" s="164"/>
      <c r="N350" s="163"/>
      <c r="O350" s="164"/>
      <c r="P350" s="212"/>
      <c r="Q350" s="164"/>
      <c r="R350" s="212"/>
      <c r="S350" s="164"/>
      <c r="U350" s="162"/>
      <c r="V350" s="222"/>
      <c r="W350" s="223"/>
      <c r="X350" s="187"/>
      <c r="Y350" s="164"/>
      <c r="Z350" s="187"/>
      <c r="AA350" s="164"/>
      <c r="AB350" s="187"/>
      <c r="AC350" s="163"/>
      <c r="AD350" s="187"/>
      <c r="AE350" s="164"/>
      <c r="AF350" s="187"/>
      <c r="AG350" s="164"/>
      <c r="AH350" s="187"/>
      <c r="AI350" s="164"/>
      <c r="AJ350" s="187"/>
      <c r="AK350" s="164"/>
      <c r="AL350" s="187"/>
      <c r="AM350" s="164"/>
      <c r="AO350" s="162"/>
      <c r="AP350" s="256"/>
      <c r="AQ350" s="164"/>
      <c r="AR350" s="201"/>
      <c r="AS350" s="205"/>
      <c r="AT350" s="222"/>
      <c r="AU350" s="164"/>
      <c r="AV350" s="222"/>
      <c r="AW350" s="164"/>
      <c r="AX350" s="222"/>
      <c r="AY350" s="164"/>
      <c r="AZ350" s="222"/>
      <c r="BA350" s="164"/>
      <c r="BB350" s="222"/>
      <c r="BC350" s="164"/>
      <c r="BD350" s="222"/>
      <c r="BE350" s="164"/>
      <c r="BF350" s="222"/>
      <c r="BG350" s="164"/>
    </row>
    <row r="351" s="134" customFormat="1" spans="1:59">
      <c r="A351" s="213" t="s">
        <v>372</v>
      </c>
      <c r="B351" s="214"/>
      <c r="C351" s="215"/>
      <c r="D351" s="214"/>
      <c r="E351" s="215"/>
      <c r="F351" s="214"/>
      <c r="G351" s="215"/>
      <c r="H351" s="214"/>
      <c r="I351" s="215"/>
      <c r="J351" s="214"/>
      <c r="K351" s="215"/>
      <c r="L351" s="214"/>
      <c r="M351" s="215"/>
      <c r="N351" s="214"/>
      <c r="O351" s="215"/>
      <c r="P351" s="214"/>
      <c r="Q351" s="215"/>
      <c r="R351" s="214"/>
      <c r="S351" s="215"/>
      <c r="U351" s="213" t="s">
        <v>372</v>
      </c>
      <c r="V351" s="224"/>
      <c r="W351" s="215"/>
      <c r="X351" s="224"/>
      <c r="Y351" s="215"/>
      <c r="Z351" s="224"/>
      <c r="AA351" s="215"/>
      <c r="AB351" s="224"/>
      <c r="AC351" s="214"/>
      <c r="AD351" s="224"/>
      <c r="AE351" s="215"/>
      <c r="AF351" s="224"/>
      <c r="AG351" s="215"/>
      <c r="AH351" s="224"/>
      <c r="AI351" s="215"/>
      <c r="AJ351" s="224"/>
      <c r="AK351" s="215"/>
      <c r="AL351" s="224"/>
      <c r="AM351" s="215"/>
      <c r="AO351" s="213" t="s">
        <v>372</v>
      </c>
      <c r="AP351" s="224"/>
      <c r="AQ351" s="215"/>
      <c r="AR351" s="224"/>
      <c r="AS351" s="258"/>
      <c r="AT351" s="224"/>
      <c r="AU351" s="215"/>
      <c r="AV351" s="224"/>
      <c r="AW351" s="215"/>
      <c r="AX351" s="224"/>
      <c r="AY351" s="215"/>
      <c r="AZ351" s="224"/>
      <c r="BA351" s="215"/>
      <c r="BB351" s="224"/>
      <c r="BC351" s="215"/>
      <c r="BD351" s="224"/>
      <c r="BE351" s="215"/>
      <c r="BF351" s="224"/>
      <c r="BG351" s="215"/>
    </row>
    <row r="352" s="134" customFormat="1" ht="12.45" customHeight="1" spans="1:59">
      <c r="A352" s="242">
        <v>2005</v>
      </c>
      <c r="B352" s="163">
        <v>8351.627</v>
      </c>
      <c r="C352" s="164" t="s">
        <v>35</v>
      </c>
      <c r="D352" s="163">
        <v>9657.515</v>
      </c>
      <c r="E352" s="164" t="s">
        <v>35</v>
      </c>
      <c r="F352" s="163">
        <v>9441.573</v>
      </c>
      <c r="G352" s="164" t="s">
        <v>35</v>
      </c>
      <c r="H352" s="163">
        <v>14028.635</v>
      </c>
      <c r="I352" s="164" t="s">
        <v>35</v>
      </c>
      <c r="J352" s="163">
        <v>5401.71</v>
      </c>
      <c r="K352" s="164" t="s">
        <v>35</v>
      </c>
      <c r="L352" s="163">
        <v>3419.444</v>
      </c>
      <c r="M352" s="164" t="s">
        <v>35</v>
      </c>
      <c r="N352" s="163">
        <v>5613.279</v>
      </c>
      <c r="O352" s="164" t="s">
        <v>35</v>
      </c>
      <c r="P352" s="163">
        <v>55913.778</v>
      </c>
      <c r="Q352" s="164" t="s">
        <v>35</v>
      </c>
      <c r="R352" s="163">
        <v>41885.146</v>
      </c>
      <c r="S352" s="164" t="s">
        <v>35</v>
      </c>
      <c r="U352" s="242">
        <v>2005</v>
      </c>
      <c r="V352" s="225">
        <v>0.0482552775954323</v>
      </c>
      <c r="W352" s="223" t="s">
        <v>35</v>
      </c>
      <c r="X352" s="187">
        <v>0.0116588579896248</v>
      </c>
      <c r="Y352" s="164" t="s">
        <v>35</v>
      </c>
      <c r="Z352" s="186">
        <v>-0.0158657922811487</v>
      </c>
      <c r="AA352" s="164" t="s">
        <v>35</v>
      </c>
      <c r="AB352" s="186">
        <v>0.122450027903962</v>
      </c>
      <c r="AC352" s="163" t="s">
        <v>35</v>
      </c>
      <c r="AD352" s="186">
        <v>0.106734087791565</v>
      </c>
      <c r="AE352" s="164" t="s">
        <v>35</v>
      </c>
      <c r="AF352" s="186">
        <v>0.0541057014828936</v>
      </c>
      <c r="AG352" s="164" t="s">
        <v>35</v>
      </c>
      <c r="AH352" s="186">
        <v>0.194380286062572</v>
      </c>
      <c r="AI352" s="164" t="s">
        <v>35</v>
      </c>
      <c r="AJ352" s="186">
        <v>0.0664496884140312</v>
      </c>
      <c r="AK352" s="164" t="s">
        <v>35</v>
      </c>
      <c r="AL352" s="186">
        <v>0.0489221232694191</v>
      </c>
      <c r="AM352" s="164" t="s">
        <v>35</v>
      </c>
      <c r="AO352" s="242">
        <v>2005</v>
      </c>
      <c r="AP352" s="200">
        <v>0.149366172323394</v>
      </c>
      <c r="AQ352" s="164" t="s">
        <v>35</v>
      </c>
      <c r="AR352" s="201">
        <v>0.172721560685812</v>
      </c>
      <c r="AS352" s="205" t="s">
        <v>35</v>
      </c>
      <c r="AT352" s="222">
        <v>0.168859507221995</v>
      </c>
      <c r="AU352" s="164" t="s">
        <v>35</v>
      </c>
      <c r="AV352" s="222">
        <v>0.250897641007195</v>
      </c>
      <c r="AW352" s="164" t="s">
        <v>35</v>
      </c>
      <c r="AX352" s="222">
        <v>0.0966078521826946</v>
      </c>
      <c r="AY352" s="164" t="s">
        <v>35</v>
      </c>
      <c r="AZ352" s="222">
        <v>0.0611556600593149</v>
      </c>
      <c r="BA352" s="164" t="s">
        <v>35</v>
      </c>
      <c r="BB352" s="222">
        <v>0.100391695942993</v>
      </c>
      <c r="BC352" s="164" t="s">
        <v>35</v>
      </c>
      <c r="BD352" s="222">
        <v>1</v>
      </c>
      <c r="BE352" s="164" t="s">
        <v>35</v>
      </c>
      <c r="BF352" s="222">
        <v>0.749102412646844</v>
      </c>
      <c r="BG352" s="164" t="s">
        <v>35</v>
      </c>
    </row>
    <row r="353" s="134" customFormat="1" ht="12.45" customHeight="1" spans="1:59">
      <c r="A353" s="243">
        <v>2006</v>
      </c>
      <c r="B353" s="163">
        <v>7975.628</v>
      </c>
      <c r="C353" s="164" t="s">
        <v>35</v>
      </c>
      <c r="D353" s="163">
        <v>9922.446</v>
      </c>
      <c r="E353" s="164" t="s">
        <v>35</v>
      </c>
      <c r="F353" s="163">
        <v>9606.423</v>
      </c>
      <c r="G353" s="164" t="s">
        <v>35</v>
      </c>
      <c r="H353" s="163">
        <v>15117.085</v>
      </c>
      <c r="I353" s="164" t="s">
        <v>35</v>
      </c>
      <c r="J353" s="163">
        <v>5577.615</v>
      </c>
      <c r="K353" s="164" t="s">
        <v>35</v>
      </c>
      <c r="L353" s="163">
        <v>4023.741</v>
      </c>
      <c r="M353" s="164" t="s">
        <v>35</v>
      </c>
      <c r="N353" s="163">
        <v>5781.52</v>
      </c>
      <c r="O353" s="164" t="s">
        <v>35</v>
      </c>
      <c r="P353" s="163">
        <v>58004.462</v>
      </c>
      <c r="Q353" s="164" t="s">
        <v>35</v>
      </c>
      <c r="R353" s="163">
        <v>42887.375</v>
      </c>
      <c r="S353" s="164" t="s">
        <v>35</v>
      </c>
      <c r="U353" s="243">
        <v>2006</v>
      </c>
      <c r="V353" s="222">
        <v>-0.0450210426039091</v>
      </c>
      <c r="W353" s="223" t="s">
        <v>35</v>
      </c>
      <c r="X353" s="187">
        <v>0.0274326234613538</v>
      </c>
      <c r="Y353" s="164" t="s">
        <v>35</v>
      </c>
      <c r="Z353" s="187">
        <v>0.0174602280213507</v>
      </c>
      <c r="AA353" s="164" t="s">
        <v>35</v>
      </c>
      <c r="AB353" s="187">
        <v>0.0775879588552926</v>
      </c>
      <c r="AC353" s="163" t="s">
        <v>35</v>
      </c>
      <c r="AD353" s="187">
        <v>0.0325648790040337</v>
      </c>
      <c r="AE353" s="164" t="s">
        <v>35</v>
      </c>
      <c r="AF353" s="187">
        <v>0.176723519005873</v>
      </c>
      <c r="AG353" s="164" t="s">
        <v>35</v>
      </c>
      <c r="AH353" s="187">
        <v>0.0299723263305327</v>
      </c>
      <c r="AI353" s="164" t="s">
        <v>35</v>
      </c>
      <c r="AJ353" s="187">
        <v>0.0373912133070314</v>
      </c>
      <c r="AK353" s="164" t="s">
        <v>35</v>
      </c>
      <c r="AL353" s="187">
        <v>0.0239280292827438</v>
      </c>
      <c r="AM353" s="164" t="s">
        <v>35</v>
      </c>
      <c r="AO353" s="243">
        <v>2006</v>
      </c>
      <c r="AP353" s="200">
        <v>0.137500249549767</v>
      </c>
      <c r="AQ353" s="164" t="s">
        <v>35</v>
      </c>
      <c r="AR353" s="201">
        <v>0.171063495080775</v>
      </c>
      <c r="AS353" s="205" t="s">
        <v>35</v>
      </c>
      <c r="AT353" s="222">
        <v>0.165615241806742</v>
      </c>
      <c r="AU353" s="164" t="s">
        <v>35</v>
      </c>
      <c r="AV353" s="222">
        <v>0.260619346835766</v>
      </c>
      <c r="AW353" s="164" t="s">
        <v>35</v>
      </c>
      <c r="AX353" s="222">
        <v>0.0961583782985523</v>
      </c>
      <c r="AY353" s="164" t="s">
        <v>35</v>
      </c>
      <c r="AZ353" s="222">
        <v>0.0693695081595619</v>
      </c>
      <c r="BA353" s="164" t="s">
        <v>35</v>
      </c>
      <c r="BB353" s="222">
        <v>0.0996737113086231</v>
      </c>
      <c r="BC353" s="164" t="s">
        <v>35</v>
      </c>
      <c r="BD353" s="222">
        <v>1</v>
      </c>
      <c r="BE353" s="164" t="s">
        <v>35</v>
      </c>
      <c r="BF353" s="222">
        <v>0.739380618684128</v>
      </c>
      <c r="BG353" s="164" t="s">
        <v>35</v>
      </c>
    </row>
    <row r="354" s="134" customFormat="1" ht="12.45" customHeight="1" spans="1:59">
      <c r="A354" s="243">
        <v>2007</v>
      </c>
      <c r="B354" s="163">
        <v>8429.555</v>
      </c>
      <c r="C354" s="164" t="s">
        <v>35</v>
      </c>
      <c r="D354" s="163">
        <v>9956.427</v>
      </c>
      <c r="E354" s="164" t="s">
        <v>35</v>
      </c>
      <c r="F354" s="163">
        <v>9454.985</v>
      </c>
      <c r="G354" s="164" t="s">
        <v>35</v>
      </c>
      <c r="H354" s="163">
        <v>15233.722</v>
      </c>
      <c r="I354" s="164" t="s">
        <v>35</v>
      </c>
      <c r="J354" s="163">
        <v>5713.179</v>
      </c>
      <c r="K354" s="164" t="s">
        <v>35</v>
      </c>
      <c r="L354" s="163">
        <v>4426.84</v>
      </c>
      <c r="M354" s="164" t="s">
        <v>35</v>
      </c>
      <c r="N354" s="163">
        <v>5450.793</v>
      </c>
      <c r="O354" s="164" t="s">
        <v>35</v>
      </c>
      <c r="P354" s="163">
        <v>58665.504</v>
      </c>
      <c r="Q354" s="164" t="s">
        <v>35</v>
      </c>
      <c r="R354" s="163">
        <v>43431.781</v>
      </c>
      <c r="S354" s="164" t="s">
        <v>35</v>
      </c>
      <c r="U354" s="243">
        <v>2007</v>
      </c>
      <c r="V354" s="222">
        <v>0.0569142571701868</v>
      </c>
      <c r="W354" s="223" t="s">
        <v>35</v>
      </c>
      <c r="X354" s="187">
        <v>0.00342445769677581</v>
      </c>
      <c r="Y354" s="164" t="s">
        <v>35</v>
      </c>
      <c r="Z354" s="187">
        <v>-0.0157644509549027</v>
      </c>
      <c r="AA354" s="164" t="s">
        <v>35</v>
      </c>
      <c r="AB354" s="187">
        <v>0.00771557428462073</v>
      </c>
      <c r="AC354" s="163" t="s">
        <v>35</v>
      </c>
      <c r="AD354" s="187">
        <v>0.0243051913766009</v>
      </c>
      <c r="AE354" s="164" t="s">
        <v>35</v>
      </c>
      <c r="AF354" s="187">
        <v>0.100181199625522</v>
      </c>
      <c r="AG354" s="164" t="s">
        <v>35</v>
      </c>
      <c r="AH354" s="187">
        <v>-0.0572043239140704</v>
      </c>
      <c r="AI354" s="164" t="s">
        <v>35</v>
      </c>
      <c r="AJ354" s="187">
        <v>0.0113963991252949</v>
      </c>
      <c r="AK354" s="164" t="s">
        <v>35</v>
      </c>
      <c r="AL354" s="187">
        <v>0.0126938522117523</v>
      </c>
      <c r="AM354" s="164" t="s">
        <v>35</v>
      </c>
      <c r="AO354" s="243">
        <v>2007</v>
      </c>
      <c r="AP354" s="200">
        <v>0.143688444234622</v>
      </c>
      <c r="AQ354" s="164" t="s">
        <v>35</v>
      </c>
      <c r="AR354" s="201">
        <v>0.169715187310076</v>
      </c>
      <c r="AS354" s="205" t="s">
        <v>35</v>
      </c>
      <c r="AT354" s="222">
        <v>0.161167711096456</v>
      </c>
      <c r="AU354" s="164" t="s">
        <v>35</v>
      </c>
      <c r="AV354" s="222">
        <v>0.259670862113449</v>
      </c>
      <c r="AW354" s="164" t="s">
        <v>35</v>
      </c>
      <c r="AX354" s="222">
        <v>0.0973856629613205</v>
      </c>
      <c r="AY354" s="164" t="s">
        <v>35</v>
      </c>
      <c r="AZ354" s="222">
        <v>0.0754589954600918</v>
      </c>
      <c r="BA354" s="164" t="s">
        <v>35</v>
      </c>
      <c r="BB354" s="222">
        <v>0.0929130856866072</v>
      </c>
      <c r="BC354" s="164" t="s">
        <v>35</v>
      </c>
      <c r="BD354" s="222">
        <v>1</v>
      </c>
      <c r="BE354" s="164" t="s">
        <v>35</v>
      </c>
      <c r="BF354" s="222">
        <v>0.740329120840759</v>
      </c>
      <c r="BG354" s="164" t="s">
        <v>35</v>
      </c>
    </row>
    <row r="355" s="134" customFormat="1" ht="12.45" customHeight="1" spans="1:59">
      <c r="A355" s="243">
        <v>2008</v>
      </c>
      <c r="B355" s="163">
        <v>7975.201</v>
      </c>
      <c r="C355" s="164" t="s">
        <v>35</v>
      </c>
      <c r="D355" s="163">
        <v>10020.781</v>
      </c>
      <c r="E355" s="164" t="s">
        <v>35</v>
      </c>
      <c r="F355" s="163">
        <v>9356.641</v>
      </c>
      <c r="G355" s="164" t="s">
        <v>35</v>
      </c>
      <c r="H355" s="163">
        <v>14344.333</v>
      </c>
      <c r="I355" s="164" t="s">
        <v>35</v>
      </c>
      <c r="J355" s="163">
        <v>5713.313</v>
      </c>
      <c r="K355" s="164" t="s">
        <v>35</v>
      </c>
      <c r="L355" s="163">
        <v>4615.616</v>
      </c>
      <c r="M355" s="164" t="s">
        <v>35</v>
      </c>
      <c r="N355" s="163">
        <v>5166.129</v>
      </c>
      <c r="O355" s="164" t="s">
        <v>35</v>
      </c>
      <c r="P355" s="163">
        <v>57192.014</v>
      </c>
      <c r="Q355" s="164" t="s">
        <v>35</v>
      </c>
      <c r="R355" s="163">
        <v>42847.681</v>
      </c>
      <c r="S355" s="164" t="s">
        <v>35</v>
      </c>
      <c r="U355" s="243">
        <v>2008</v>
      </c>
      <c r="V355" s="222">
        <v>-0.0539001105159038</v>
      </c>
      <c r="W355" s="223" t="s">
        <v>35</v>
      </c>
      <c r="X355" s="187">
        <v>0.00646376521052836</v>
      </c>
      <c r="Y355" s="164" t="s">
        <v>35</v>
      </c>
      <c r="Z355" s="187">
        <v>-0.0104011810067579</v>
      </c>
      <c r="AA355" s="164" t="s">
        <v>35</v>
      </c>
      <c r="AB355" s="187">
        <v>-0.0583829048224127</v>
      </c>
      <c r="AC355" s="163" t="s">
        <v>35</v>
      </c>
      <c r="AD355" s="187">
        <v>2.31044707150834e-5</v>
      </c>
      <c r="AE355" s="164" t="s">
        <v>35</v>
      </c>
      <c r="AF355" s="187">
        <v>0.0426430398916428</v>
      </c>
      <c r="AG355" s="164" t="s">
        <v>35</v>
      </c>
      <c r="AH355" s="187">
        <v>-0.0522245111858036</v>
      </c>
      <c r="AI355" s="164" t="s">
        <v>35</v>
      </c>
      <c r="AJ355" s="187">
        <v>-0.0251168045875818</v>
      </c>
      <c r="AK355" s="164" t="s">
        <v>35</v>
      </c>
      <c r="AL355" s="187">
        <v>-0.0134486771334567</v>
      </c>
      <c r="AM355" s="164" t="s">
        <v>35</v>
      </c>
      <c r="AO355" s="243">
        <v>2008</v>
      </c>
      <c r="AP355" s="200">
        <v>0.139446059724352</v>
      </c>
      <c r="AQ355" s="164" t="s">
        <v>35</v>
      </c>
      <c r="AR355" s="201">
        <v>0.175212941443188</v>
      </c>
      <c r="AS355" s="205" t="s">
        <v>35</v>
      </c>
      <c r="AT355" s="222">
        <v>0.163600481004219</v>
      </c>
      <c r="AU355" s="164" t="s">
        <v>35</v>
      </c>
      <c r="AV355" s="222">
        <v>0.250810069391856</v>
      </c>
      <c r="AW355" s="164" t="s">
        <v>35</v>
      </c>
      <c r="AX355" s="222">
        <v>0.0998970415694751</v>
      </c>
      <c r="AY355" s="164" t="s">
        <v>35</v>
      </c>
      <c r="AZ355" s="222">
        <v>0.0807038549123309</v>
      </c>
      <c r="BA355" s="164" t="s">
        <v>35</v>
      </c>
      <c r="BB355" s="222">
        <v>0.0903295519545788</v>
      </c>
      <c r="BC355" s="164" t="s">
        <v>35</v>
      </c>
      <c r="BD355" s="222">
        <v>1</v>
      </c>
      <c r="BE355" s="164" t="s">
        <v>35</v>
      </c>
      <c r="BF355" s="222">
        <v>0.749189930608144</v>
      </c>
      <c r="BG355" s="164" t="s">
        <v>35</v>
      </c>
    </row>
    <row r="356" s="134" customFormat="1" ht="12.45" customHeight="1" spans="1:59">
      <c r="A356" s="243">
        <v>2009</v>
      </c>
      <c r="B356" s="163">
        <v>7465.416</v>
      </c>
      <c r="C356" s="164" t="s">
        <v>35</v>
      </c>
      <c r="D356" s="163">
        <v>9024.439</v>
      </c>
      <c r="E356" s="164" t="s">
        <v>35</v>
      </c>
      <c r="F356" s="163">
        <v>8207.487</v>
      </c>
      <c r="G356" s="164" t="s">
        <v>35</v>
      </c>
      <c r="H356" s="163">
        <v>12704.585</v>
      </c>
      <c r="I356" s="164" t="s">
        <v>35</v>
      </c>
      <c r="J356" s="163">
        <v>5096.341</v>
      </c>
      <c r="K356" s="164" t="s">
        <v>35</v>
      </c>
      <c r="L356" s="163">
        <v>4819.356</v>
      </c>
      <c r="M356" s="164" t="s">
        <v>35</v>
      </c>
      <c r="N356" s="163">
        <v>4860.022</v>
      </c>
      <c r="O356" s="164" t="s">
        <v>35</v>
      </c>
      <c r="P356" s="163">
        <v>52177.64</v>
      </c>
      <c r="Q356" s="164" t="s">
        <v>35</v>
      </c>
      <c r="R356" s="163">
        <v>39473.057</v>
      </c>
      <c r="S356" s="164" t="s">
        <v>35</v>
      </c>
      <c r="U356" s="243">
        <v>2009</v>
      </c>
      <c r="V356" s="222">
        <v>-0.0639215157183479</v>
      </c>
      <c r="W356" s="223" t="s">
        <v>35</v>
      </c>
      <c r="X356" s="187">
        <v>-0.0994276694174167</v>
      </c>
      <c r="Y356" s="164" t="s">
        <v>35</v>
      </c>
      <c r="Z356" s="187">
        <v>-0.122817045134039</v>
      </c>
      <c r="AA356" s="164" t="s">
        <v>35</v>
      </c>
      <c r="AB356" s="187">
        <v>-0.114313428563501</v>
      </c>
      <c r="AC356" s="163" t="s">
        <v>35</v>
      </c>
      <c r="AD356" s="187">
        <v>-0.107988501240611</v>
      </c>
      <c r="AE356" s="164" t="s">
        <v>35</v>
      </c>
      <c r="AF356" s="187">
        <v>0.0441414537084541</v>
      </c>
      <c r="AG356" s="164" t="s">
        <v>35</v>
      </c>
      <c r="AH356" s="187">
        <v>-0.0592526937001948</v>
      </c>
      <c r="AI356" s="164" t="s">
        <v>35</v>
      </c>
      <c r="AJ356" s="187">
        <v>-0.0876761220543833</v>
      </c>
      <c r="AK356" s="164" t="s">
        <v>35</v>
      </c>
      <c r="AL356" s="187">
        <v>-0.0787586147310983</v>
      </c>
      <c r="AM356" s="164" t="s">
        <v>35</v>
      </c>
      <c r="AO356" s="243">
        <v>2009</v>
      </c>
      <c r="AP356" s="200">
        <v>0.143076919538714</v>
      </c>
      <c r="AQ356" s="164" t="s">
        <v>35</v>
      </c>
      <c r="AR356" s="201">
        <v>0.172956059338828</v>
      </c>
      <c r="AS356" s="205" t="s">
        <v>35</v>
      </c>
      <c r="AT356" s="222">
        <v>0.157298931113021</v>
      </c>
      <c r="AU356" s="164" t="s">
        <v>35</v>
      </c>
      <c r="AV356" s="222">
        <v>0.24348715273439</v>
      </c>
      <c r="AW356" s="164" t="s">
        <v>35</v>
      </c>
      <c r="AX356" s="222">
        <v>0.0976728920664101</v>
      </c>
      <c r="AY356" s="164" t="s">
        <v>35</v>
      </c>
      <c r="AZ356" s="222">
        <v>0.0923643921035907</v>
      </c>
      <c r="BA356" s="164" t="s">
        <v>35</v>
      </c>
      <c r="BB356" s="222">
        <v>0.0931437680968323</v>
      </c>
      <c r="BC356" s="164" t="s">
        <v>35</v>
      </c>
      <c r="BD356" s="222">
        <v>1</v>
      </c>
      <c r="BE356" s="164" t="s">
        <v>35</v>
      </c>
      <c r="BF356" s="222">
        <v>0.756512885596206</v>
      </c>
      <c r="BG356" s="164" t="s">
        <v>35</v>
      </c>
    </row>
    <row r="357" s="132" customFormat="1" ht="12.45" customHeight="1" spans="1:59">
      <c r="A357" s="243">
        <v>2010</v>
      </c>
      <c r="B357" s="163">
        <v>7440.871</v>
      </c>
      <c r="C357" s="164" t="s">
        <v>35</v>
      </c>
      <c r="D357" s="163">
        <v>9201.823</v>
      </c>
      <c r="E357" s="164" t="s">
        <v>35</v>
      </c>
      <c r="F357" s="163">
        <v>8611.805</v>
      </c>
      <c r="G357" s="164" t="s">
        <v>35</v>
      </c>
      <c r="H357" s="163">
        <v>13154.528</v>
      </c>
      <c r="I357" s="164" t="s">
        <v>35</v>
      </c>
      <c r="J357" s="163">
        <v>5021.392</v>
      </c>
      <c r="K357" s="164" t="s">
        <v>35</v>
      </c>
      <c r="L357" s="163">
        <v>4632.252</v>
      </c>
      <c r="M357" s="164" t="s">
        <v>35</v>
      </c>
      <c r="N357" s="163">
        <v>4614.299</v>
      </c>
      <c r="O357" s="164" t="s">
        <v>35</v>
      </c>
      <c r="P357" s="163">
        <v>52676.9729999999</v>
      </c>
      <c r="Q357" s="164" t="s">
        <v>35</v>
      </c>
      <c r="R357" s="163">
        <v>39522.444</v>
      </c>
      <c r="S357" s="164" t="s">
        <v>35</v>
      </c>
      <c r="U357" s="243">
        <v>2010</v>
      </c>
      <c r="V357" s="222">
        <v>-0.0032876939862017</v>
      </c>
      <c r="W357" s="223" t="s">
        <v>35</v>
      </c>
      <c r="X357" s="187">
        <v>0.0196559586695638</v>
      </c>
      <c r="Y357" s="164" t="s">
        <v>35</v>
      </c>
      <c r="Z357" s="187">
        <v>0.0492622223175282</v>
      </c>
      <c r="AA357" s="164" t="s">
        <v>35</v>
      </c>
      <c r="AB357" s="187">
        <v>0.0354158782373354</v>
      </c>
      <c r="AC357" s="163" t="s">
        <v>35</v>
      </c>
      <c r="AD357" s="187">
        <v>-0.0147062401645102</v>
      </c>
      <c r="AE357" s="164" t="s">
        <v>35</v>
      </c>
      <c r="AF357" s="187">
        <v>-0.0388232369636109</v>
      </c>
      <c r="AG357" s="164" t="s">
        <v>35</v>
      </c>
      <c r="AH357" s="187">
        <v>-0.0505596580755515</v>
      </c>
      <c r="AI357" s="164" t="s">
        <v>35</v>
      </c>
      <c r="AJ357" s="187">
        <v>0.00956986555927022</v>
      </c>
      <c r="AK357" s="164" t="s">
        <v>35</v>
      </c>
      <c r="AL357" s="187">
        <v>0.00125115721338735</v>
      </c>
      <c r="AM357" s="164" t="s">
        <v>35</v>
      </c>
      <c r="AO357" s="243">
        <v>2010</v>
      </c>
      <c r="AP357" s="200">
        <v>0.141254718641483</v>
      </c>
      <c r="AQ357" s="164" t="s">
        <v>35</v>
      </c>
      <c r="AR357" s="201">
        <v>0.174683974343021</v>
      </c>
      <c r="AS357" s="205" t="s">
        <v>35</v>
      </c>
      <c r="AT357" s="222">
        <v>0.163483292785256</v>
      </c>
      <c r="AU357" s="164" t="s">
        <v>35</v>
      </c>
      <c r="AV357" s="222">
        <v>0.249720651184722</v>
      </c>
      <c r="AW357" s="164" t="s">
        <v>35</v>
      </c>
      <c r="AX357" s="222">
        <v>0.0953242320890384</v>
      </c>
      <c r="AY357" s="164" t="s">
        <v>35</v>
      </c>
      <c r="AZ357" s="222">
        <v>0.0879369435293863</v>
      </c>
      <c r="BA357" s="164" t="s">
        <v>35</v>
      </c>
      <c r="BB357" s="222">
        <v>0.0875961304762141</v>
      </c>
      <c r="BC357" s="164" t="s">
        <v>35</v>
      </c>
      <c r="BD357" s="222">
        <v>1</v>
      </c>
      <c r="BE357" s="164" t="s">
        <v>35</v>
      </c>
      <c r="BF357" s="222">
        <v>0.750279329831653</v>
      </c>
      <c r="BG357" s="164" t="s">
        <v>35</v>
      </c>
    </row>
    <row r="358" ht="12.45" customHeight="1" spans="1:59">
      <c r="A358" s="243">
        <v>2011</v>
      </c>
      <c r="B358" s="163">
        <v>7764.948</v>
      </c>
      <c r="C358" s="164" t="s">
        <v>35</v>
      </c>
      <c r="D358" s="163">
        <v>10111.33</v>
      </c>
      <c r="E358" s="164" t="s">
        <v>35</v>
      </c>
      <c r="F358" s="163">
        <v>10211.08</v>
      </c>
      <c r="G358" s="164" t="s">
        <v>35</v>
      </c>
      <c r="H358" s="163">
        <v>13143.17</v>
      </c>
      <c r="I358" s="164" t="s">
        <v>35</v>
      </c>
      <c r="J358" s="163">
        <v>5337.585</v>
      </c>
      <c r="K358" s="164" t="s">
        <v>35</v>
      </c>
      <c r="L358" s="163">
        <v>4478.061</v>
      </c>
      <c r="M358" s="164" t="s">
        <v>35</v>
      </c>
      <c r="N358" s="163">
        <v>5130.714</v>
      </c>
      <c r="O358" s="164" t="s">
        <v>35</v>
      </c>
      <c r="P358" s="163">
        <v>56176.884</v>
      </c>
      <c r="Q358" s="164" t="s">
        <v>35</v>
      </c>
      <c r="R358" s="163">
        <v>43033.717</v>
      </c>
      <c r="S358" s="164" t="s">
        <v>35</v>
      </c>
      <c r="U358" s="243">
        <v>2011</v>
      </c>
      <c r="V358" s="222">
        <v>0.0435536377394528</v>
      </c>
      <c r="W358" s="223" t="s">
        <v>35</v>
      </c>
      <c r="X358" s="187">
        <v>0.0988400885346306</v>
      </c>
      <c r="Y358" s="164" t="s">
        <v>35</v>
      </c>
      <c r="Z358" s="187">
        <v>0.185707293650983</v>
      </c>
      <c r="AA358" s="164" t="s">
        <v>35</v>
      </c>
      <c r="AB358" s="187">
        <v>-0.000863580966188981</v>
      </c>
      <c r="AC358" s="163" t="s">
        <v>35</v>
      </c>
      <c r="AD358" s="187">
        <v>0.0629689934583876</v>
      </c>
      <c r="AE358" s="164" t="s">
        <v>35</v>
      </c>
      <c r="AF358" s="187">
        <v>-0.0332868260865717</v>
      </c>
      <c r="AG358" s="164" t="s">
        <v>35</v>
      </c>
      <c r="AH358" s="187">
        <v>0.111915783542466</v>
      </c>
      <c r="AI358" s="164" t="s">
        <v>35</v>
      </c>
      <c r="AJ358" s="187">
        <v>0.0664410044973541</v>
      </c>
      <c r="AK358" s="164" t="s">
        <v>35</v>
      </c>
      <c r="AL358" s="187">
        <v>0.0888425068044881</v>
      </c>
      <c r="AM358" s="164" t="s">
        <v>35</v>
      </c>
      <c r="AO358" s="243">
        <v>2011</v>
      </c>
      <c r="AP358" s="200">
        <v>0.138223188028727</v>
      </c>
      <c r="AQ358" s="164" t="s">
        <v>35</v>
      </c>
      <c r="AR358" s="201">
        <v>0.179990937197585</v>
      </c>
      <c r="AS358" s="205" t="s">
        <v>35</v>
      </c>
      <c r="AT358" s="222">
        <v>0.181766578580613</v>
      </c>
      <c r="AU358" s="164" t="s">
        <v>35</v>
      </c>
      <c r="AV358" s="222">
        <v>0.233960466728628</v>
      </c>
      <c r="AW358" s="164" t="s">
        <v>35</v>
      </c>
      <c r="AX358" s="222">
        <v>0.0950139028715085</v>
      </c>
      <c r="AY358" s="164" t="s">
        <v>35</v>
      </c>
      <c r="AZ358" s="222">
        <v>0.0797135882438763</v>
      </c>
      <c r="BA358" s="164" t="s">
        <v>35</v>
      </c>
      <c r="BB358" s="222">
        <v>0.0913314095527264</v>
      </c>
      <c r="BC358" s="164" t="s">
        <v>35</v>
      </c>
      <c r="BD358" s="222">
        <v>1</v>
      </c>
      <c r="BE358" s="164" t="s">
        <v>35</v>
      </c>
      <c r="BF358" s="222">
        <v>0.76603958667412</v>
      </c>
      <c r="BG358" s="164" t="s">
        <v>35</v>
      </c>
    </row>
    <row r="359" ht="12.45" customHeight="1" spans="1:59">
      <c r="A359" s="243">
        <v>2012</v>
      </c>
      <c r="B359" s="163">
        <v>7528.919</v>
      </c>
      <c r="C359" s="164" t="s">
        <v>35</v>
      </c>
      <c r="D359" s="163">
        <v>10365.711</v>
      </c>
      <c r="E359" s="164" t="s">
        <v>35</v>
      </c>
      <c r="F359" s="163">
        <v>10138.535</v>
      </c>
      <c r="G359" s="164" t="s">
        <v>35</v>
      </c>
      <c r="H359" s="163">
        <v>14439.755</v>
      </c>
      <c r="I359" s="164" t="s">
        <v>35</v>
      </c>
      <c r="J359" s="163">
        <v>5359.048</v>
      </c>
      <c r="K359" s="164" t="s">
        <v>35</v>
      </c>
      <c r="L359" s="163">
        <v>4463.531</v>
      </c>
      <c r="M359" s="164" t="s">
        <v>35</v>
      </c>
      <c r="N359" s="163">
        <v>5169.002</v>
      </c>
      <c r="O359" s="164" t="s">
        <v>35</v>
      </c>
      <c r="P359" s="163">
        <v>57464.496</v>
      </c>
      <c r="Q359" s="164" t="s">
        <v>35</v>
      </c>
      <c r="R359" s="163">
        <v>43024.742</v>
      </c>
      <c r="S359" s="164" t="s">
        <v>35</v>
      </c>
      <c r="U359" s="243">
        <v>2012</v>
      </c>
      <c r="V359" s="222">
        <v>-0.0303969839849539</v>
      </c>
      <c r="W359" s="223" t="s">
        <v>35</v>
      </c>
      <c r="X359" s="187">
        <v>0.0251576152380319</v>
      </c>
      <c r="Y359" s="164" t="s">
        <v>35</v>
      </c>
      <c r="Z359" s="187">
        <v>-0.00710473328972058</v>
      </c>
      <c r="AA359" s="164" t="s">
        <v>35</v>
      </c>
      <c r="AB359" s="187">
        <v>0.0986509492992861</v>
      </c>
      <c r="AC359" s="163" t="s">
        <v>35</v>
      </c>
      <c r="AD359" s="187">
        <v>0.00402166972922581</v>
      </c>
      <c r="AE359" s="164" t="s">
        <v>35</v>
      </c>
      <c r="AF359" s="187">
        <v>-0.00324448533516746</v>
      </c>
      <c r="AG359" s="164" t="s">
        <v>35</v>
      </c>
      <c r="AH359" s="187">
        <v>0.00746270547582763</v>
      </c>
      <c r="AI359" s="164" t="s">
        <v>35</v>
      </c>
      <c r="AJ359" s="187">
        <v>0.0229206732078625</v>
      </c>
      <c r="AK359" s="164" t="s">
        <v>35</v>
      </c>
      <c r="AL359" s="187">
        <v>-0.000208557396982464</v>
      </c>
      <c r="AM359" s="164" t="s">
        <v>35</v>
      </c>
      <c r="AO359" s="243">
        <v>2012</v>
      </c>
      <c r="AP359" s="200">
        <v>0.131018620610542</v>
      </c>
      <c r="AQ359" s="164" t="s">
        <v>35</v>
      </c>
      <c r="AR359" s="201">
        <v>0.180384615223981</v>
      </c>
      <c r="AS359" s="205" t="s">
        <v>35</v>
      </c>
      <c r="AT359" s="222">
        <v>0.176431287242126</v>
      </c>
      <c r="AU359" s="164" t="s">
        <v>35</v>
      </c>
      <c r="AV359" s="222">
        <v>0.251281330301757</v>
      </c>
      <c r="AW359" s="164" t="s">
        <v>35</v>
      </c>
      <c r="AX359" s="222">
        <v>0.0932584182066088</v>
      </c>
      <c r="AY359" s="164" t="s">
        <v>35</v>
      </c>
      <c r="AZ359" s="222">
        <v>0.0776745871050535</v>
      </c>
      <c r="BA359" s="164" t="s">
        <v>35</v>
      </c>
      <c r="BB359" s="222">
        <v>0.0899512283201788</v>
      </c>
      <c r="BC359" s="164" t="s">
        <v>35</v>
      </c>
      <c r="BD359" s="222">
        <v>1</v>
      </c>
      <c r="BE359" s="164" t="s">
        <v>35</v>
      </c>
      <c r="BF359" s="222">
        <v>0.748718687100292</v>
      </c>
      <c r="BG359" s="164" t="s">
        <v>35</v>
      </c>
    </row>
    <row r="360" ht="12.45" customHeight="1" spans="1:59">
      <c r="A360" s="243">
        <v>2013</v>
      </c>
      <c r="B360" s="163">
        <v>7887.722</v>
      </c>
      <c r="C360" s="164" t="s">
        <v>35</v>
      </c>
      <c r="D360" s="163">
        <v>11057.458</v>
      </c>
      <c r="E360" s="164" t="s">
        <v>35</v>
      </c>
      <c r="F360" s="163">
        <v>10620.979</v>
      </c>
      <c r="G360" s="164" t="s">
        <v>35</v>
      </c>
      <c r="H360" s="163">
        <v>15631.516</v>
      </c>
      <c r="I360" s="164" t="s">
        <v>35</v>
      </c>
      <c r="J360" s="163">
        <v>5969.592</v>
      </c>
      <c r="K360" s="164" t="s">
        <v>35</v>
      </c>
      <c r="L360" s="163">
        <v>4227.48</v>
      </c>
      <c r="M360" s="164" t="s">
        <v>35</v>
      </c>
      <c r="N360" s="163">
        <v>5280.744</v>
      </c>
      <c r="O360" s="164" t="s">
        <v>35</v>
      </c>
      <c r="P360" s="163">
        <v>60675.489</v>
      </c>
      <c r="Q360" s="164" t="s">
        <v>35</v>
      </c>
      <c r="R360" s="163">
        <v>45043.974</v>
      </c>
      <c r="S360" s="164" t="s">
        <v>35</v>
      </c>
      <c r="U360" s="243">
        <v>2013</v>
      </c>
      <c r="V360" s="222">
        <v>0.0476566550009782</v>
      </c>
      <c r="W360" s="223" t="s">
        <v>35</v>
      </c>
      <c r="X360" s="187">
        <v>0.0667343642388572</v>
      </c>
      <c r="Y360" s="164" t="s">
        <v>35</v>
      </c>
      <c r="Z360" s="187">
        <v>0.0475855826479038</v>
      </c>
      <c r="AA360" s="164" t="s">
        <v>35</v>
      </c>
      <c r="AB360" s="187">
        <v>0.0825334004997592</v>
      </c>
      <c r="AC360" s="163" t="s">
        <v>35</v>
      </c>
      <c r="AD360" s="187">
        <v>0.113927468487885</v>
      </c>
      <c r="AE360" s="164" t="s">
        <v>35</v>
      </c>
      <c r="AF360" s="187">
        <v>-0.0528845884569862</v>
      </c>
      <c r="AG360" s="164" t="s">
        <v>35</v>
      </c>
      <c r="AH360" s="187">
        <v>0.0216175192039005</v>
      </c>
      <c r="AI360" s="164" t="s">
        <v>35</v>
      </c>
      <c r="AJ360" s="187">
        <v>0.055877858913093</v>
      </c>
      <c r="AK360" s="164" t="s">
        <v>35</v>
      </c>
      <c r="AL360" s="187">
        <v>0.0469318793358482</v>
      </c>
      <c r="AM360" s="164" t="s">
        <v>35</v>
      </c>
      <c r="AO360" s="243">
        <v>2013</v>
      </c>
      <c r="AP360" s="200">
        <v>0.129998490823865</v>
      </c>
      <c r="AQ360" s="164" t="s">
        <v>35</v>
      </c>
      <c r="AR360" s="201">
        <v>0.182239289410589</v>
      </c>
      <c r="AS360" s="205" t="s">
        <v>35</v>
      </c>
      <c r="AT360" s="222">
        <v>0.175045626743939</v>
      </c>
      <c r="AU360" s="164" t="s">
        <v>35</v>
      </c>
      <c r="AV360" s="222">
        <v>0.257624887044586</v>
      </c>
      <c r="AW360" s="164" t="s">
        <v>35</v>
      </c>
      <c r="AX360" s="222">
        <v>0.0983855606009207</v>
      </c>
      <c r="AY360" s="164" t="s">
        <v>35</v>
      </c>
      <c r="AZ360" s="222">
        <v>0.0696736041138457</v>
      </c>
      <c r="BA360" s="164" t="s">
        <v>35</v>
      </c>
      <c r="BB360" s="222">
        <v>0.0870325742244945</v>
      </c>
      <c r="BC360" s="164" t="s">
        <v>35</v>
      </c>
      <c r="BD360" s="222">
        <v>1</v>
      </c>
      <c r="BE360" s="164" t="s">
        <v>35</v>
      </c>
      <c r="BF360" s="222">
        <v>0.742375129436534</v>
      </c>
      <c r="BG360" s="164" t="s">
        <v>35</v>
      </c>
    </row>
    <row r="361" ht="12.45" customHeight="1" spans="1:59">
      <c r="A361" s="243">
        <v>2014</v>
      </c>
      <c r="B361" s="163">
        <v>8498.723</v>
      </c>
      <c r="C361" s="164" t="s">
        <v>35</v>
      </c>
      <c r="D361" s="163">
        <v>11348.258</v>
      </c>
      <c r="E361" s="164" t="s">
        <v>35</v>
      </c>
      <c r="F361" s="163">
        <v>11474.967</v>
      </c>
      <c r="G361" s="164" t="s">
        <v>35</v>
      </c>
      <c r="H361" s="163">
        <v>16793.818</v>
      </c>
      <c r="I361" s="164" t="s">
        <v>35</v>
      </c>
      <c r="J361" s="163">
        <v>6226.082</v>
      </c>
      <c r="K361" s="164" t="s">
        <v>35</v>
      </c>
      <c r="L361" s="163">
        <v>4545.82</v>
      </c>
      <c r="M361" s="164" t="s">
        <v>35</v>
      </c>
      <c r="N361" s="163">
        <v>6051.278</v>
      </c>
      <c r="O361" s="164" t="s">
        <v>35</v>
      </c>
      <c r="P361" s="163">
        <v>64938.945</v>
      </c>
      <c r="Q361" s="164" t="s">
        <v>35</v>
      </c>
      <c r="R361" s="163">
        <v>48145.127</v>
      </c>
      <c r="S361" s="164" t="s">
        <v>35</v>
      </c>
      <c r="U361" s="243">
        <v>2014</v>
      </c>
      <c r="V361" s="222">
        <v>0.0774626888378391</v>
      </c>
      <c r="W361" s="223" t="s">
        <v>35</v>
      </c>
      <c r="X361" s="187">
        <v>0.0262990824835147</v>
      </c>
      <c r="Y361" s="164" t="s">
        <v>35</v>
      </c>
      <c r="Z361" s="187">
        <v>0.0804053787498537</v>
      </c>
      <c r="AA361" s="164" t="s">
        <v>35</v>
      </c>
      <c r="AB361" s="187">
        <v>0.0743563196301626</v>
      </c>
      <c r="AC361" s="163" t="s">
        <v>35</v>
      </c>
      <c r="AD361" s="187">
        <v>0.0429657432257107</v>
      </c>
      <c r="AE361" s="164" t="s">
        <v>35</v>
      </c>
      <c r="AF361" s="187">
        <v>0.0753027986655877</v>
      </c>
      <c r="AG361" s="164" t="s">
        <v>35</v>
      </c>
      <c r="AH361" s="187">
        <v>0.145914126099301</v>
      </c>
      <c r="AI361" s="164" t="s">
        <v>35</v>
      </c>
      <c r="AJ361" s="187">
        <v>0.0702665288779131</v>
      </c>
      <c r="AK361" s="164" t="s">
        <v>35</v>
      </c>
      <c r="AL361" s="187">
        <v>0.0688472335944426</v>
      </c>
      <c r="AM361" s="164" t="s">
        <v>35</v>
      </c>
      <c r="AO361" s="243">
        <v>2014</v>
      </c>
      <c r="AP361" s="200">
        <v>0.130872514174661</v>
      </c>
      <c r="AQ361" s="164" t="s">
        <v>35</v>
      </c>
      <c r="AR361" s="201">
        <v>0.174752731200053</v>
      </c>
      <c r="AS361" s="205" t="s">
        <v>35</v>
      </c>
      <c r="AT361" s="222">
        <v>0.176703933209879</v>
      </c>
      <c r="AU361" s="164" t="s">
        <v>35</v>
      </c>
      <c r="AV361" s="222">
        <v>0.258609344515837</v>
      </c>
      <c r="AW361" s="164" t="s">
        <v>35</v>
      </c>
      <c r="AX361" s="222">
        <v>0.0958759339253202</v>
      </c>
      <c r="AY361" s="164" t="s">
        <v>35</v>
      </c>
      <c r="AZ361" s="222">
        <v>0.0700014452036447</v>
      </c>
      <c r="BA361" s="164" t="s">
        <v>35</v>
      </c>
      <c r="BB361" s="222">
        <v>0.0931841131696858</v>
      </c>
      <c r="BC361" s="164" t="s">
        <v>35</v>
      </c>
      <c r="BD361" s="222">
        <v>1</v>
      </c>
      <c r="BE361" s="164" t="s">
        <v>35</v>
      </c>
      <c r="BF361" s="222">
        <v>0.741390655484163</v>
      </c>
      <c r="BG361" s="164" t="s">
        <v>35</v>
      </c>
    </row>
    <row r="362" ht="12.45" customHeight="1" spans="1:59">
      <c r="A362" s="243">
        <v>2015</v>
      </c>
      <c r="B362" s="163">
        <v>9340.4404765</v>
      </c>
      <c r="C362" s="164" t="s">
        <v>35</v>
      </c>
      <c r="D362" s="163">
        <v>11629.0291884</v>
      </c>
      <c r="E362" s="164" t="s">
        <v>35</v>
      </c>
      <c r="F362" s="163">
        <v>11720.5535889</v>
      </c>
      <c r="G362" s="164" t="s">
        <v>35</v>
      </c>
      <c r="H362" s="163">
        <v>17388.3558265174</v>
      </c>
      <c r="I362" s="164" t="s">
        <v>35</v>
      </c>
      <c r="J362" s="163">
        <v>6542.3746364</v>
      </c>
      <c r="K362" s="164" t="s">
        <v>35</v>
      </c>
      <c r="L362" s="163">
        <v>5077.1341456</v>
      </c>
      <c r="M362" s="164" t="s">
        <v>35</v>
      </c>
      <c r="N362" s="163">
        <v>6476.7450233</v>
      </c>
      <c r="O362" s="164" t="s">
        <v>35</v>
      </c>
      <c r="P362" s="163">
        <v>68174.675594</v>
      </c>
      <c r="Q362" s="164" t="s">
        <v>35</v>
      </c>
      <c r="R362" s="163" t="s">
        <v>220</v>
      </c>
      <c r="S362" s="164" t="s">
        <v>35</v>
      </c>
      <c r="U362" s="243">
        <v>2015</v>
      </c>
      <c r="V362" s="222">
        <v>0.0990403355256624</v>
      </c>
      <c r="W362" s="223" t="s">
        <v>35</v>
      </c>
      <c r="X362" s="187">
        <v>0.0247412566456229</v>
      </c>
      <c r="Y362" s="164" t="s">
        <v>35</v>
      </c>
      <c r="Z362" s="187">
        <v>0.0214021209563601</v>
      </c>
      <c r="AA362" s="164" t="s">
        <v>35</v>
      </c>
      <c r="AB362" s="187">
        <v>0.0354021835009396</v>
      </c>
      <c r="AC362" s="163" t="s">
        <v>35</v>
      </c>
      <c r="AD362" s="187">
        <v>0.0508014008169826</v>
      </c>
      <c r="AE362" s="164" t="s">
        <v>35</v>
      </c>
      <c r="AF362" s="187">
        <v>0.116879714902922</v>
      </c>
      <c r="AG362" s="164" t="s">
        <v>35</v>
      </c>
      <c r="AH362" s="187">
        <v>0.0703102754988286</v>
      </c>
      <c r="AI362" s="164" t="s">
        <v>35</v>
      </c>
      <c r="AJ362" s="187">
        <v>0.0498272738185075</v>
      </c>
      <c r="AK362" s="164" t="s">
        <v>35</v>
      </c>
      <c r="AL362" s="187" t="s">
        <v>220</v>
      </c>
      <c r="AM362" s="164" t="s">
        <v>35</v>
      </c>
      <c r="AO362" s="243">
        <v>2015</v>
      </c>
      <c r="AP362" s="200">
        <v>0.137007479612005</v>
      </c>
      <c r="AQ362" s="164" t="s">
        <v>35</v>
      </c>
      <c r="AR362" s="200">
        <v>0.170576964057068</v>
      </c>
      <c r="AS362" s="205" t="s">
        <v>35</v>
      </c>
      <c r="AT362" s="222">
        <v>0.171919462568466</v>
      </c>
      <c r="AU362" s="164" t="s">
        <v>35</v>
      </c>
      <c r="AV362" s="222">
        <v>0.255055937927305</v>
      </c>
      <c r="AW362" s="164" t="s">
        <v>35</v>
      </c>
      <c r="AX362" s="222">
        <v>0.0959648810851956</v>
      </c>
      <c r="AY362" s="164" t="s">
        <v>35</v>
      </c>
      <c r="AZ362" s="222">
        <v>0.0744724357155113</v>
      </c>
      <c r="BA362" s="164" t="s">
        <v>35</v>
      </c>
      <c r="BB362" s="222">
        <v>0.0950022125792119</v>
      </c>
      <c r="BC362" s="164" t="s">
        <v>35</v>
      </c>
      <c r="BD362" s="222">
        <v>1</v>
      </c>
      <c r="BE362" s="164" t="s">
        <v>35</v>
      </c>
      <c r="BF362" s="222" t="s">
        <v>220</v>
      </c>
      <c r="BG362" s="164" t="s">
        <v>35</v>
      </c>
    </row>
    <row r="363" ht="12.45" customHeight="1" spans="1:59">
      <c r="A363" s="243">
        <v>2016</v>
      </c>
      <c r="B363" s="163">
        <v>10589.64184039</v>
      </c>
      <c r="C363" s="164" t="s">
        <v>35</v>
      </c>
      <c r="D363" s="163">
        <v>12997.5486000167</v>
      </c>
      <c r="E363" s="164" t="s">
        <v>35</v>
      </c>
      <c r="F363" s="163">
        <v>13259.5673118141</v>
      </c>
      <c r="G363" s="164" t="s">
        <v>35</v>
      </c>
      <c r="H363" s="163">
        <v>18139.1769357656</v>
      </c>
      <c r="I363" s="164" t="s">
        <v>35</v>
      </c>
      <c r="J363" s="163">
        <v>7731.77012561991</v>
      </c>
      <c r="K363" s="164" t="s">
        <v>35</v>
      </c>
      <c r="L363" s="163">
        <v>5783.13670279903</v>
      </c>
      <c r="M363" s="164" t="s">
        <v>35</v>
      </c>
      <c r="N363" s="163">
        <v>6814.16644118623</v>
      </c>
      <c r="O363" s="164" t="s">
        <v>35</v>
      </c>
      <c r="P363" s="163">
        <v>75315.0079575916</v>
      </c>
      <c r="Q363" s="164" t="s">
        <v>35</v>
      </c>
      <c r="R363" s="163">
        <v>57175.831021826</v>
      </c>
      <c r="S363" s="164" t="s">
        <v>35</v>
      </c>
      <c r="U363" s="243">
        <v>2016</v>
      </c>
      <c r="V363" s="222">
        <v>0.134078288390891</v>
      </c>
      <c r="W363" s="223" t="s">
        <v>35</v>
      </c>
      <c r="X363" s="187">
        <v>0.11488199932122</v>
      </c>
      <c r="Y363" s="164" t="s">
        <v>35</v>
      </c>
      <c r="Z363" s="187">
        <v>0.134856860935442</v>
      </c>
      <c r="AA363" s="164" t="s">
        <v>35</v>
      </c>
      <c r="AB363" s="187">
        <v>0.0437329339712429</v>
      </c>
      <c r="AC363" s="163" t="s">
        <v>35</v>
      </c>
      <c r="AD363" s="187">
        <v>0.176259542866813</v>
      </c>
      <c r="AE363" s="164" t="s">
        <v>35</v>
      </c>
      <c r="AF363" s="187">
        <v>0.140648512245513</v>
      </c>
      <c r="AG363" s="164" t="s">
        <v>35</v>
      </c>
      <c r="AH363" s="187">
        <v>0.0516662883343856</v>
      </c>
      <c r="AI363" s="164" t="s">
        <v>35</v>
      </c>
      <c r="AJ363" s="187">
        <v>0.104633616732176</v>
      </c>
      <c r="AK363" s="164" t="s">
        <v>35</v>
      </c>
      <c r="AL363" s="187" t="s">
        <v>220</v>
      </c>
      <c r="AM363" s="164" t="s">
        <v>35</v>
      </c>
      <c r="AO363" s="243">
        <v>2016</v>
      </c>
      <c r="AP363" s="200">
        <v>0.14060467000618</v>
      </c>
      <c r="AQ363" s="164" t="s">
        <v>35</v>
      </c>
      <c r="AR363" s="201">
        <v>0.172575811282333</v>
      </c>
      <c r="AS363" s="205" t="s">
        <v>35</v>
      </c>
      <c r="AT363" s="222">
        <v>0.176054782059909</v>
      </c>
      <c r="AU363" s="164" t="s">
        <v>35</v>
      </c>
      <c r="AV363" s="222">
        <v>0.240844121612248</v>
      </c>
      <c r="AW363" s="164" t="s">
        <v>35</v>
      </c>
      <c r="AX363" s="222">
        <v>0.102659089274391</v>
      </c>
      <c r="AY363" s="164" t="s">
        <v>35</v>
      </c>
      <c r="AZ363" s="222">
        <v>0.0767859801071176</v>
      </c>
      <c r="BA363" s="164" t="s">
        <v>35</v>
      </c>
      <c r="BB363" s="222">
        <v>0.0904755456578209</v>
      </c>
      <c r="BC363" s="164" t="s">
        <v>35</v>
      </c>
      <c r="BD363" s="222">
        <v>1</v>
      </c>
      <c r="BE363" s="164" t="s">
        <v>35</v>
      </c>
      <c r="BF363" s="222">
        <v>0.759155878387752</v>
      </c>
      <c r="BG363" s="164" t="s">
        <v>35</v>
      </c>
    </row>
    <row r="364" ht="12.45" customHeight="1" spans="1:59">
      <c r="A364" s="243">
        <v>2017</v>
      </c>
      <c r="B364" s="163">
        <v>11518.2617180408</v>
      </c>
      <c r="C364" s="164" t="s">
        <v>35</v>
      </c>
      <c r="D364" s="163">
        <v>13792.2962700136</v>
      </c>
      <c r="E364" s="164" t="s">
        <v>35</v>
      </c>
      <c r="F364" s="163">
        <v>14214.2223900977</v>
      </c>
      <c r="G364" s="164" t="s">
        <v>35</v>
      </c>
      <c r="H364" s="163">
        <v>19118.4205697045</v>
      </c>
      <c r="I364" s="164" t="s">
        <v>35</v>
      </c>
      <c r="J364" s="163">
        <v>8925.958751594</v>
      </c>
      <c r="K364" s="164" t="s">
        <v>35</v>
      </c>
      <c r="L364" s="163">
        <v>6699.78482275613</v>
      </c>
      <c r="M364" s="164" t="s">
        <v>35</v>
      </c>
      <c r="N364" s="163">
        <v>7599.57705798454</v>
      </c>
      <c r="O364" s="164" t="s">
        <v>35</v>
      </c>
      <c r="P364" s="163">
        <v>81868.5215801912</v>
      </c>
      <c r="Q364" s="164" t="s">
        <v>35</v>
      </c>
      <c r="R364" s="163">
        <v>62750.1010104867</v>
      </c>
      <c r="S364" s="164" t="s">
        <v>35</v>
      </c>
      <c r="U364" s="243">
        <v>2017</v>
      </c>
      <c r="V364" s="222">
        <v>0.0876913394850547</v>
      </c>
      <c r="W364" s="223" t="s">
        <v>35</v>
      </c>
      <c r="X364" s="187">
        <v>0.0611459664013705</v>
      </c>
      <c r="Y364" s="164" t="s">
        <v>35</v>
      </c>
      <c r="Z364" s="187">
        <v>0.0719974532979688</v>
      </c>
      <c r="AA364" s="164" t="s">
        <v>35</v>
      </c>
      <c r="AB364" s="187">
        <v>0.0539850092099876</v>
      </c>
      <c r="AC364" s="163" t="s">
        <v>35</v>
      </c>
      <c r="AD364" s="187">
        <v>0.154452163808782</v>
      </c>
      <c r="AE364" s="164" t="s">
        <v>35</v>
      </c>
      <c r="AF364" s="187">
        <v>0.158503623044816</v>
      </c>
      <c r="AG364" s="164" t="s">
        <v>35</v>
      </c>
      <c r="AH364" s="187">
        <v>0.115261437121807</v>
      </c>
      <c r="AI364" s="164" t="s">
        <v>35</v>
      </c>
      <c r="AJ364" s="187">
        <v>0.0870147106176997</v>
      </c>
      <c r="AK364" s="164" t="s">
        <v>35</v>
      </c>
      <c r="AL364" s="187">
        <v>0.0974934668904559</v>
      </c>
      <c r="AM364" s="164" t="s">
        <v>35</v>
      </c>
      <c r="AO364" s="243">
        <v>2017</v>
      </c>
      <c r="AP364" s="200">
        <v>0.140692191525145</v>
      </c>
      <c r="AQ364" s="164" t="s">
        <v>35</v>
      </c>
      <c r="AR364" s="201">
        <v>0.168468857184673</v>
      </c>
      <c r="AS364" s="205" t="s">
        <v>35</v>
      </c>
      <c r="AT364" s="222">
        <v>0.173622561098465</v>
      </c>
      <c r="AU364" s="164" t="s">
        <v>35</v>
      </c>
      <c r="AV364" s="222">
        <v>0.233525904715133</v>
      </c>
      <c r="AW364" s="164" t="s">
        <v>35</v>
      </c>
      <c r="AX364" s="222">
        <v>0.109027970449557</v>
      </c>
      <c r="AY364" s="164" t="s">
        <v>35</v>
      </c>
      <c r="AZ364" s="222">
        <v>0.0818359082763405</v>
      </c>
      <c r="BA364" s="164" t="s">
        <v>35</v>
      </c>
      <c r="BB364" s="222">
        <v>0.0928266067506869</v>
      </c>
      <c r="BC364" s="164" t="s">
        <v>35</v>
      </c>
      <c r="BD364" s="222">
        <v>1</v>
      </c>
      <c r="BE364" s="164" t="s">
        <v>35</v>
      </c>
      <c r="BF364" s="222">
        <v>0.766474095284867</v>
      </c>
      <c r="BG364" s="164" t="s">
        <v>35</v>
      </c>
    </row>
    <row r="365" ht="12.45" customHeight="1" spans="1:59">
      <c r="A365" s="243">
        <v>2018</v>
      </c>
      <c r="B365" s="163">
        <v>11681.2555362139</v>
      </c>
      <c r="C365" s="164" t="s">
        <v>35</v>
      </c>
      <c r="D365" s="163">
        <v>13851.5976415996</v>
      </c>
      <c r="E365" s="164" t="s">
        <v>35</v>
      </c>
      <c r="F365" s="163">
        <v>13752.0217869798</v>
      </c>
      <c r="G365" s="164" t="s">
        <v>35</v>
      </c>
      <c r="H365" s="163">
        <v>19196.3443968507</v>
      </c>
      <c r="I365" s="164" t="s">
        <v>35</v>
      </c>
      <c r="J365" s="163">
        <v>9206.90792714334</v>
      </c>
      <c r="K365" s="164" t="s">
        <v>35</v>
      </c>
      <c r="L365" s="163">
        <v>7139.77483964482</v>
      </c>
      <c r="M365" s="164" t="s">
        <v>35</v>
      </c>
      <c r="N365" s="163">
        <v>7980.49335771197</v>
      </c>
      <c r="O365" s="164" t="s">
        <v>35</v>
      </c>
      <c r="P365" s="163">
        <v>82808.3954861441</v>
      </c>
      <c r="Q365" s="164" t="s">
        <v>35</v>
      </c>
      <c r="R365" s="163">
        <v>63612.0510892934</v>
      </c>
      <c r="S365" s="164" t="s">
        <v>35</v>
      </c>
      <c r="U365" s="243">
        <v>2018</v>
      </c>
      <c r="V365" s="222">
        <v>0.0141509042043966</v>
      </c>
      <c r="W365" s="223" t="s">
        <v>35</v>
      </c>
      <c r="X365" s="187">
        <v>0.00429960105446203</v>
      </c>
      <c r="Y365" s="164" t="s">
        <v>35</v>
      </c>
      <c r="Z365" s="187">
        <v>-0.0325167702061498</v>
      </c>
      <c r="AA365" s="164" t="s">
        <v>35</v>
      </c>
      <c r="AB365" s="187">
        <v>0.00407585066256111</v>
      </c>
      <c r="AC365" s="163" t="s">
        <v>35</v>
      </c>
      <c r="AD365" s="187">
        <v>0.031475518021991</v>
      </c>
      <c r="AE365" s="164" t="s">
        <v>35</v>
      </c>
      <c r="AF365" s="187">
        <v>0.0656722609051923</v>
      </c>
      <c r="AG365" s="164" t="s">
        <v>35</v>
      </c>
      <c r="AH365" s="187">
        <v>0.0501233551316149</v>
      </c>
      <c r="AI365" s="164" t="s">
        <v>35</v>
      </c>
      <c r="AJ365" s="187">
        <v>0.0114802843365411</v>
      </c>
      <c r="AK365" s="164" t="s">
        <v>35</v>
      </c>
      <c r="AL365" s="187">
        <v>0.013736234124351</v>
      </c>
      <c r="AM365" s="164" t="s">
        <v>35</v>
      </c>
      <c r="AO365" s="243">
        <v>2018</v>
      </c>
      <c r="AP365" s="200">
        <v>0.141063662297001</v>
      </c>
      <c r="AQ365" s="164" t="s">
        <v>35</v>
      </c>
      <c r="AR365" s="201">
        <v>0.167272865997232</v>
      </c>
      <c r="AS365" s="205" t="s">
        <v>35</v>
      </c>
      <c r="AT365" s="222">
        <v>0.166070380983059</v>
      </c>
      <c r="AU365" s="164" t="s">
        <v>35</v>
      </c>
      <c r="AV365" s="222">
        <v>0.231816403205913</v>
      </c>
      <c r="AW365" s="164" t="s">
        <v>35</v>
      </c>
      <c r="AX365" s="222">
        <v>0.111183266782218</v>
      </c>
      <c r="AY365" s="164" t="s">
        <v>35</v>
      </c>
      <c r="AZ365" s="222">
        <v>0.0862204224309536</v>
      </c>
      <c r="BA365" s="164" t="s">
        <v>35</v>
      </c>
      <c r="BB365" s="222">
        <v>0.0963729983036238</v>
      </c>
      <c r="BC365" s="164" t="s">
        <v>35</v>
      </c>
      <c r="BD365" s="222">
        <v>1</v>
      </c>
      <c r="BE365" s="164" t="s">
        <v>35</v>
      </c>
      <c r="BF365" s="222">
        <v>0.768183596794087</v>
      </c>
      <c r="BG365" s="164" t="s">
        <v>35</v>
      </c>
    </row>
    <row r="366" ht="12.45" customHeight="1" spans="1:59">
      <c r="A366" s="243">
        <v>2019</v>
      </c>
      <c r="B366" s="163">
        <v>12023.1533067032</v>
      </c>
      <c r="C366" s="164" t="s">
        <v>35</v>
      </c>
      <c r="D366" s="163">
        <v>13679.7808399987</v>
      </c>
      <c r="E366" s="164" t="s">
        <v>35</v>
      </c>
      <c r="F366" s="163">
        <v>13146.8632699947</v>
      </c>
      <c r="G366" s="164" t="s">
        <v>35</v>
      </c>
      <c r="H366" s="163">
        <v>19375.1524807263</v>
      </c>
      <c r="I366" s="164" t="s">
        <v>35</v>
      </c>
      <c r="J366" s="163">
        <v>9535.49590240971</v>
      </c>
      <c r="K366" s="164" t="s">
        <v>35</v>
      </c>
      <c r="L366" s="163">
        <v>7622.98014932814</v>
      </c>
      <c r="M366" s="164" t="s">
        <v>35</v>
      </c>
      <c r="N366" s="163">
        <v>8105.92726319219</v>
      </c>
      <c r="O366" s="164" t="s">
        <v>35</v>
      </c>
      <c r="P366" s="163">
        <v>83489.353212353</v>
      </c>
      <c r="Q366" s="164" t="s">
        <v>35</v>
      </c>
      <c r="R366" s="163">
        <v>64114.2007316267</v>
      </c>
      <c r="S366" s="164" t="s">
        <v>35</v>
      </c>
      <c r="U366" s="243">
        <v>2019</v>
      </c>
      <c r="V366" s="222">
        <v>0.0292689231418113</v>
      </c>
      <c r="W366" s="223" t="s">
        <v>35</v>
      </c>
      <c r="X366" s="187">
        <v>-0.0124041143878453</v>
      </c>
      <c r="Y366" s="164" t="s">
        <v>35</v>
      </c>
      <c r="Z366" s="187">
        <v>-0.0440050580459446</v>
      </c>
      <c r="AA366" s="164" t="s">
        <v>35</v>
      </c>
      <c r="AB366" s="187">
        <v>0.00931469451574118</v>
      </c>
      <c r="AC366" s="163" t="s">
        <v>35</v>
      </c>
      <c r="AD366" s="187">
        <v>0.0356892865516376</v>
      </c>
      <c r="AE366" s="164" t="s">
        <v>35</v>
      </c>
      <c r="AF366" s="187">
        <v>0.0676779479095393</v>
      </c>
      <c r="AG366" s="164" t="s">
        <v>35</v>
      </c>
      <c r="AH366" s="187">
        <v>0.0157175627944108</v>
      </c>
      <c r="AI366" s="164" t="s">
        <v>35</v>
      </c>
      <c r="AJ366" s="187">
        <v>0.00822329332927141</v>
      </c>
      <c r="AK366" s="164" t="s">
        <v>35</v>
      </c>
      <c r="AL366" s="187">
        <v>0.00789393886432577</v>
      </c>
      <c r="AM366" s="164" t="s">
        <v>35</v>
      </c>
      <c r="AO366" s="243">
        <v>2019</v>
      </c>
      <c r="AP366" s="200">
        <v>0.144008221936067</v>
      </c>
      <c r="AQ366" s="164" t="s">
        <v>35</v>
      </c>
      <c r="AR366" s="201">
        <v>0.163850602665523</v>
      </c>
      <c r="AS366" s="205" t="s">
        <v>35</v>
      </c>
      <c r="AT366" s="222">
        <v>0.15746754243689</v>
      </c>
      <c r="AU366" s="164" t="s">
        <v>35</v>
      </c>
      <c r="AV366" s="222">
        <v>0.232067344340854</v>
      </c>
      <c r="AW366" s="164" t="s">
        <v>35</v>
      </c>
      <c r="AX366" s="222">
        <v>0.114212118497989</v>
      </c>
      <c r="AY366" s="164" t="s">
        <v>35</v>
      </c>
      <c r="AZ366" s="222">
        <v>0.0913048173931746</v>
      </c>
      <c r="BA366" s="164" t="s">
        <v>35</v>
      </c>
      <c r="BB366" s="222">
        <v>0.0970893527295028</v>
      </c>
      <c r="BC366" s="164" t="s">
        <v>35</v>
      </c>
      <c r="BD366" s="222">
        <v>1</v>
      </c>
      <c r="BE366" s="164" t="s">
        <v>35</v>
      </c>
      <c r="BF366" s="222">
        <v>0.767932655659146</v>
      </c>
      <c r="BG366" s="164" t="s">
        <v>35</v>
      </c>
    </row>
    <row r="367" ht="12.45" customHeight="1" spans="1:59">
      <c r="A367" s="243">
        <v>2020</v>
      </c>
      <c r="B367" s="163">
        <v>2700.61300007467</v>
      </c>
      <c r="C367" s="164" t="s">
        <v>35</v>
      </c>
      <c r="D367" s="163">
        <v>1721.12330999934</v>
      </c>
      <c r="E367" s="164" t="s">
        <v>35</v>
      </c>
      <c r="F367" s="163">
        <v>3787.22813894486</v>
      </c>
      <c r="G367" s="164" t="s">
        <v>35</v>
      </c>
      <c r="H367" s="163">
        <v>3870.25871481329</v>
      </c>
      <c r="I367" s="164" t="s">
        <v>35</v>
      </c>
      <c r="J367" s="163">
        <v>2542.75831000694</v>
      </c>
      <c r="K367" s="164" t="s">
        <v>35</v>
      </c>
      <c r="L367" s="163">
        <v>1718.33545572868</v>
      </c>
      <c r="M367" s="164" t="s">
        <v>35</v>
      </c>
      <c r="N367" s="163">
        <v>2592.78571751428</v>
      </c>
      <c r="O367" s="164" t="s">
        <v>35</v>
      </c>
      <c r="P367" s="163">
        <v>18933.1026470821</v>
      </c>
      <c r="Q367" s="164" t="s">
        <v>35</v>
      </c>
      <c r="R367" s="163">
        <v>15062.8439322688</v>
      </c>
      <c r="S367" s="164" t="s">
        <v>35</v>
      </c>
      <c r="U367" s="243">
        <v>2020</v>
      </c>
      <c r="V367" s="222">
        <v>-0.775382303528559</v>
      </c>
      <c r="W367" s="223" t="s">
        <v>35</v>
      </c>
      <c r="X367" s="187">
        <v>-0.874184876926764</v>
      </c>
      <c r="Y367" s="164" t="s">
        <v>35</v>
      </c>
      <c r="Z367" s="187">
        <v>-0.711929145289848</v>
      </c>
      <c r="AA367" s="164" t="s">
        <v>35</v>
      </c>
      <c r="AB367" s="187">
        <v>-0.800246283549857</v>
      </c>
      <c r="AC367" s="163" t="s">
        <v>35</v>
      </c>
      <c r="AD367" s="187">
        <v>-0.733337590825836</v>
      </c>
      <c r="AE367" s="164" t="s">
        <v>35</v>
      </c>
      <c r="AF367" s="187">
        <v>-0.774584818264268</v>
      </c>
      <c r="AG367" s="164" t="s">
        <v>35</v>
      </c>
      <c r="AH367" s="187">
        <v>-0.680137061025981</v>
      </c>
      <c r="AI367" s="164" t="s">
        <v>35</v>
      </c>
      <c r="AJ367" s="187">
        <v>-0.77322734074935</v>
      </c>
      <c r="AK367" s="164" t="s">
        <v>35</v>
      </c>
      <c r="AL367" s="187">
        <v>-0.765062283232387</v>
      </c>
      <c r="AM367" s="164" t="s">
        <v>35</v>
      </c>
      <c r="AO367" s="243">
        <v>2020</v>
      </c>
      <c r="AP367" s="200">
        <v>0.142639748508989</v>
      </c>
      <c r="AQ367" s="164" t="s">
        <v>35</v>
      </c>
      <c r="AR367" s="201">
        <v>0.0909055077808178</v>
      </c>
      <c r="AS367" s="205" t="s">
        <v>35</v>
      </c>
      <c r="AT367" s="222">
        <v>0.200032092443578</v>
      </c>
      <c r="AU367" s="164" t="s">
        <v>35</v>
      </c>
      <c r="AV367" s="222">
        <v>0.204417563616271</v>
      </c>
      <c r="AW367" s="164" t="s">
        <v>35</v>
      </c>
      <c r="AX367" s="222">
        <v>0.134302251321646</v>
      </c>
      <c r="AY367" s="164" t="s">
        <v>35</v>
      </c>
      <c r="AZ367" s="222">
        <v>0.0907582601625785</v>
      </c>
      <c r="BA367" s="164" t="s">
        <v>35</v>
      </c>
      <c r="BB367" s="222">
        <v>0.136944576166119</v>
      </c>
      <c r="BC367" s="164" t="s">
        <v>35</v>
      </c>
      <c r="BD367" s="222">
        <v>1</v>
      </c>
      <c r="BE367" s="164" t="s">
        <v>35</v>
      </c>
      <c r="BF367" s="222">
        <v>0.795582436383729</v>
      </c>
      <c r="BG367" s="164" t="s">
        <v>35</v>
      </c>
    </row>
    <row r="368" ht="12.45" customHeight="1" spans="1:59">
      <c r="A368" s="243">
        <v>2021</v>
      </c>
      <c r="B368" s="163">
        <v>4248.33994805803</v>
      </c>
      <c r="C368" s="164" t="s">
        <v>35</v>
      </c>
      <c r="D368" s="163">
        <v>6324.711171994</v>
      </c>
      <c r="E368" s="164" t="s">
        <v>35</v>
      </c>
      <c r="F368" s="163">
        <v>5258.72943601503</v>
      </c>
      <c r="G368" s="164" t="s">
        <v>35</v>
      </c>
      <c r="H368" s="163">
        <v>5787.83717264157</v>
      </c>
      <c r="I368" s="164" t="s">
        <v>35</v>
      </c>
      <c r="J368" s="163">
        <v>4019.76640542872</v>
      </c>
      <c r="K368" s="164" t="s">
        <v>35</v>
      </c>
      <c r="L368" s="163">
        <v>2177.06759209087</v>
      </c>
      <c r="M368" s="164" t="s">
        <v>35</v>
      </c>
      <c r="N368" s="163">
        <v>3364.35071229931</v>
      </c>
      <c r="O368" s="164" t="s">
        <v>35</v>
      </c>
      <c r="P368" s="163">
        <v>31180.8024385275</v>
      </c>
      <c r="Q368" s="164" t="s">
        <v>35</v>
      </c>
      <c r="R368" s="163">
        <v>25392.965265886</v>
      </c>
      <c r="S368" s="164" t="s">
        <v>35</v>
      </c>
      <c r="U368" s="243">
        <v>2021</v>
      </c>
      <c r="V368" s="222">
        <v>0.573102087541079</v>
      </c>
      <c r="W368" s="223" t="s">
        <v>35</v>
      </c>
      <c r="X368" s="187">
        <v>2.67475772087267</v>
      </c>
      <c r="Y368" s="164" t="s">
        <v>35</v>
      </c>
      <c r="Z368" s="187">
        <v>0.388543082984203</v>
      </c>
      <c r="AA368" s="164" t="s">
        <v>35</v>
      </c>
      <c r="AB368" s="187">
        <v>0.495465186988357</v>
      </c>
      <c r="AC368" s="163" t="s">
        <v>35</v>
      </c>
      <c r="AD368" s="187">
        <v>0.580868456749926</v>
      </c>
      <c r="AE368" s="164" t="s">
        <v>35</v>
      </c>
      <c r="AF368" s="187">
        <v>0.26696308618486</v>
      </c>
      <c r="AG368" s="164" t="s">
        <v>35</v>
      </c>
      <c r="AH368" s="187">
        <v>0.29758147369183</v>
      </c>
      <c r="AI368" s="164" t="s">
        <v>35</v>
      </c>
      <c r="AJ368" s="187">
        <v>0.646893434200711</v>
      </c>
      <c r="AK368" s="164" t="s">
        <v>35</v>
      </c>
      <c r="AL368" s="187">
        <v>0.685801524603679</v>
      </c>
      <c r="AM368" s="164" t="s">
        <v>35</v>
      </c>
      <c r="AO368" s="243">
        <v>2021</v>
      </c>
      <c r="AP368" s="200">
        <v>0.136248576553909</v>
      </c>
      <c r="AQ368" s="164" t="s">
        <v>35</v>
      </c>
      <c r="AR368" s="201">
        <v>0.202839910373156</v>
      </c>
      <c r="AS368" s="205" t="s">
        <v>35</v>
      </c>
      <c r="AT368" s="222">
        <v>0.168652793538028</v>
      </c>
      <c r="AU368" s="164" t="s">
        <v>35</v>
      </c>
      <c r="AV368" s="222">
        <v>0.185621815989252</v>
      </c>
      <c r="AW368" s="164" t="s">
        <v>35</v>
      </c>
      <c r="AX368" s="222">
        <v>0.128917990912954</v>
      </c>
      <c r="AY368" s="164" t="s">
        <v>35</v>
      </c>
      <c r="AZ368" s="222">
        <v>0.0698207686085991</v>
      </c>
      <c r="BA368" s="164" t="s">
        <v>35</v>
      </c>
      <c r="BB368" s="222">
        <v>0.107898144024102</v>
      </c>
      <c r="BC368" s="164" t="s">
        <v>35</v>
      </c>
      <c r="BD368" s="222">
        <v>1</v>
      </c>
      <c r="BE368" s="164" t="s">
        <v>35</v>
      </c>
      <c r="BF368" s="222">
        <v>0.814378184010748</v>
      </c>
      <c r="BG368" s="164" t="s">
        <v>35</v>
      </c>
    </row>
    <row r="369" ht="12.45" customHeight="1" spans="1:59">
      <c r="A369" s="243">
        <v>2022</v>
      </c>
      <c r="B369" s="163">
        <v>10009.8895223848</v>
      </c>
      <c r="C369" s="164" t="s">
        <v>35</v>
      </c>
      <c r="D369" s="163">
        <v>13203.884795593</v>
      </c>
      <c r="E369" s="164" t="s">
        <v>35</v>
      </c>
      <c r="F369" s="163">
        <v>12328.012451009</v>
      </c>
      <c r="G369" s="164" t="s">
        <v>35</v>
      </c>
      <c r="H369" s="163">
        <v>14852.0418352595</v>
      </c>
      <c r="I369" s="164" t="s">
        <v>35</v>
      </c>
      <c r="J369" s="163">
        <v>8616.44549505177</v>
      </c>
      <c r="K369" s="164" t="s">
        <v>35</v>
      </c>
      <c r="L369" s="163">
        <v>6048.18225899512</v>
      </c>
      <c r="M369" s="164" t="s">
        <v>35</v>
      </c>
      <c r="N369" s="163">
        <v>6600.82498610297</v>
      </c>
      <c r="O369" s="164" t="s">
        <v>35</v>
      </c>
      <c r="P369" s="163">
        <v>71659.2813443961</v>
      </c>
      <c r="Q369" s="164" t="s">
        <v>35</v>
      </c>
      <c r="R369" s="163">
        <v>56807.2395091367</v>
      </c>
      <c r="S369" s="164" t="s">
        <v>35</v>
      </c>
      <c r="U369" s="243">
        <v>2022</v>
      </c>
      <c r="V369" s="222">
        <v>1.35618845119973</v>
      </c>
      <c r="W369" s="223" t="s">
        <v>35</v>
      </c>
      <c r="X369" s="187">
        <v>1.08766605091157</v>
      </c>
      <c r="Y369" s="164" t="s">
        <v>35</v>
      </c>
      <c r="Z369" s="187">
        <v>1.34429487217561</v>
      </c>
      <c r="AA369" s="164" t="s">
        <v>35</v>
      </c>
      <c r="AB369" s="187">
        <v>1.56607803437583</v>
      </c>
      <c r="AC369" s="163" t="s">
        <v>35</v>
      </c>
      <c r="AD369" s="187">
        <v>1.14351895757306</v>
      </c>
      <c r="AE369" s="164" t="s">
        <v>35</v>
      </c>
      <c r="AF369" s="187">
        <v>1.77813251226913</v>
      </c>
      <c r="AG369" s="164" t="s">
        <v>35</v>
      </c>
      <c r="AH369" s="187">
        <v>0.961990752620363</v>
      </c>
      <c r="AI369" s="164" t="s">
        <v>35</v>
      </c>
      <c r="AJ369" s="187">
        <v>1.29818592660248</v>
      </c>
      <c r="AK369" s="164" t="s">
        <v>35</v>
      </c>
      <c r="AL369" s="187">
        <v>1.23712508225473</v>
      </c>
      <c r="AM369" s="164" t="s">
        <v>35</v>
      </c>
      <c r="AO369" s="243">
        <v>2022</v>
      </c>
      <c r="AP369" s="200">
        <v>0.139687271970773</v>
      </c>
      <c r="AQ369" s="164" t="s">
        <v>35</v>
      </c>
      <c r="AR369" s="201">
        <v>0.184259241062366</v>
      </c>
      <c r="AS369" s="205" t="s">
        <v>35</v>
      </c>
      <c r="AT369" s="222">
        <v>0.172036506921696</v>
      </c>
      <c r="AU369" s="164" t="s">
        <v>35</v>
      </c>
      <c r="AV369" s="222">
        <v>0.207259151314681</v>
      </c>
      <c r="AW369" s="164" t="s">
        <v>35</v>
      </c>
      <c r="AX369" s="222">
        <v>0.120241863069223</v>
      </c>
      <c r="AY369" s="164" t="s">
        <v>35</v>
      </c>
      <c r="AZ369" s="222">
        <v>0.0844019385280661</v>
      </c>
      <c r="BA369" s="164" t="s">
        <v>35</v>
      </c>
      <c r="BB369" s="222">
        <v>0.0921140271331952</v>
      </c>
      <c r="BC369" s="164" t="s">
        <v>35</v>
      </c>
      <c r="BD369" s="222">
        <v>1</v>
      </c>
      <c r="BE369" s="164" t="s">
        <v>35</v>
      </c>
      <c r="BF369" s="222">
        <v>0.79274084868532</v>
      </c>
      <c r="BG369" s="164" t="s">
        <v>35</v>
      </c>
    </row>
    <row r="370" ht="12.45" customHeight="1" spans="1:59">
      <c r="A370" s="243">
        <v>2023</v>
      </c>
      <c r="B370" s="163">
        <v>12190.5646799973</v>
      </c>
      <c r="C370" s="164" t="s">
        <v>35</v>
      </c>
      <c r="D370" s="163">
        <v>14424.5123399941</v>
      </c>
      <c r="E370" s="164" t="s">
        <v>35</v>
      </c>
      <c r="F370" s="163">
        <v>13950.6870500239</v>
      </c>
      <c r="G370" s="164" t="s">
        <v>35</v>
      </c>
      <c r="H370" s="163">
        <v>18182.6119763016</v>
      </c>
      <c r="I370" s="164" t="s">
        <v>35</v>
      </c>
      <c r="J370" s="163">
        <v>10474.1670000036</v>
      </c>
      <c r="K370" s="164" t="s">
        <v>35</v>
      </c>
      <c r="L370" s="163">
        <v>7846.06670640806</v>
      </c>
      <c r="M370" s="164" t="s">
        <v>35</v>
      </c>
      <c r="N370" s="163">
        <v>8100.44021998797</v>
      </c>
      <c r="O370" s="164" t="s">
        <v>35</v>
      </c>
      <c r="P370" s="163">
        <v>85169.0499727166</v>
      </c>
      <c r="Q370" s="164" t="s">
        <v>35</v>
      </c>
      <c r="R370" s="163">
        <v>66986.437996415</v>
      </c>
      <c r="S370" s="164" t="s">
        <v>35</v>
      </c>
      <c r="U370" s="243">
        <v>2023</v>
      </c>
      <c r="V370" s="222">
        <v>0.217852070468501</v>
      </c>
      <c r="W370" s="223" t="s">
        <v>35</v>
      </c>
      <c r="X370" s="187">
        <v>0.0924445769784754</v>
      </c>
      <c r="Y370" s="164" t="s">
        <v>35</v>
      </c>
      <c r="Z370" s="187">
        <v>0.131624996767596</v>
      </c>
      <c r="AA370" s="164" t="s">
        <v>35</v>
      </c>
      <c r="AB370" s="187">
        <v>0.224249983805945</v>
      </c>
      <c r="AC370" s="163" t="s">
        <v>35</v>
      </c>
      <c r="AD370" s="187">
        <v>0.215601840227354</v>
      </c>
      <c r="AE370" s="164" t="s">
        <v>35</v>
      </c>
      <c r="AF370" s="187">
        <v>0.297260295808554</v>
      </c>
      <c r="AG370" s="164" t="s">
        <v>35</v>
      </c>
      <c r="AH370" s="187">
        <v>0.227186031600929</v>
      </c>
      <c r="AI370" s="164" t="s">
        <v>35</v>
      </c>
      <c r="AJ370" s="187">
        <v>0.188527827447672</v>
      </c>
      <c r="AK370" s="164" t="s">
        <v>35</v>
      </c>
      <c r="AL370" s="187">
        <v>0.179188402309905</v>
      </c>
      <c r="AM370" s="164" t="s">
        <v>35</v>
      </c>
      <c r="AO370" s="243">
        <v>2023</v>
      </c>
      <c r="AP370" s="200">
        <v>0.143133740295359</v>
      </c>
      <c r="AQ370" s="164" t="s">
        <v>35</v>
      </c>
      <c r="AR370" s="201">
        <v>0.16936331149185</v>
      </c>
      <c r="AS370" s="205" t="s">
        <v>35</v>
      </c>
      <c r="AT370" s="222">
        <v>0.163799960836629</v>
      </c>
      <c r="AU370" s="164" t="s">
        <v>35</v>
      </c>
      <c r="AV370" s="222">
        <v>0.213488491208089</v>
      </c>
      <c r="AW370" s="164" t="s">
        <v>35</v>
      </c>
      <c r="AX370" s="222">
        <v>0.12298090683598</v>
      </c>
      <c r="AY370" s="164" t="s">
        <v>35</v>
      </c>
      <c r="AZ370" s="222">
        <v>0.0921234498790523</v>
      </c>
      <c r="BA370" s="164" t="s">
        <v>35</v>
      </c>
      <c r="BB370" s="222">
        <v>0.0951101394530395</v>
      </c>
      <c r="BC370" s="164" t="s">
        <v>35</v>
      </c>
      <c r="BD370" s="222">
        <v>1</v>
      </c>
      <c r="BE370" s="164" t="s">
        <v>35</v>
      </c>
      <c r="BF370" s="222">
        <v>0.786511508791911</v>
      </c>
      <c r="BG370" s="164" t="s">
        <v>35</v>
      </c>
    </row>
    <row r="371" ht="12.45" customHeight="1" spans="1:59">
      <c r="A371" s="244" t="s">
        <v>373</v>
      </c>
      <c r="B371" s="245">
        <v>9335.56085341461</v>
      </c>
      <c r="C371" s="246" t="s">
        <v>35</v>
      </c>
      <c r="D371" s="245">
        <v>11161.8109284621</v>
      </c>
      <c r="E371" s="246" t="s">
        <v>35</v>
      </c>
      <c r="F371" s="245">
        <v>9865.44432013084</v>
      </c>
      <c r="G371" s="246" t="s">
        <v>35</v>
      </c>
      <c r="H371" s="245">
        <v>13749.2229772218</v>
      </c>
      <c r="I371" s="246" t="s">
        <v>35</v>
      </c>
      <c r="J371" s="245">
        <v>8258.64322098104</v>
      </c>
      <c r="K371" s="246" t="s">
        <v>35</v>
      </c>
      <c r="L371" s="245">
        <v>5820.673094453</v>
      </c>
      <c r="M371" s="246" t="s">
        <v>35</v>
      </c>
      <c r="N371" s="245">
        <v>6116.55392108311</v>
      </c>
      <c r="O371" s="246" t="s">
        <v>35</v>
      </c>
      <c r="P371" s="245">
        <v>64307.9093157465</v>
      </c>
      <c r="Q371" s="246" t="s">
        <v>35</v>
      </c>
      <c r="R371" s="245">
        <v>50558.6863385247</v>
      </c>
      <c r="S371" s="246" t="s">
        <v>35</v>
      </c>
      <c r="U371" s="244" t="s">
        <v>373</v>
      </c>
      <c r="V371" s="254">
        <v>0.123165275483045</v>
      </c>
      <c r="W371" s="246" t="s">
        <v>35</v>
      </c>
      <c r="X371" s="236">
        <v>0.0622978903190166</v>
      </c>
      <c r="Y371" s="211" t="s">
        <v>35</v>
      </c>
      <c r="Z371" s="236">
        <v>0.102513823724222</v>
      </c>
      <c r="AA371" s="211" t="s">
        <v>35</v>
      </c>
      <c r="AB371" s="236">
        <v>0.0974398467711068</v>
      </c>
      <c r="AC371" s="210" t="s">
        <v>35</v>
      </c>
      <c r="AD371" s="236">
        <v>0.174319271639464</v>
      </c>
      <c r="AE371" s="211" t="s">
        <v>35</v>
      </c>
      <c r="AF371" s="236">
        <v>0.170118776712076</v>
      </c>
      <c r="AG371" s="211" t="s">
        <v>35</v>
      </c>
      <c r="AH371" s="236">
        <v>0.104224712292357</v>
      </c>
      <c r="AI371" s="211" t="s">
        <v>35</v>
      </c>
      <c r="AJ371" s="236">
        <v>0.111785351418317</v>
      </c>
      <c r="AK371" s="211" t="s">
        <v>35</v>
      </c>
      <c r="AL371" s="236">
        <v>0.115751646450309</v>
      </c>
      <c r="AM371" s="211" t="s">
        <v>35</v>
      </c>
      <c r="AO371" s="244" t="s">
        <v>373</v>
      </c>
      <c r="AP371" s="234">
        <v>0.145169714779216</v>
      </c>
      <c r="AQ371" s="246" t="s">
        <v>35</v>
      </c>
      <c r="AR371" s="234">
        <v>0.173568244516526</v>
      </c>
      <c r="AS371" s="235" t="s">
        <v>35</v>
      </c>
      <c r="AT371" s="254">
        <v>0.153409501647649</v>
      </c>
      <c r="AU371" s="246" t="s">
        <v>35</v>
      </c>
      <c r="AV371" s="259">
        <v>0.213802985099613</v>
      </c>
      <c r="AW371" s="246" t="s">
        <v>35</v>
      </c>
      <c r="AX371" s="259">
        <v>0.128423444469821</v>
      </c>
      <c r="AY371" s="246" t="s">
        <v>35</v>
      </c>
      <c r="AZ371" s="259">
        <v>0.0905125536871986</v>
      </c>
      <c r="BA371" s="246" t="s">
        <v>35</v>
      </c>
      <c r="BB371" s="259">
        <v>0.0951135557999769</v>
      </c>
      <c r="BC371" s="246" t="s">
        <v>35</v>
      </c>
      <c r="BD371" s="259">
        <v>1</v>
      </c>
      <c r="BE371" s="246" t="s">
        <v>35</v>
      </c>
      <c r="BF371" s="259">
        <v>0.786197014900387</v>
      </c>
      <c r="BG371" s="246" t="s">
        <v>35</v>
      </c>
    </row>
    <row r="372" spans="1:58">
      <c r="A372" s="247" t="s">
        <v>374</v>
      </c>
      <c r="P372" s="136"/>
      <c r="Q372" s="137"/>
      <c r="S372" s="137"/>
      <c r="U372" s="247"/>
      <c r="AJ372" s="136"/>
      <c r="AK372" s="137"/>
      <c r="AM372" s="137"/>
      <c r="AO372" s="247"/>
      <c r="AP372" s="141"/>
      <c r="AQ372" s="257"/>
      <c r="AR372" s="141"/>
      <c r="AS372" s="257"/>
      <c r="AT372" s="141"/>
      <c r="AU372" s="257"/>
      <c r="AV372" s="141"/>
      <c r="AW372" s="257"/>
      <c r="AX372" s="140"/>
      <c r="AY372" s="135"/>
      <c r="AZ372" s="140"/>
      <c r="BA372" s="135"/>
      <c r="BB372" s="141"/>
      <c r="BC372" s="257"/>
      <c r="BD372" s="140"/>
      <c r="BE372" s="135"/>
      <c r="BF372" s="140"/>
    </row>
    <row r="373" spans="1:58">
      <c r="A373" s="247" t="s">
        <v>375</v>
      </c>
      <c r="P373" s="136"/>
      <c r="Q373" s="137"/>
      <c r="S373" s="137"/>
      <c r="U373" s="247"/>
      <c r="AJ373" s="136"/>
      <c r="AK373" s="137"/>
      <c r="AM373" s="137"/>
      <c r="AO373" s="247"/>
      <c r="AP373" s="141"/>
      <c r="AQ373" s="257"/>
      <c r="AR373" s="141"/>
      <c r="AS373" s="257"/>
      <c r="AT373" s="141"/>
      <c r="AU373" s="257"/>
      <c r="AV373" s="141"/>
      <c r="AW373" s="257"/>
      <c r="AX373" s="140"/>
      <c r="AY373" s="135"/>
      <c r="AZ373" s="140"/>
      <c r="BA373" s="135"/>
      <c r="BB373" s="141"/>
      <c r="BC373" s="257"/>
      <c r="BD373" s="140"/>
      <c r="BE373" s="135"/>
      <c r="BF373" s="140"/>
    </row>
    <row r="374" spans="1:58">
      <c r="A374" s="396" t="s">
        <v>376</v>
      </c>
      <c r="P374" s="136"/>
      <c r="Q374" s="137"/>
      <c r="S374" s="137"/>
      <c r="U374" s="248"/>
      <c r="AJ374" s="136"/>
      <c r="AK374" s="137"/>
      <c r="AM374" s="137"/>
      <c r="AO374" s="248"/>
      <c r="AP374" s="141"/>
      <c r="AQ374" s="257"/>
      <c r="AR374" s="141"/>
      <c r="AS374" s="257"/>
      <c r="AT374" s="141"/>
      <c r="AU374" s="257"/>
      <c r="AV374" s="141"/>
      <c r="AW374" s="257"/>
      <c r="AX374" s="140"/>
      <c r="AY374" s="135"/>
      <c r="AZ374" s="140"/>
      <c r="BA374" s="135"/>
      <c r="BB374" s="141"/>
      <c r="BC374" s="257"/>
      <c r="BD374" s="140"/>
      <c r="BE374" s="135"/>
      <c r="BF374" s="140"/>
    </row>
    <row r="375" spans="1:58">
      <c r="A375" s="248"/>
      <c r="P375" s="136"/>
      <c r="Q375" s="137"/>
      <c r="S375" s="137"/>
      <c r="U375" s="248"/>
      <c r="AJ375" s="136"/>
      <c r="AK375" s="137"/>
      <c r="AM375" s="137"/>
      <c r="AO375" s="248"/>
      <c r="AP375" s="141"/>
      <c r="AQ375" s="257"/>
      <c r="AR375" s="141"/>
      <c r="AS375" s="257"/>
      <c r="AT375" s="141"/>
      <c r="AU375" s="257"/>
      <c r="AV375" s="141"/>
      <c r="AW375" s="257"/>
      <c r="AX375" s="140"/>
      <c r="AY375" s="135"/>
      <c r="AZ375" s="140"/>
      <c r="BA375" s="135"/>
      <c r="BB375" s="141"/>
      <c r="BC375" s="257"/>
      <c r="BD375" s="140"/>
      <c r="BE375" s="135"/>
      <c r="BF375" s="140"/>
    </row>
    <row r="376" spans="1:58">
      <c r="A376" s="249" t="s">
        <v>377</v>
      </c>
      <c r="P376" s="136"/>
      <c r="Q376" s="137"/>
      <c r="S376" s="137"/>
      <c r="U376" s="249"/>
      <c r="AJ376" s="136"/>
      <c r="AK376" s="137"/>
      <c r="AM376" s="137"/>
      <c r="AO376" s="249"/>
      <c r="AP376" s="141"/>
      <c r="AQ376" s="257"/>
      <c r="AR376" s="141"/>
      <c r="AS376" s="257"/>
      <c r="AT376" s="141"/>
      <c r="AU376" s="257"/>
      <c r="AV376" s="141"/>
      <c r="AW376" s="257"/>
      <c r="AX376" s="140"/>
      <c r="AY376" s="135"/>
      <c r="AZ376" s="140"/>
      <c r="BA376" s="135"/>
      <c r="BB376" s="141"/>
      <c r="BC376" s="257"/>
      <c r="BD376" s="140"/>
      <c r="BE376" s="135"/>
      <c r="BF376" s="140"/>
    </row>
    <row r="377" spans="1:58">
      <c r="A377" s="397" t="s">
        <v>378</v>
      </c>
      <c r="P377" s="136"/>
      <c r="Q377" s="137"/>
      <c r="S377" s="137"/>
      <c r="U377" s="247"/>
      <c r="AJ377" s="136"/>
      <c r="AK377" s="137"/>
      <c r="AM377" s="137"/>
      <c r="AO377" s="247"/>
      <c r="AP377" s="141"/>
      <c r="AQ377" s="257"/>
      <c r="AR377" s="141"/>
      <c r="AS377" s="257"/>
      <c r="AT377" s="141"/>
      <c r="AU377" s="257"/>
      <c r="AV377" s="141"/>
      <c r="AW377" s="257"/>
      <c r="AX377" s="140"/>
      <c r="AY377" s="135"/>
      <c r="AZ377" s="140"/>
      <c r="BA377" s="135"/>
      <c r="BB377" s="141"/>
      <c r="BC377" s="257"/>
      <c r="BD377" s="140"/>
      <c r="BE377" s="135"/>
      <c r="BF377" s="140"/>
    </row>
    <row r="378" spans="1:58">
      <c r="A378" s="397" t="s">
        <v>379</v>
      </c>
      <c r="P378" s="136"/>
      <c r="Q378" s="137"/>
      <c r="S378" s="137"/>
      <c r="U378" s="247"/>
      <c r="AJ378" s="136"/>
      <c r="AK378" s="137"/>
      <c r="AM378" s="137"/>
      <c r="AO378" s="247"/>
      <c r="AP378" s="141"/>
      <c r="AQ378" s="257"/>
      <c r="AR378" s="141"/>
      <c r="AS378" s="257"/>
      <c r="AT378" s="141"/>
      <c r="AU378" s="257"/>
      <c r="AV378" s="141"/>
      <c r="AW378" s="257"/>
      <c r="AX378" s="140"/>
      <c r="AY378" s="135"/>
      <c r="AZ378" s="140"/>
      <c r="BA378" s="135"/>
      <c r="BB378" s="141"/>
      <c r="BC378" s="257"/>
      <c r="BD378" s="140"/>
      <c r="BE378" s="135"/>
      <c r="BF378" s="140"/>
    </row>
    <row r="379" spans="1:58">
      <c r="A379" s="250" t="s">
        <v>380</v>
      </c>
      <c r="P379" s="136"/>
      <c r="Q379" s="137"/>
      <c r="S379" s="137"/>
      <c r="AJ379" s="136"/>
      <c r="AK379" s="137"/>
      <c r="AM379" s="137"/>
      <c r="AP379" s="141"/>
      <c r="AQ379" s="257"/>
      <c r="AR379" s="141"/>
      <c r="AS379" s="257"/>
      <c r="AT379" s="141"/>
      <c r="AU379" s="257"/>
      <c r="AV379" s="141"/>
      <c r="AW379" s="257"/>
      <c r="AX379" s="140"/>
      <c r="AY379" s="135"/>
      <c r="AZ379" s="140"/>
      <c r="BA379" s="135"/>
      <c r="BB379" s="141"/>
      <c r="BC379" s="257"/>
      <c r="BD379" s="140"/>
      <c r="BE379" s="135"/>
      <c r="BF379" s="140"/>
    </row>
    <row r="380" spans="16:58">
      <c r="P380" s="136"/>
      <c r="Q380" s="137"/>
      <c r="S380" s="137"/>
      <c r="AJ380" s="136"/>
      <c r="AK380" s="137"/>
      <c r="AM380" s="137"/>
      <c r="AP380" s="141"/>
      <c r="AQ380" s="257"/>
      <c r="AR380" s="141"/>
      <c r="AS380" s="257"/>
      <c r="AT380" s="141"/>
      <c r="AU380" s="257"/>
      <c r="AV380" s="141"/>
      <c r="AW380" s="257"/>
      <c r="AX380" s="140"/>
      <c r="AY380" s="135"/>
      <c r="AZ380" s="140"/>
      <c r="BA380" s="135"/>
      <c r="BB380" s="141"/>
      <c r="BC380" s="257"/>
      <c r="BD380" s="140"/>
      <c r="BE380" s="135"/>
      <c r="BF380" s="140"/>
    </row>
    <row r="381" spans="16:58">
      <c r="P381" s="136"/>
      <c r="Q381" s="137"/>
      <c r="S381" s="137"/>
      <c r="AJ381" s="136"/>
      <c r="AK381" s="137"/>
      <c r="AM381" s="137"/>
      <c r="AP381" s="141"/>
      <c r="AQ381" s="257"/>
      <c r="AR381" s="141"/>
      <c r="AS381" s="257"/>
      <c r="AT381" s="141"/>
      <c r="AU381" s="257"/>
      <c r="AV381" s="141"/>
      <c r="AW381" s="257"/>
      <c r="AX381" s="140"/>
      <c r="AY381" s="135"/>
      <c r="AZ381" s="140"/>
      <c r="BA381" s="135"/>
      <c r="BB381" s="141"/>
      <c r="BC381" s="257"/>
      <c r="BD381" s="140"/>
      <c r="BE381" s="135"/>
      <c r="BF381" s="140"/>
    </row>
    <row r="382" spans="36:58">
      <c r="AJ382" s="136"/>
      <c r="AK382" s="137"/>
      <c r="AM382" s="137"/>
      <c r="AP382" s="141"/>
      <c r="AQ382" s="257"/>
      <c r="AR382" s="141"/>
      <c r="AS382" s="257"/>
      <c r="AT382" s="141"/>
      <c r="AU382" s="257"/>
      <c r="AV382" s="141"/>
      <c r="AW382" s="257"/>
      <c r="AX382" s="140"/>
      <c r="AY382" s="135"/>
      <c r="AZ382" s="140"/>
      <c r="BA382" s="135"/>
      <c r="BB382" s="141"/>
      <c r="BC382" s="257"/>
      <c r="BD382" s="140"/>
      <c r="BE382" s="135"/>
      <c r="BF382" s="140"/>
    </row>
    <row r="383" spans="36:58">
      <c r="AJ383" s="136"/>
      <c r="AK383" s="137"/>
      <c r="AM383" s="137"/>
      <c r="AP383" s="141"/>
      <c r="AQ383" s="257"/>
      <c r="AR383" s="141"/>
      <c r="AS383" s="257"/>
      <c r="AT383" s="141"/>
      <c r="AU383" s="257"/>
      <c r="AV383" s="141"/>
      <c r="AW383" s="257"/>
      <c r="AX383" s="140"/>
      <c r="AY383" s="135"/>
      <c r="AZ383" s="140"/>
      <c r="BA383" s="135"/>
      <c r="BB383" s="141"/>
      <c r="BC383" s="257"/>
      <c r="BD383" s="140"/>
      <c r="BE383" s="135"/>
      <c r="BF383" s="140"/>
    </row>
    <row r="384" spans="36:58">
      <c r="AJ384" s="136"/>
      <c r="AK384" s="137"/>
      <c r="AM384" s="137"/>
      <c r="AP384" s="141"/>
      <c r="AQ384" s="257"/>
      <c r="AR384" s="141"/>
      <c r="AS384" s="257"/>
      <c r="AT384" s="141"/>
      <c r="AU384" s="257"/>
      <c r="AV384" s="141"/>
      <c r="AW384" s="257"/>
      <c r="AX384" s="140"/>
      <c r="AY384" s="135"/>
      <c r="AZ384" s="140"/>
      <c r="BA384" s="135"/>
      <c r="BD384" s="136"/>
      <c r="BE384" s="137"/>
      <c r="BF384" s="140"/>
    </row>
    <row r="385" spans="36:58">
      <c r="AJ385" s="136"/>
      <c r="AK385" s="137"/>
      <c r="AM385" s="137"/>
      <c r="BD385" s="136"/>
      <c r="BE385" s="137"/>
      <c r="BF385" s="140"/>
    </row>
    <row r="386" spans="36:58">
      <c r="AJ386" s="136"/>
      <c r="AK386" s="137"/>
      <c r="AM386" s="137"/>
      <c r="BD386" s="136"/>
      <c r="BE386" s="137"/>
      <c r="BF386" s="140"/>
    </row>
    <row r="387" spans="36:57">
      <c r="AJ387" s="136"/>
      <c r="AK387" s="137"/>
      <c r="AM387" s="137"/>
      <c r="BD387" s="136"/>
      <c r="BE387" s="137"/>
    </row>
    <row r="388" spans="36:57">
      <c r="AJ388" s="136"/>
      <c r="AK388" s="137"/>
      <c r="AM388" s="137"/>
      <c r="BD388" s="136"/>
      <c r="BE388" s="137"/>
    </row>
    <row r="389" spans="36:57">
      <c r="AJ389" s="136"/>
      <c r="AK389" s="137"/>
      <c r="AM389" s="137"/>
      <c r="BD389" s="136"/>
      <c r="BE389" s="137"/>
    </row>
    <row r="390" spans="36:39">
      <c r="AJ390" s="136"/>
      <c r="AK390" s="137"/>
      <c r="AM390" s="137"/>
    </row>
    <row r="391" spans="36:39">
      <c r="AJ391" s="136"/>
      <c r="AK391" s="137"/>
      <c r="AM391" s="137"/>
    </row>
    <row r="392" spans="36:39">
      <c r="AJ392" s="136"/>
      <c r="AK392" s="137"/>
      <c r="AM392" s="137"/>
    </row>
    <row r="393" spans="36:39">
      <c r="AJ393" s="136"/>
      <c r="AK393" s="137"/>
      <c r="AM393" s="137"/>
    </row>
    <row r="394" spans="36:39">
      <c r="AJ394" s="136"/>
      <c r="AK394" s="137"/>
      <c r="AM394" s="137"/>
    </row>
    <row r="395" spans="36:39">
      <c r="AJ395" s="136"/>
      <c r="AK395" s="137"/>
      <c r="AM395" s="137"/>
    </row>
    <row r="396" spans="36:39">
      <c r="AJ396" s="136"/>
      <c r="AK396" s="137"/>
      <c r="AM396" s="137"/>
    </row>
  </sheetData>
  <hyperlinks>
    <hyperlink ref="D3:F3" location="'Comunitats autònomes'!A12" display="Turistes. Mensual"/>
    <hyperlink ref="D3" location="'Comunitats autònomes'!A12" display="Turistes. Mensual"/>
    <hyperlink ref="D4" location="'Comunitats autònomes'!A250" display="Turistes. Trimestral"/>
    <hyperlink ref="D5" location="'Comunitats autònomes'!A330" display="Turistes. Estiu"/>
    <hyperlink ref="D6" location="'Comunitats autònomes'!A351" display="Turistes. Anual"/>
  </hyperlinks>
  <pageMargins left="0.236220472440945" right="0.236220472440945" top="0.748031496062992" bottom="0.748031496062992" header="0.31496062992126" footer="0.31496062992126"/>
  <pageSetup paperSize="9" scale="45" orientation="landscape"/>
  <headerFooter alignWithMargins="0"/>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67"/>
  <sheetViews>
    <sheetView workbookViewId="0">
      <selection activeCell="A1" sqref="A1"/>
    </sheetView>
  </sheetViews>
  <sheetFormatPr defaultColWidth="11.4375" defaultRowHeight="13.6"/>
  <cols>
    <col min="1" max="1" width="1.66071428571429" style="92" customWidth="1"/>
    <col min="2" max="2" width="9.66071428571429" style="93" customWidth="1"/>
    <col min="3" max="3" width="6.66071428571429" style="92" customWidth="1"/>
    <col min="4" max="4" width="11.3303571428571" style="92" customWidth="1"/>
    <col min="5" max="5" width="6.66071428571429" style="92" customWidth="1"/>
    <col min="6" max="6" width="7" style="92" customWidth="1"/>
    <col min="7" max="7" width="1.66071428571429" style="92" customWidth="1"/>
    <col min="8" max="8" width="7" style="92" customWidth="1"/>
    <col min="9" max="10" width="4" style="92" customWidth="1"/>
    <col min="11" max="11" width="1.66071428571429" style="92" customWidth="1"/>
    <col min="12" max="12" width="7" style="92" customWidth="1"/>
    <col min="13" max="13" width="6.66071428571429" style="92" customWidth="1"/>
    <col min="14" max="14" width="1" style="92" customWidth="1"/>
    <col min="15" max="15" width="8.66071428571429" style="92" customWidth="1"/>
    <col min="16" max="16" width="1" style="92" customWidth="1"/>
    <col min="17" max="17" width="1.66071428571429" style="92" customWidth="1"/>
    <col min="18" max="18" width="7" style="92" customWidth="1"/>
    <col min="19" max="19" width="1.66071428571429" style="92" customWidth="1"/>
    <col min="20" max="20" width="7" style="92" customWidth="1"/>
    <col min="21" max="21" width="1.66071428571429" style="92" customWidth="1"/>
    <col min="22" max="22" width="5.66071428571429" style="92" customWidth="1"/>
    <col min="23" max="16384" width="11.4375" style="92"/>
  </cols>
  <sheetData>
    <row r="1" spans="1:24">
      <c r="A1" s="94"/>
      <c r="B1" s="95"/>
      <c r="C1" s="94"/>
      <c r="D1" s="94"/>
      <c r="E1" s="101"/>
      <c r="F1" s="101"/>
      <c r="G1" s="101"/>
      <c r="H1" s="101"/>
      <c r="I1" s="101"/>
      <c r="J1" s="101"/>
      <c r="K1" s="101"/>
      <c r="L1" s="101"/>
      <c r="M1" s="101"/>
      <c r="N1" s="101"/>
      <c r="O1" s="101"/>
      <c r="P1" s="101"/>
      <c r="Q1" s="101"/>
      <c r="R1" s="101"/>
      <c r="S1" s="101"/>
      <c r="T1" s="101"/>
      <c r="U1" s="101"/>
      <c r="V1" s="101"/>
      <c r="W1" s="101"/>
      <c r="X1" s="101"/>
    </row>
    <row r="2" spans="2:24">
      <c r="B2" s="96" t="s">
        <v>16</v>
      </c>
      <c r="C2" s="97"/>
      <c r="D2" s="98"/>
      <c r="E2" s="101"/>
      <c r="F2" s="101"/>
      <c r="G2" s="101"/>
      <c r="H2" s="101"/>
      <c r="I2" s="101"/>
      <c r="J2" s="101"/>
      <c r="K2" s="101"/>
      <c r="L2" s="101"/>
      <c r="M2" s="101"/>
      <c r="N2" s="101"/>
      <c r="O2" s="101"/>
      <c r="P2" s="101"/>
      <c r="Q2" s="101"/>
      <c r="R2" s="101"/>
      <c r="S2" s="101"/>
      <c r="T2" s="101"/>
      <c r="U2" s="101"/>
      <c r="V2" s="101"/>
      <c r="W2" s="101"/>
      <c r="X2" s="101"/>
    </row>
    <row r="3" spans="2:24">
      <c r="B3" s="96"/>
      <c r="C3" s="97"/>
      <c r="D3" s="98"/>
      <c r="E3" s="101"/>
      <c r="F3" s="101"/>
      <c r="G3" s="101"/>
      <c r="H3" s="101"/>
      <c r="I3" s="101"/>
      <c r="J3" s="101"/>
      <c r="K3" s="101"/>
      <c r="L3" s="101"/>
      <c r="M3" s="101"/>
      <c r="N3" s="101"/>
      <c r="O3" s="101"/>
      <c r="P3" s="101"/>
      <c r="Q3" s="101"/>
      <c r="R3" s="101"/>
      <c r="S3" s="101"/>
      <c r="T3" s="101"/>
      <c r="U3" s="101"/>
      <c r="V3" s="101"/>
      <c r="W3" s="101"/>
      <c r="X3" s="101"/>
    </row>
    <row r="4" ht="12" customHeight="1" spans="1:24">
      <c r="A4" s="98"/>
      <c r="B4" s="96" t="s">
        <v>483</v>
      </c>
      <c r="C4" s="98"/>
      <c r="D4" s="98"/>
      <c r="E4" s="101"/>
      <c r="F4" s="101"/>
      <c r="G4" s="101"/>
      <c r="H4" s="101"/>
      <c r="I4" s="101"/>
      <c r="J4" s="101"/>
      <c r="K4" s="101"/>
      <c r="L4" s="101"/>
      <c r="M4" s="118"/>
      <c r="N4" s="118"/>
      <c r="O4" s="119"/>
      <c r="P4" s="119"/>
      <c r="Q4" s="101"/>
      <c r="R4" s="119"/>
      <c r="S4" s="122"/>
      <c r="T4" s="101"/>
      <c r="U4" s="101"/>
      <c r="V4" s="101"/>
      <c r="W4" s="101"/>
      <c r="X4" s="101"/>
    </row>
    <row r="5" spans="2:24">
      <c r="B5" s="99" t="s">
        <v>484</v>
      </c>
      <c r="C5" s="100"/>
      <c r="D5" s="98"/>
      <c r="E5" s="101"/>
      <c r="F5" s="101"/>
      <c r="G5" s="101"/>
      <c r="H5" s="101"/>
      <c r="I5" s="101"/>
      <c r="J5" s="101"/>
      <c r="K5" s="101"/>
      <c r="L5" s="101"/>
      <c r="M5" s="118"/>
      <c r="N5" s="118"/>
      <c r="O5" s="119"/>
      <c r="P5" s="119"/>
      <c r="Q5" s="101"/>
      <c r="R5" s="119"/>
      <c r="S5" s="123"/>
      <c r="T5" s="101"/>
      <c r="U5" s="101"/>
      <c r="V5" s="101"/>
      <c r="W5" s="101"/>
      <c r="X5" s="101"/>
    </row>
    <row r="6" spans="2:24">
      <c r="B6" s="99"/>
      <c r="C6" s="100"/>
      <c r="D6" s="98"/>
      <c r="E6" s="101"/>
      <c r="F6" s="101"/>
      <c r="G6" s="101"/>
      <c r="H6" s="101"/>
      <c r="I6" s="101"/>
      <c r="J6" s="101"/>
      <c r="K6" s="101"/>
      <c r="L6" s="101"/>
      <c r="M6" s="118"/>
      <c r="N6" s="118"/>
      <c r="O6" s="119"/>
      <c r="P6" s="119"/>
      <c r="Q6" s="101"/>
      <c r="R6" s="119"/>
      <c r="S6" s="123"/>
      <c r="T6" s="101"/>
      <c r="U6" s="101"/>
      <c r="V6" s="101"/>
      <c r="W6" s="101"/>
      <c r="X6" s="101"/>
    </row>
    <row r="7" spans="1:24">
      <c r="A7" s="101"/>
      <c r="B7" s="96" t="s">
        <v>485</v>
      </c>
      <c r="C7" s="101"/>
      <c r="D7" s="101"/>
      <c r="E7" s="101"/>
      <c r="F7" s="101"/>
      <c r="G7" s="101"/>
      <c r="H7" s="101"/>
      <c r="I7" s="101"/>
      <c r="J7" s="101"/>
      <c r="K7" s="101"/>
      <c r="L7" s="101"/>
      <c r="M7" s="120"/>
      <c r="N7" s="120"/>
      <c r="O7" s="121"/>
      <c r="P7" s="121"/>
      <c r="Q7" s="115"/>
      <c r="R7" s="124"/>
      <c r="S7" s="124"/>
      <c r="T7" s="101"/>
      <c r="U7" s="101"/>
      <c r="V7" s="101"/>
      <c r="W7" s="101"/>
      <c r="X7" s="101"/>
    </row>
    <row r="8" spans="2:24">
      <c r="B8" s="99" t="s">
        <v>486</v>
      </c>
      <c r="C8" s="100"/>
      <c r="D8" s="98"/>
      <c r="E8" s="101"/>
      <c r="F8" s="101"/>
      <c r="G8" s="101"/>
      <c r="H8" s="101"/>
      <c r="I8" s="101"/>
      <c r="J8" s="101"/>
      <c r="K8" s="101"/>
      <c r="L8" s="101"/>
      <c r="M8" s="118"/>
      <c r="N8" s="118"/>
      <c r="O8" s="121"/>
      <c r="P8" s="119"/>
      <c r="Q8" s="101"/>
      <c r="R8" s="119"/>
      <c r="S8" s="123"/>
      <c r="T8" s="101"/>
      <c r="U8" s="101"/>
      <c r="V8" s="101"/>
      <c r="W8" s="101"/>
      <c r="X8" s="101"/>
    </row>
    <row r="9" ht="12" customHeight="1" spans="1:24">
      <c r="A9" s="102"/>
      <c r="B9" s="103"/>
      <c r="C9" s="104" t="s">
        <v>487</v>
      </c>
      <c r="D9" s="105"/>
      <c r="E9" s="105"/>
      <c r="F9" s="101"/>
      <c r="G9" s="101"/>
      <c r="H9" s="101"/>
      <c r="I9" s="101"/>
      <c r="J9" s="101"/>
      <c r="K9" s="101"/>
      <c r="L9" s="101"/>
      <c r="M9" s="120"/>
      <c r="N9" s="120"/>
      <c r="O9" s="121"/>
      <c r="P9" s="121"/>
      <c r="Q9" s="115"/>
      <c r="R9" s="124"/>
      <c r="S9" s="124"/>
      <c r="T9" s="101"/>
      <c r="U9" s="101"/>
      <c r="V9" s="101"/>
      <c r="W9" s="101"/>
      <c r="X9" s="101"/>
    </row>
    <row r="10" ht="12" customHeight="1" spans="1:24">
      <c r="A10" s="102"/>
      <c r="B10" s="103"/>
      <c r="F10" s="101"/>
      <c r="G10" s="101"/>
      <c r="H10" s="101"/>
      <c r="I10" s="101"/>
      <c r="J10" s="101"/>
      <c r="K10" s="101"/>
      <c r="L10" s="101"/>
      <c r="M10" s="120"/>
      <c r="N10" s="120"/>
      <c r="O10" s="121"/>
      <c r="P10" s="121"/>
      <c r="Q10" s="115"/>
      <c r="R10" s="124"/>
      <c r="S10" s="124"/>
      <c r="T10" s="101"/>
      <c r="U10" s="101"/>
      <c r="V10" s="101"/>
      <c r="W10" s="101"/>
      <c r="X10" s="101"/>
    </row>
    <row r="11" ht="20.1" customHeight="1" spans="1:24">
      <c r="A11" s="102"/>
      <c r="B11" s="106"/>
      <c r="C11" s="102"/>
      <c r="D11" s="101"/>
      <c r="E11" s="101"/>
      <c r="F11" s="101"/>
      <c r="G11" s="101"/>
      <c r="H11" s="101"/>
      <c r="I11" s="101"/>
      <c r="J11" s="101"/>
      <c r="K11" s="101"/>
      <c r="L11" s="101"/>
      <c r="M11" s="120"/>
      <c r="N11" s="120"/>
      <c r="O11" s="121"/>
      <c r="P11" s="121"/>
      <c r="Q11" s="115"/>
      <c r="R11" s="124"/>
      <c r="S11" s="124"/>
      <c r="T11" s="101"/>
      <c r="U11" s="101"/>
      <c r="V11" s="101"/>
      <c r="W11" s="101"/>
      <c r="X11" s="101"/>
    </row>
    <row r="12" spans="1:24">
      <c r="A12" s="102"/>
      <c r="B12" s="96" t="s">
        <v>488</v>
      </c>
      <c r="C12" s="102"/>
      <c r="D12" s="101"/>
      <c r="E12" s="101"/>
      <c r="F12" s="101"/>
      <c r="G12" s="101"/>
      <c r="H12" s="101"/>
      <c r="I12" s="101"/>
      <c r="J12" s="101"/>
      <c r="K12" s="101"/>
      <c r="L12" s="101"/>
      <c r="M12" s="120"/>
      <c r="N12" s="120"/>
      <c r="O12" s="121"/>
      <c r="P12" s="121"/>
      <c r="Q12" s="115"/>
      <c r="R12" s="124"/>
      <c r="S12" s="124"/>
      <c r="T12" s="101"/>
      <c r="U12" s="101"/>
      <c r="V12" s="101"/>
      <c r="W12" s="101"/>
      <c r="X12" s="101"/>
    </row>
    <row r="13" ht="36" customHeight="1" spans="1:25">
      <c r="A13" s="107"/>
      <c r="B13" s="108" t="s">
        <v>489</v>
      </c>
      <c r="C13" s="108"/>
      <c r="D13" s="108"/>
      <c r="E13" s="108"/>
      <c r="F13" s="108"/>
      <c r="G13" s="108"/>
      <c r="H13" s="108"/>
      <c r="I13" s="108"/>
      <c r="J13" s="108"/>
      <c r="K13" s="108"/>
      <c r="L13" s="108"/>
      <c r="M13" s="108"/>
      <c r="N13" s="108"/>
      <c r="O13" s="108"/>
      <c r="P13" s="108"/>
      <c r="Q13" s="108"/>
      <c r="R13" s="108"/>
      <c r="S13" s="108"/>
      <c r="T13" s="108"/>
      <c r="U13" s="108"/>
      <c r="V13" s="108"/>
      <c r="W13" s="108"/>
      <c r="X13" s="108"/>
      <c r="Y13" s="108"/>
    </row>
    <row r="14" ht="12" customHeight="1" spans="1:25">
      <c r="A14" s="107"/>
      <c r="B14" s="99"/>
      <c r="C14" s="99"/>
      <c r="D14" s="99"/>
      <c r="E14" s="99"/>
      <c r="F14" s="99"/>
      <c r="G14" s="99"/>
      <c r="H14" s="99"/>
      <c r="I14" s="99"/>
      <c r="J14" s="99"/>
      <c r="K14" s="99"/>
      <c r="L14" s="99"/>
      <c r="M14" s="99"/>
      <c r="N14" s="99"/>
      <c r="O14" s="99"/>
      <c r="P14" s="99"/>
      <c r="Q14" s="99"/>
      <c r="R14" s="99"/>
      <c r="S14" s="99"/>
      <c r="T14" s="99"/>
      <c r="U14" s="99"/>
      <c r="V14" s="99"/>
      <c r="W14" s="99"/>
      <c r="X14" s="99"/>
      <c r="Y14" s="99"/>
    </row>
    <row r="15" ht="12" customHeight="1" spans="1:24">
      <c r="A15" s="107"/>
      <c r="B15" s="96" t="s">
        <v>490</v>
      </c>
      <c r="C15" s="101"/>
      <c r="D15" s="107"/>
      <c r="E15" s="107"/>
      <c r="F15" s="107"/>
      <c r="G15" s="101"/>
      <c r="H15" s="103"/>
      <c r="I15" s="101"/>
      <c r="J15" s="101"/>
      <c r="K15" s="101"/>
      <c r="L15" s="101"/>
      <c r="M15" s="120"/>
      <c r="N15" s="120"/>
      <c r="O15" s="121"/>
      <c r="P15" s="121"/>
      <c r="Q15" s="115"/>
      <c r="R15" s="124"/>
      <c r="S15" s="124"/>
      <c r="T15" s="125"/>
      <c r="U15" s="125"/>
      <c r="V15" s="107"/>
      <c r="W15" s="101"/>
      <c r="X15" s="101"/>
    </row>
    <row r="16" ht="36" customHeight="1" spans="1:25">
      <c r="A16" s="107"/>
      <c r="B16" s="108" t="s">
        <v>491</v>
      </c>
      <c r="C16" s="108"/>
      <c r="D16" s="108"/>
      <c r="E16" s="108"/>
      <c r="F16" s="108"/>
      <c r="G16" s="108"/>
      <c r="H16" s="108"/>
      <c r="I16" s="108"/>
      <c r="J16" s="108"/>
      <c r="K16" s="108"/>
      <c r="L16" s="108"/>
      <c r="M16" s="108"/>
      <c r="N16" s="108"/>
      <c r="O16" s="108"/>
      <c r="P16" s="108"/>
      <c r="Q16" s="108"/>
      <c r="R16" s="108"/>
      <c r="S16" s="108"/>
      <c r="T16" s="108"/>
      <c r="U16" s="108"/>
      <c r="V16" s="108"/>
      <c r="W16" s="108"/>
      <c r="X16" s="108"/>
      <c r="Y16" s="108"/>
    </row>
    <row r="17" ht="12" customHeight="1" spans="1:25">
      <c r="A17" s="107"/>
      <c r="B17" s="99"/>
      <c r="C17" s="99"/>
      <c r="D17" s="99"/>
      <c r="E17" s="99"/>
      <c r="F17" s="99"/>
      <c r="G17" s="99"/>
      <c r="H17" s="99"/>
      <c r="I17" s="99"/>
      <c r="J17" s="99"/>
      <c r="K17" s="99"/>
      <c r="L17" s="99"/>
      <c r="M17" s="99"/>
      <c r="N17" s="99"/>
      <c r="O17" s="99"/>
      <c r="P17" s="99"/>
      <c r="Q17" s="99"/>
      <c r="R17" s="99"/>
      <c r="S17" s="99"/>
      <c r="T17" s="99"/>
      <c r="U17" s="99"/>
      <c r="V17" s="99"/>
      <c r="W17" s="99"/>
      <c r="X17" s="99"/>
      <c r="Y17" s="99"/>
    </row>
    <row r="18" spans="1:24">
      <c r="A18" s="109"/>
      <c r="B18" s="96" t="s">
        <v>492</v>
      </c>
      <c r="C18" s="109"/>
      <c r="D18" s="109"/>
      <c r="E18" s="109"/>
      <c r="F18" s="109"/>
      <c r="G18" s="101"/>
      <c r="H18" s="103"/>
      <c r="I18" s="101"/>
      <c r="J18" s="101"/>
      <c r="K18" s="101"/>
      <c r="L18" s="101"/>
      <c r="M18" s="120"/>
      <c r="N18" s="120"/>
      <c r="O18" s="121"/>
      <c r="P18" s="121"/>
      <c r="Q18" s="115"/>
      <c r="R18" s="124"/>
      <c r="S18" s="124"/>
      <c r="T18" s="121"/>
      <c r="U18" s="121"/>
      <c r="V18" s="101"/>
      <c r="W18" s="101"/>
      <c r="X18" s="101"/>
    </row>
    <row r="19" ht="24" customHeight="1" spans="1:25">
      <c r="A19" s="107"/>
      <c r="B19" s="108" t="s">
        <v>493</v>
      </c>
      <c r="C19" s="108"/>
      <c r="D19" s="108"/>
      <c r="E19" s="108"/>
      <c r="F19" s="108"/>
      <c r="G19" s="108"/>
      <c r="H19" s="108"/>
      <c r="I19" s="108"/>
      <c r="J19" s="108"/>
      <c r="K19" s="108"/>
      <c r="L19" s="108"/>
      <c r="M19" s="108"/>
      <c r="N19" s="108"/>
      <c r="O19" s="108"/>
      <c r="P19" s="108"/>
      <c r="Q19" s="108"/>
      <c r="R19" s="108"/>
      <c r="S19" s="108"/>
      <c r="T19" s="108"/>
      <c r="U19" s="108"/>
      <c r="V19" s="108"/>
      <c r="W19" s="108"/>
      <c r="X19" s="108"/>
      <c r="Y19" s="108"/>
    </row>
    <row r="20" spans="1:25">
      <c r="A20" s="107"/>
      <c r="B20" s="108"/>
      <c r="C20" s="108"/>
      <c r="D20" s="108"/>
      <c r="E20" s="108"/>
      <c r="F20" s="108"/>
      <c r="G20" s="108"/>
      <c r="H20" s="108"/>
      <c r="I20" s="108"/>
      <c r="J20" s="108"/>
      <c r="K20" s="108"/>
      <c r="L20" s="108"/>
      <c r="M20" s="108"/>
      <c r="N20" s="108"/>
      <c r="O20" s="108"/>
      <c r="P20" s="108"/>
      <c r="Q20" s="108"/>
      <c r="R20" s="108"/>
      <c r="S20" s="108"/>
      <c r="T20" s="108"/>
      <c r="U20" s="108"/>
      <c r="V20" s="108"/>
      <c r="W20" s="108"/>
      <c r="X20" s="108"/>
      <c r="Y20" s="108"/>
    </row>
    <row r="21" ht="12" customHeight="1" spans="1:24">
      <c r="A21" s="109"/>
      <c r="B21" s="96" t="s">
        <v>494</v>
      </c>
      <c r="C21" s="103"/>
      <c r="D21" s="103"/>
      <c r="E21" s="103"/>
      <c r="F21" s="103"/>
      <c r="G21" s="103"/>
      <c r="H21" s="103"/>
      <c r="I21" s="103"/>
      <c r="J21" s="103"/>
      <c r="K21" s="103"/>
      <c r="L21" s="103"/>
      <c r="M21" s="103"/>
      <c r="N21" s="103"/>
      <c r="O21" s="103"/>
      <c r="P21" s="103"/>
      <c r="Q21" s="103"/>
      <c r="R21" s="103"/>
      <c r="S21" s="103"/>
      <c r="T21" s="103"/>
      <c r="U21" s="103"/>
      <c r="V21" s="101"/>
      <c r="W21" s="101"/>
      <c r="X21" s="101"/>
    </row>
    <row r="22" ht="12" customHeight="1" spans="1:25">
      <c r="A22" s="109"/>
      <c r="B22" s="108" t="s">
        <v>495</v>
      </c>
      <c r="C22" s="108"/>
      <c r="D22" s="108"/>
      <c r="E22" s="108"/>
      <c r="F22" s="108"/>
      <c r="G22" s="108"/>
      <c r="H22" s="108"/>
      <c r="I22" s="108"/>
      <c r="J22" s="108"/>
      <c r="K22" s="108"/>
      <c r="L22" s="108"/>
      <c r="M22" s="108"/>
      <c r="N22" s="108"/>
      <c r="O22" s="108"/>
      <c r="P22" s="108"/>
      <c r="Q22" s="108"/>
      <c r="R22" s="108"/>
      <c r="S22" s="108"/>
      <c r="T22" s="108"/>
      <c r="U22" s="108"/>
      <c r="V22" s="108"/>
      <c r="W22" s="108"/>
      <c r="X22" s="108"/>
      <c r="Y22" s="108"/>
    </row>
    <row r="23" ht="28.05" customHeight="1" spans="1:25">
      <c r="A23" s="109"/>
      <c r="B23" s="108" t="s">
        <v>496</v>
      </c>
      <c r="C23" s="110"/>
      <c r="D23" s="110"/>
      <c r="E23" s="110"/>
      <c r="F23" s="110"/>
      <c r="G23" s="110"/>
      <c r="H23" s="110"/>
      <c r="I23" s="110"/>
      <c r="J23" s="110"/>
      <c r="K23" s="110"/>
      <c r="L23" s="110"/>
      <c r="M23" s="110"/>
      <c r="N23" s="110"/>
      <c r="O23" s="110"/>
      <c r="P23" s="110"/>
      <c r="Q23" s="110"/>
      <c r="R23" s="110"/>
      <c r="S23" s="110"/>
      <c r="T23" s="110"/>
      <c r="U23" s="110"/>
      <c r="V23" s="110"/>
      <c r="W23" s="110"/>
      <c r="X23" s="110"/>
      <c r="Y23" s="110"/>
    </row>
    <row r="24" ht="12" customHeight="1" spans="1:25">
      <c r="A24" s="109"/>
      <c r="B24" s="108"/>
      <c r="C24" s="108"/>
      <c r="D24" s="108"/>
      <c r="E24" s="108"/>
      <c r="F24" s="108"/>
      <c r="G24" s="108"/>
      <c r="H24" s="108"/>
      <c r="I24" s="108"/>
      <c r="J24" s="108"/>
      <c r="K24" s="108"/>
      <c r="L24" s="108"/>
      <c r="M24" s="108"/>
      <c r="N24" s="108"/>
      <c r="O24" s="108"/>
      <c r="P24" s="108"/>
      <c r="Q24" s="108"/>
      <c r="R24" s="108"/>
      <c r="S24" s="108"/>
      <c r="T24" s="108"/>
      <c r="U24" s="108"/>
      <c r="V24" s="108"/>
      <c r="W24" s="108"/>
      <c r="X24" s="108"/>
      <c r="Y24" s="108"/>
    </row>
    <row r="25" ht="12" customHeight="1" spans="1:25">
      <c r="A25" s="109"/>
      <c r="B25" s="96" t="s">
        <v>497</v>
      </c>
      <c r="C25" s="108"/>
      <c r="D25" s="108"/>
      <c r="E25" s="108"/>
      <c r="F25" s="108"/>
      <c r="G25" s="108"/>
      <c r="H25" s="108"/>
      <c r="I25" s="108"/>
      <c r="J25" s="108"/>
      <c r="K25" s="108"/>
      <c r="L25" s="108"/>
      <c r="M25" s="108"/>
      <c r="N25" s="108"/>
      <c r="O25" s="108"/>
      <c r="P25" s="108"/>
      <c r="Q25" s="108"/>
      <c r="R25" s="108"/>
      <c r="S25" s="108"/>
      <c r="T25" s="108"/>
      <c r="U25" s="108"/>
      <c r="V25" s="108"/>
      <c r="W25" s="108"/>
      <c r="X25" s="108"/>
      <c r="Y25" s="108"/>
    </row>
    <row r="26" ht="12" customHeight="1" spans="1:25">
      <c r="A26" s="109"/>
      <c r="B26" s="99" t="s">
        <v>498</v>
      </c>
      <c r="C26" s="108"/>
      <c r="D26" s="108"/>
      <c r="E26" s="108"/>
      <c r="F26" s="108"/>
      <c r="G26" s="108"/>
      <c r="H26" s="108"/>
      <c r="I26" s="108"/>
      <c r="J26" s="108"/>
      <c r="K26" s="108"/>
      <c r="L26" s="108"/>
      <c r="M26" s="108"/>
      <c r="N26" s="108"/>
      <c r="O26" s="108"/>
      <c r="P26" s="108"/>
      <c r="Q26" s="108"/>
      <c r="R26" s="108"/>
      <c r="S26" s="108"/>
      <c r="T26" s="108"/>
      <c r="U26" s="108"/>
      <c r="V26" s="108"/>
      <c r="W26" s="108"/>
      <c r="X26" s="108"/>
      <c r="Y26" s="108"/>
    </row>
    <row r="27" ht="36" customHeight="1" spans="1:25">
      <c r="A27" s="109"/>
      <c r="B27" s="108" t="s">
        <v>499</v>
      </c>
      <c r="C27" s="110"/>
      <c r="D27" s="110"/>
      <c r="E27" s="110"/>
      <c r="F27" s="110"/>
      <c r="G27" s="110"/>
      <c r="H27" s="110"/>
      <c r="I27" s="110"/>
      <c r="J27" s="110"/>
      <c r="K27" s="110"/>
      <c r="L27" s="110"/>
      <c r="M27" s="110"/>
      <c r="N27" s="110"/>
      <c r="O27" s="110"/>
      <c r="P27" s="110"/>
      <c r="Q27" s="110"/>
      <c r="R27" s="110"/>
      <c r="S27" s="110"/>
      <c r="T27" s="110"/>
      <c r="U27" s="110"/>
      <c r="V27" s="110"/>
      <c r="W27" s="110"/>
      <c r="X27" s="110"/>
      <c r="Y27" s="110"/>
    </row>
    <row r="28" ht="12" customHeight="1" spans="1:25">
      <c r="A28" s="109"/>
      <c r="B28" s="108"/>
      <c r="C28" s="108"/>
      <c r="D28" s="108"/>
      <c r="E28" s="108"/>
      <c r="F28" s="108"/>
      <c r="G28" s="108"/>
      <c r="H28" s="108"/>
      <c r="I28" s="108"/>
      <c r="J28" s="108"/>
      <c r="K28" s="108"/>
      <c r="L28" s="108"/>
      <c r="M28" s="108"/>
      <c r="N28" s="108"/>
      <c r="O28" s="108"/>
      <c r="P28" s="108"/>
      <c r="Q28" s="108"/>
      <c r="R28" s="108"/>
      <c r="S28" s="108"/>
      <c r="T28" s="108"/>
      <c r="U28" s="108"/>
      <c r="V28" s="108"/>
      <c r="W28" s="108"/>
      <c r="X28" s="108"/>
      <c r="Y28" s="108"/>
    </row>
    <row r="29" spans="1:24">
      <c r="A29" s="107"/>
      <c r="B29" s="106"/>
      <c r="C29" s="107"/>
      <c r="D29" s="107"/>
      <c r="E29" s="107"/>
      <c r="F29" s="107"/>
      <c r="G29" s="101"/>
      <c r="H29" s="103"/>
      <c r="I29" s="101"/>
      <c r="J29" s="101"/>
      <c r="K29" s="101"/>
      <c r="L29" s="101"/>
      <c r="M29" s="120"/>
      <c r="N29" s="120"/>
      <c r="O29" s="121"/>
      <c r="P29" s="121"/>
      <c r="Q29" s="115"/>
      <c r="R29" s="124"/>
      <c r="S29" s="124"/>
      <c r="T29" s="121"/>
      <c r="U29" s="121"/>
      <c r="V29" s="101"/>
      <c r="W29" s="101"/>
      <c r="X29" s="101"/>
    </row>
    <row r="30" spans="1:24">
      <c r="A30" s="109"/>
      <c r="B30" s="96" t="s">
        <v>500</v>
      </c>
      <c r="C30" s="107"/>
      <c r="D30" s="107"/>
      <c r="E30" s="107"/>
      <c r="F30" s="107"/>
      <c r="G30" s="107"/>
      <c r="H30" s="107"/>
      <c r="I30" s="107"/>
      <c r="J30" s="107"/>
      <c r="K30" s="107"/>
      <c r="L30" s="107"/>
      <c r="M30" s="107"/>
      <c r="N30" s="107"/>
      <c r="O30" s="107"/>
      <c r="P30" s="107"/>
      <c r="Q30" s="107"/>
      <c r="R30" s="107"/>
      <c r="S30" s="107"/>
      <c r="T30" s="107"/>
      <c r="U30" s="107"/>
      <c r="V30" s="101"/>
      <c r="W30" s="101"/>
      <c r="X30" s="101"/>
    </row>
    <row r="31" ht="15.2" spans="1:24">
      <c r="A31" s="107"/>
      <c r="B31" s="111" t="s">
        <v>501</v>
      </c>
      <c r="C31" s="112"/>
      <c r="D31" s="107"/>
      <c r="E31" s="107"/>
      <c r="F31" s="107"/>
      <c r="G31" s="107"/>
      <c r="H31" s="107"/>
      <c r="I31" s="107"/>
      <c r="J31" s="107"/>
      <c r="K31" s="107"/>
      <c r="L31" s="107"/>
      <c r="M31" s="107"/>
      <c r="N31" s="107"/>
      <c r="O31" s="107"/>
      <c r="P31" s="107"/>
      <c r="Q31" s="107"/>
      <c r="R31" s="107"/>
      <c r="S31" s="107"/>
      <c r="T31" s="107"/>
      <c r="U31" s="107"/>
      <c r="V31" s="101"/>
      <c r="W31" s="101"/>
      <c r="X31" s="101"/>
    </row>
    <row r="32" spans="1:24">
      <c r="A32" s="109"/>
      <c r="B32" s="106"/>
      <c r="C32" s="109"/>
      <c r="D32" s="109"/>
      <c r="E32" s="109"/>
      <c r="F32" s="109"/>
      <c r="G32" s="101"/>
      <c r="H32" s="101"/>
      <c r="I32" s="101"/>
      <c r="J32" s="101"/>
      <c r="K32" s="101"/>
      <c r="L32" s="101"/>
      <c r="M32" s="120"/>
      <c r="N32" s="120"/>
      <c r="O32" s="121"/>
      <c r="P32" s="121"/>
      <c r="Q32" s="115"/>
      <c r="R32" s="124"/>
      <c r="S32" s="124"/>
      <c r="T32" s="121"/>
      <c r="U32" s="101"/>
      <c r="V32" s="101"/>
      <c r="W32" s="101"/>
      <c r="X32" s="101"/>
    </row>
    <row r="33" spans="1:24">
      <c r="A33" s="107"/>
      <c r="B33" s="107"/>
      <c r="C33" s="107"/>
      <c r="D33" s="107"/>
      <c r="E33" s="107"/>
      <c r="F33" s="107"/>
      <c r="G33" s="107"/>
      <c r="H33" s="107"/>
      <c r="I33" s="107"/>
      <c r="J33" s="107"/>
      <c r="K33" s="107"/>
      <c r="L33" s="107"/>
      <c r="M33" s="107"/>
      <c r="N33" s="107"/>
      <c r="O33" s="107"/>
      <c r="P33" s="107"/>
      <c r="Q33" s="107"/>
      <c r="R33" s="107"/>
      <c r="S33" s="107"/>
      <c r="T33" s="107"/>
      <c r="U33" s="107"/>
      <c r="V33" s="101"/>
      <c r="W33" s="101"/>
      <c r="X33" s="101"/>
    </row>
    <row r="34" spans="3:24">
      <c r="C34" s="107"/>
      <c r="D34" s="107"/>
      <c r="E34" s="107"/>
      <c r="F34" s="107"/>
      <c r="G34" s="107"/>
      <c r="H34" s="107"/>
      <c r="I34" s="107"/>
      <c r="J34" s="107"/>
      <c r="K34" s="107"/>
      <c r="L34" s="107"/>
      <c r="M34" s="107"/>
      <c r="N34" s="107"/>
      <c r="O34" s="107"/>
      <c r="P34" s="107"/>
      <c r="Q34" s="107"/>
      <c r="R34" s="107"/>
      <c r="S34" s="107"/>
      <c r="T34" s="107"/>
      <c r="U34" s="107"/>
      <c r="V34" s="101"/>
      <c r="W34" s="101"/>
      <c r="X34" s="101"/>
    </row>
    <row r="35" spans="1:24">
      <c r="A35" s="113"/>
      <c r="B35" s="113"/>
      <c r="C35" s="107"/>
      <c r="D35" s="107"/>
      <c r="E35" s="107"/>
      <c r="F35" s="107"/>
      <c r="G35" s="107"/>
      <c r="H35" s="107"/>
      <c r="I35" s="107"/>
      <c r="J35" s="107"/>
      <c r="K35" s="107"/>
      <c r="L35" s="107"/>
      <c r="M35" s="107"/>
      <c r="N35" s="107"/>
      <c r="O35" s="107"/>
      <c r="P35" s="107"/>
      <c r="Q35" s="107"/>
      <c r="R35" s="107"/>
      <c r="S35" s="107"/>
      <c r="T35" s="107"/>
      <c r="U35" s="107"/>
      <c r="V35" s="101"/>
      <c r="W35" s="101"/>
      <c r="X35" s="101"/>
    </row>
    <row r="36" spans="1:24">
      <c r="A36" s="113"/>
      <c r="B36" s="106"/>
      <c r="C36" s="113"/>
      <c r="D36" s="109"/>
      <c r="E36" s="109"/>
      <c r="F36" s="109"/>
      <c r="G36" s="101"/>
      <c r="H36" s="101"/>
      <c r="I36" s="101"/>
      <c r="J36" s="101"/>
      <c r="K36" s="101"/>
      <c r="L36" s="101"/>
      <c r="M36" s="120"/>
      <c r="N36" s="120"/>
      <c r="O36" s="121"/>
      <c r="P36" s="121"/>
      <c r="Q36" s="115"/>
      <c r="R36" s="124"/>
      <c r="S36" s="124"/>
      <c r="T36" s="121"/>
      <c r="U36" s="101"/>
      <c r="V36" s="101"/>
      <c r="W36" s="101"/>
      <c r="X36" s="101"/>
    </row>
    <row r="37" spans="1:24">
      <c r="A37" s="113"/>
      <c r="B37" s="113"/>
      <c r="C37" s="107"/>
      <c r="D37" s="107"/>
      <c r="E37" s="107"/>
      <c r="F37" s="107"/>
      <c r="G37" s="107"/>
      <c r="H37" s="107"/>
      <c r="I37" s="107"/>
      <c r="J37" s="107"/>
      <c r="K37" s="107"/>
      <c r="L37" s="107"/>
      <c r="M37" s="107"/>
      <c r="N37" s="107"/>
      <c r="O37" s="107"/>
      <c r="P37" s="107"/>
      <c r="Q37" s="107"/>
      <c r="R37" s="107"/>
      <c r="S37" s="107"/>
      <c r="T37" s="107"/>
      <c r="U37" s="107"/>
      <c r="V37" s="101"/>
      <c r="W37" s="101"/>
      <c r="X37" s="101"/>
    </row>
    <row r="38" spans="1:24">
      <c r="A38" s="114"/>
      <c r="B38" s="114"/>
      <c r="C38" s="107"/>
      <c r="D38" s="107"/>
      <c r="E38" s="107"/>
      <c r="F38" s="107"/>
      <c r="G38" s="107"/>
      <c r="H38" s="107"/>
      <c r="I38" s="107"/>
      <c r="J38" s="107"/>
      <c r="K38" s="107"/>
      <c r="L38" s="107"/>
      <c r="M38" s="107"/>
      <c r="N38" s="107"/>
      <c r="O38" s="107"/>
      <c r="P38" s="107"/>
      <c r="Q38" s="107"/>
      <c r="R38" s="107"/>
      <c r="S38" s="107"/>
      <c r="T38" s="107"/>
      <c r="U38" s="107"/>
      <c r="V38" s="126"/>
      <c r="W38" s="127"/>
      <c r="X38" s="127"/>
    </row>
    <row r="39" spans="1:24">
      <c r="A39" s="107"/>
      <c r="B39" s="107"/>
      <c r="C39" s="107"/>
      <c r="D39" s="107"/>
      <c r="E39" s="107"/>
      <c r="F39" s="107"/>
      <c r="G39" s="107"/>
      <c r="H39" s="107"/>
      <c r="I39" s="107"/>
      <c r="J39" s="107"/>
      <c r="K39" s="107"/>
      <c r="L39" s="107"/>
      <c r="M39" s="107"/>
      <c r="N39" s="107"/>
      <c r="O39" s="107"/>
      <c r="P39" s="107"/>
      <c r="Q39" s="107"/>
      <c r="R39" s="107"/>
      <c r="S39" s="107"/>
      <c r="T39" s="107"/>
      <c r="U39" s="107"/>
      <c r="V39" s="101"/>
      <c r="W39" s="101"/>
      <c r="X39" s="101"/>
    </row>
    <row r="40" spans="1:24">
      <c r="A40" s="109"/>
      <c r="B40" s="106"/>
      <c r="C40" s="109"/>
      <c r="D40" s="109"/>
      <c r="E40" s="109"/>
      <c r="F40" s="109"/>
      <c r="G40" s="101"/>
      <c r="H40" s="101"/>
      <c r="I40" s="101"/>
      <c r="J40" s="101"/>
      <c r="K40" s="101"/>
      <c r="L40" s="101"/>
      <c r="M40" s="120"/>
      <c r="N40" s="120"/>
      <c r="O40" s="121"/>
      <c r="P40" s="121"/>
      <c r="Q40" s="115"/>
      <c r="R40" s="124"/>
      <c r="S40" s="124"/>
      <c r="T40" s="121"/>
      <c r="U40" s="101"/>
      <c r="V40" s="101"/>
      <c r="W40" s="101"/>
      <c r="X40" s="101"/>
    </row>
    <row r="41" spans="1:24">
      <c r="A41" s="109"/>
      <c r="B41" s="103"/>
      <c r="C41" s="107"/>
      <c r="D41" s="109"/>
      <c r="E41" s="109"/>
      <c r="F41" s="109"/>
      <c r="G41" s="101"/>
      <c r="H41" s="101"/>
      <c r="I41" s="101"/>
      <c r="J41" s="101"/>
      <c r="K41" s="101"/>
      <c r="L41" s="101"/>
      <c r="M41" s="120"/>
      <c r="N41" s="120"/>
      <c r="O41" s="121"/>
      <c r="P41" s="121"/>
      <c r="Q41" s="115"/>
      <c r="R41" s="124"/>
      <c r="S41" s="124"/>
      <c r="T41" s="121"/>
      <c r="U41" s="101"/>
      <c r="V41" s="101"/>
      <c r="W41" s="101"/>
      <c r="X41" s="101"/>
    </row>
    <row r="42" spans="1:24">
      <c r="A42" s="107"/>
      <c r="B42" s="107"/>
      <c r="D42" s="107"/>
      <c r="E42" s="107"/>
      <c r="F42" s="107"/>
      <c r="G42" s="107"/>
      <c r="H42" s="107"/>
      <c r="I42" s="107"/>
      <c r="J42" s="107"/>
      <c r="K42" s="107"/>
      <c r="L42" s="107"/>
      <c r="M42" s="107"/>
      <c r="N42" s="107"/>
      <c r="O42" s="107"/>
      <c r="P42" s="107"/>
      <c r="Q42" s="107"/>
      <c r="R42" s="107"/>
      <c r="S42" s="107"/>
      <c r="T42" s="107"/>
      <c r="U42" s="107"/>
      <c r="V42" s="107"/>
      <c r="W42" s="101"/>
      <c r="X42" s="101"/>
    </row>
    <row r="43" spans="1:24">
      <c r="A43" s="107"/>
      <c r="B43" s="107"/>
      <c r="D43" s="107"/>
      <c r="E43" s="107"/>
      <c r="F43" s="107"/>
      <c r="G43" s="107"/>
      <c r="H43" s="107"/>
      <c r="I43" s="107"/>
      <c r="J43" s="107"/>
      <c r="K43" s="107"/>
      <c r="L43" s="107"/>
      <c r="M43" s="107"/>
      <c r="N43" s="107"/>
      <c r="O43" s="107"/>
      <c r="P43" s="107"/>
      <c r="Q43" s="107"/>
      <c r="R43" s="107"/>
      <c r="S43" s="107"/>
      <c r="T43" s="107"/>
      <c r="U43" s="107"/>
      <c r="V43" s="107"/>
      <c r="W43" s="101"/>
      <c r="X43" s="101"/>
    </row>
    <row r="44" spans="1:24">
      <c r="A44" s="107"/>
      <c r="B44" s="107"/>
      <c r="D44" s="107"/>
      <c r="E44" s="107"/>
      <c r="F44" s="107"/>
      <c r="G44" s="107"/>
      <c r="H44" s="107"/>
      <c r="I44" s="107"/>
      <c r="J44" s="107"/>
      <c r="K44" s="107"/>
      <c r="L44" s="107"/>
      <c r="M44" s="107"/>
      <c r="N44" s="107"/>
      <c r="O44" s="107"/>
      <c r="P44" s="107"/>
      <c r="Q44" s="107"/>
      <c r="R44" s="107"/>
      <c r="S44" s="107"/>
      <c r="T44" s="107"/>
      <c r="U44" s="107"/>
      <c r="V44" s="107"/>
      <c r="W44" s="101"/>
      <c r="X44" s="101"/>
    </row>
    <row r="45" spans="1:24">
      <c r="A45" s="107"/>
      <c r="B45" s="107"/>
      <c r="D45" s="107"/>
      <c r="E45" s="107"/>
      <c r="F45" s="107"/>
      <c r="G45" s="107"/>
      <c r="H45" s="107"/>
      <c r="I45" s="107"/>
      <c r="J45" s="107"/>
      <c r="K45" s="107"/>
      <c r="L45" s="107"/>
      <c r="M45" s="107"/>
      <c r="N45" s="107"/>
      <c r="O45" s="107"/>
      <c r="P45" s="107"/>
      <c r="Q45" s="107"/>
      <c r="R45" s="107"/>
      <c r="S45" s="107"/>
      <c r="T45" s="107"/>
      <c r="U45" s="107"/>
      <c r="V45" s="107"/>
      <c r="W45" s="101"/>
      <c r="X45" s="101"/>
    </row>
    <row r="46" spans="1:24">
      <c r="A46" s="107"/>
      <c r="B46" s="107"/>
      <c r="D46" s="107"/>
      <c r="E46" s="107"/>
      <c r="F46" s="107"/>
      <c r="G46" s="107"/>
      <c r="H46" s="107"/>
      <c r="I46" s="107"/>
      <c r="J46" s="107"/>
      <c r="K46" s="107"/>
      <c r="L46" s="107"/>
      <c r="M46" s="107"/>
      <c r="N46" s="107"/>
      <c r="O46" s="107"/>
      <c r="P46" s="107"/>
      <c r="Q46" s="107"/>
      <c r="R46" s="107"/>
      <c r="S46" s="107"/>
      <c r="T46" s="107"/>
      <c r="U46" s="107"/>
      <c r="V46" s="107"/>
      <c r="W46" s="101"/>
      <c r="X46" s="101"/>
    </row>
    <row r="47" spans="1:24">
      <c r="A47" s="107"/>
      <c r="B47" s="107"/>
      <c r="D47" s="107"/>
      <c r="E47" s="107"/>
      <c r="F47" s="107"/>
      <c r="G47" s="107"/>
      <c r="H47" s="107"/>
      <c r="I47" s="107"/>
      <c r="J47" s="107"/>
      <c r="K47" s="107"/>
      <c r="L47" s="107"/>
      <c r="M47" s="107"/>
      <c r="N47" s="107"/>
      <c r="O47" s="107"/>
      <c r="P47" s="107"/>
      <c r="Q47" s="107"/>
      <c r="R47" s="107"/>
      <c r="S47" s="107"/>
      <c r="T47" s="107"/>
      <c r="U47" s="107"/>
      <c r="V47" s="107"/>
      <c r="W47" s="101"/>
      <c r="X47" s="101"/>
    </row>
    <row r="48" spans="1:24">
      <c r="A48" s="107"/>
      <c r="B48" s="107"/>
      <c r="E48" s="107"/>
      <c r="F48" s="107"/>
      <c r="G48" s="107"/>
      <c r="H48" s="107"/>
      <c r="I48" s="107"/>
      <c r="J48" s="107"/>
      <c r="K48" s="107"/>
      <c r="L48" s="107"/>
      <c r="M48" s="107"/>
      <c r="N48" s="107"/>
      <c r="O48" s="107"/>
      <c r="P48" s="107"/>
      <c r="Q48" s="107"/>
      <c r="R48" s="107"/>
      <c r="S48" s="107"/>
      <c r="T48" s="107"/>
      <c r="U48" s="107"/>
      <c r="V48" s="107"/>
      <c r="W48" s="101"/>
      <c r="X48" s="101"/>
    </row>
    <row r="49" spans="1:24">
      <c r="A49" s="107"/>
      <c r="B49" s="107"/>
      <c r="D49" s="107"/>
      <c r="E49" s="107"/>
      <c r="F49" s="107"/>
      <c r="G49" s="107"/>
      <c r="H49" s="107"/>
      <c r="I49" s="107"/>
      <c r="J49" s="107"/>
      <c r="K49" s="107"/>
      <c r="L49" s="107"/>
      <c r="M49" s="107"/>
      <c r="N49" s="107"/>
      <c r="O49" s="107"/>
      <c r="P49" s="107"/>
      <c r="Q49" s="107"/>
      <c r="R49" s="107"/>
      <c r="S49" s="107"/>
      <c r="T49" s="107"/>
      <c r="U49" s="107"/>
      <c r="V49" s="107"/>
      <c r="W49" s="101"/>
      <c r="X49" s="101"/>
    </row>
    <row r="50" spans="1:24">
      <c r="A50" s="107"/>
      <c r="B50" s="107"/>
      <c r="C50" s="107"/>
      <c r="D50" s="107"/>
      <c r="E50" s="107"/>
      <c r="F50" s="107"/>
      <c r="G50" s="107"/>
      <c r="H50" s="107"/>
      <c r="I50" s="107"/>
      <c r="J50" s="107"/>
      <c r="K50" s="107"/>
      <c r="L50" s="107"/>
      <c r="M50" s="107"/>
      <c r="N50" s="107"/>
      <c r="O50" s="107"/>
      <c r="P50" s="107"/>
      <c r="Q50" s="107"/>
      <c r="R50" s="107"/>
      <c r="S50" s="107"/>
      <c r="T50" s="107"/>
      <c r="U50" s="107"/>
      <c r="V50" s="107"/>
      <c r="W50" s="101"/>
      <c r="X50" s="101"/>
    </row>
    <row r="51" spans="1:24">
      <c r="A51" s="94"/>
      <c r="B51" s="106"/>
      <c r="C51" s="94"/>
      <c r="D51" s="94"/>
      <c r="E51" s="101"/>
      <c r="F51" s="101"/>
      <c r="G51" s="101"/>
      <c r="H51" s="101"/>
      <c r="I51" s="101"/>
      <c r="J51" s="101"/>
      <c r="K51" s="101"/>
      <c r="L51" s="101"/>
      <c r="M51" s="120"/>
      <c r="N51" s="120"/>
      <c r="O51" s="101"/>
      <c r="P51" s="101"/>
      <c r="Q51" s="101"/>
      <c r="R51" s="101"/>
      <c r="S51" s="101"/>
      <c r="T51" s="101"/>
      <c r="U51" s="101"/>
      <c r="V51" s="101"/>
      <c r="W51" s="101"/>
      <c r="X51" s="101"/>
    </row>
    <row r="52" spans="1:24">
      <c r="A52" s="115"/>
      <c r="B52" s="116"/>
      <c r="C52" s="107"/>
      <c r="D52" s="107"/>
      <c r="E52" s="107"/>
      <c r="F52" s="107"/>
      <c r="G52" s="107"/>
      <c r="H52" s="107"/>
      <c r="I52" s="107"/>
      <c r="J52" s="107"/>
      <c r="K52" s="107"/>
      <c r="L52" s="107"/>
      <c r="M52" s="107"/>
      <c r="N52" s="107"/>
      <c r="O52" s="107"/>
      <c r="P52" s="107"/>
      <c r="Q52" s="107"/>
      <c r="R52" s="107"/>
      <c r="S52" s="107"/>
      <c r="T52" s="107"/>
      <c r="U52" s="107"/>
      <c r="V52" s="101"/>
      <c r="W52" s="101"/>
      <c r="X52" s="101"/>
    </row>
    <row r="53" spans="1:24">
      <c r="A53" s="98"/>
      <c r="B53" s="117"/>
      <c r="C53" s="107"/>
      <c r="D53" s="107"/>
      <c r="E53" s="107"/>
      <c r="F53" s="107"/>
      <c r="G53" s="107"/>
      <c r="H53" s="107"/>
      <c r="I53" s="107"/>
      <c r="J53" s="107"/>
      <c r="K53" s="107"/>
      <c r="L53" s="107"/>
      <c r="M53" s="107"/>
      <c r="N53" s="107"/>
      <c r="O53" s="107"/>
      <c r="P53" s="107"/>
      <c r="Q53" s="107"/>
      <c r="R53" s="107"/>
      <c r="S53" s="107"/>
      <c r="T53" s="107"/>
      <c r="U53" s="107"/>
      <c r="V53" s="101"/>
      <c r="W53" s="101"/>
      <c r="X53" s="101"/>
    </row>
    <row r="54" spans="1:24">
      <c r="A54" s="98"/>
      <c r="B54" s="117"/>
      <c r="C54" s="117"/>
      <c r="D54" s="117"/>
      <c r="E54" s="117"/>
      <c r="F54" s="117"/>
      <c r="G54" s="117"/>
      <c r="H54" s="117"/>
      <c r="I54" s="117"/>
      <c r="J54" s="117"/>
      <c r="K54" s="117"/>
      <c r="L54" s="117"/>
      <c r="M54" s="117"/>
      <c r="N54" s="117"/>
      <c r="O54" s="117"/>
      <c r="P54" s="117"/>
      <c r="Q54" s="117"/>
      <c r="R54" s="117"/>
      <c r="S54" s="117"/>
      <c r="T54" s="117"/>
      <c r="U54" s="117"/>
      <c r="V54" s="101"/>
      <c r="W54" s="101"/>
      <c r="X54" s="101"/>
    </row>
    <row r="55" spans="1:24">
      <c r="A55" s="102"/>
      <c r="B55" s="103"/>
      <c r="C55" s="102"/>
      <c r="D55" s="101"/>
      <c r="E55" s="101"/>
      <c r="F55" s="101"/>
      <c r="G55" s="101"/>
      <c r="H55" s="101"/>
      <c r="I55" s="101"/>
      <c r="J55" s="101"/>
      <c r="K55" s="101"/>
      <c r="L55" s="101"/>
      <c r="M55" s="120"/>
      <c r="N55" s="120"/>
      <c r="O55" s="121"/>
      <c r="P55" s="121"/>
      <c r="Q55" s="115"/>
      <c r="R55" s="124"/>
      <c r="S55" s="124"/>
      <c r="T55" s="101"/>
      <c r="U55" s="101"/>
      <c r="V55" s="101"/>
      <c r="W55" s="101"/>
      <c r="X55" s="101"/>
    </row>
    <row r="56" spans="1:24">
      <c r="A56" s="107"/>
      <c r="B56" s="107"/>
      <c r="C56" s="107"/>
      <c r="D56" s="107"/>
      <c r="E56" s="107"/>
      <c r="F56" s="107"/>
      <c r="G56" s="107"/>
      <c r="H56" s="107"/>
      <c r="I56" s="107"/>
      <c r="J56" s="107"/>
      <c r="K56" s="107"/>
      <c r="L56" s="107"/>
      <c r="M56" s="107"/>
      <c r="N56" s="107"/>
      <c r="O56" s="107"/>
      <c r="P56" s="107"/>
      <c r="Q56" s="107"/>
      <c r="R56" s="107"/>
      <c r="S56" s="107"/>
      <c r="T56" s="107"/>
      <c r="U56" s="107"/>
      <c r="V56" s="107"/>
      <c r="W56" s="101"/>
      <c r="X56" s="101"/>
    </row>
    <row r="57" spans="1:24">
      <c r="A57" s="107"/>
      <c r="B57" s="107"/>
      <c r="C57" s="107"/>
      <c r="D57" s="107"/>
      <c r="E57" s="107"/>
      <c r="F57" s="107"/>
      <c r="G57" s="107"/>
      <c r="H57" s="107"/>
      <c r="I57" s="107"/>
      <c r="J57" s="107"/>
      <c r="K57" s="107"/>
      <c r="L57" s="107"/>
      <c r="M57" s="107"/>
      <c r="N57" s="107"/>
      <c r="O57" s="107"/>
      <c r="P57" s="107"/>
      <c r="Q57" s="107"/>
      <c r="R57" s="107"/>
      <c r="S57" s="107"/>
      <c r="T57" s="107"/>
      <c r="U57" s="107"/>
      <c r="V57" s="107"/>
      <c r="W57" s="101"/>
      <c r="X57" s="101"/>
    </row>
    <row r="58" spans="1:24">
      <c r="A58" s="107"/>
      <c r="B58" s="107"/>
      <c r="C58" s="107"/>
      <c r="D58" s="107"/>
      <c r="E58" s="107"/>
      <c r="F58" s="107"/>
      <c r="G58" s="107"/>
      <c r="H58" s="107"/>
      <c r="I58" s="107"/>
      <c r="J58" s="107"/>
      <c r="K58" s="107"/>
      <c r="L58" s="107"/>
      <c r="M58" s="107"/>
      <c r="N58" s="107"/>
      <c r="O58" s="107"/>
      <c r="P58" s="107"/>
      <c r="Q58" s="107"/>
      <c r="R58" s="107"/>
      <c r="S58" s="107"/>
      <c r="T58" s="107"/>
      <c r="U58" s="107"/>
      <c r="V58" s="107"/>
      <c r="W58" s="101"/>
      <c r="X58" s="101"/>
    </row>
    <row r="59" spans="1:24">
      <c r="A59" s="109"/>
      <c r="B59" s="109"/>
      <c r="C59" s="109"/>
      <c r="D59" s="109"/>
      <c r="E59" s="109"/>
      <c r="F59" s="109"/>
      <c r="N59" s="120"/>
      <c r="O59" s="121"/>
      <c r="P59" s="121"/>
      <c r="Q59" s="115"/>
      <c r="R59" s="124"/>
      <c r="S59" s="124"/>
      <c r="T59" s="121"/>
      <c r="U59" s="121"/>
      <c r="V59" s="101"/>
      <c r="W59" s="101"/>
      <c r="X59" s="101"/>
    </row>
    <row r="60" spans="1:24">
      <c r="A60" s="109"/>
      <c r="B60" s="109"/>
      <c r="C60" s="109"/>
      <c r="D60" s="109"/>
      <c r="E60" s="109"/>
      <c r="F60" s="109"/>
      <c r="G60" s="101"/>
      <c r="H60" s="103"/>
      <c r="I60" s="101"/>
      <c r="J60" s="101"/>
      <c r="K60" s="101"/>
      <c r="L60" s="101"/>
      <c r="M60" s="120"/>
      <c r="N60" s="120"/>
      <c r="O60" s="121"/>
      <c r="P60" s="121"/>
      <c r="Q60" s="115"/>
      <c r="R60" s="124"/>
      <c r="S60" s="124"/>
      <c r="T60" s="121"/>
      <c r="U60" s="121"/>
      <c r="V60" s="101"/>
      <c r="W60" s="101"/>
      <c r="X60" s="101"/>
    </row>
    <row r="61" spans="1:24">
      <c r="A61" s="109"/>
      <c r="B61" s="109"/>
      <c r="C61" s="109"/>
      <c r="D61" s="109"/>
      <c r="E61" s="109"/>
      <c r="F61" s="109"/>
      <c r="G61" s="101"/>
      <c r="H61" s="103"/>
      <c r="I61" s="101"/>
      <c r="J61" s="101"/>
      <c r="K61" s="101"/>
      <c r="L61" s="101"/>
      <c r="M61" s="120"/>
      <c r="N61" s="120"/>
      <c r="O61" s="121"/>
      <c r="P61" s="121"/>
      <c r="Q61" s="115"/>
      <c r="R61" s="124"/>
      <c r="S61" s="124"/>
      <c r="T61" s="121"/>
      <c r="U61" s="121"/>
      <c r="V61" s="101"/>
      <c r="W61" s="101"/>
      <c r="X61" s="101"/>
    </row>
    <row r="62" spans="1:24">
      <c r="A62" s="109"/>
      <c r="B62" s="109"/>
      <c r="C62" s="109"/>
      <c r="D62" s="109"/>
      <c r="E62" s="109"/>
      <c r="F62" s="109"/>
      <c r="G62" s="101"/>
      <c r="H62" s="103"/>
      <c r="I62" s="101"/>
      <c r="J62" s="101"/>
      <c r="K62" s="101"/>
      <c r="L62" s="101"/>
      <c r="M62" s="120"/>
      <c r="N62" s="120"/>
      <c r="O62" s="121"/>
      <c r="P62" s="121"/>
      <c r="Q62" s="115"/>
      <c r="R62" s="124"/>
      <c r="S62" s="124"/>
      <c r="T62" s="121"/>
      <c r="U62" s="121"/>
      <c r="V62" s="101"/>
      <c r="W62" s="101"/>
      <c r="X62" s="101"/>
    </row>
    <row r="63" spans="1:24">
      <c r="A63" s="109"/>
      <c r="B63" s="109"/>
      <c r="C63" s="109"/>
      <c r="D63" s="109"/>
      <c r="E63" s="109"/>
      <c r="F63" s="109"/>
      <c r="G63" s="101"/>
      <c r="H63" s="103"/>
      <c r="I63" s="101"/>
      <c r="J63" s="101"/>
      <c r="K63" s="101"/>
      <c r="L63" s="101"/>
      <c r="M63" s="120"/>
      <c r="N63" s="120"/>
      <c r="O63" s="121"/>
      <c r="P63" s="121"/>
      <c r="Q63" s="115"/>
      <c r="R63" s="124"/>
      <c r="S63" s="124"/>
      <c r="T63" s="121"/>
      <c r="U63" s="121"/>
      <c r="V63" s="101"/>
      <c r="W63" s="101"/>
      <c r="X63" s="101"/>
    </row>
    <row r="64" spans="1:24">
      <c r="A64" s="109"/>
      <c r="B64" s="109"/>
      <c r="C64" s="109"/>
      <c r="D64" s="109"/>
      <c r="E64" s="109"/>
      <c r="F64" s="109"/>
      <c r="G64" s="101"/>
      <c r="H64" s="103"/>
      <c r="P64" s="121"/>
      <c r="Q64" s="115"/>
      <c r="R64" s="124"/>
      <c r="S64" s="124"/>
      <c r="T64" s="121"/>
      <c r="U64" s="121"/>
      <c r="V64" s="101"/>
      <c r="W64" s="101"/>
      <c r="X64" s="101"/>
    </row>
    <row r="65" spans="1:24">
      <c r="A65" s="109"/>
      <c r="B65" s="109"/>
      <c r="C65" s="109"/>
      <c r="D65" s="109"/>
      <c r="E65" s="109"/>
      <c r="F65" s="109"/>
      <c r="G65" s="101"/>
      <c r="H65" s="103"/>
      <c r="I65" s="101"/>
      <c r="J65" s="101"/>
      <c r="K65" s="101"/>
      <c r="L65" s="101"/>
      <c r="M65" s="120"/>
      <c r="N65" s="120"/>
      <c r="O65" s="121"/>
      <c r="P65" s="121"/>
      <c r="Q65" s="115"/>
      <c r="R65" s="124"/>
      <c r="S65" s="124"/>
      <c r="T65" s="121"/>
      <c r="U65" s="121"/>
      <c r="V65" s="101"/>
      <c r="W65" s="101"/>
      <c r="X65" s="101"/>
    </row>
    <row r="66" spans="1:24">
      <c r="A66" s="109"/>
      <c r="B66" s="109"/>
      <c r="C66" s="109"/>
      <c r="D66" s="109"/>
      <c r="E66" s="109"/>
      <c r="F66" s="109"/>
      <c r="G66" s="101"/>
      <c r="H66" s="103"/>
      <c r="I66" s="101"/>
      <c r="J66" s="101"/>
      <c r="K66" s="101"/>
      <c r="L66" s="101"/>
      <c r="M66" s="120"/>
      <c r="N66" s="120"/>
      <c r="O66" s="121"/>
      <c r="P66" s="121"/>
      <c r="Q66" s="115"/>
      <c r="R66" s="124"/>
      <c r="S66" s="124"/>
      <c r="T66" s="121"/>
      <c r="U66" s="121"/>
      <c r="V66" s="101"/>
      <c r="W66" s="101"/>
      <c r="X66" s="101"/>
    </row>
    <row r="67" spans="1:22">
      <c r="A67" s="128"/>
      <c r="B67" s="128"/>
      <c r="C67" s="128"/>
      <c r="D67" s="128"/>
      <c r="E67" s="128"/>
      <c r="F67" s="128"/>
      <c r="G67" s="128"/>
      <c r="H67" s="128"/>
      <c r="I67" s="128"/>
      <c r="J67" s="128"/>
      <c r="K67" s="128"/>
      <c r="L67" s="128"/>
      <c r="M67" s="128"/>
      <c r="N67" s="128"/>
      <c r="O67" s="128"/>
      <c r="P67" s="128"/>
      <c r="Q67" s="128"/>
      <c r="R67" s="128"/>
      <c r="S67" s="128"/>
      <c r="T67" s="128"/>
      <c r="U67" s="128"/>
      <c r="V67" s="128"/>
    </row>
  </sheetData>
  <mergeCells count="29">
    <mergeCell ref="R5:S5"/>
    <mergeCell ref="R7:S7"/>
    <mergeCell ref="R8:S8"/>
    <mergeCell ref="C9:E9"/>
    <mergeCell ref="R9:S9"/>
    <mergeCell ref="R10:S10"/>
    <mergeCell ref="R11:S11"/>
    <mergeCell ref="B13:Y13"/>
    <mergeCell ref="B16:Y16"/>
    <mergeCell ref="R18:S18"/>
    <mergeCell ref="B19:Y19"/>
    <mergeCell ref="B22:Y22"/>
    <mergeCell ref="B23:Y23"/>
    <mergeCell ref="B27:Y27"/>
    <mergeCell ref="R29:S29"/>
    <mergeCell ref="R32:S32"/>
    <mergeCell ref="R40:S40"/>
    <mergeCell ref="R55:S55"/>
    <mergeCell ref="R59:S59"/>
    <mergeCell ref="A60:F60"/>
    <mergeCell ref="R60:S60"/>
    <mergeCell ref="R61:S61"/>
    <mergeCell ref="R62:S62"/>
    <mergeCell ref="R63:S63"/>
    <mergeCell ref="R64:S64"/>
    <mergeCell ref="A65:F65"/>
    <mergeCell ref="R65:S65"/>
    <mergeCell ref="R66:S66"/>
    <mergeCell ref="O4:O5"/>
  </mergeCells>
  <conditionalFormatting sqref="Q59:Q66 Q40:Q41 Q55:R55 Q36 Q29 Q32 Q15 Q9:R12 Q7:R7 Q18">
    <cfRule type="cellIs" dxfId="1" priority="1" stopIfTrue="1" operator="equal">
      <formula>"p"</formula>
    </cfRule>
    <cfRule type="cellIs" dxfId="2" priority="2" stopIfTrue="1" operator="equal">
      <formula>"q"</formula>
    </cfRule>
  </conditionalFormatting>
  <hyperlinks>
    <hyperlink ref="C9" r:id="rId2" display="http://www.ine.es/"/>
    <hyperlink ref="C9:E9" r:id="rId3" display="http://www.ine.es/"/>
    <hyperlink ref="B31:C31" r:id="rId4" display="https://www.ine.es"/>
    <hyperlink ref="B31" r:id="rId5" display="https://www.ine.es"/>
  </hyperlinks>
  <pageMargins left="0.7" right="0.7" top="0.75" bottom="0.75" header="0.3" footer="0.3"/>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B1:G26"/>
  <sheetViews>
    <sheetView showGridLines="0" topLeftCell="B1" workbookViewId="0">
      <selection activeCell="A1" sqref="A1"/>
    </sheetView>
  </sheetViews>
  <sheetFormatPr defaultColWidth="11.4375" defaultRowHeight="15.2" outlineLevelCol="6"/>
  <cols>
    <col min="1" max="1" width="0.553571428571429" style="77" hidden="1" customWidth="1"/>
    <col min="2" max="2" width="57" style="77" customWidth="1"/>
    <col min="3" max="3" width="18.8839285714286" style="77" customWidth="1"/>
    <col min="4" max="4" width="8.88392857142857" style="77" customWidth="1"/>
    <col min="5" max="5" width="10.8839285714286" style="77" customWidth="1"/>
    <col min="6" max="256" width="11.4375" style="77"/>
    <col min="257" max="257" width="11.4375" style="77" hidden="1" customWidth="1"/>
    <col min="258" max="258" width="57" style="77" customWidth="1"/>
    <col min="259" max="259" width="18.8839285714286" style="77" customWidth="1"/>
    <col min="260" max="260" width="8.88392857142857" style="77" customWidth="1"/>
    <col min="261" max="261" width="10.8839285714286" style="77" customWidth="1"/>
    <col min="262" max="512" width="11.4375" style="77"/>
    <col min="513" max="513" width="11.4375" style="77" hidden="1" customWidth="1"/>
    <col min="514" max="514" width="57" style="77" customWidth="1"/>
    <col min="515" max="515" width="18.8839285714286" style="77" customWidth="1"/>
    <col min="516" max="516" width="8.88392857142857" style="77" customWidth="1"/>
    <col min="517" max="517" width="10.8839285714286" style="77" customWidth="1"/>
    <col min="518" max="768" width="11.4375" style="77"/>
    <col min="769" max="769" width="11.4375" style="77" hidden="1" customWidth="1"/>
    <col min="770" max="770" width="57" style="77" customWidth="1"/>
    <col min="771" max="771" width="18.8839285714286" style="77" customWidth="1"/>
    <col min="772" max="772" width="8.88392857142857" style="77" customWidth="1"/>
    <col min="773" max="773" width="10.8839285714286" style="77" customWidth="1"/>
    <col min="774" max="1024" width="11.4375" style="77"/>
    <col min="1025" max="1025" width="11.4375" style="77" hidden="1" customWidth="1"/>
    <col min="1026" max="1026" width="57" style="77" customWidth="1"/>
    <col min="1027" max="1027" width="18.8839285714286" style="77" customWidth="1"/>
    <col min="1028" max="1028" width="8.88392857142857" style="77" customWidth="1"/>
    <col min="1029" max="1029" width="10.8839285714286" style="77" customWidth="1"/>
    <col min="1030" max="1280" width="11.4375" style="77"/>
    <col min="1281" max="1281" width="11.4375" style="77" hidden="1" customWidth="1"/>
    <col min="1282" max="1282" width="57" style="77" customWidth="1"/>
    <col min="1283" max="1283" width="18.8839285714286" style="77" customWidth="1"/>
    <col min="1284" max="1284" width="8.88392857142857" style="77" customWidth="1"/>
    <col min="1285" max="1285" width="10.8839285714286" style="77" customWidth="1"/>
    <col min="1286" max="1536" width="11.4375" style="77"/>
    <col min="1537" max="1537" width="11.4375" style="77" hidden="1" customWidth="1"/>
    <col min="1538" max="1538" width="57" style="77" customWidth="1"/>
    <col min="1539" max="1539" width="18.8839285714286" style="77" customWidth="1"/>
    <col min="1540" max="1540" width="8.88392857142857" style="77" customWidth="1"/>
    <col min="1541" max="1541" width="10.8839285714286" style="77" customWidth="1"/>
    <col min="1542" max="1792" width="11.4375" style="77"/>
    <col min="1793" max="1793" width="11.4375" style="77" hidden="1" customWidth="1"/>
    <col min="1794" max="1794" width="57" style="77" customWidth="1"/>
    <col min="1795" max="1795" width="18.8839285714286" style="77" customWidth="1"/>
    <col min="1796" max="1796" width="8.88392857142857" style="77" customWidth="1"/>
    <col min="1797" max="1797" width="10.8839285714286" style="77" customWidth="1"/>
    <col min="1798" max="2048" width="11.4375" style="77"/>
    <col min="2049" max="2049" width="11.4375" style="77" hidden="1" customWidth="1"/>
    <col min="2050" max="2050" width="57" style="77" customWidth="1"/>
    <col min="2051" max="2051" width="18.8839285714286" style="77" customWidth="1"/>
    <col min="2052" max="2052" width="8.88392857142857" style="77" customWidth="1"/>
    <col min="2053" max="2053" width="10.8839285714286" style="77" customWidth="1"/>
    <col min="2054" max="2304" width="11.4375" style="77"/>
    <col min="2305" max="2305" width="11.4375" style="77" hidden="1" customWidth="1"/>
    <col min="2306" max="2306" width="57" style="77" customWidth="1"/>
    <col min="2307" max="2307" width="18.8839285714286" style="77" customWidth="1"/>
    <col min="2308" max="2308" width="8.88392857142857" style="77" customWidth="1"/>
    <col min="2309" max="2309" width="10.8839285714286" style="77" customWidth="1"/>
    <col min="2310" max="2560" width="11.4375" style="77"/>
    <col min="2561" max="2561" width="11.4375" style="77" hidden="1" customWidth="1"/>
    <col min="2562" max="2562" width="57" style="77" customWidth="1"/>
    <col min="2563" max="2563" width="18.8839285714286" style="77" customWidth="1"/>
    <col min="2564" max="2564" width="8.88392857142857" style="77" customWidth="1"/>
    <col min="2565" max="2565" width="10.8839285714286" style="77" customWidth="1"/>
    <col min="2566" max="2816" width="11.4375" style="77"/>
    <col min="2817" max="2817" width="11.4375" style="77" hidden="1" customWidth="1"/>
    <col min="2818" max="2818" width="57" style="77" customWidth="1"/>
    <col min="2819" max="2819" width="18.8839285714286" style="77" customWidth="1"/>
    <col min="2820" max="2820" width="8.88392857142857" style="77" customWidth="1"/>
    <col min="2821" max="2821" width="10.8839285714286" style="77" customWidth="1"/>
    <col min="2822" max="3072" width="11.4375" style="77"/>
    <col min="3073" max="3073" width="11.4375" style="77" hidden="1" customWidth="1"/>
    <col min="3074" max="3074" width="57" style="77" customWidth="1"/>
    <col min="3075" max="3075" width="18.8839285714286" style="77" customWidth="1"/>
    <col min="3076" max="3076" width="8.88392857142857" style="77" customWidth="1"/>
    <col min="3077" max="3077" width="10.8839285714286" style="77" customWidth="1"/>
    <col min="3078" max="3328" width="11.4375" style="77"/>
    <col min="3329" max="3329" width="11.4375" style="77" hidden="1" customWidth="1"/>
    <col min="3330" max="3330" width="57" style="77" customWidth="1"/>
    <col min="3331" max="3331" width="18.8839285714286" style="77" customWidth="1"/>
    <col min="3332" max="3332" width="8.88392857142857" style="77" customWidth="1"/>
    <col min="3333" max="3333" width="10.8839285714286" style="77" customWidth="1"/>
    <col min="3334" max="3584" width="11.4375" style="77"/>
    <col min="3585" max="3585" width="11.4375" style="77" hidden="1" customWidth="1"/>
    <col min="3586" max="3586" width="57" style="77" customWidth="1"/>
    <col min="3587" max="3587" width="18.8839285714286" style="77" customWidth="1"/>
    <col min="3588" max="3588" width="8.88392857142857" style="77" customWidth="1"/>
    <col min="3589" max="3589" width="10.8839285714286" style="77" customWidth="1"/>
    <col min="3590" max="3840" width="11.4375" style="77"/>
    <col min="3841" max="3841" width="11.4375" style="77" hidden="1" customWidth="1"/>
    <col min="3842" max="3842" width="57" style="77" customWidth="1"/>
    <col min="3843" max="3843" width="18.8839285714286" style="77" customWidth="1"/>
    <col min="3844" max="3844" width="8.88392857142857" style="77" customWidth="1"/>
    <col min="3845" max="3845" width="10.8839285714286" style="77" customWidth="1"/>
    <col min="3846" max="4096" width="11.4375" style="77"/>
    <col min="4097" max="4097" width="11.4375" style="77" hidden="1" customWidth="1"/>
    <col min="4098" max="4098" width="57" style="77" customWidth="1"/>
    <col min="4099" max="4099" width="18.8839285714286" style="77" customWidth="1"/>
    <col min="4100" max="4100" width="8.88392857142857" style="77" customWidth="1"/>
    <col min="4101" max="4101" width="10.8839285714286" style="77" customWidth="1"/>
    <col min="4102" max="4352" width="11.4375" style="77"/>
    <col min="4353" max="4353" width="11.4375" style="77" hidden="1" customWidth="1"/>
    <col min="4354" max="4354" width="57" style="77" customWidth="1"/>
    <col min="4355" max="4355" width="18.8839285714286" style="77" customWidth="1"/>
    <col min="4356" max="4356" width="8.88392857142857" style="77" customWidth="1"/>
    <col min="4357" max="4357" width="10.8839285714286" style="77" customWidth="1"/>
    <col min="4358" max="4608" width="11.4375" style="77"/>
    <col min="4609" max="4609" width="11.4375" style="77" hidden="1" customWidth="1"/>
    <col min="4610" max="4610" width="57" style="77" customWidth="1"/>
    <col min="4611" max="4611" width="18.8839285714286" style="77" customWidth="1"/>
    <col min="4612" max="4612" width="8.88392857142857" style="77" customWidth="1"/>
    <col min="4613" max="4613" width="10.8839285714286" style="77" customWidth="1"/>
    <col min="4614" max="4864" width="11.4375" style="77"/>
    <col min="4865" max="4865" width="11.4375" style="77" hidden="1" customWidth="1"/>
    <col min="4866" max="4866" width="57" style="77" customWidth="1"/>
    <col min="4867" max="4867" width="18.8839285714286" style="77" customWidth="1"/>
    <col min="4868" max="4868" width="8.88392857142857" style="77" customWidth="1"/>
    <col min="4869" max="4869" width="10.8839285714286" style="77" customWidth="1"/>
    <col min="4870" max="5120" width="11.4375" style="77"/>
    <col min="5121" max="5121" width="11.4375" style="77" hidden="1" customWidth="1"/>
    <col min="5122" max="5122" width="57" style="77" customWidth="1"/>
    <col min="5123" max="5123" width="18.8839285714286" style="77" customWidth="1"/>
    <col min="5124" max="5124" width="8.88392857142857" style="77" customWidth="1"/>
    <col min="5125" max="5125" width="10.8839285714286" style="77" customWidth="1"/>
    <col min="5126" max="5376" width="11.4375" style="77"/>
    <col min="5377" max="5377" width="11.4375" style="77" hidden="1" customWidth="1"/>
    <col min="5378" max="5378" width="57" style="77" customWidth="1"/>
    <col min="5379" max="5379" width="18.8839285714286" style="77" customWidth="1"/>
    <col min="5380" max="5380" width="8.88392857142857" style="77" customWidth="1"/>
    <col min="5381" max="5381" width="10.8839285714286" style="77" customWidth="1"/>
    <col min="5382" max="5632" width="11.4375" style="77"/>
    <col min="5633" max="5633" width="11.4375" style="77" hidden="1" customWidth="1"/>
    <col min="5634" max="5634" width="57" style="77" customWidth="1"/>
    <col min="5635" max="5635" width="18.8839285714286" style="77" customWidth="1"/>
    <col min="5636" max="5636" width="8.88392857142857" style="77" customWidth="1"/>
    <col min="5637" max="5637" width="10.8839285714286" style="77" customWidth="1"/>
    <col min="5638" max="5888" width="11.4375" style="77"/>
    <col min="5889" max="5889" width="11.4375" style="77" hidden="1" customWidth="1"/>
    <col min="5890" max="5890" width="57" style="77" customWidth="1"/>
    <col min="5891" max="5891" width="18.8839285714286" style="77" customWidth="1"/>
    <col min="5892" max="5892" width="8.88392857142857" style="77" customWidth="1"/>
    <col min="5893" max="5893" width="10.8839285714286" style="77" customWidth="1"/>
    <col min="5894" max="6144" width="11.4375" style="77"/>
    <col min="6145" max="6145" width="11.4375" style="77" hidden="1" customWidth="1"/>
    <col min="6146" max="6146" width="57" style="77" customWidth="1"/>
    <col min="6147" max="6147" width="18.8839285714286" style="77" customWidth="1"/>
    <col min="6148" max="6148" width="8.88392857142857" style="77" customWidth="1"/>
    <col min="6149" max="6149" width="10.8839285714286" style="77" customWidth="1"/>
    <col min="6150" max="6400" width="11.4375" style="77"/>
    <col min="6401" max="6401" width="11.4375" style="77" hidden="1" customWidth="1"/>
    <col min="6402" max="6402" width="57" style="77" customWidth="1"/>
    <col min="6403" max="6403" width="18.8839285714286" style="77" customWidth="1"/>
    <col min="6404" max="6404" width="8.88392857142857" style="77" customWidth="1"/>
    <col min="6405" max="6405" width="10.8839285714286" style="77" customWidth="1"/>
    <col min="6406" max="6656" width="11.4375" style="77"/>
    <col min="6657" max="6657" width="11.4375" style="77" hidden="1" customWidth="1"/>
    <col min="6658" max="6658" width="57" style="77" customWidth="1"/>
    <col min="6659" max="6659" width="18.8839285714286" style="77" customWidth="1"/>
    <col min="6660" max="6660" width="8.88392857142857" style="77" customWidth="1"/>
    <col min="6661" max="6661" width="10.8839285714286" style="77" customWidth="1"/>
    <col min="6662" max="6912" width="11.4375" style="77"/>
    <col min="6913" max="6913" width="11.4375" style="77" hidden="1" customWidth="1"/>
    <col min="6914" max="6914" width="57" style="77" customWidth="1"/>
    <col min="6915" max="6915" width="18.8839285714286" style="77" customWidth="1"/>
    <col min="6916" max="6916" width="8.88392857142857" style="77" customWidth="1"/>
    <col min="6917" max="6917" width="10.8839285714286" style="77" customWidth="1"/>
    <col min="6918" max="7168" width="11.4375" style="77"/>
    <col min="7169" max="7169" width="11.4375" style="77" hidden="1" customWidth="1"/>
    <col min="7170" max="7170" width="57" style="77" customWidth="1"/>
    <col min="7171" max="7171" width="18.8839285714286" style="77" customWidth="1"/>
    <col min="7172" max="7172" width="8.88392857142857" style="77" customWidth="1"/>
    <col min="7173" max="7173" width="10.8839285714286" style="77" customWidth="1"/>
    <col min="7174" max="7424" width="11.4375" style="77"/>
    <col min="7425" max="7425" width="11.4375" style="77" hidden="1" customWidth="1"/>
    <col min="7426" max="7426" width="57" style="77" customWidth="1"/>
    <col min="7427" max="7427" width="18.8839285714286" style="77" customWidth="1"/>
    <col min="7428" max="7428" width="8.88392857142857" style="77" customWidth="1"/>
    <col min="7429" max="7429" width="10.8839285714286" style="77" customWidth="1"/>
    <col min="7430" max="7680" width="11.4375" style="77"/>
    <col min="7681" max="7681" width="11.4375" style="77" hidden="1" customWidth="1"/>
    <col min="7682" max="7682" width="57" style="77" customWidth="1"/>
    <col min="7683" max="7683" width="18.8839285714286" style="77" customWidth="1"/>
    <col min="7684" max="7684" width="8.88392857142857" style="77" customWidth="1"/>
    <col min="7685" max="7685" width="10.8839285714286" style="77" customWidth="1"/>
    <col min="7686" max="7936" width="11.4375" style="77"/>
    <col min="7937" max="7937" width="11.4375" style="77" hidden="1" customWidth="1"/>
    <col min="7938" max="7938" width="57" style="77" customWidth="1"/>
    <col min="7939" max="7939" width="18.8839285714286" style="77" customWidth="1"/>
    <col min="7940" max="7940" width="8.88392857142857" style="77" customWidth="1"/>
    <col min="7941" max="7941" width="10.8839285714286" style="77" customWidth="1"/>
    <col min="7942" max="8192" width="11.4375" style="77"/>
    <col min="8193" max="8193" width="11.4375" style="77" hidden="1" customWidth="1"/>
    <col min="8194" max="8194" width="57" style="77" customWidth="1"/>
    <col min="8195" max="8195" width="18.8839285714286" style="77" customWidth="1"/>
    <col min="8196" max="8196" width="8.88392857142857" style="77" customWidth="1"/>
    <col min="8197" max="8197" width="10.8839285714286" style="77" customWidth="1"/>
    <col min="8198" max="8448" width="11.4375" style="77"/>
    <col min="8449" max="8449" width="11.4375" style="77" hidden="1" customWidth="1"/>
    <col min="8450" max="8450" width="57" style="77" customWidth="1"/>
    <col min="8451" max="8451" width="18.8839285714286" style="77" customWidth="1"/>
    <col min="8452" max="8452" width="8.88392857142857" style="77" customWidth="1"/>
    <col min="8453" max="8453" width="10.8839285714286" style="77" customWidth="1"/>
    <col min="8454" max="8704" width="11.4375" style="77"/>
    <col min="8705" max="8705" width="11.4375" style="77" hidden="1" customWidth="1"/>
    <col min="8706" max="8706" width="57" style="77" customWidth="1"/>
    <col min="8707" max="8707" width="18.8839285714286" style="77" customWidth="1"/>
    <col min="8708" max="8708" width="8.88392857142857" style="77" customWidth="1"/>
    <col min="8709" max="8709" width="10.8839285714286" style="77" customWidth="1"/>
    <col min="8710" max="8960" width="11.4375" style="77"/>
    <col min="8961" max="8961" width="11.4375" style="77" hidden="1" customWidth="1"/>
    <col min="8962" max="8962" width="57" style="77" customWidth="1"/>
    <col min="8963" max="8963" width="18.8839285714286" style="77" customWidth="1"/>
    <col min="8964" max="8964" width="8.88392857142857" style="77" customWidth="1"/>
    <col min="8965" max="8965" width="10.8839285714286" style="77" customWidth="1"/>
    <col min="8966" max="9216" width="11.4375" style="77"/>
    <col min="9217" max="9217" width="11.4375" style="77" hidden="1" customWidth="1"/>
    <col min="9218" max="9218" width="57" style="77" customWidth="1"/>
    <col min="9219" max="9219" width="18.8839285714286" style="77" customWidth="1"/>
    <col min="9220" max="9220" width="8.88392857142857" style="77" customWidth="1"/>
    <col min="9221" max="9221" width="10.8839285714286" style="77" customWidth="1"/>
    <col min="9222" max="9472" width="11.4375" style="77"/>
    <col min="9473" max="9473" width="11.4375" style="77" hidden="1" customWidth="1"/>
    <col min="9474" max="9474" width="57" style="77" customWidth="1"/>
    <col min="9475" max="9475" width="18.8839285714286" style="77" customWidth="1"/>
    <col min="9476" max="9476" width="8.88392857142857" style="77" customWidth="1"/>
    <col min="9477" max="9477" width="10.8839285714286" style="77" customWidth="1"/>
    <col min="9478" max="9728" width="11.4375" style="77"/>
    <col min="9729" max="9729" width="11.4375" style="77" hidden="1" customWidth="1"/>
    <col min="9730" max="9730" width="57" style="77" customWidth="1"/>
    <col min="9731" max="9731" width="18.8839285714286" style="77" customWidth="1"/>
    <col min="9732" max="9732" width="8.88392857142857" style="77" customWidth="1"/>
    <col min="9733" max="9733" width="10.8839285714286" style="77" customWidth="1"/>
    <col min="9734" max="9984" width="11.4375" style="77"/>
    <col min="9985" max="9985" width="11.4375" style="77" hidden="1" customWidth="1"/>
    <col min="9986" max="9986" width="57" style="77" customWidth="1"/>
    <col min="9987" max="9987" width="18.8839285714286" style="77" customWidth="1"/>
    <col min="9988" max="9988" width="8.88392857142857" style="77" customWidth="1"/>
    <col min="9989" max="9989" width="10.8839285714286" style="77" customWidth="1"/>
    <col min="9990" max="10240" width="11.4375" style="77"/>
    <col min="10241" max="10241" width="11.4375" style="77" hidden="1" customWidth="1"/>
    <col min="10242" max="10242" width="57" style="77" customWidth="1"/>
    <col min="10243" max="10243" width="18.8839285714286" style="77" customWidth="1"/>
    <col min="10244" max="10244" width="8.88392857142857" style="77" customWidth="1"/>
    <col min="10245" max="10245" width="10.8839285714286" style="77" customWidth="1"/>
    <col min="10246" max="10496" width="11.4375" style="77"/>
    <col min="10497" max="10497" width="11.4375" style="77" hidden="1" customWidth="1"/>
    <col min="10498" max="10498" width="57" style="77" customWidth="1"/>
    <col min="10499" max="10499" width="18.8839285714286" style="77" customWidth="1"/>
    <col min="10500" max="10500" width="8.88392857142857" style="77" customWidth="1"/>
    <col min="10501" max="10501" width="10.8839285714286" style="77" customWidth="1"/>
    <col min="10502" max="10752" width="11.4375" style="77"/>
    <col min="10753" max="10753" width="11.4375" style="77" hidden="1" customWidth="1"/>
    <col min="10754" max="10754" width="57" style="77" customWidth="1"/>
    <col min="10755" max="10755" width="18.8839285714286" style="77" customWidth="1"/>
    <col min="10756" max="10756" width="8.88392857142857" style="77" customWidth="1"/>
    <col min="10757" max="10757" width="10.8839285714286" style="77" customWidth="1"/>
    <col min="10758" max="11008" width="11.4375" style="77"/>
    <col min="11009" max="11009" width="11.4375" style="77" hidden="1" customWidth="1"/>
    <col min="11010" max="11010" width="57" style="77" customWidth="1"/>
    <col min="11011" max="11011" width="18.8839285714286" style="77" customWidth="1"/>
    <col min="11012" max="11012" width="8.88392857142857" style="77" customWidth="1"/>
    <col min="11013" max="11013" width="10.8839285714286" style="77" customWidth="1"/>
    <col min="11014" max="11264" width="11.4375" style="77"/>
    <col min="11265" max="11265" width="11.4375" style="77" hidden="1" customWidth="1"/>
    <col min="11266" max="11266" width="57" style="77" customWidth="1"/>
    <col min="11267" max="11267" width="18.8839285714286" style="77" customWidth="1"/>
    <col min="11268" max="11268" width="8.88392857142857" style="77" customWidth="1"/>
    <col min="11269" max="11269" width="10.8839285714286" style="77" customWidth="1"/>
    <col min="11270" max="11520" width="11.4375" style="77"/>
    <col min="11521" max="11521" width="11.4375" style="77" hidden="1" customWidth="1"/>
    <col min="11522" max="11522" width="57" style="77" customWidth="1"/>
    <col min="11523" max="11523" width="18.8839285714286" style="77" customWidth="1"/>
    <col min="11524" max="11524" width="8.88392857142857" style="77" customWidth="1"/>
    <col min="11525" max="11525" width="10.8839285714286" style="77" customWidth="1"/>
    <col min="11526" max="11776" width="11.4375" style="77"/>
    <col min="11777" max="11777" width="11.4375" style="77" hidden="1" customWidth="1"/>
    <col min="11778" max="11778" width="57" style="77" customWidth="1"/>
    <col min="11779" max="11779" width="18.8839285714286" style="77" customWidth="1"/>
    <col min="11780" max="11780" width="8.88392857142857" style="77" customWidth="1"/>
    <col min="11781" max="11781" width="10.8839285714286" style="77" customWidth="1"/>
    <col min="11782" max="12032" width="11.4375" style="77"/>
    <col min="12033" max="12033" width="11.4375" style="77" hidden="1" customWidth="1"/>
    <col min="12034" max="12034" width="57" style="77" customWidth="1"/>
    <col min="12035" max="12035" width="18.8839285714286" style="77" customWidth="1"/>
    <col min="12036" max="12036" width="8.88392857142857" style="77" customWidth="1"/>
    <col min="12037" max="12037" width="10.8839285714286" style="77" customWidth="1"/>
    <col min="12038" max="12288" width="11.4375" style="77"/>
    <col min="12289" max="12289" width="11.4375" style="77" hidden="1" customWidth="1"/>
    <col min="12290" max="12290" width="57" style="77" customWidth="1"/>
    <col min="12291" max="12291" width="18.8839285714286" style="77" customWidth="1"/>
    <col min="12292" max="12292" width="8.88392857142857" style="77" customWidth="1"/>
    <col min="12293" max="12293" width="10.8839285714286" style="77" customWidth="1"/>
    <col min="12294" max="12544" width="11.4375" style="77"/>
    <col min="12545" max="12545" width="11.4375" style="77" hidden="1" customWidth="1"/>
    <col min="12546" max="12546" width="57" style="77" customWidth="1"/>
    <col min="12547" max="12547" width="18.8839285714286" style="77" customWidth="1"/>
    <col min="12548" max="12548" width="8.88392857142857" style="77" customWidth="1"/>
    <col min="12549" max="12549" width="10.8839285714286" style="77" customWidth="1"/>
    <col min="12550" max="12800" width="11.4375" style="77"/>
    <col min="12801" max="12801" width="11.4375" style="77" hidden="1" customWidth="1"/>
    <col min="12802" max="12802" width="57" style="77" customWidth="1"/>
    <col min="12803" max="12803" width="18.8839285714286" style="77" customWidth="1"/>
    <col min="12804" max="12804" width="8.88392857142857" style="77" customWidth="1"/>
    <col min="12805" max="12805" width="10.8839285714286" style="77" customWidth="1"/>
    <col min="12806" max="13056" width="11.4375" style="77"/>
    <col min="13057" max="13057" width="11.4375" style="77" hidden="1" customWidth="1"/>
    <col min="13058" max="13058" width="57" style="77" customWidth="1"/>
    <col min="13059" max="13059" width="18.8839285714286" style="77" customWidth="1"/>
    <col min="13060" max="13060" width="8.88392857142857" style="77" customWidth="1"/>
    <col min="13061" max="13061" width="10.8839285714286" style="77" customWidth="1"/>
    <col min="13062" max="13312" width="11.4375" style="77"/>
    <col min="13313" max="13313" width="11.4375" style="77" hidden="1" customWidth="1"/>
    <col min="13314" max="13314" width="57" style="77" customWidth="1"/>
    <col min="13315" max="13315" width="18.8839285714286" style="77" customWidth="1"/>
    <col min="13316" max="13316" width="8.88392857142857" style="77" customWidth="1"/>
    <col min="13317" max="13317" width="10.8839285714286" style="77" customWidth="1"/>
    <col min="13318" max="13568" width="11.4375" style="77"/>
    <col min="13569" max="13569" width="11.4375" style="77" hidden="1" customWidth="1"/>
    <col min="13570" max="13570" width="57" style="77" customWidth="1"/>
    <col min="13571" max="13571" width="18.8839285714286" style="77" customWidth="1"/>
    <col min="13572" max="13572" width="8.88392857142857" style="77" customWidth="1"/>
    <col min="13573" max="13573" width="10.8839285714286" style="77" customWidth="1"/>
    <col min="13574" max="13824" width="11.4375" style="77"/>
    <col min="13825" max="13825" width="11.4375" style="77" hidden="1" customWidth="1"/>
    <col min="13826" max="13826" width="57" style="77" customWidth="1"/>
    <col min="13827" max="13827" width="18.8839285714286" style="77" customWidth="1"/>
    <col min="13828" max="13828" width="8.88392857142857" style="77" customWidth="1"/>
    <col min="13829" max="13829" width="10.8839285714286" style="77" customWidth="1"/>
    <col min="13830" max="14080" width="11.4375" style="77"/>
    <col min="14081" max="14081" width="11.4375" style="77" hidden="1" customWidth="1"/>
    <col min="14082" max="14082" width="57" style="77" customWidth="1"/>
    <col min="14083" max="14083" width="18.8839285714286" style="77" customWidth="1"/>
    <col min="14084" max="14084" width="8.88392857142857" style="77" customWidth="1"/>
    <col min="14085" max="14085" width="10.8839285714286" style="77" customWidth="1"/>
    <col min="14086" max="14336" width="11.4375" style="77"/>
    <col min="14337" max="14337" width="11.4375" style="77" hidden="1" customWidth="1"/>
    <col min="14338" max="14338" width="57" style="77" customWidth="1"/>
    <col min="14339" max="14339" width="18.8839285714286" style="77" customWidth="1"/>
    <col min="14340" max="14340" width="8.88392857142857" style="77" customWidth="1"/>
    <col min="14341" max="14341" width="10.8839285714286" style="77" customWidth="1"/>
    <col min="14342" max="14592" width="11.4375" style="77"/>
    <col min="14593" max="14593" width="11.4375" style="77" hidden="1" customWidth="1"/>
    <col min="14594" max="14594" width="57" style="77" customWidth="1"/>
    <col min="14595" max="14595" width="18.8839285714286" style="77" customWidth="1"/>
    <col min="14596" max="14596" width="8.88392857142857" style="77" customWidth="1"/>
    <col min="14597" max="14597" width="10.8839285714286" style="77" customWidth="1"/>
    <col min="14598" max="14848" width="11.4375" style="77"/>
    <col min="14849" max="14849" width="11.4375" style="77" hidden="1" customWidth="1"/>
    <col min="14850" max="14850" width="57" style="77" customWidth="1"/>
    <col min="14851" max="14851" width="18.8839285714286" style="77" customWidth="1"/>
    <col min="14852" max="14852" width="8.88392857142857" style="77" customWidth="1"/>
    <col min="14853" max="14853" width="10.8839285714286" style="77" customWidth="1"/>
    <col min="14854" max="15104" width="11.4375" style="77"/>
    <col min="15105" max="15105" width="11.4375" style="77" hidden="1" customWidth="1"/>
    <col min="15106" max="15106" width="57" style="77" customWidth="1"/>
    <col min="15107" max="15107" width="18.8839285714286" style="77" customWidth="1"/>
    <col min="15108" max="15108" width="8.88392857142857" style="77" customWidth="1"/>
    <col min="15109" max="15109" width="10.8839285714286" style="77" customWidth="1"/>
    <col min="15110" max="15360" width="11.4375" style="77"/>
    <col min="15361" max="15361" width="11.4375" style="77" hidden="1" customWidth="1"/>
    <col min="15362" max="15362" width="57" style="77" customWidth="1"/>
    <col min="15363" max="15363" width="18.8839285714286" style="77" customWidth="1"/>
    <col min="15364" max="15364" width="8.88392857142857" style="77" customWidth="1"/>
    <col min="15365" max="15365" width="10.8839285714286" style="77" customWidth="1"/>
    <col min="15366" max="15616" width="11.4375" style="77"/>
    <col min="15617" max="15617" width="11.4375" style="77" hidden="1" customWidth="1"/>
    <col min="15618" max="15618" width="57" style="77" customWidth="1"/>
    <col min="15619" max="15619" width="18.8839285714286" style="77" customWidth="1"/>
    <col min="15620" max="15620" width="8.88392857142857" style="77" customWidth="1"/>
    <col min="15621" max="15621" width="10.8839285714286" style="77" customWidth="1"/>
    <col min="15622" max="15872" width="11.4375" style="77"/>
    <col min="15873" max="15873" width="11.4375" style="77" hidden="1" customWidth="1"/>
    <col min="15874" max="15874" width="57" style="77" customWidth="1"/>
    <col min="15875" max="15875" width="18.8839285714286" style="77" customWidth="1"/>
    <col min="15876" max="15876" width="8.88392857142857" style="77" customWidth="1"/>
    <col min="15877" max="15877" width="10.8839285714286" style="77" customWidth="1"/>
    <col min="15878" max="16128" width="11.4375" style="77"/>
    <col min="16129" max="16129" width="11.4375" style="77" hidden="1" customWidth="1"/>
    <col min="16130" max="16130" width="57" style="77" customWidth="1"/>
    <col min="16131" max="16131" width="18.8839285714286" style="77" customWidth="1"/>
    <col min="16132" max="16132" width="8.88392857142857" style="77" customWidth="1"/>
    <col min="16133" max="16133" width="10.8839285714286" style="77" customWidth="1"/>
    <col min="16134" max="16384" width="11.4375" style="77"/>
  </cols>
  <sheetData>
    <row r="1" spans="2:4">
      <c r="B1" s="78"/>
      <c r="C1" s="79"/>
      <c r="D1" s="79"/>
    </row>
    <row r="2" spans="2:7">
      <c r="B2" s="80" t="s">
        <v>502</v>
      </c>
      <c r="C2" s="79"/>
      <c r="D2" s="79"/>
      <c r="G2" s="75"/>
    </row>
    <row r="3" spans="2:4">
      <c r="B3" s="80" t="s">
        <v>503</v>
      </c>
      <c r="C3" s="79"/>
      <c r="D3" s="79"/>
    </row>
    <row r="4" spans="2:4">
      <c r="B4" s="80" t="s">
        <v>504</v>
      </c>
      <c r="C4" s="79"/>
      <c r="D4" s="79"/>
    </row>
    <row r="5" spans="2:4">
      <c r="B5" s="80" t="s">
        <v>505</v>
      </c>
      <c r="C5" s="79"/>
      <c r="D5" s="79"/>
    </row>
    <row r="6" spans="2:4">
      <c r="B6" s="80"/>
      <c r="C6" s="79"/>
      <c r="D6" s="79"/>
    </row>
    <row r="7" spans="2:2">
      <c r="B7" s="80" t="s">
        <v>506</v>
      </c>
    </row>
    <row r="8" spans="2:4">
      <c r="B8" s="80" t="s">
        <v>507</v>
      </c>
      <c r="C8" s="79"/>
      <c r="D8" s="79"/>
    </row>
    <row r="9" s="75" customFormat="1" spans="2:4">
      <c r="B9" s="81" t="s">
        <v>508</v>
      </c>
      <c r="C9" s="82"/>
      <c r="D9" s="82"/>
    </row>
    <row r="10" spans="2:4">
      <c r="B10" s="80" t="s">
        <v>509</v>
      </c>
      <c r="C10" s="79"/>
      <c r="D10" s="79"/>
    </row>
    <row r="11" spans="2:2">
      <c r="B11" s="80"/>
    </row>
    <row r="12" spans="2:2">
      <c r="B12" s="83" t="s">
        <v>510</v>
      </c>
    </row>
    <row r="13" spans="2:2">
      <c r="B13" s="84" t="s">
        <v>511</v>
      </c>
    </row>
    <row r="14" spans="2:2">
      <c r="B14" s="85"/>
    </row>
    <row r="15" spans="2:2">
      <c r="B15" s="85"/>
    </row>
    <row r="16" spans="2:2">
      <c r="B16" s="85"/>
    </row>
    <row r="17" s="76" customFormat="1" ht="44.25" customHeight="1" spans="2:5">
      <c r="B17" s="86"/>
      <c r="C17" s="87"/>
      <c r="D17" s="87"/>
      <c r="E17" s="87"/>
    </row>
    <row r="18" ht="20.25" customHeight="1" spans="2:5">
      <c r="B18" s="88"/>
      <c r="C18" s="89"/>
      <c r="D18" s="89"/>
      <c r="E18" s="89"/>
    </row>
    <row r="19" ht="15.6" spans="2:2">
      <c r="B19" s="90"/>
    </row>
    <row r="26" spans="2:2">
      <c r="B26" s="91"/>
    </row>
  </sheetData>
  <mergeCells count="1">
    <mergeCell ref="B17:E17"/>
  </mergeCells>
  <hyperlinks>
    <hyperlink ref="B9" r:id="rId2" display="empresa.gencat.cat/ca/inici"/>
    <hyperlink ref="B13" r:id="rId3" display="https://creativecommons.org/licenses/by-nc-nd/3.0/es/legalcode.ca"/>
  </hyperlinks>
  <pageMargins left="0.236220472440945" right="0.236220472440945" top="0.748031496062992" bottom="0.748031496062992" header="0.31496062992126" footer="0.31496062992126"/>
  <pageSetup paperSize="9" scale="74" orientation="landscape"/>
  <headerFooter alignWithMargins="0"/>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ull14"/>
  <dimension ref="A1:AI53"/>
  <sheetViews>
    <sheetView showGridLines="0" workbookViewId="0">
      <selection activeCell="A1" sqref="A1"/>
    </sheetView>
  </sheetViews>
  <sheetFormatPr defaultColWidth="8.66071428571429" defaultRowHeight="15.2"/>
  <cols>
    <col min="1" max="1" width="10.8839285714286" style="2" customWidth="1"/>
    <col min="2" max="2" width="16.1071428571429" customWidth="1"/>
    <col min="3" max="3" width="11.6607142857143" style="3" customWidth="1"/>
    <col min="4" max="4" width="17.6607142857143" style="3" customWidth="1"/>
    <col min="5" max="5" width="12.6607142857143" style="3" customWidth="1"/>
    <col min="6" max="6" width="17.6607142857143" style="3" customWidth="1"/>
    <col min="7" max="8" width="15.6607142857143" style="3" customWidth="1"/>
    <col min="9" max="9" width="4.88392857142857" customWidth="1"/>
    <col min="10" max="10" width="8.4375" style="2" customWidth="1"/>
    <col min="11" max="11" width="16.1071428571429" customWidth="1"/>
    <col min="12" max="12" width="11.6607142857143" style="3" customWidth="1"/>
    <col min="13" max="13" width="17.6607142857143" style="3" customWidth="1"/>
    <col min="14" max="14" width="12.6607142857143" style="3" customWidth="1"/>
    <col min="15" max="15" width="17.6607142857143" style="3" customWidth="1"/>
    <col min="16" max="17" width="15.6607142857143" style="3" customWidth="1"/>
    <col min="18" max="18" width="4.88392857142857" customWidth="1"/>
    <col min="19" max="19" width="8.4375" style="2" customWidth="1"/>
    <col min="20" max="20" width="16.1071428571429" customWidth="1"/>
    <col min="21" max="21" width="11.6607142857143" style="3" customWidth="1"/>
    <col min="22" max="22" width="17.6607142857143" style="3" customWidth="1"/>
    <col min="23" max="23" width="12.6607142857143" style="3" customWidth="1"/>
    <col min="24" max="24" width="17.6607142857143" style="3" customWidth="1"/>
    <col min="25" max="26" width="15.6607142857143" style="3" customWidth="1"/>
    <col min="27" max="27" width="4.88392857142857" customWidth="1"/>
    <col min="28" max="28" width="8.4375" style="2" customWidth="1"/>
    <col min="29" max="29" width="16.1071428571429" customWidth="1"/>
    <col min="30" max="30" width="11.6607142857143" style="3" customWidth="1"/>
    <col min="31" max="31" width="17.6607142857143" style="3" customWidth="1"/>
    <col min="32" max="32" width="12.6607142857143" style="3" customWidth="1"/>
    <col min="33" max="33" width="17.6607142857143" style="3" customWidth="1"/>
    <col min="34" max="35" width="15.6607142857143" style="3" customWidth="1"/>
    <col min="36" max="36" width="4.88392857142857" customWidth="1"/>
  </cols>
  <sheetData>
    <row r="1" spans="1:30">
      <c r="A1" s="4" t="s">
        <v>512</v>
      </c>
      <c r="B1" s="5"/>
      <c r="C1" s="6"/>
      <c r="J1" s="4" t="s">
        <v>513</v>
      </c>
      <c r="K1" s="5"/>
      <c r="L1" s="6"/>
      <c r="S1" s="4" t="s">
        <v>514</v>
      </c>
      <c r="T1" s="5"/>
      <c r="U1" s="6"/>
      <c r="AB1" s="4" t="s">
        <v>515</v>
      </c>
      <c r="AC1" s="5"/>
      <c r="AD1" s="6"/>
    </row>
    <row r="2" spans="1:35">
      <c r="A2" s="7" t="s">
        <v>516</v>
      </c>
      <c r="B2" s="8"/>
      <c r="C2" s="9"/>
      <c r="D2" s="10"/>
      <c r="E2" s="10"/>
      <c r="F2" s="10"/>
      <c r="G2" s="10"/>
      <c r="H2" s="10"/>
      <c r="I2" s="42"/>
      <c r="J2" s="7" t="s">
        <v>516</v>
      </c>
      <c r="K2" s="8"/>
      <c r="L2" s="9"/>
      <c r="M2" s="10"/>
      <c r="N2" s="10"/>
      <c r="O2" s="10"/>
      <c r="P2" s="10"/>
      <c r="Q2" s="10"/>
      <c r="S2" s="7" t="s">
        <v>516</v>
      </c>
      <c r="T2" s="8"/>
      <c r="U2" s="9"/>
      <c r="V2" s="10"/>
      <c r="W2" s="10"/>
      <c r="X2" s="10"/>
      <c r="Y2" s="10"/>
      <c r="Z2" s="10"/>
      <c r="AB2" s="7" t="s">
        <v>516</v>
      </c>
      <c r="AC2" s="8"/>
      <c r="AD2" s="9"/>
      <c r="AE2" s="10"/>
      <c r="AF2" s="10"/>
      <c r="AG2" s="10"/>
      <c r="AH2" s="10"/>
      <c r="AI2" s="10"/>
    </row>
    <row r="3" spans="1:35">
      <c r="A3" s="11" t="s">
        <v>517</v>
      </c>
      <c r="B3" s="12"/>
      <c r="C3" s="13"/>
      <c r="D3" s="14"/>
      <c r="E3" s="14"/>
      <c r="F3" s="14"/>
      <c r="G3" s="14"/>
      <c r="H3" s="14"/>
      <c r="I3" s="42"/>
      <c r="J3" s="11" t="s">
        <v>517</v>
      </c>
      <c r="K3" s="12"/>
      <c r="L3" s="13"/>
      <c r="M3" s="14"/>
      <c r="N3" s="14"/>
      <c r="O3" s="14"/>
      <c r="P3" s="14"/>
      <c r="Q3" s="14"/>
      <c r="S3" s="11" t="s">
        <v>517</v>
      </c>
      <c r="T3" s="12"/>
      <c r="U3" s="13"/>
      <c r="V3" s="14"/>
      <c r="W3" s="14"/>
      <c r="X3" s="14"/>
      <c r="Y3" s="14"/>
      <c r="Z3" s="14"/>
      <c r="AB3" s="11" t="s">
        <v>517</v>
      </c>
      <c r="AC3" s="12"/>
      <c r="AD3" s="13"/>
      <c r="AE3" s="14"/>
      <c r="AF3" s="14"/>
      <c r="AG3" s="14"/>
      <c r="AH3" s="14"/>
      <c r="AI3" s="14"/>
    </row>
    <row r="4" spans="1:35">
      <c r="A4" s="15"/>
      <c r="B4" s="16"/>
      <c r="C4" s="10"/>
      <c r="D4" s="10"/>
      <c r="E4" s="10"/>
      <c r="F4" s="10"/>
      <c r="G4" s="10"/>
      <c r="H4" s="10"/>
      <c r="I4" s="42"/>
      <c r="J4" s="43"/>
      <c r="K4" s="42"/>
      <c r="L4" s="44"/>
      <c r="M4" s="44"/>
      <c r="N4" s="44"/>
      <c r="O4" s="44"/>
      <c r="P4" s="44"/>
      <c r="Q4" s="44"/>
      <c r="S4" s="43"/>
      <c r="T4" s="42"/>
      <c r="U4" s="44"/>
      <c r="V4" s="44"/>
      <c r="W4" s="44"/>
      <c r="X4" s="44"/>
      <c r="Y4" s="44"/>
      <c r="Z4" s="44"/>
      <c r="AB4" s="43"/>
      <c r="AC4" s="42"/>
      <c r="AD4" s="44"/>
      <c r="AE4" s="44"/>
      <c r="AF4" s="44"/>
      <c r="AG4" s="44"/>
      <c r="AH4" s="44"/>
      <c r="AI4" s="44"/>
    </row>
    <row r="5" ht="12.75" customHeight="1" spans="1:35">
      <c r="A5" s="17" t="s">
        <v>518</v>
      </c>
      <c r="B5" s="18"/>
      <c r="C5" s="19"/>
      <c r="D5" s="19"/>
      <c r="E5" s="19"/>
      <c r="F5" s="19"/>
      <c r="G5" s="19"/>
      <c r="H5" s="19"/>
      <c r="I5" s="45"/>
      <c r="J5" s="17" t="s">
        <v>27</v>
      </c>
      <c r="K5" s="18"/>
      <c r="L5" s="19"/>
      <c r="M5" s="19"/>
      <c r="N5" s="19"/>
      <c r="O5" s="55"/>
      <c r="P5" s="55"/>
      <c r="Q5" s="55"/>
      <c r="S5" s="17" t="s">
        <v>28</v>
      </c>
      <c r="T5" s="18"/>
      <c r="U5" s="19"/>
      <c r="V5" s="19"/>
      <c r="W5" s="19"/>
      <c r="X5" s="55"/>
      <c r="Y5" s="55"/>
      <c r="Z5" s="55"/>
      <c r="AB5" s="17" t="s">
        <v>519</v>
      </c>
      <c r="AC5" s="18"/>
      <c r="AD5" s="19"/>
      <c r="AE5" s="19"/>
      <c r="AF5" s="19"/>
      <c r="AG5" s="55"/>
      <c r="AH5" s="55"/>
      <c r="AI5" s="55"/>
    </row>
    <row r="6" s="1" customFormat="1" ht="26.1" customHeight="1" spans="1:35">
      <c r="A6" s="20" t="s">
        <v>29</v>
      </c>
      <c r="B6" s="20"/>
      <c r="C6" s="21" t="s">
        <v>520</v>
      </c>
      <c r="D6" s="21" t="s">
        <v>521</v>
      </c>
      <c r="E6" s="21" t="s">
        <v>522</v>
      </c>
      <c r="F6" s="21" t="s">
        <v>523</v>
      </c>
      <c r="G6" s="21" t="s">
        <v>524</v>
      </c>
      <c r="H6" s="36" t="s">
        <v>525</v>
      </c>
      <c r="I6" s="46"/>
      <c r="J6" s="20" t="s">
        <v>29</v>
      </c>
      <c r="K6" s="20"/>
      <c r="L6" s="21" t="s">
        <v>520</v>
      </c>
      <c r="M6" s="21" t="s">
        <v>521</v>
      </c>
      <c r="N6" s="21" t="s">
        <v>522</v>
      </c>
      <c r="O6" s="21" t="s">
        <v>523</v>
      </c>
      <c r="P6" s="21" t="s">
        <v>524</v>
      </c>
      <c r="Q6" s="36" t="s">
        <v>525</v>
      </c>
      <c r="S6" s="20" t="s">
        <v>29</v>
      </c>
      <c r="T6" s="20"/>
      <c r="U6" s="21" t="s">
        <v>520</v>
      </c>
      <c r="V6" s="21" t="s">
        <v>521</v>
      </c>
      <c r="W6" s="21" t="s">
        <v>522</v>
      </c>
      <c r="X6" s="21" t="s">
        <v>523</v>
      </c>
      <c r="Y6" s="21" t="s">
        <v>524</v>
      </c>
      <c r="Z6" s="36" t="s">
        <v>525</v>
      </c>
      <c r="AB6" s="20" t="s">
        <v>29</v>
      </c>
      <c r="AC6" s="20"/>
      <c r="AD6" s="21" t="s">
        <v>520</v>
      </c>
      <c r="AE6" s="21" t="s">
        <v>521</v>
      </c>
      <c r="AF6" s="21" t="s">
        <v>522</v>
      </c>
      <c r="AG6" s="21" t="s">
        <v>523</v>
      </c>
      <c r="AH6" s="21" t="s">
        <v>524</v>
      </c>
      <c r="AI6" s="36" t="s">
        <v>525</v>
      </c>
    </row>
    <row r="7" ht="12.75" customHeight="1" spans="1:35">
      <c r="A7" s="22" t="s">
        <v>526</v>
      </c>
      <c r="B7" s="23" t="s">
        <v>527</v>
      </c>
      <c r="C7" s="24" t="e">
        <f>+#REF!+#REF!+#REF!</f>
        <v>#REF!</v>
      </c>
      <c r="D7" s="24" t="e">
        <f>+#REF!+#REF!+#REF!</f>
        <v>#REF!</v>
      </c>
      <c r="E7" s="24" t="e">
        <f>+#REF!+#REF!+#REF!</f>
        <v>#REF!</v>
      </c>
      <c r="F7" s="24" t="e">
        <f>+#REF!+#REF!+#REF!</f>
        <v>#REF!</v>
      </c>
      <c r="G7" s="37" t="e">
        <f>+#REF!+#REF!+#REF!+#REF!+#REF!+#REF!</f>
        <v>#REF!</v>
      </c>
      <c r="H7" s="37" t="e">
        <f>+SUM(C7:G7)</f>
        <v>#REF!</v>
      </c>
      <c r="I7" s="47" t="e">
        <f>+'Tipus de visitant'!#REF!-H7</f>
        <v>#REF!</v>
      </c>
      <c r="J7" s="23" t="s">
        <v>526</v>
      </c>
      <c r="K7" s="23" t="s">
        <v>527</v>
      </c>
      <c r="L7" s="24"/>
      <c r="M7" s="37"/>
      <c r="N7" s="37"/>
      <c r="O7" s="37"/>
      <c r="P7" s="37"/>
      <c r="Q7" s="37"/>
      <c r="S7" s="22" t="s">
        <v>526</v>
      </c>
      <c r="T7" s="23" t="s">
        <v>527</v>
      </c>
      <c r="U7" s="58" t="e">
        <f t="shared" ref="U7:Z7" si="0">+C7/$H$7</f>
        <v>#REF!</v>
      </c>
      <c r="V7" s="58" t="e">
        <f t="shared" si="0"/>
        <v>#REF!</v>
      </c>
      <c r="W7" s="58" t="e">
        <f t="shared" si="0"/>
        <v>#REF!</v>
      </c>
      <c r="X7" s="58" t="e">
        <f t="shared" si="0"/>
        <v>#REF!</v>
      </c>
      <c r="Y7" s="58" t="e">
        <f t="shared" si="0"/>
        <v>#REF!</v>
      </c>
      <c r="Z7" s="58" t="e">
        <f t="shared" si="0"/>
        <v>#REF!</v>
      </c>
      <c r="AB7" s="22" t="s">
        <v>526</v>
      </c>
      <c r="AC7" s="23" t="s">
        <v>527</v>
      </c>
      <c r="AD7" s="58" t="e">
        <f t="shared" ref="AD7:AF11" si="1">C7/C$11</f>
        <v>#REF!</v>
      </c>
      <c r="AE7" s="60" t="e">
        <f t="shared" si="1"/>
        <v>#REF!</v>
      </c>
      <c r="AF7" s="60" t="e">
        <f t="shared" si="1"/>
        <v>#REF!</v>
      </c>
      <c r="AG7" s="58" t="e">
        <f>+F7/$F$11</f>
        <v>#REF!</v>
      </c>
      <c r="AH7" s="60" t="e">
        <f>+G7/$G$11</f>
        <v>#REF!</v>
      </c>
      <c r="AI7" s="60" t="e">
        <f>+H7/$H$11</f>
        <v>#REF!</v>
      </c>
    </row>
    <row r="8" ht="12.75" customHeight="1" spans="1:35">
      <c r="A8" s="25" t="s">
        <v>528</v>
      </c>
      <c r="B8" s="26" t="s">
        <v>529</v>
      </c>
      <c r="C8" s="27" t="e">
        <f>+#REF!+#REF!+#REF!</f>
        <v>#REF!</v>
      </c>
      <c r="D8" s="27" t="e">
        <f>+#REF!+#REF!+#REF!</f>
        <v>#REF!</v>
      </c>
      <c r="E8" s="27" t="e">
        <f>+#REF!+#REF!+#REF!</f>
        <v>#REF!</v>
      </c>
      <c r="F8" s="27" t="e">
        <f>+#REF!+#REF!+#REF!</f>
        <v>#REF!</v>
      </c>
      <c r="G8" s="38" t="e">
        <f>+#REF!+#REF!+#REF!+#REF!+#REF!+#REF!</f>
        <v>#REF!</v>
      </c>
      <c r="H8" s="38" t="e">
        <f t="shared" ref="H8:H53" si="2">+SUM(C8:G8)</f>
        <v>#REF!</v>
      </c>
      <c r="I8" s="47" t="e">
        <f>+'Tipus de visitant'!#REF!-H8</f>
        <v>#REF!</v>
      </c>
      <c r="J8" s="26" t="s">
        <v>528</v>
      </c>
      <c r="K8" s="26" t="s">
        <v>529</v>
      </c>
      <c r="L8" s="27"/>
      <c r="M8" s="38"/>
      <c r="N8" s="38"/>
      <c r="O8" s="38"/>
      <c r="P8" s="38"/>
      <c r="Q8" s="38"/>
      <c r="R8" s="55"/>
      <c r="S8" s="25" t="s">
        <v>528</v>
      </c>
      <c r="T8" s="26" t="s">
        <v>529</v>
      </c>
      <c r="U8" s="58" t="e">
        <f t="shared" ref="U8:Z8" si="3">+C8/$H$8</f>
        <v>#REF!</v>
      </c>
      <c r="V8" s="58" t="e">
        <f t="shared" si="3"/>
        <v>#REF!</v>
      </c>
      <c r="W8" s="58" t="e">
        <f t="shared" si="3"/>
        <v>#REF!</v>
      </c>
      <c r="X8" s="58" t="e">
        <f t="shared" si="3"/>
        <v>#REF!</v>
      </c>
      <c r="Y8" s="58" t="e">
        <f t="shared" si="3"/>
        <v>#REF!</v>
      </c>
      <c r="Z8" s="58" t="e">
        <f t="shared" si="3"/>
        <v>#REF!</v>
      </c>
      <c r="AB8" s="25" t="s">
        <v>528</v>
      </c>
      <c r="AC8" s="26" t="s">
        <v>529</v>
      </c>
      <c r="AD8" s="61" t="e">
        <f t="shared" si="1"/>
        <v>#REF!</v>
      </c>
      <c r="AE8" s="62" t="e">
        <f t="shared" si="1"/>
        <v>#REF!</v>
      </c>
      <c r="AF8" s="62" t="e">
        <f t="shared" si="1"/>
        <v>#REF!</v>
      </c>
      <c r="AG8" s="61" t="e">
        <f>+F8/$F$11</f>
        <v>#REF!</v>
      </c>
      <c r="AH8" s="62" t="e">
        <f>+G8/$G$11</f>
        <v>#REF!</v>
      </c>
      <c r="AI8" s="62" t="e">
        <f>+H8/$H$11</f>
        <v>#REF!</v>
      </c>
    </row>
    <row r="9" ht="12.75" customHeight="1" spans="1:35">
      <c r="A9" s="25" t="s">
        <v>530</v>
      </c>
      <c r="B9" s="26" t="s">
        <v>531</v>
      </c>
      <c r="C9" s="27" t="e">
        <f>+#REF!+#REF!+#REF!</f>
        <v>#REF!</v>
      </c>
      <c r="D9" s="27" t="e">
        <f>+#REF!+#REF!+#REF!</f>
        <v>#REF!</v>
      </c>
      <c r="E9" s="27" t="e">
        <f>+#REF!+#REF!+#REF!</f>
        <v>#REF!</v>
      </c>
      <c r="F9" s="27" t="e">
        <f>+#REF!+#REF!+#REF!</f>
        <v>#REF!</v>
      </c>
      <c r="G9" s="38" t="e">
        <f>+#REF!+#REF!+#REF!+#REF!+#REF!+#REF!</f>
        <v>#REF!</v>
      </c>
      <c r="H9" s="38" t="e">
        <f t="shared" si="2"/>
        <v>#REF!</v>
      </c>
      <c r="I9" s="47" t="e">
        <f>+'Tipus de visitant'!#REF!-H9</f>
        <v>#REF!</v>
      </c>
      <c r="J9" s="26" t="s">
        <v>530</v>
      </c>
      <c r="K9" s="26" t="s">
        <v>531</v>
      </c>
      <c r="L9" s="27"/>
      <c r="M9" s="38"/>
      <c r="N9" s="38"/>
      <c r="O9" s="38"/>
      <c r="P9" s="38"/>
      <c r="Q9" s="38"/>
      <c r="S9" s="25" t="s">
        <v>530</v>
      </c>
      <c r="T9" s="26" t="s">
        <v>531</v>
      </c>
      <c r="U9" s="58" t="e">
        <f t="shared" ref="U9:Z9" si="4">+C9/$H$9</f>
        <v>#REF!</v>
      </c>
      <c r="V9" s="58" t="e">
        <f t="shared" si="4"/>
        <v>#REF!</v>
      </c>
      <c r="W9" s="58" t="e">
        <f t="shared" si="4"/>
        <v>#REF!</v>
      </c>
      <c r="X9" s="58" t="e">
        <f t="shared" si="4"/>
        <v>#REF!</v>
      </c>
      <c r="Y9" s="58" t="e">
        <f t="shared" si="4"/>
        <v>#REF!</v>
      </c>
      <c r="Z9" s="58" t="e">
        <f t="shared" si="4"/>
        <v>#REF!</v>
      </c>
      <c r="AB9" s="25" t="s">
        <v>530</v>
      </c>
      <c r="AC9" s="26" t="s">
        <v>531</v>
      </c>
      <c r="AD9" s="61" t="e">
        <f t="shared" si="1"/>
        <v>#REF!</v>
      </c>
      <c r="AE9" s="62" t="e">
        <f t="shared" si="1"/>
        <v>#REF!</v>
      </c>
      <c r="AF9" s="62" t="e">
        <f t="shared" si="1"/>
        <v>#REF!</v>
      </c>
      <c r="AG9" s="61" t="e">
        <f>+F9/$F$11</f>
        <v>#REF!</v>
      </c>
      <c r="AH9" s="62" t="e">
        <f>+G9/$G$11</f>
        <v>#REF!</v>
      </c>
      <c r="AI9" s="62" t="e">
        <f>+H9/$H$11</f>
        <v>#REF!</v>
      </c>
    </row>
    <row r="10" ht="12.75" customHeight="1" spans="1:35">
      <c r="A10" s="28" t="s">
        <v>532</v>
      </c>
      <c r="B10" s="29" t="s">
        <v>533</v>
      </c>
      <c r="C10" s="30" t="e">
        <f>+#REF!+#REF!+#REF!</f>
        <v>#REF!</v>
      </c>
      <c r="D10" s="30" t="e">
        <f>+#REF!+#REF!+#REF!</f>
        <v>#REF!</v>
      </c>
      <c r="E10" s="30" t="e">
        <f>+#REF!+#REF!+#REF!</f>
        <v>#REF!</v>
      </c>
      <c r="F10" s="30" t="e">
        <f>+#REF!+#REF!+#REF!</f>
        <v>#REF!</v>
      </c>
      <c r="G10" s="39" t="e">
        <f>+#REF!+#REF!+#REF!+#REF!+#REF!+#REF!</f>
        <v>#REF!</v>
      </c>
      <c r="H10" s="39" t="e">
        <f t="shared" si="2"/>
        <v>#REF!</v>
      </c>
      <c r="I10" s="47" t="e">
        <f>+'Tipus de visitant'!#REF!-H10</f>
        <v>#REF!</v>
      </c>
      <c r="J10" s="28" t="s">
        <v>532</v>
      </c>
      <c r="K10" s="29" t="s">
        <v>533</v>
      </c>
      <c r="L10" s="30"/>
      <c r="M10" s="39"/>
      <c r="N10" s="39"/>
      <c r="O10" s="39"/>
      <c r="P10" s="39"/>
      <c r="Q10" s="39"/>
      <c r="S10" s="28" t="s">
        <v>532</v>
      </c>
      <c r="T10" s="29" t="s">
        <v>533</v>
      </c>
      <c r="U10" s="59" t="e">
        <f t="shared" ref="U10:Z10" si="5">+C10/$H$10</f>
        <v>#REF!</v>
      </c>
      <c r="V10" s="59" t="e">
        <f t="shared" si="5"/>
        <v>#REF!</v>
      </c>
      <c r="W10" s="59" t="e">
        <f t="shared" si="5"/>
        <v>#REF!</v>
      </c>
      <c r="X10" s="59" t="e">
        <f t="shared" si="5"/>
        <v>#REF!</v>
      </c>
      <c r="Y10" s="59" t="e">
        <f t="shared" si="5"/>
        <v>#REF!</v>
      </c>
      <c r="Z10" s="59" t="e">
        <f t="shared" si="5"/>
        <v>#REF!</v>
      </c>
      <c r="AB10" s="28" t="s">
        <v>532</v>
      </c>
      <c r="AC10" s="29" t="s">
        <v>533</v>
      </c>
      <c r="AD10" s="63" t="e">
        <f t="shared" si="1"/>
        <v>#REF!</v>
      </c>
      <c r="AE10" s="64" t="e">
        <f t="shared" si="1"/>
        <v>#REF!</v>
      </c>
      <c r="AF10" s="64" t="e">
        <f t="shared" si="1"/>
        <v>#REF!</v>
      </c>
      <c r="AG10" s="63" t="e">
        <f>+F10/$F$11</f>
        <v>#REF!</v>
      </c>
      <c r="AH10" s="64" t="e">
        <f>+G10/$G$11</f>
        <v>#REF!</v>
      </c>
      <c r="AI10" s="64" t="e">
        <f>+H10/$H$11</f>
        <v>#REF!</v>
      </c>
    </row>
    <row r="11" ht="12.75" customHeight="1" spans="1:35">
      <c r="A11" s="31" t="s">
        <v>534</v>
      </c>
      <c r="B11" s="31" t="s">
        <v>535</v>
      </c>
      <c r="C11" s="32" t="e">
        <f>+SUM(C7:C10)</f>
        <v>#REF!</v>
      </c>
      <c r="D11" s="32" t="e">
        <f>+SUM(D7:D10)</f>
        <v>#REF!</v>
      </c>
      <c r="E11" s="32" t="e">
        <f>+SUM(E7:E10)</f>
        <v>#REF!</v>
      </c>
      <c r="F11" s="32" t="e">
        <f>+SUM(F7:F10)</f>
        <v>#REF!</v>
      </c>
      <c r="G11" s="40" t="e">
        <f>+SUM(G7:G10)</f>
        <v>#REF!</v>
      </c>
      <c r="H11" s="40" t="e">
        <f t="shared" si="2"/>
        <v>#REF!</v>
      </c>
      <c r="I11" s="47" t="e">
        <f>+'Tipus de visitant'!#REF!-H11</f>
        <v>#REF!</v>
      </c>
      <c r="J11" s="31" t="s">
        <v>534</v>
      </c>
      <c r="K11" s="31" t="s">
        <v>535</v>
      </c>
      <c r="L11" s="32"/>
      <c r="M11" s="40"/>
      <c r="N11" s="40"/>
      <c r="O11" s="40"/>
      <c r="P11" s="40"/>
      <c r="Q11" s="40"/>
      <c r="S11" s="31" t="s">
        <v>534</v>
      </c>
      <c r="T11" s="31" t="s">
        <v>535</v>
      </c>
      <c r="U11" s="51" t="e">
        <f t="shared" ref="U11:Z11" si="6">+C11/$H$11</f>
        <v>#REF!</v>
      </c>
      <c r="V11" s="51" t="e">
        <f t="shared" si="6"/>
        <v>#REF!</v>
      </c>
      <c r="W11" s="51" t="e">
        <f t="shared" si="6"/>
        <v>#REF!</v>
      </c>
      <c r="X11" s="51" t="e">
        <f t="shared" si="6"/>
        <v>#REF!</v>
      </c>
      <c r="Y11" s="51" t="e">
        <f t="shared" si="6"/>
        <v>#REF!</v>
      </c>
      <c r="Z11" s="51" t="e">
        <f t="shared" si="6"/>
        <v>#REF!</v>
      </c>
      <c r="AB11" s="31" t="s">
        <v>534</v>
      </c>
      <c r="AC11" s="31" t="s">
        <v>535</v>
      </c>
      <c r="AD11" s="65" t="e">
        <f t="shared" si="1"/>
        <v>#REF!</v>
      </c>
      <c r="AE11" s="66" t="e">
        <f t="shared" si="1"/>
        <v>#REF!</v>
      </c>
      <c r="AF11" s="66" t="e">
        <f t="shared" si="1"/>
        <v>#REF!</v>
      </c>
      <c r="AG11" s="65" t="e">
        <f>+F11/$F$11</f>
        <v>#REF!</v>
      </c>
      <c r="AH11" s="66" t="e">
        <f>+G11/$G$11</f>
        <v>#REF!</v>
      </c>
      <c r="AI11" s="66" t="e">
        <f>+H11/$H$11</f>
        <v>#REF!</v>
      </c>
    </row>
    <row r="12" ht="12.75" customHeight="1" spans="1:35">
      <c r="A12" s="22" t="s">
        <v>536</v>
      </c>
      <c r="B12" s="23" t="s">
        <v>537</v>
      </c>
      <c r="C12" s="24" t="e">
        <f>+#REF!+#REF!+#REF!</f>
        <v>#REF!</v>
      </c>
      <c r="D12" s="24" t="e">
        <f>+#REF!+#REF!+#REF!</f>
        <v>#REF!</v>
      </c>
      <c r="E12" s="24" t="e">
        <f>+#REF!+#REF!+#REF!</f>
        <v>#REF!</v>
      </c>
      <c r="F12" s="24" t="e">
        <f>+#REF!+#REF!+#REF!</f>
        <v>#REF!</v>
      </c>
      <c r="G12" s="37" t="e">
        <f>+#REF!+#REF!+#REF!+#REF!+#REF!+#REF!</f>
        <v>#REF!</v>
      </c>
      <c r="H12" s="37" t="e">
        <f t="shared" si="2"/>
        <v>#REF!</v>
      </c>
      <c r="I12" s="48" t="e">
        <f>+'Tipus de visitant'!#REF!-formatejat_motiu_T!H12</f>
        <v>#REF!</v>
      </c>
      <c r="J12" s="22" t="s">
        <v>536</v>
      </c>
      <c r="K12" s="23" t="s">
        <v>537</v>
      </c>
      <c r="L12" s="49" t="e">
        <f t="shared" ref="L12:L51" si="7">(+C12-C7)/C7</f>
        <v>#REF!</v>
      </c>
      <c r="M12" s="49" t="e">
        <f t="shared" ref="M12:M51" si="8">(+D12-D7)/D7</f>
        <v>#REF!</v>
      </c>
      <c r="N12" s="49" t="e">
        <f t="shared" ref="N12:N51" si="9">(+E12-E7)/E7</f>
        <v>#REF!</v>
      </c>
      <c r="O12" s="49" t="e">
        <f t="shared" ref="O12:O51" si="10">(+F12-F7)/F7</f>
        <v>#REF!</v>
      </c>
      <c r="P12" s="49" t="e">
        <f t="shared" ref="P12:P51" si="11">(+G12-G7)/G7</f>
        <v>#REF!</v>
      </c>
      <c r="Q12" s="49" t="e">
        <f t="shared" ref="Q12:Q51" si="12">(+H12-H7)/H7</f>
        <v>#REF!</v>
      </c>
      <c r="S12" s="22" t="s">
        <v>536</v>
      </c>
      <c r="T12" s="23" t="s">
        <v>537</v>
      </c>
      <c r="U12" s="58" t="e">
        <f t="shared" ref="U12:Z12" si="13">+C12/$H$12</f>
        <v>#REF!</v>
      </c>
      <c r="V12" s="58" t="e">
        <f t="shared" si="13"/>
        <v>#REF!</v>
      </c>
      <c r="W12" s="58" t="e">
        <f t="shared" si="13"/>
        <v>#REF!</v>
      </c>
      <c r="X12" s="58" t="e">
        <f t="shared" si="13"/>
        <v>#REF!</v>
      </c>
      <c r="Y12" s="58" t="e">
        <f t="shared" si="13"/>
        <v>#REF!</v>
      </c>
      <c r="Z12" s="58" t="e">
        <f t="shared" si="13"/>
        <v>#REF!</v>
      </c>
      <c r="AB12" s="22" t="s">
        <v>536</v>
      </c>
      <c r="AC12" s="23" t="s">
        <v>537</v>
      </c>
      <c r="AD12" s="49" t="e">
        <f>+C12/$C$16</f>
        <v>#REF!</v>
      </c>
      <c r="AE12" s="67" t="e">
        <f>+D12/$D$16</f>
        <v>#REF!</v>
      </c>
      <c r="AF12" s="67" t="e">
        <f>+E12/$E$16</f>
        <v>#REF!</v>
      </c>
      <c r="AG12" s="58" t="e">
        <f>+F12/$F$16</f>
        <v>#REF!</v>
      </c>
      <c r="AH12" s="60" t="e">
        <f>+G12/$G$16</f>
        <v>#REF!</v>
      </c>
      <c r="AI12" s="60" t="e">
        <f>+H12/$H$16</f>
        <v>#REF!</v>
      </c>
    </row>
    <row r="13" ht="12.75" customHeight="1" spans="1:35">
      <c r="A13" s="25" t="s">
        <v>538</v>
      </c>
      <c r="B13" s="26" t="s">
        <v>539</v>
      </c>
      <c r="C13" s="27" t="e">
        <f>+#REF!+#REF!+#REF!</f>
        <v>#REF!</v>
      </c>
      <c r="D13" s="27" t="e">
        <f>+#REF!+#REF!+#REF!</f>
        <v>#REF!</v>
      </c>
      <c r="E13" s="27" t="e">
        <f>+#REF!+#REF!+#REF!</f>
        <v>#REF!</v>
      </c>
      <c r="F13" s="27" t="e">
        <f>+#REF!+#REF!+#REF!</f>
        <v>#REF!</v>
      </c>
      <c r="G13" s="38" t="e">
        <f>+#REF!+#REF!+#REF!+#REF!+#REF!+#REF!</f>
        <v>#REF!</v>
      </c>
      <c r="H13" s="38" t="e">
        <f t="shared" si="2"/>
        <v>#REF!</v>
      </c>
      <c r="I13" s="48" t="e">
        <f>+'Tipus de visitant'!#REF!-formatejat_motiu_T!H13</f>
        <v>#REF!</v>
      </c>
      <c r="J13" s="25" t="s">
        <v>538</v>
      </c>
      <c r="K13" s="26" t="s">
        <v>539</v>
      </c>
      <c r="L13" s="49" t="e">
        <f t="shared" si="7"/>
        <v>#REF!</v>
      </c>
      <c r="M13" s="49" t="e">
        <f t="shared" si="8"/>
        <v>#REF!</v>
      </c>
      <c r="N13" s="49" t="e">
        <f t="shared" si="9"/>
        <v>#REF!</v>
      </c>
      <c r="O13" s="49" t="e">
        <f t="shared" si="10"/>
        <v>#REF!</v>
      </c>
      <c r="P13" s="49" t="e">
        <f t="shared" si="11"/>
        <v>#REF!</v>
      </c>
      <c r="Q13" s="49" t="e">
        <f t="shared" si="12"/>
        <v>#REF!</v>
      </c>
      <c r="S13" s="25" t="s">
        <v>538</v>
      </c>
      <c r="T13" s="26" t="s">
        <v>539</v>
      </c>
      <c r="U13" s="58" t="e">
        <f t="shared" ref="U13:Z13" si="14">+C13/$H$13</f>
        <v>#REF!</v>
      </c>
      <c r="V13" s="58" t="e">
        <f t="shared" si="14"/>
        <v>#REF!</v>
      </c>
      <c r="W13" s="58" t="e">
        <f t="shared" si="14"/>
        <v>#REF!</v>
      </c>
      <c r="X13" s="58" t="e">
        <f t="shared" si="14"/>
        <v>#REF!</v>
      </c>
      <c r="Y13" s="58" t="e">
        <f t="shared" si="14"/>
        <v>#REF!</v>
      </c>
      <c r="Z13" s="58" t="e">
        <f t="shared" si="14"/>
        <v>#REF!</v>
      </c>
      <c r="AB13" s="25" t="s">
        <v>538</v>
      </c>
      <c r="AC13" s="26" t="s">
        <v>539</v>
      </c>
      <c r="AD13" s="49" t="e">
        <f>+C13/$C$16</f>
        <v>#REF!</v>
      </c>
      <c r="AE13" s="67" t="e">
        <f>+D13/$D$16</f>
        <v>#REF!</v>
      </c>
      <c r="AF13" s="67" t="e">
        <f>+E13/$E$16</f>
        <v>#REF!</v>
      </c>
      <c r="AG13" s="61" t="e">
        <f>+F13/$F$16</f>
        <v>#REF!</v>
      </c>
      <c r="AH13" s="62" t="e">
        <f>+G13/$G$16</f>
        <v>#REF!</v>
      </c>
      <c r="AI13" s="62" t="e">
        <f>+H13/$H$16</f>
        <v>#REF!</v>
      </c>
    </row>
    <row r="14" ht="12.75" customHeight="1" spans="1:35">
      <c r="A14" s="22" t="s">
        <v>540</v>
      </c>
      <c r="B14" s="26" t="s">
        <v>541</v>
      </c>
      <c r="C14" s="27" t="e">
        <f>+#REF!+#REF!+#REF!</f>
        <v>#REF!</v>
      </c>
      <c r="D14" s="27" t="e">
        <f>+#REF!+#REF!+#REF!</f>
        <v>#REF!</v>
      </c>
      <c r="E14" s="27" t="e">
        <f>+#REF!+#REF!+#REF!</f>
        <v>#REF!</v>
      </c>
      <c r="F14" s="27" t="e">
        <f>+#REF!+#REF!+#REF!</f>
        <v>#REF!</v>
      </c>
      <c r="G14" s="38" t="e">
        <f>+#REF!+#REF!+#REF!+#REF!+#REF!+#REF!</f>
        <v>#REF!</v>
      </c>
      <c r="H14" s="38" t="e">
        <f t="shared" si="2"/>
        <v>#REF!</v>
      </c>
      <c r="I14" s="48" t="e">
        <f>+'Tipus de visitant'!#REF!-formatejat_motiu_T!H14</f>
        <v>#REF!</v>
      </c>
      <c r="J14" s="22" t="s">
        <v>540</v>
      </c>
      <c r="K14" s="26" t="s">
        <v>541</v>
      </c>
      <c r="L14" s="49" t="e">
        <f t="shared" si="7"/>
        <v>#REF!</v>
      </c>
      <c r="M14" s="49" t="e">
        <f t="shared" si="8"/>
        <v>#REF!</v>
      </c>
      <c r="N14" s="49" t="e">
        <f t="shared" si="9"/>
        <v>#REF!</v>
      </c>
      <c r="O14" s="49" t="e">
        <f t="shared" si="10"/>
        <v>#REF!</v>
      </c>
      <c r="P14" s="49" t="e">
        <f t="shared" si="11"/>
        <v>#REF!</v>
      </c>
      <c r="Q14" s="49" t="e">
        <f t="shared" si="12"/>
        <v>#REF!</v>
      </c>
      <c r="S14" s="25" t="s">
        <v>540</v>
      </c>
      <c r="T14" s="26" t="s">
        <v>541</v>
      </c>
      <c r="U14" s="58" t="e">
        <f t="shared" ref="U14:Z14" si="15">+C14/$H$14</f>
        <v>#REF!</v>
      </c>
      <c r="V14" s="58" t="e">
        <f t="shared" si="15"/>
        <v>#REF!</v>
      </c>
      <c r="W14" s="58" t="e">
        <f t="shared" si="15"/>
        <v>#REF!</v>
      </c>
      <c r="X14" s="58" t="e">
        <f t="shared" si="15"/>
        <v>#REF!</v>
      </c>
      <c r="Y14" s="58" t="e">
        <f t="shared" si="15"/>
        <v>#REF!</v>
      </c>
      <c r="Z14" s="58" t="e">
        <f t="shared" si="15"/>
        <v>#REF!</v>
      </c>
      <c r="AB14" s="22" t="s">
        <v>540</v>
      </c>
      <c r="AC14" s="26" t="s">
        <v>541</v>
      </c>
      <c r="AD14" s="49" t="e">
        <f>+C14/$C$16</f>
        <v>#REF!</v>
      </c>
      <c r="AE14" s="67" t="e">
        <f>+D14/$D$16</f>
        <v>#REF!</v>
      </c>
      <c r="AF14" s="67" t="e">
        <f>+E14/$E$16</f>
        <v>#REF!</v>
      </c>
      <c r="AG14" s="61" t="e">
        <f>+F14/$F$16</f>
        <v>#REF!</v>
      </c>
      <c r="AH14" s="62" t="e">
        <f>+G14/$G$16</f>
        <v>#REF!</v>
      </c>
      <c r="AI14" s="62" t="e">
        <f>+H14/$H$16</f>
        <v>#REF!</v>
      </c>
    </row>
    <row r="15" ht="12.75" customHeight="1" spans="1:35">
      <c r="A15" s="28" t="s">
        <v>542</v>
      </c>
      <c r="B15" s="29" t="s">
        <v>543</v>
      </c>
      <c r="C15" s="30" t="e">
        <f>+#REF!+#REF!+#REF!</f>
        <v>#REF!</v>
      </c>
      <c r="D15" s="30" t="e">
        <f>+#REF!+#REF!+#REF!</f>
        <v>#REF!</v>
      </c>
      <c r="E15" s="30" t="e">
        <f>+#REF!+#REF!+#REF!</f>
        <v>#REF!</v>
      </c>
      <c r="F15" s="30" t="e">
        <f>+#REF!+#REF!+#REF!</f>
        <v>#REF!</v>
      </c>
      <c r="G15" s="39" t="e">
        <f>+#REF!+#REF!+#REF!+#REF!+#REF!+#REF!</f>
        <v>#REF!</v>
      </c>
      <c r="H15" s="39" t="e">
        <f t="shared" si="2"/>
        <v>#REF!</v>
      </c>
      <c r="I15" s="48" t="e">
        <f>+'Tipus de visitant'!#REF!-formatejat_motiu_T!H15</f>
        <v>#REF!</v>
      </c>
      <c r="J15" s="28" t="s">
        <v>542</v>
      </c>
      <c r="K15" s="29" t="s">
        <v>543</v>
      </c>
      <c r="L15" s="50" t="e">
        <f t="shared" si="7"/>
        <v>#REF!</v>
      </c>
      <c r="M15" s="50" t="e">
        <f t="shared" si="8"/>
        <v>#REF!</v>
      </c>
      <c r="N15" s="50" t="e">
        <f t="shared" si="9"/>
        <v>#REF!</v>
      </c>
      <c r="O15" s="50" t="e">
        <f t="shared" si="10"/>
        <v>#REF!</v>
      </c>
      <c r="P15" s="50" t="e">
        <f t="shared" si="11"/>
        <v>#REF!</v>
      </c>
      <c r="Q15" s="50" t="e">
        <f t="shared" si="12"/>
        <v>#REF!</v>
      </c>
      <c r="S15" s="28" t="s">
        <v>542</v>
      </c>
      <c r="T15" s="29" t="s">
        <v>543</v>
      </c>
      <c r="U15" s="59" t="e">
        <f t="shared" ref="U15:Z15" si="16">+C15/$H$15</f>
        <v>#REF!</v>
      </c>
      <c r="V15" s="59" t="e">
        <f t="shared" si="16"/>
        <v>#REF!</v>
      </c>
      <c r="W15" s="59" t="e">
        <f t="shared" si="16"/>
        <v>#REF!</v>
      </c>
      <c r="X15" s="59" t="e">
        <f t="shared" si="16"/>
        <v>#REF!</v>
      </c>
      <c r="Y15" s="59" t="e">
        <f t="shared" si="16"/>
        <v>#REF!</v>
      </c>
      <c r="Z15" s="59" t="e">
        <f t="shared" si="16"/>
        <v>#REF!</v>
      </c>
      <c r="AB15" s="28" t="s">
        <v>542</v>
      </c>
      <c r="AC15" s="29" t="s">
        <v>543</v>
      </c>
      <c r="AD15" s="50" t="e">
        <f>+C15/$C$16</f>
        <v>#REF!</v>
      </c>
      <c r="AE15" s="68" t="e">
        <f>+D15/$D$16</f>
        <v>#REF!</v>
      </c>
      <c r="AF15" s="68" t="e">
        <f>+E15/$E$16</f>
        <v>#REF!</v>
      </c>
      <c r="AG15" s="63" t="e">
        <f>+F15/$F$16</f>
        <v>#REF!</v>
      </c>
      <c r="AH15" s="64" t="e">
        <f>+G15/$G$16</f>
        <v>#REF!</v>
      </c>
      <c r="AI15" s="64" t="e">
        <f>+H15/$H$16</f>
        <v>#REF!</v>
      </c>
    </row>
    <row r="16" ht="12.75" customHeight="1" spans="1:35">
      <c r="A16" s="31" t="s">
        <v>544</v>
      </c>
      <c r="B16" s="31" t="s">
        <v>545</v>
      </c>
      <c r="C16" s="32" t="e">
        <f>SUM(C12:C15)</f>
        <v>#REF!</v>
      </c>
      <c r="D16" s="32" t="e">
        <f>SUM(D12:D15)</f>
        <v>#REF!</v>
      </c>
      <c r="E16" s="32" t="e">
        <f>SUM(E12:E15)</f>
        <v>#REF!</v>
      </c>
      <c r="F16" s="32" t="e">
        <f>SUM(F12:F15)</f>
        <v>#REF!</v>
      </c>
      <c r="G16" s="40" t="e">
        <f>+SUM(G12:G15)</f>
        <v>#REF!</v>
      </c>
      <c r="H16" s="40" t="e">
        <f t="shared" si="2"/>
        <v>#REF!</v>
      </c>
      <c r="I16" s="48" t="e">
        <f>+'Tipus de visitant'!#REF!-formatejat_motiu_T!H16</f>
        <v>#REF!</v>
      </c>
      <c r="J16" s="31" t="s">
        <v>544</v>
      </c>
      <c r="K16" s="31" t="s">
        <v>545</v>
      </c>
      <c r="L16" s="51" t="e">
        <f t="shared" si="7"/>
        <v>#REF!</v>
      </c>
      <c r="M16" s="51" t="e">
        <f t="shared" si="8"/>
        <v>#REF!</v>
      </c>
      <c r="N16" s="51" t="e">
        <f t="shared" si="9"/>
        <v>#REF!</v>
      </c>
      <c r="O16" s="51" t="e">
        <f t="shared" si="10"/>
        <v>#REF!</v>
      </c>
      <c r="P16" s="51" t="e">
        <f t="shared" si="11"/>
        <v>#REF!</v>
      </c>
      <c r="Q16" s="51" t="e">
        <f t="shared" si="12"/>
        <v>#REF!</v>
      </c>
      <c r="S16" s="31" t="s">
        <v>544</v>
      </c>
      <c r="T16" s="31" t="s">
        <v>545</v>
      </c>
      <c r="U16" s="51" t="e">
        <f t="shared" ref="U16:Z16" si="17">+C16/$H$16</f>
        <v>#REF!</v>
      </c>
      <c r="V16" s="51" t="e">
        <f t="shared" si="17"/>
        <v>#REF!</v>
      </c>
      <c r="W16" s="51" t="e">
        <f t="shared" si="17"/>
        <v>#REF!</v>
      </c>
      <c r="X16" s="51" t="e">
        <f t="shared" si="17"/>
        <v>#REF!</v>
      </c>
      <c r="Y16" s="51" t="e">
        <f t="shared" si="17"/>
        <v>#REF!</v>
      </c>
      <c r="Z16" s="51" t="e">
        <f t="shared" si="17"/>
        <v>#REF!</v>
      </c>
      <c r="AB16" s="31" t="s">
        <v>544</v>
      </c>
      <c r="AC16" s="31" t="s">
        <v>545</v>
      </c>
      <c r="AD16" s="51" t="e">
        <f>+C16/$C$16</f>
        <v>#REF!</v>
      </c>
      <c r="AE16" s="69" t="e">
        <f>+D16/$D$16</f>
        <v>#REF!</v>
      </c>
      <c r="AF16" s="69" t="e">
        <f>+E16/$E$16</f>
        <v>#REF!</v>
      </c>
      <c r="AG16" s="65" t="e">
        <f>+F16/$F$16</f>
        <v>#REF!</v>
      </c>
      <c r="AH16" s="66" t="e">
        <f>+G16/$G$16</f>
        <v>#REF!</v>
      </c>
      <c r="AI16" s="66" t="e">
        <f>+H16/$H$16</f>
        <v>#REF!</v>
      </c>
    </row>
    <row r="17" spans="1:35">
      <c r="A17" s="22" t="s">
        <v>546</v>
      </c>
      <c r="B17" s="23" t="s">
        <v>274</v>
      </c>
      <c r="C17" s="24" t="e">
        <f>+#REF!+#REF!+#REF!</f>
        <v>#REF!</v>
      </c>
      <c r="D17" s="24" t="e">
        <f>+#REF!+#REF!+#REF!</f>
        <v>#REF!</v>
      </c>
      <c r="E17" s="24" t="e">
        <f>+#REF!+#REF!+#REF!</f>
        <v>#REF!</v>
      </c>
      <c r="F17" s="24" t="e">
        <f>+#REF!+#REF!+#REF!</f>
        <v>#REF!</v>
      </c>
      <c r="G17" s="37" t="e">
        <f>+#REF!+#REF!+#REF!+#REF!+#REF!+#REF!</f>
        <v>#REF!</v>
      </c>
      <c r="H17" s="37" t="e">
        <f t="shared" si="2"/>
        <v>#REF!</v>
      </c>
      <c r="I17" s="48" t="e">
        <f>+'Tipus de visitant'!F251-formatejat_motiu_T!H17</f>
        <v>#REF!</v>
      </c>
      <c r="J17" s="22" t="s">
        <v>546</v>
      </c>
      <c r="K17" s="23" t="s">
        <v>274</v>
      </c>
      <c r="L17" s="49" t="e">
        <f t="shared" si="7"/>
        <v>#REF!</v>
      </c>
      <c r="M17" s="49" t="e">
        <f t="shared" si="8"/>
        <v>#REF!</v>
      </c>
      <c r="N17" s="49" t="e">
        <f t="shared" si="9"/>
        <v>#REF!</v>
      </c>
      <c r="O17" s="49" t="e">
        <f t="shared" si="10"/>
        <v>#REF!</v>
      </c>
      <c r="P17" s="49" t="e">
        <f t="shared" si="11"/>
        <v>#REF!</v>
      </c>
      <c r="Q17" s="49" t="e">
        <f t="shared" si="12"/>
        <v>#REF!</v>
      </c>
      <c r="S17" s="22" t="s">
        <v>546</v>
      </c>
      <c r="T17" s="23" t="s">
        <v>274</v>
      </c>
      <c r="U17" s="58" t="e">
        <f t="shared" ref="U17:Z17" si="18">+C17/$H$17</f>
        <v>#REF!</v>
      </c>
      <c r="V17" s="58" t="e">
        <f t="shared" si="18"/>
        <v>#REF!</v>
      </c>
      <c r="W17" s="58" t="e">
        <f t="shared" si="18"/>
        <v>#REF!</v>
      </c>
      <c r="X17" s="58" t="e">
        <f t="shared" si="18"/>
        <v>#REF!</v>
      </c>
      <c r="Y17" s="58" t="e">
        <f t="shared" si="18"/>
        <v>#REF!</v>
      </c>
      <c r="Z17" s="58" t="e">
        <f t="shared" si="18"/>
        <v>#REF!</v>
      </c>
      <c r="AB17" s="22" t="s">
        <v>546</v>
      </c>
      <c r="AC17" s="23" t="s">
        <v>274</v>
      </c>
      <c r="AD17" s="49" t="e">
        <f>+C17/$C$21</f>
        <v>#REF!</v>
      </c>
      <c r="AE17" s="67" t="e">
        <f>+D17/$D$21</f>
        <v>#REF!</v>
      </c>
      <c r="AF17" s="67" t="e">
        <f>+E17/$E$21</f>
        <v>#REF!</v>
      </c>
      <c r="AG17" s="58" t="e">
        <f>+F17/$F$21</f>
        <v>#REF!</v>
      </c>
      <c r="AH17" s="60" t="e">
        <f>+G17/$G$21</f>
        <v>#REF!</v>
      </c>
      <c r="AI17" s="60" t="e">
        <f>+H17/$H$21</f>
        <v>#REF!</v>
      </c>
    </row>
    <row r="18" spans="1:35">
      <c r="A18" s="25" t="s">
        <v>547</v>
      </c>
      <c r="B18" s="26" t="s">
        <v>548</v>
      </c>
      <c r="C18" s="27" t="e">
        <f>+#REF!+#REF!+#REF!</f>
        <v>#REF!</v>
      </c>
      <c r="D18" s="27" t="e">
        <f>+#REF!+#REF!+#REF!</f>
        <v>#REF!</v>
      </c>
      <c r="E18" s="27" t="e">
        <f>+#REF!+#REF!+#REF!</f>
        <v>#REF!</v>
      </c>
      <c r="F18" s="27" t="e">
        <f>+#REF!+#REF!+#REF!</f>
        <v>#REF!</v>
      </c>
      <c r="G18" s="38" t="e">
        <f>+#REF!+#REF!+#REF!+#REF!+#REF!+#REF!</f>
        <v>#REF!</v>
      </c>
      <c r="H18" s="38" t="e">
        <f t="shared" si="2"/>
        <v>#REF!</v>
      </c>
      <c r="I18" s="48" t="e">
        <f>+'Tipus de visitant'!F252-formatejat_motiu_T!H18</f>
        <v>#REF!</v>
      </c>
      <c r="J18" s="25" t="s">
        <v>547</v>
      </c>
      <c r="K18" s="26" t="s">
        <v>548</v>
      </c>
      <c r="L18" s="49" t="e">
        <f t="shared" si="7"/>
        <v>#REF!</v>
      </c>
      <c r="M18" s="49" t="e">
        <f t="shared" si="8"/>
        <v>#REF!</v>
      </c>
      <c r="N18" s="49" t="e">
        <f t="shared" si="9"/>
        <v>#REF!</v>
      </c>
      <c r="O18" s="49" t="e">
        <f t="shared" si="10"/>
        <v>#REF!</v>
      </c>
      <c r="P18" s="49" t="e">
        <f t="shared" si="11"/>
        <v>#REF!</v>
      </c>
      <c r="Q18" s="49" t="e">
        <f t="shared" si="12"/>
        <v>#REF!</v>
      </c>
      <c r="S18" s="25" t="s">
        <v>547</v>
      </c>
      <c r="T18" s="26" t="s">
        <v>548</v>
      </c>
      <c r="U18" s="58" t="e">
        <f t="shared" ref="U18:Z18" si="19">+C18/$H$18</f>
        <v>#REF!</v>
      </c>
      <c r="V18" s="58" t="e">
        <f t="shared" si="19"/>
        <v>#REF!</v>
      </c>
      <c r="W18" s="58" t="e">
        <f t="shared" si="19"/>
        <v>#REF!</v>
      </c>
      <c r="X18" s="58" t="e">
        <f t="shared" si="19"/>
        <v>#REF!</v>
      </c>
      <c r="Y18" s="58" t="e">
        <f t="shared" si="19"/>
        <v>#REF!</v>
      </c>
      <c r="Z18" s="58" t="e">
        <f t="shared" si="19"/>
        <v>#REF!</v>
      </c>
      <c r="AB18" s="25" t="s">
        <v>547</v>
      </c>
      <c r="AC18" s="26" t="s">
        <v>548</v>
      </c>
      <c r="AD18" s="49" t="e">
        <f>+C18/$C$21</f>
        <v>#REF!</v>
      </c>
      <c r="AE18" s="67" t="e">
        <f>+D18/$D$21</f>
        <v>#REF!</v>
      </c>
      <c r="AF18" s="67" t="e">
        <f>+E18/$E$21</f>
        <v>#REF!</v>
      </c>
      <c r="AG18" s="61" t="e">
        <f>+F18/$F$21</f>
        <v>#REF!</v>
      </c>
      <c r="AH18" s="62" t="e">
        <f>+G18/$G$21</f>
        <v>#REF!</v>
      </c>
      <c r="AI18" s="62" t="e">
        <f>+H18/$H$21</f>
        <v>#REF!</v>
      </c>
    </row>
    <row r="19" spans="1:35">
      <c r="A19" s="22" t="s">
        <v>549</v>
      </c>
      <c r="B19" s="26" t="s">
        <v>276</v>
      </c>
      <c r="C19" s="27" t="e">
        <f>+#REF!+#REF!+#REF!</f>
        <v>#REF!</v>
      </c>
      <c r="D19" s="27" t="e">
        <f>+#REF!+#REF!+#REF!</f>
        <v>#REF!</v>
      </c>
      <c r="E19" s="27" t="e">
        <f>+#REF!+#REF!+#REF!</f>
        <v>#REF!</v>
      </c>
      <c r="F19" s="27" t="e">
        <f>+#REF!+#REF!+#REF!</f>
        <v>#REF!</v>
      </c>
      <c r="G19" s="38" t="e">
        <f>+#REF!+#REF!+#REF!+#REF!+#REF!+#REF!</f>
        <v>#REF!</v>
      </c>
      <c r="H19" s="38" t="e">
        <f t="shared" si="2"/>
        <v>#REF!</v>
      </c>
      <c r="I19" s="48" t="e">
        <f>+'Tipus de visitant'!F253-formatejat_motiu_T!H19</f>
        <v>#REF!</v>
      </c>
      <c r="J19" s="22" t="s">
        <v>549</v>
      </c>
      <c r="K19" s="26" t="s">
        <v>276</v>
      </c>
      <c r="L19" s="49" t="e">
        <f t="shared" si="7"/>
        <v>#REF!</v>
      </c>
      <c r="M19" s="49" t="e">
        <f t="shared" si="8"/>
        <v>#REF!</v>
      </c>
      <c r="N19" s="49" t="e">
        <f t="shared" si="9"/>
        <v>#REF!</v>
      </c>
      <c r="O19" s="49" t="e">
        <f t="shared" si="10"/>
        <v>#REF!</v>
      </c>
      <c r="P19" s="49" t="e">
        <f t="shared" si="11"/>
        <v>#REF!</v>
      </c>
      <c r="Q19" s="49" t="e">
        <f t="shared" si="12"/>
        <v>#REF!</v>
      </c>
      <c r="S19" s="25" t="s">
        <v>549</v>
      </c>
      <c r="T19" s="26" t="s">
        <v>276</v>
      </c>
      <c r="U19" s="58" t="e">
        <f t="shared" ref="U19:Z19" si="20">+C19/$H$19</f>
        <v>#REF!</v>
      </c>
      <c r="V19" s="58" t="e">
        <f t="shared" si="20"/>
        <v>#REF!</v>
      </c>
      <c r="W19" s="58" t="e">
        <f t="shared" si="20"/>
        <v>#REF!</v>
      </c>
      <c r="X19" s="58" t="e">
        <f t="shared" si="20"/>
        <v>#REF!</v>
      </c>
      <c r="Y19" s="58" t="e">
        <f t="shared" si="20"/>
        <v>#REF!</v>
      </c>
      <c r="Z19" s="58" t="e">
        <f t="shared" si="20"/>
        <v>#REF!</v>
      </c>
      <c r="AB19" s="22" t="s">
        <v>549</v>
      </c>
      <c r="AC19" s="26" t="s">
        <v>276</v>
      </c>
      <c r="AD19" s="49" t="e">
        <f>+C19/$C$21</f>
        <v>#REF!</v>
      </c>
      <c r="AE19" s="67" t="e">
        <f>+D19/$D$21</f>
        <v>#REF!</v>
      </c>
      <c r="AF19" s="67" t="e">
        <f>+E19/$E$21</f>
        <v>#REF!</v>
      </c>
      <c r="AG19" s="61" t="e">
        <f>+F19/$F$21</f>
        <v>#REF!</v>
      </c>
      <c r="AH19" s="62" t="e">
        <f>+G19/$G$21</f>
        <v>#REF!</v>
      </c>
      <c r="AI19" s="62" t="e">
        <f>+H19/$H$21</f>
        <v>#REF!</v>
      </c>
    </row>
    <row r="20" spans="1:35">
      <c r="A20" s="28" t="s">
        <v>550</v>
      </c>
      <c r="B20" s="29" t="s">
        <v>551</v>
      </c>
      <c r="C20" s="30" t="e">
        <f>+#REF!+#REF!+#REF!</f>
        <v>#REF!</v>
      </c>
      <c r="D20" s="30" t="e">
        <f>+#REF!+#REF!+#REF!</f>
        <v>#REF!</v>
      </c>
      <c r="E20" s="30" t="e">
        <f>+#REF!+#REF!+#REF!</f>
        <v>#REF!</v>
      </c>
      <c r="F20" s="30" t="e">
        <f>+#REF!+#REF!+#REF!</f>
        <v>#REF!</v>
      </c>
      <c r="G20" s="39" t="e">
        <f>+#REF!+#REF!+#REF!+#REF!+#REF!+#REF!</f>
        <v>#REF!</v>
      </c>
      <c r="H20" s="39" t="e">
        <f t="shared" si="2"/>
        <v>#REF!</v>
      </c>
      <c r="I20" s="48" t="e">
        <f>+'Tipus de visitant'!F254-formatejat_motiu_T!H20</f>
        <v>#REF!</v>
      </c>
      <c r="J20" s="28" t="s">
        <v>550</v>
      </c>
      <c r="K20" s="29" t="s">
        <v>551</v>
      </c>
      <c r="L20" s="50" t="e">
        <f t="shared" si="7"/>
        <v>#REF!</v>
      </c>
      <c r="M20" s="50" t="e">
        <f t="shared" si="8"/>
        <v>#REF!</v>
      </c>
      <c r="N20" s="50" t="e">
        <f t="shared" si="9"/>
        <v>#REF!</v>
      </c>
      <c r="O20" s="50" t="e">
        <f t="shared" si="10"/>
        <v>#REF!</v>
      </c>
      <c r="P20" s="50" t="e">
        <f t="shared" si="11"/>
        <v>#REF!</v>
      </c>
      <c r="Q20" s="50" t="e">
        <f t="shared" si="12"/>
        <v>#REF!</v>
      </c>
      <c r="S20" s="28" t="s">
        <v>550</v>
      </c>
      <c r="T20" s="29" t="s">
        <v>551</v>
      </c>
      <c r="U20" s="59" t="e">
        <f t="shared" ref="U20:Z20" si="21">+C20/$H$20</f>
        <v>#REF!</v>
      </c>
      <c r="V20" s="59" t="e">
        <f t="shared" si="21"/>
        <v>#REF!</v>
      </c>
      <c r="W20" s="59" t="e">
        <f t="shared" si="21"/>
        <v>#REF!</v>
      </c>
      <c r="X20" s="59" t="e">
        <f t="shared" si="21"/>
        <v>#REF!</v>
      </c>
      <c r="Y20" s="59" t="e">
        <f t="shared" si="21"/>
        <v>#REF!</v>
      </c>
      <c r="Z20" s="59" t="e">
        <f t="shared" si="21"/>
        <v>#REF!</v>
      </c>
      <c r="AB20" s="28" t="s">
        <v>550</v>
      </c>
      <c r="AC20" s="29" t="s">
        <v>551</v>
      </c>
      <c r="AD20" s="50" t="e">
        <f>+C20/$C$21</f>
        <v>#REF!</v>
      </c>
      <c r="AE20" s="68" t="e">
        <f>+D20/$D$21</f>
        <v>#REF!</v>
      </c>
      <c r="AF20" s="68" t="e">
        <f>+E20/$E$21</f>
        <v>#REF!</v>
      </c>
      <c r="AG20" s="63" t="e">
        <f>+F20/$F$21</f>
        <v>#REF!</v>
      </c>
      <c r="AH20" s="64" t="e">
        <f>+G20/$G$21</f>
        <v>#REF!</v>
      </c>
      <c r="AI20" s="64" t="e">
        <f>+H20/$H$21</f>
        <v>#REF!</v>
      </c>
    </row>
    <row r="21" spans="1:35">
      <c r="A21" s="31" t="s">
        <v>552</v>
      </c>
      <c r="B21" s="31" t="s">
        <v>553</v>
      </c>
      <c r="C21" s="32" t="e">
        <f>SUM(C17:C20)</f>
        <v>#REF!</v>
      </c>
      <c r="D21" s="32" t="e">
        <f>SUM(D17:D20)</f>
        <v>#REF!</v>
      </c>
      <c r="E21" s="32" t="e">
        <f>SUM(E17:E20)</f>
        <v>#REF!</v>
      </c>
      <c r="F21" s="32" t="e">
        <f>SUM(F17:F20)</f>
        <v>#REF!</v>
      </c>
      <c r="G21" s="40" t="e">
        <f>+SUM(G17:G20)</f>
        <v>#REF!</v>
      </c>
      <c r="H21" s="40" t="e">
        <f t="shared" si="2"/>
        <v>#REF!</v>
      </c>
      <c r="I21" s="48" t="e">
        <f>+'Tipus de visitant'!#REF!-formatejat_motiu_T!H21</f>
        <v>#REF!</v>
      </c>
      <c r="J21" s="31" t="s">
        <v>552</v>
      </c>
      <c r="K21" s="31" t="s">
        <v>553</v>
      </c>
      <c r="L21" s="51" t="e">
        <f t="shared" si="7"/>
        <v>#REF!</v>
      </c>
      <c r="M21" s="51" t="e">
        <f t="shared" si="8"/>
        <v>#REF!</v>
      </c>
      <c r="N21" s="51" t="e">
        <f t="shared" si="9"/>
        <v>#REF!</v>
      </c>
      <c r="O21" s="51" t="e">
        <f t="shared" si="10"/>
        <v>#REF!</v>
      </c>
      <c r="P21" s="51" t="e">
        <f t="shared" si="11"/>
        <v>#REF!</v>
      </c>
      <c r="Q21" s="51" t="e">
        <f t="shared" si="12"/>
        <v>#REF!</v>
      </c>
      <c r="S21" s="31" t="s">
        <v>552</v>
      </c>
      <c r="T21" s="31" t="s">
        <v>553</v>
      </c>
      <c r="U21" s="51" t="e">
        <f t="shared" ref="U21:Z21" si="22">+C21/$H$21</f>
        <v>#REF!</v>
      </c>
      <c r="V21" s="51" t="e">
        <f t="shared" si="22"/>
        <v>#REF!</v>
      </c>
      <c r="W21" s="51" t="e">
        <f t="shared" si="22"/>
        <v>#REF!</v>
      </c>
      <c r="X21" s="51" t="e">
        <f t="shared" si="22"/>
        <v>#REF!</v>
      </c>
      <c r="Y21" s="51" t="e">
        <f t="shared" si="22"/>
        <v>#REF!</v>
      </c>
      <c r="Z21" s="51" t="e">
        <f t="shared" si="22"/>
        <v>#REF!</v>
      </c>
      <c r="AB21" s="31" t="s">
        <v>552</v>
      </c>
      <c r="AC21" s="31" t="s">
        <v>553</v>
      </c>
      <c r="AD21" s="51" t="e">
        <f>+C21/$C$21</f>
        <v>#REF!</v>
      </c>
      <c r="AE21" s="69" t="e">
        <f>+D21/$D$21</f>
        <v>#REF!</v>
      </c>
      <c r="AF21" s="69" t="e">
        <f>+E21/$E$21</f>
        <v>#REF!</v>
      </c>
      <c r="AG21" s="65" t="e">
        <f>+F21/$F$21</f>
        <v>#REF!</v>
      </c>
      <c r="AH21" s="66" t="e">
        <f>+G21/$G$21</f>
        <v>#REF!</v>
      </c>
      <c r="AI21" s="66" t="e">
        <f>+H21/$H$21</f>
        <v>#REF!</v>
      </c>
    </row>
    <row r="22" spans="1:35">
      <c r="A22" s="22" t="s">
        <v>554</v>
      </c>
      <c r="B22" s="23" t="s">
        <v>278</v>
      </c>
      <c r="C22" s="24" t="e">
        <f>+#REF!+#REF!+#REF!</f>
        <v>#REF!</v>
      </c>
      <c r="D22" s="24" t="e">
        <f>+#REF!+#REF!+#REF!</f>
        <v>#REF!</v>
      </c>
      <c r="E22" s="24" t="e">
        <f>+#REF!+#REF!+#REF!</f>
        <v>#REF!</v>
      </c>
      <c r="F22" s="24" t="e">
        <f>+#REF!+#REF!+#REF!</f>
        <v>#REF!</v>
      </c>
      <c r="G22" s="37" t="e">
        <f>+#REF!+#REF!+#REF!+#REF!+#REF!+#REF!</f>
        <v>#REF!</v>
      </c>
      <c r="H22" s="37" t="e">
        <f t="shared" si="2"/>
        <v>#REF!</v>
      </c>
      <c r="I22" s="48" t="e">
        <f>+'Tipus de visitant'!#REF!-formatejat_motiu_T!H22</f>
        <v>#REF!</v>
      </c>
      <c r="J22" s="22" t="s">
        <v>554</v>
      </c>
      <c r="K22" s="23" t="s">
        <v>278</v>
      </c>
      <c r="L22" s="49" t="e">
        <f t="shared" si="7"/>
        <v>#REF!</v>
      </c>
      <c r="M22" s="49" t="e">
        <f t="shared" si="8"/>
        <v>#REF!</v>
      </c>
      <c r="N22" s="49" t="e">
        <f t="shared" si="9"/>
        <v>#REF!</v>
      </c>
      <c r="O22" s="49" t="e">
        <f t="shared" si="10"/>
        <v>#REF!</v>
      </c>
      <c r="P22" s="49" t="e">
        <f t="shared" si="11"/>
        <v>#REF!</v>
      </c>
      <c r="Q22" s="49" t="e">
        <f t="shared" si="12"/>
        <v>#REF!</v>
      </c>
      <c r="S22" s="22" t="s">
        <v>554</v>
      </c>
      <c r="T22" s="23" t="s">
        <v>278</v>
      </c>
      <c r="U22" s="58" t="e">
        <f t="shared" ref="U22:Z22" si="23">+C22/$H$22</f>
        <v>#REF!</v>
      </c>
      <c r="V22" s="58" t="e">
        <f t="shared" si="23"/>
        <v>#REF!</v>
      </c>
      <c r="W22" s="58" t="e">
        <f t="shared" si="23"/>
        <v>#REF!</v>
      </c>
      <c r="X22" s="58" t="e">
        <f t="shared" si="23"/>
        <v>#REF!</v>
      </c>
      <c r="Y22" s="58" t="e">
        <f t="shared" si="23"/>
        <v>#REF!</v>
      </c>
      <c r="Z22" s="58" t="e">
        <f t="shared" si="23"/>
        <v>#REF!</v>
      </c>
      <c r="AB22" s="22" t="s">
        <v>554</v>
      </c>
      <c r="AC22" s="23" t="s">
        <v>278</v>
      </c>
      <c r="AD22" s="49" t="e">
        <f>+C22/$C$26</f>
        <v>#REF!</v>
      </c>
      <c r="AE22" s="67" t="e">
        <f>+D22/$D$26</f>
        <v>#REF!</v>
      </c>
      <c r="AF22" s="67" t="e">
        <f>+E22/$E$26</f>
        <v>#REF!</v>
      </c>
      <c r="AG22" s="58" t="e">
        <f>+F22/$F$26</f>
        <v>#REF!</v>
      </c>
      <c r="AH22" s="60" t="e">
        <f>+G27/$G$31</f>
        <v>#REF!</v>
      </c>
      <c r="AI22" s="60" t="e">
        <f>+H27/$H$31</f>
        <v>#REF!</v>
      </c>
    </row>
    <row r="23" spans="1:35">
      <c r="A23" s="25" t="s">
        <v>555</v>
      </c>
      <c r="B23" s="26" t="s">
        <v>556</v>
      </c>
      <c r="C23" s="27" t="e">
        <f>+#REF!+#REF!+#REF!</f>
        <v>#REF!</v>
      </c>
      <c r="D23" s="27" t="e">
        <f>+#REF!+#REF!+#REF!</f>
        <v>#REF!</v>
      </c>
      <c r="E23" s="27" t="e">
        <f>+#REF!+#REF!+#REF!</f>
        <v>#REF!</v>
      </c>
      <c r="F23" s="27" t="e">
        <f>+#REF!+#REF!+#REF!</f>
        <v>#REF!</v>
      </c>
      <c r="G23" s="38" t="e">
        <f>+#REF!+#REF!+#REF!+#REF!+#REF!+#REF!</f>
        <v>#REF!</v>
      </c>
      <c r="H23" s="38" t="e">
        <f t="shared" si="2"/>
        <v>#REF!</v>
      </c>
      <c r="I23" s="48" t="e">
        <f>+'Tipus de visitant'!#REF!-formatejat_motiu_T!H23</f>
        <v>#REF!</v>
      </c>
      <c r="J23" s="25" t="s">
        <v>555</v>
      </c>
      <c r="K23" s="26" t="s">
        <v>556</v>
      </c>
      <c r="L23" s="49" t="e">
        <f t="shared" si="7"/>
        <v>#REF!</v>
      </c>
      <c r="M23" s="49" t="e">
        <f t="shared" si="8"/>
        <v>#REF!</v>
      </c>
      <c r="N23" s="49" t="e">
        <f t="shared" si="9"/>
        <v>#REF!</v>
      </c>
      <c r="O23" s="49" t="e">
        <f t="shared" si="10"/>
        <v>#REF!</v>
      </c>
      <c r="P23" s="49" t="e">
        <f t="shared" si="11"/>
        <v>#REF!</v>
      </c>
      <c r="Q23" s="49" t="e">
        <f t="shared" si="12"/>
        <v>#REF!</v>
      </c>
      <c r="S23" s="25" t="s">
        <v>555</v>
      </c>
      <c r="T23" s="26" t="s">
        <v>556</v>
      </c>
      <c r="U23" s="58" t="e">
        <f t="shared" ref="U23:Z23" si="24">+C23/$H$23</f>
        <v>#REF!</v>
      </c>
      <c r="V23" s="58" t="e">
        <f t="shared" si="24"/>
        <v>#REF!</v>
      </c>
      <c r="W23" s="58" t="e">
        <f t="shared" si="24"/>
        <v>#REF!</v>
      </c>
      <c r="X23" s="58" t="e">
        <f t="shared" si="24"/>
        <v>#REF!</v>
      </c>
      <c r="Y23" s="58" t="e">
        <f t="shared" si="24"/>
        <v>#REF!</v>
      </c>
      <c r="Z23" s="58" t="e">
        <f t="shared" si="24"/>
        <v>#REF!</v>
      </c>
      <c r="AB23" s="25" t="s">
        <v>555</v>
      </c>
      <c r="AC23" s="26" t="s">
        <v>556</v>
      </c>
      <c r="AD23" s="49" t="e">
        <f>+C23/$C$26</f>
        <v>#REF!</v>
      </c>
      <c r="AE23" s="67" t="e">
        <f>+D23/$D$26</f>
        <v>#REF!</v>
      </c>
      <c r="AF23" s="67" t="e">
        <f>+E23/$E$26</f>
        <v>#REF!</v>
      </c>
      <c r="AG23" s="61" t="e">
        <f>+F23/$F$26</f>
        <v>#REF!</v>
      </c>
      <c r="AH23" s="62" t="e">
        <f>+G28/$G$31</f>
        <v>#REF!</v>
      </c>
      <c r="AI23" s="62" t="e">
        <f>+H28/$H$31</f>
        <v>#REF!</v>
      </c>
    </row>
    <row r="24" spans="1:35">
      <c r="A24" s="22" t="s">
        <v>557</v>
      </c>
      <c r="B24" s="26" t="s">
        <v>280</v>
      </c>
      <c r="C24" s="27" t="e">
        <f>+#REF!+#REF!+#REF!</f>
        <v>#REF!</v>
      </c>
      <c r="D24" s="27" t="e">
        <f>+#REF!+#REF!+#REF!</f>
        <v>#REF!</v>
      </c>
      <c r="E24" s="27" t="e">
        <f>+#REF!+#REF!+#REF!</f>
        <v>#REF!</v>
      </c>
      <c r="F24" s="27" t="e">
        <f>+#REF!+#REF!+#REF!</f>
        <v>#REF!</v>
      </c>
      <c r="G24" s="38" t="e">
        <f>+#REF!+#REF!+#REF!+#REF!+#REF!+#REF!</f>
        <v>#REF!</v>
      </c>
      <c r="H24" s="38" t="e">
        <f t="shared" si="2"/>
        <v>#REF!</v>
      </c>
      <c r="I24" s="48" t="e">
        <f>+'Tipus de visitant'!#REF!-formatejat_motiu_T!H24</f>
        <v>#REF!</v>
      </c>
      <c r="J24" s="22" t="s">
        <v>557</v>
      </c>
      <c r="K24" s="26" t="s">
        <v>280</v>
      </c>
      <c r="L24" s="49" t="e">
        <f t="shared" si="7"/>
        <v>#REF!</v>
      </c>
      <c r="M24" s="49" t="e">
        <f t="shared" si="8"/>
        <v>#REF!</v>
      </c>
      <c r="N24" s="49" t="e">
        <f t="shared" si="9"/>
        <v>#REF!</v>
      </c>
      <c r="O24" s="49" t="e">
        <f t="shared" si="10"/>
        <v>#REF!</v>
      </c>
      <c r="P24" s="49" t="e">
        <f t="shared" si="11"/>
        <v>#REF!</v>
      </c>
      <c r="Q24" s="49" t="e">
        <f t="shared" si="12"/>
        <v>#REF!</v>
      </c>
      <c r="S24" s="25" t="s">
        <v>557</v>
      </c>
      <c r="T24" s="26" t="s">
        <v>280</v>
      </c>
      <c r="U24" s="58" t="e">
        <f t="shared" ref="U24:Z24" si="25">+C24/$H$24</f>
        <v>#REF!</v>
      </c>
      <c r="V24" s="58" t="e">
        <f t="shared" si="25"/>
        <v>#REF!</v>
      </c>
      <c r="W24" s="58" t="e">
        <f t="shared" si="25"/>
        <v>#REF!</v>
      </c>
      <c r="X24" s="58" t="e">
        <f t="shared" si="25"/>
        <v>#REF!</v>
      </c>
      <c r="Y24" s="58" t="e">
        <f t="shared" si="25"/>
        <v>#REF!</v>
      </c>
      <c r="Z24" s="58" t="e">
        <f t="shared" si="25"/>
        <v>#REF!</v>
      </c>
      <c r="AB24" s="22" t="s">
        <v>557</v>
      </c>
      <c r="AC24" s="26" t="s">
        <v>280</v>
      </c>
      <c r="AD24" s="49" t="e">
        <f>+C24/$C$26</f>
        <v>#REF!</v>
      </c>
      <c r="AE24" s="67" t="e">
        <f>+D24/$D$26</f>
        <v>#REF!</v>
      </c>
      <c r="AF24" s="67" t="e">
        <f>+E24/$E$26</f>
        <v>#REF!</v>
      </c>
      <c r="AG24" s="61" t="e">
        <f>+F24/$F$26</f>
        <v>#REF!</v>
      </c>
      <c r="AH24" s="62" t="e">
        <f>+G29/$G$31</f>
        <v>#REF!</v>
      </c>
      <c r="AI24" s="62" t="e">
        <f>+H29/$H$31</f>
        <v>#REF!</v>
      </c>
    </row>
    <row r="25" spans="1:35">
      <c r="A25" s="28" t="s">
        <v>558</v>
      </c>
      <c r="B25" s="29" t="s">
        <v>559</v>
      </c>
      <c r="C25" s="30" t="e">
        <f>+#REF!+#REF!+#REF!</f>
        <v>#REF!</v>
      </c>
      <c r="D25" s="30" t="e">
        <f>+#REF!+#REF!+#REF!</f>
        <v>#REF!</v>
      </c>
      <c r="E25" s="30" t="e">
        <f>+#REF!+#REF!+#REF!</f>
        <v>#REF!</v>
      </c>
      <c r="F25" s="30" t="e">
        <f>+#REF!+#REF!+#REF!</f>
        <v>#REF!</v>
      </c>
      <c r="G25" s="39" t="e">
        <f>+#REF!+#REF!+#REF!+#REF!+#REF!+#REF!</f>
        <v>#REF!</v>
      </c>
      <c r="H25" s="39" t="e">
        <f t="shared" si="2"/>
        <v>#REF!</v>
      </c>
      <c r="I25" s="48" t="e">
        <f>+'Tipus de visitant'!#REF!-formatejat_motiu_T!H25</f>
        <v>#REF!</v>
      </c>
      <c r="J25" s="28" t="s">
        <v>558</v>
      </c>
      <c r="K25" s="29" t="s">
        <v>559</v>
      </c>
      <c r="L25" s="50" t="e">
        <f t="shared" si="7"/>
        <v>#REF!</v>
      </c>
      <c r="M25" s="50" t="e">
        <f t="shared" si="8"/>
        <v>#REF!</v>
      </c>
      <c r="N25" s="50" t="e">
        <f t="shared" si="9"/>
        <v>#REF!</v>
      </c>
      <c r="O25" s="50" t="e">
        <f t="shared" si="10"/>
        <v>#REF!</v>
      </c>
      <c r="P25" s="50" t="e">
        <f t="shared" si="11"/>
        <v>#REF!</v>
      </c>
      <c r="Q25" s="50" t="e">
        <f t="shared" si="12"/>
        <v>#REF!</v>
      </c>
      <c r="S25" s="28" t="s">
        <v>558</v>
      </c>
      <c r="T25" s="29" t="s">
        <v>559</v>
      </c>
      <c r="U25" s="59" t="e">
        <f t="shared" ref="U25:Z25" si="26">+C25/$H$25</f>
        <v>#REF!</v>
      </c>
      <c r="V25" s="59" t="e">
        <f t="shared" si="26"/>
        <v>#REF!</v>
      </c>
      <c r="W25" s="59" t="e">
        <f t="shared" si="26"/>
        <v>#REF!</v>
      </c>
      <c r="X25" s="59" t="e">
        <f t="shared" si="26"/>
        <v>#REF!</v>
      </c>
      <c r="Y25" s="59" t="e">
        <f t="shared" si="26"/>
        <v>#REF!</v>
      </c>
      <c r="Z25" s="59" t="e">
        <f t="shared" si="26"/>
        <v>#REF!</v>
      </c>
      <c r="AB25" s="28" t="s">
        <v>558</v>
      </c>
      <c r="AC25" s="29" t="s">
        <v>559</v>
      </c>
      <c r="AD25" s="50" t="e">
        <f>+C25/$C$26</f>
        <v>#REF!</v>
      </c>
      <c r="AE25" s="68" t="e">
        <f>+D25/$D$26</f>
        <v>#REF!</v>
      </c>
      <c r="AF25" s="68" t="e">
        <f>+E25/$E$26</f>
        <v>#REF!</v>
      </c>
      <c r="AG25" s="63" t="e">
        <f>+F25/$F$26</f>
        <v>#REF!</v>
      </c>
      <c r="AH25" s="64" t="e">
        <f>+G30/$G$31</f>
        <v>#REF!</v>
      </c>
      <c r="AI25" s="64" t="e">
        <f>+H30/$H$31</f>
        <v>#REF!</v>
      </c>
    </row>
    <row r="26" spans="1:35">
      <c r="A26" s="31" t="s">
        <v>560</v>
      </c>
      <c r="B26" s="31" t="s">
        <v>561</v>
      </c>
      <c r="C26" s="32" t="e">
        <f>+SUM(C22:C25)</f>
        <v>#REF!</v>
      </c>
      <c r="D26" s="32" t="e">
        <f>+SUM(D22:D25)</f>
        <v>#REF!</v>
      </c>
      <c r="E26" s="32" t="e">
        <f>+SUM(E22:E25)</f>
        <v>#REF!</v>
      </c>
      <c r="F26" s="32" t="e">
        <f>+SUM(F22:F25)</f>
        <v>#REF!</v>
      </c>
      <c r="G26" s="40" t="e">
        <f>+SUM(G22:G25)</f>
        <v>#REF!</v>
      </c>
      <c r="H26" s="40" t="e">
        <f t="shared" si="2"/>
        <v>#REF!</v>
      </c>
      <c r="I26" s="48" t="e">
        <f>+'Tipus de visitant'!#REF!-formatejat_motiu_T!H26</f>
        <v>#REF!</v>
      </c>
      <c r="J26" s="31" t="s">
        <v>560</v>
      </c>
      <c r="K26" s="31" t="s">
        <v>561</v>
      </c>
      <c r="L26" s="51" t="e">
        <f t="shared" si="7"/>
        <v>#REF!</v>
      </c>
      <c r="M26" s="51" t="e">
        <f t="shared" si="8"/>
        <v>#REF!</v>
      </c>
      <c r="N26" s="51" t="e">
        <f t="shared" si="9"/>
        <v>#REF!</v>
      </c>
      <c r="O26" s="51" t="e">
        <f t="shared" si="10"/>
        <v>#REF!</v>
      </c>
      <c r="P26" s="51" t="e">
        <f t="shared" si="11"/>
        <v>#REF!</v>
      </c>
      <c r="Q26" s="51" t="e">
        <f t="shared" si="12"/>
        <v>#REF!</v>
      </c>
      <c r="S26" s="31" t="s">
        <v>560</v>
      </c>
      <c r="T26" s="31" t="s">
        <v>561</v>
      </c>
      <c r="U26" s="51" t="e">
        <f t="shared" ref="U26:Z26" si="27">+C26/$H$26</f>
        <v>#REF!</v>
      </c>
      <c r="V26" s="51" t="e">
        <f t="shared" si="27"/>
        <v>#REF!</v>
      </c>
      <c r="W26" s="51" t="e">
        <f t="shared" si="27"/>
        <v>#REF!</v>
      </c>
      <c r="X26" s="51" t="e">
        <f t="shared" si="27"/>
        <v>#REF!</v>
      </c>
      <c r="Y26" s="51" t="e">
        <f t="shared" si="27"/>
        <v>#REF!</v>
      </c>
      <c r="Z26" s="51" t="e">
        <f t="shared" si="27"/>
        <v>#REF!</v>
      </c>
      <c r="AB26" s="31" t="s">
        <v>560</v>
      </c>
      <c r="AC26" s="31" t="s">
        <v>561</v>
      </c>
      <c r="AD26" s="51" t="e">
        <f>+C26/$C$26</f>
        <v>#REF!</v>
      </c>
      <c r="AE26" s="69" t="e">
        <f>+D26/$D$26</f>
        <v>#REF!</v>
      </c>
      <c r="AF26" s="69" t="e">
        <f>+E26/$E$26</f>
        <v>#REF!</v>
      </c>
      <c r="AG26" s="65" t="e">
        <f>+F26/$F$26</f>
        <v>#REF!</v>
      </c>
      <c r="AH26" s="66" t="e">
        <f>+G31/$G$31</f>
        <v>#REF!</v>
      </c>
      <c r="AI26" s="66" t="e">
        <f>+H31/$H$31</f>
        <v>#REF!</v>
      </c>
    </row>
    <row r="27" spans="1:35">
      <c r="A27" s="22" t="s">
        <v>562</v>
      </c>
      <c r="B27" s="23" t="s">
        <v>282</v>
      </c>
      <c r="C27" s="24" t="e">
        <f>+#REF!+#REF!+#REF!</f>
        <v>#REF!</v>
      </c>
      <c r="D27" s="24" t="e">
        <f>+#REF!+#REF!+#REF!</f>
        <v>#REF!</v>
      </c>
      <c r="E27" s="24" t="e">
        <f>+#REF!+#REF!+#REF!</f>
        <v>#REF!</v>
      </c>
      <c r="F27" s="24" t="e">
        <f>+#REF!+#REF!+#REF!</f>
        <v>#REF!</v>
      </c>
      <c r="G27" s="37" t="e">
        <f>+#REF!+#REF!+#REF!+#REF!+#REF!+#REF!</f>
        <v>#REF!</v>
      </c>
      <c r="H27" s="37" t="e">
        <f t="shared" si="2"/>
        <v>#REF!</v>
      </c>
      <c r="I27" s="48" t="e">
        <f>+'Tipus de visitant'!#REF!-formatejat_motiu_T!H27</f>
        <v>#REF!</v>
      </c>
      <c r="J27" s="22" t="s">
        <v>562</v>
      </c>
      <c r="K27" s="23" t="s">
        <v>282</v>
      </c>
      <c r="L27" s="49" t="e">
        <f t="shared" si="7"/>
        <v>#REF!</v>
      </c>
      <c r="M27" s="49" t="e">
        <f t="shared" si="8"/>
        <v>#REF!</v>
      </c>
      <c r="N27" s="49" t="e">
        <f t="shared" si="9"/>
        <v>#REF!</v>
      </c>
      <c r="O27" s="49" t="e">
        <f t="shared" si="10"/>
        <v>#REF!</v>
      </c>
      <c r="P27" s="49" t="e">
        <f t="shared" si="11"/>
        <v>#REF!</v>
      </c>
      <c r="Q27" s="49" t="e">
        <f t="shared" si="12"/>
        <v>#REF!</v>
      </c>
      <c r="S27" s="22" t="s">
        <v>562</v>
      </c>
      <c r="T27" s="23" t="s">
        <v>282</v>
      </c>
      <c r="U27" s="58" t="e">
        <f t="shared" ref="U27:Z27" si="28">+C27/$H$27</f>
        <v>#REF!</v>
      </c>
      <c r="V27" s="58" t="e">
        <f t="shared" si="28"/>
        <v>#REF!</v>
      </c>
      <c r="W27" s="58" t="e">
        <f t="shared" si="28"/>
        <v>#REF!</v>
      </c>
      <c r="X27" s="58" t="e">
        <f t="shared" si="28"/>
        <v>#REF!</v>
      </c>
      <c r="Y27" s="58" t="e">
        <f t="shared" si="28"/>
        <v>#REF!</v>
      </c>
      <c r="Z27" s="58" t="e">
        <f t="shared" si="28"/>
        <v>#REF!</v>
      </c>
      <c r="AB27" s="22" t="s">
        <v>562</v>
      </c>
      <c r="AC27" s="23" t="s">
        <v>282</v>
      </c>
      <c r="AD27" s="49" t="e">
        <f>+C27/$C$31</f>
        <v>#REF!</v>
      </c>
      <c r="AE27" s="67" t="e">
        <f>+D27/$D$31</f>
        <v>#REF!</v>
      </c>
      <c r="AF27" s="67" t="e">
        <f>+E27/$E$31</f>
        <v>#REF!</v>
      </c>
      <c r="AG27" s="58" t="e">
        <f>+F27/$F$31</f>
        <v>#REF!</v>
      </c>
      <c r="AH27" s="60" t="e">
        <f>+G27/$G$31</f>
        <v>#REF!</v>
      </c>
      <c r="AI27" s="60" t="e">
        <f>+H27/$H$31</f>
        <v>#REF!</v>
      </c>
    </row>
    <row r="28" spans="1:35">
      <c r="A28" s="25" t="s">
        <v>563</v>
      </c>
      <c r="B28" s="26" t="s">
        <v>564</v>
      </c>
      <c r="C28" s="27" t="e">
        <f>+#REF!+#REF!+#REF!</f>
        <v>#REF!</v>
      </c>
      <c r="D28" s="27" t="e">
        <f>+#REF!+#REF!+#REF!</f>
        <v>#REF!</v>
      </c>
      <c r="E28" s="27" t="e">
        <f>+#REF!+#REF!+#REF!</f>
        <v>#REF!</v>
      </c>
      <c r="F28" s="27" t="e">
        <f>+#REF!+#REF!+#REF!</f>
        <v>#REF!</v>
      </c>
      <c r="G28" s="38" t="e">
        <f>+#REF!+#REF!+#REF!+#REF!+#REF!+#REF!</f>
        <v>#REF!</v>
      </c>
      <c r="H28" s="38" t="e">
        <f t="shared" si="2"/>
        <v>#REF!</v>
      </c>
      <c r="I28" s="48" t="e">
        <f>+'Tipus de visitant'!#REF!-formatejat_motiu_T!H28</f>
        <v>#REF!</v>
      </c>
      <c r="J28" s="25" t="s">
        <v>563</v>
      </c>
      <c r="K28" s="26" t="s">
        <v>564</v>
      </c>
      <c r="L28" s="49" t="e">
        <f t="shared" si="7"/>
        <v>#REF!</v>
      </c>
      <c r="M28" s="49" t="e">
        <f t="shared" si="8"/>
        <v>#REF!</v>
      </c>
      <c r="N28" s="49" t="e">
        <f t="shared" si="9"/>
        <v>#REF!</v>
      </c>
      <c r="O28" s="49" t="e">
        <f t="shared" si="10"/>
        <v>#REF!</v>
      </c>
      <c r="P28" s="49" t="e">
        <f t="shared" si="11"/>
        <v>#REF!</v>
      </c>
      <c r="Q28" s="49" t="e">
        <f t="shared" si="12"/>
        <v>#REF!</v>
      </c>
      <c r="S28" s="25" t="s">
        <v>563</v>
      </c>
      <c r="T28" s="26" t="s">
        <v>564</v>
      </c>
      <c r="U28" s="58" t="e">
        <f t="shared" ref="U28:Z28" si="29">+C28/$H$28</f>
        <v>#REF!</v>
      </c>
      <c r="V28" s="58" t="e">
        <f t="shared" si="29"/>
        <v>#REF!</v>
      </c>
      <c r="W28" s="58" t="e">
        <f t="shared" si="29"/>
        <v>#REF!</v>
      </c>
      <c r="X28" s="58" t="e">
        <f t="shared" si="29"/>
        <v>#REF!</v>
      </c>
      <c r="Y28" s="58" t="e">
        <f t="shared" si="29"/>
        <v>#REF!</v>
      </c>
      <c r="Z28" s="58" t="e">
        <f t="shared" si="29"/>
        <v>#REF!</v>
      </c>
      <c r="AB28" s="25" t="s">
        <v>563</v>
      </c>
      <c r="AC28" s="26" t="s">
        <v>564</v>
      </c>
      <c r="AD28" s="49" t="e">
        <f>+C28/$C$31</f>
        <v>#REF!</v>
      </c>
      <c r="AE28" s="67" t="e">
        <f>+D28/$D$31</f>
        <v>#REF!</v>
      </c>
      <c r="AF28" s="67" t="e">
        <f>+E28/$E$31</f>
        <v>#REF!</v>
      </c>
      <c r="AG28" s="61" t="e">
        <f>+F28/$F$31</f>
        <v>#REF!</v>
      </c>
      <c r="AH28" s="62" t="e">
        <f>+G28/$G$31</f>
        <v>#REF!</v>
      </c>
      <c r="AI28" s="62" t="e">
        <f>+H28/$H$31</f>
        <v>#REF!</v>
      </c>
    </row>
    <row r="29" spans="1:35">
      <c r="A29" s="22" t="s">
        <v>565</v>
      </c>
      <c r="B29" s="26" t="s">
        <v>284</v>
      </c>
      <c r="C29" s="27" t="e">
        <f>+#REF!+#REF!+#REF!</f>
        <v>#REF!</v>
      </c>
      <c r="D29" s="27" t="e">
        <f>+#REF!+#REF!+#REF!</f>
        <v>#REF!</v>
      </c>
      <c r="E29" s="27" t="e">
        <f>+#REF!+#REF!+#REF!</f>
        <v>#REF!</v>
      </c>
      <c r="F29" s="27" t="e">
        <f>+#REF!+#REF!+#REF!</f>
        <v>#REF!</v>
      </c>
      <c r="G29" s="38" t="e">
        <f>+#REF!+#REF!+#REF!+#REF!+#REF!+#REF!</f>
        <v>#REF!</v>
      </c>
      <c r="H29" s="38" t="e">
        <f t="shared" si="2"/>
        <v>#REF!</v>
      </c>
      <c r="I29" s="48" t="e">
        <f>+'Tipus de visitant'!#REF!-formatejat_motiu_T!H29</f>
        <v>#REF!</v>
      </c>
      <c r="J29" s="22" t="s">
        <v>565</v>
      </c>
      <c r="K29" s="26" t="s">
        <v>284</v>
      </c>
      <c r="L29" s="49" t="e">
        <f t="shared" si="7"/>
        <v>#REF!</v>
      </c>
      <c r="M29" s="49" t="e">
        <f t="shared" si="8"/>
        <v>#REF!</v>
      </c>
      <c r="N29" s="49" t="e">
        <f t="shared" si="9"/>
        <v>#REF!</v>
      </c>
      <c r="O29" s="49" t="e">
        <f t="shared" si="10"/>
        <v>#REF!</v>
      </c>
      <c r="P29" s="49" t="e">
        <f t="shared" si="11"/>
        <v>#REF!</v>
      </c>
      <c r="Q29" s="49" t="e">
        <f t="shared" si="12"/>
        <v>#REF!</v>
      </c>
      <c r="S29" s="25" t="s">
        <v>565</v>
      </c>
      <c r="T29" s="26" t="s">
        <v>284</v>
      </c>
      <c r="U29" s="58" t="e">
        <f t="shared" ref="U29:Z29" si="30">+C29/$H$29</f>
        <v>#REF!</v>
      </c>
      <c r="V29" s="58" t="e">
        <f t="shared" si="30"/>
        <v>#REF!</v>
      </c>
      <c r="W29" s="58" t="e">
        <f t="shared" si="30"/>
        <v>#REF!</v>
      </c>
      <c r="X29" s="58" t="e">
        <f t="shared" si="30"/>
        <v>#REF!</v>
      </c>
      <c r="Y29" s="58" t="e">
        <f t="shared" si="30"/>
        <v>#REF!</v>
      </c>
      <c r="Z29" s="58" t="e">
        <f t="shared" si="30"/>
        <v>#REF!</v>
      </c>
      <c r="AB29" s="22" t="s">
        <v>565</v>
      </c>
      <c r="AC29" s="26" t="s">
        <v>284</v>
      </c>
      <c r="AD29" s="49" t="e">
        <f>+C29/$C$31</f>
        <v>#REF!</v>
      </c>
      <c r="AE29" s="67" t="e">
        <f>+D29/$D$31</f>
        <v>#REF!</v>
      </c>
      <c r="AF29" s="67" t="e">
        <f>+E29/$E$31</f>
        <v>#REF!</v>
      </c>
      <c r="AG29" s="61" t="e">
        <f>+F29/$F$31</f>
        <v>#REF!</v>
      </c>
      <c r="AH29" s="62" t="e">
        <f>+G29/$G$31</f>
        <v>#REF!</v>
      </c>
      <c r="AI29" s="62" t="e">
        <f>+H29/$H$31</f>
        <v>#REF!</v>
      </c>
    </row>
    <row r="30" spans="1:35">
      <c r="A30" s="28" t="s">
        <v>566</v>
      </c>
      <c r="B30" s="29" t="s">
        <v>567</v>
      </c>
      <c r="C30" s="30" t="e">
        <f>+#REF!+#REF!+#REF!</f>
        <v>#REF!</v>
      </c>
      <c r="D30" s="30" t="e">
        <f>+#REF!+#REF!+#REF!</f>
        <v>#REF!</v>
      </c>
      <c r="E30" s="30" t="e">
        <f>+#REF!+#REF!+#REF!</f>
        <v>#REF!</v>
      </c>
      <c r="F30" s="30" t="e">
        <f>+#REF!+#REF!+#REF!</f>
        <v>#REF!</v>
      </c>
      <c r="G30" s="39" t="e">
        <f>+#REF!+#REF!+#REF!+#REF!+#REF!+#REF!</f>
        <v>#REF!</v>
      </c>
      <c r="H30" s="39" t="e">
        <f t="shared" si="2"/>
        <v>#REF!</v>
      </c>
      <c r="I30" s="48" t="e">
        <f>+'Tipus de visitant'!#REF!-formatejat_motiu_T!H30</f>
        <v>#REF!</v>
      </c>
      <c r="J30" s="28" t="s">
        <v>566</v>
      </c>
      <c r="K30" s="29" t="s">
        <v>567</v>
      </c>
      <c r="L30" s="50" t="e">
        <f t="shared" si="7"/>
        <v>#REF!</v>
      </c>
      <c r="M30" s="50" t="e">
        <f t="shared" si="8"/>
        <v>#REF!</v>
      </c>
      <c r="N30" s="50" t="e">
        <f t="shared" si="9"/>
        <v>#REF!</v>
      </c>
      <c r="O30" s="50" t="e">
        <f t="shared" si="10"/>
        <v>#REF!</v>
      </c>
      <c r="P30" s="50" t="e">
        <f t="shared" si="11"/>
        <v>#REF!</v>
      </c>
      <c r="Q30" s="50" t="e">
        <f t="shared" si="12"/>
        <v>#REF!</v>
      </c>
      <c r="S30" s="28" t="s">
        <v>566</v>
      </c>
      <c r="T30" s="29" t="s">
        <v>567</v>
      </c>
      <c r="U30" s="59" t="e">
        <f t="shared" ref="U30:Z30" si="31">+C30/$H$30</f>
        <v>#REF!</v>
      </c>
      <c r="V30" s="59" t="e">
        <f t="shared" si="31"/>
        <v>#REF!</v>
      </c>
      <c r="W30" s="59" t="e">
        <f t="shared" si="31"/>
        <v>#REF!</v>
      </c>
      <c r="X30" s="59" t="e">
        <f t="shared" si="31"/>
        <v>#REF!</v>
      </c>
      <c r="Y30" s="59" t="e">
        <f t="shared" si="31"/>
        <v>#REF!</v>
      </c>
      <c r="Z30" s="59" t="e">
        <f t="shared" si="31"/>
        <v>#REF!</v>
      </c>
      <c r="AB30" s="28" t="s">
        <v>566</v>
      </c>
      <c r="AC30" s="29" t="s">
        <v>567</v>
      </c>
      <c r="AD30" s="50" t="e">
        <f>+C30/$C$31</f>
        <v>#REF!</v>
      </c>
      <c r="AE30" s="68" t="e">
        <f>+D30/$D$31</f>
        <v>#REF!</v>
      </c>
      <c r="AF30" s="68" t="e">
        <f>+E30/$E$31</f>
        <v>#REF!</v>
      </c>
      <c r="AG30" s="63" t="e">
        <f>+F30/$F$31</f>
        <v>#REF!</v>
      </c>
      <c r="AH30" s="64" t="e">
        <f>+G30/$G$31</f>
        <v>#REF!</v>
      </c>
      <c r="AI30" s="64" t="e">
        <f>+H30/$H$31</f>
        <v>#REF!</v>
      </c>
    </row>
    <row r="31" spans="1:35">
      <c r="A31" s="31" t="s">
        <v>568</v>
      </c>
      <c r="B31" s="31" t="s">
        <v>569</v>
      </c>
      <c r="C31" s="32" t="e">
        <f>+SUM(C27:C30)</f>
        <v>#REF!</v>
      </c>
      <c r="D31" s="32" t="e">
        <f>+SUM(D27:D30)</f>
        <v>#REF!</v>
      </c>
      <c r="E31" s="32" t="e">
        <f>+SUM(E27:E30)</f>
        <v>#REF!</v>
      </c>
      <c r="F31" s="32" t="e">
        <f>+SUM(F27:F30)</f>
        <v>#REF!</v>
      </c>
      <c r="G31" s="40" t="e">
        <f>+SUM(G27:G30)</f>
        <v>#REF!</v>
      </c>
      <c r="H31" s="40" t="e">
        <f t="shared" si="2"/>
        <v>#REF!</v>
      </c>
      <c r="I31" s="48" t="e">
        <f>+'Tipus de visitant'!#REF!-formatejat_motiu_T!H31</f>
        <v>#REF!</v>
      </c>
      <c r="J31" s="31" t="s">
        <v>568</v>
      </c>
      <c r="K31" s="31" t="s">
        <v>569</v>
      </c>
      <c r="L31" s="51" t="e">
        <f t="shared" si="7"/>
        <v>#REF!</v>
      </c>
      <c r="M31" s="51" t="e">
        <f t="shared" si="8"/>
        <v>#REF!</v>
      </c>
      <c r="N31" s="51" t="e">
        <f t="shared" si="9"/>
        <v>#REF!</v>
      </c>
      <c r="O31" s="51" t="e">
        <f t="shared" si="10"/>
        <v>#REF!</v>
      </c>
      <c r="P31" s="51" t="e">
        <f t="shared" si="11"/>
        <v>#REF!</v>
      </c>
      <c r="Q31" s="51" t="e">
        <f t="shared" si="12"/>
        <v>#REF!</v>
      </c>
      <c r="S31" s="31" t="s">
        <v>568</v>
      </c>
      <c r="T31" s="31" t="s">
        <v>569</v>
      </c>
      <c r="U31" s="51" t="e">
        <f t="shared" ref="U31:Z31" si="32">+C31/$H$31</f>
        <v>#REF!</v>
      </c>
      <c r="V31" s="51" t="e">
        <f t="shared" si="32"/>
        <v>#REF!</v>
      </c>
      <c r="W31" s="51" t="e">
        <f t="shared" si="32"/>
        <v>#REF!</v>
      </c>
      <c r="X31" s="51" t="e">
        <f t="shared" si="32"/>
        <v>#REF!</v>
      </c>
      <c r="Y31" s="51" t="e">
        <f t="shared" si="32"/>
        <v>#REF!</v>
      </c>
      <c r="Z31" s="51" t="e">
        <f t="shared" si="32"/>
        <v>#REF!</v>
      </c>
      <c r="AB31" s="31" t="s">
        <v>568</v>
      </c>
      <c r="AC31" s="31" t="s">
        <v>569</v>
      </c>
      <c r="AD31" s="51" t="e">
        <f>+C31/$C$31</f>
        <v>#REF!</v>
      </c>
      <c r="AE31" s="69" t="e">
        <f>+D31/$D$31</f>
        <v>#REF!</v>
      </c>
      <c r="AF31" s="69" t="e">
        <f>+E31/$E$31</f>
        <v>#REF!</v>
      </c>
      <c r="AG31" s="65" t="e">
        <f>+F31/$F$31</f>
        <v>#REF!</v>
      </c>
      <c r="AH31" s="66" t="e">
        <f>+G31/$G$31</f>
        <v>#REF!</v>
      </c>
      <c r="AI31" s="66" t="e">
        <f>+H31/$H$31</f>
        <v>#REF!</v>
      </c>
    </row>
    <row r="32" spans="1:35">
      <c r="A32" s="22" t="s">
        <v>570</v>
      </c>
      <c r="B32" s="23" t="s">
        <v>286</v>
      </c>
      <c r="C32" s="24" t="e">
        <f>+#REF!+#REF!+#REF!</f>
        <v>#REF!</v>
      </c>
      <c r="D32" s="24" t="e">
        <f>+#REF!+#REF!+#REF!</f>
        <v>#REF!</v>
      </c>
      <c r="E32" s="24" t="e">
        <f>+#REF!+#REF!+#REF!</f>
        <v>#REF!</v>
      </c>
      <c r="F32" s="24" t="e">
        <f>+#REF!+#REF!+#REF!</f>
        <v>#REF!</v>
      </c>
      <c r="G32" s="37" t="e">
        <f>+#REF!+#REF!+#REF!+#REF!+#REF!+#REF!</f>
        <v>#REF!</v>
      </c>
      <c r="H32" s="37" t="e">
        <f t="shared" si="2"/>
        <v>#REF!</v>
      </c>
      <c r="I32" s="48" t="e">
        <f>+'Tipus de visitant'!#REF!-formatejat_motiu_T!H32</f>
        <v>#REF!</v>
      </c>
      <c r="J32" s="22" t="s">
        <v>570</v>
      </c>
      <c r="K32" s="23" t="s">
        <v>286</v>
      </c>
      <c r="L32" s="49" t="e">
        <f t="shared" si="7"/>
        <v>#REF!</v>
      </c>
      <c r="M32" s="49" t="e">
        <f t="shared" si="8"/>
        <v>#REF!</v>
      </c>
      <c r="N32" s="49" t="e">
        <f t="shared" si="9"/>
        <v>#REF!</v>
      </c>
      <c r="O32" s="49" t="e">
        <f t="shared" si="10"/>
        <v>#REF!</v>
      </c>
      <c r="P32" s="49" t="e">
        <f t="shared" si="11"/>
        <v>#REF!</v>
      </c>
      <c r="Q32" s="49" t="e">
        <f t="shared" si="12"/>
        <v>#REF!</v>
      </c>
      <c r="S32" s="22" t="s">
        <v>570</v>
      </c>
      <c r="T32" s="23" t="s">
        <v>286</v>
      </c>
      <c r="U32" s="58" t="e">
        <f t="shared" ref="U32:Z32" si="33">+C32/$H$32</f>
        <v>#REF!</v>
      </c>
      <c r="V32" s="58" t="e">
        <f t="shared" si="33"/>
        <v>#REF!</v>
      </c>
      <c r="W32" s="58" t="e">
        <f t="shared" si="33"/>
        <v>#REF!</v>
      </c>
      <c r="X32" s="58" t="e">
        <f t="shared" si="33"/>
        <v>#REF!</v>
      </c>
      <c r="Y32" s="58" t="e">
        <f t="shared" si="33"/>
        <v>#REF!</v>
      </c>
      <c r="Z32" s="58" t="e">
        <f t="shared" si="33"/>
        <v>#REF!</v>
      </c>
      <c r="AB32" s="22" t="s">
        <v>570</v>
      </c>
      <c r="AC32" s="23" t="s">
        <v>286</v>
      </c>
      <c r="AD32" s="49" t="e">
        <f>+C32/$C$36</f>
        <v>#REF!</v>
      </c>
      <c r="AE32" s="67" t="e">
        <f>+D32/$D$36</f>
        <v>#REF!</v>
      </c>
      <c r="AF32" s="67" t="e">
        <f>+E32/$E$36</f>
        <v>#REF!</v>
      </c>
      <c r="AG32" s="58" t="e">
        <f>+F32/$F$36</f>
        <v>#REF!</v>
      </c>
      <c r="AH32" s="60" t="e">
        <f>+G32/$G$36</f>
        <v>#REF!</v>
      </c>
      <c r="AI32" s="60" t="e">
        <f>+H32/$H$36</f>
        <v>#REF!</v>
      </c>
    </row>
    <row r="33" spans="1:35">
      <c r="A33" s="25" t="s">
        <v>571</v>
      </c>
      <c r="B33" s="26" t="s">
        <v>572</v>
      </c>
      <c r="C33" s="27" t="e">
        <f>+#REF!+#REF!+#REF!</f>
        <v>#REF!</v>
      </c>
      <c r="D33" s="27" t="e">
        <f>+#REF!+#REF!+#REF!</f>
        <v>#REF!</v>
      </c>
      <c r="E33" s="27" t="e">
        <f>+#REF!+#REF!+#REF!</f>
        <v>#REF!</v>
      </c>
      <c r="F33" s="27" t="e">
        <f>+#REF!+#REF!+#REF!</f>
        <v>#REF!</v>
      </c>
      <c r="G33" s="38" t="e">
        <f>+#REF!+#REF!+#REF!+#REF!+#REF!+#REF!</f>
        <v>#REF!</v>
      </c>
      <c r="H33" s="38" t="e">
        <f t="shared" si="2"/>
        <v>#REF!</v>
      </c>
      <c r="I33" s="48" t="e">
        <f>+'Tipus de visitant'!#REF!-formatejat_motiu_T!H33</f>
        <v>#REF!</v>
      </c>
      <c r="J33" s="25" t="s">
        <v>571</v>
      </c>
      <c r="K33" s="26" t="s">
        <v>572</v>
      </c>
      <c r="L33" s="49" t="e">
        <f t="shared" si="7"/>
        <v>#REF!</v>
      </c>
      <c r="M33" s="49" t="e">
        <f t="shared" si="8"/>
        <v>#REF!</v>
      </c>
      <c r="N33" s="49" t="e">
        <f t="shared" si="9"/>
        <v>#REF!</v>
      </c>
      <c r="O33" s="49" t="e">
        <f t="shared" si="10"/>
        <v>#REF!</v>
      </c>
      <c r="P33" s="49" t="e">
        <f t="shared" si="11"/>
        <v>#REF!</v>
      </c>
      <c r="Q33" s="49" t="e">
        <f t="shared" si="12"/>
        <v>#REF!</v>
      </c>
      <c r="S33" s="25" t="s">
        <v>571</v>
      </c>
      <c r="T33" s="26" t="s">
        <v>572</v>
      </c>
      <c r="U33" s="58" t="e">
        <f t="shared" ref="U33:Z33" si="34">+C33/$H$33</f>
        <v>#REF!</v>
      </c>
      <c r="V33" s="58" t="e">
        <f t="shared" si="34"/>
        <v>#REF!</v>
      </c>
      <c r="W33" s="58" t="e">
        <f t="shared" si="34"/>
        <v>#REF!</v>
      </c>
      <c r="X33" s="58" t="e">
        <f t="shared" si="34"/>
        <v>#REF!</v>
      </c>
      <c r="Y33" s="58" t="e">
        <f t="shared" si="34"/>
        <v>#REF!</v>
      </c>
      <c r="Z33" s="58" t="e">
        <f t="shared" si="34"/>
        <v>#REF!</v>
      </c>
      <c r="AB33" s="25" t="s">
        <v>571</v>
      </c>
      <c r="AC33" s="26" t="s">
        <v>572</v>
      </c>
      <c r="AD33" s="49" t="e">
        <f>+C33/$C$36</f>
        <v>#REF!</v>
      </c>
      <c r="AE33" s="67" t="e">
        <f>+D33/$D$36</f>
        <v>#REF!</v>
      </c>
      <c r="AF33" s="67" t="e">
        <f>+E33/$E$36</f>
        <v>#REF!</v>
      </c>
      <c r="AG33" s="61" t="e">
        <f>+F33/$F$36</f>
        <v>#REF!</v>
      </c>
      <c r="AH33" s="62" t="e">
        <f>+G33/$G$36</f>
        <v>#REF!</v>
      </c>
      <c r="AI33" s="62" t="e">
        <f>+H33/$H$36</f>
        <v>#REF!</v>
      </c>
    </row>
    <row r="34" spans="1:35">
      <c r="A34" s="22" t="s">
        <v>573</v>
      </c>
      <c r="B34" s="26" t="s">
        <v>288</v>
      </c>
      <c r="C34" s="27" t="e">
        <f>+#REF!+#REF!+#REF!</f>
        <v>#REF!</v>
      </c>
      <c r="D34" s="27" t="e">
        <f>+#REF!+#REF!+#REF!</f>
        <v>#REF!</v>
      </c>
      <c r="E34" s="27" t="e">
        <f>+#REF!+#REF!+#REF!</f>
        <v>#REF!</v>
      </c>
      <c r="F34" s="27" t="e">
        <f>+#REF!+#REF!+#REF!</f>
        <v>#REF!</v>
      </c>
      <c r="G34" s="38" t="e">
        <f>+#REF!+#REF!+#REF!+#REF!+#REF!+#REF!</f>
        <v>#REF!</v>
      </c>
      <c r="H34" s="38" t="e">
        <f t="shared" si="2"/>
        <v>#REF!</v>
      </c>
      <c r="I34" s="48" t="e">
        <f>+'Tipus de visitant'!#REF!-formatejat_motiu_T!H34</f>
        <v>#REF!</v>
      </c>
      <c r="J34" s="22" t="s">
        <v>573</v>
      </c>
      <c r="K34" s="26" t="s">
        <v>288</v>
      </c>
      <c r="L34" s="49" t="e">
        <f t="shared" si="7"/>
        <v>#REF!</v>
      </c>
      <c r="M34" s="49" t="e">
        <f t="shared" si="8"/>
        <v>#REF!</v>
      </c>
      <c r="N34" s="49" t="e">
        <f t="shared" si="9"/>
        <v>#REF!</v>
      </c>
      <c r="O34" s="49" t="e">
        <f t="shared" si="10"/>
        <v>#REF!</v>
      </c>
      <c r="P34" s="49" t="e">
        <f t="shared" si="11"/>
        <v>#REF!</v>
      </c>
      <c r="Q34" s="49" t="e">
        <f t="shared" si="12"/>
        <v>#REF!</v>
      </c>
      <c r="S34" s="25" t="s">
        <v>573</v>
      </c>
      <c r="T34" s="26" t="s">
        <v>288</v>
      </c>
      <c r="U34" s="58" t="e">
        <f t="shared" ref="U34:Z34" si="35">+C34/$H$34</f>
        <v>#REF!</v>
      </c>
      <c r="V34" s="58" t="e">
        <f t="shared" si="35"/>
        <v>#REF!</v>
      </c>
      <c r="W34" s="58" t="e">
        <f t="shared" si="35"/>
        <v>#REF!</v>
      </c>
      <c r="X34" s="58" t="e">
        <f t="shared" si="35"/>
        <v>#REF!</v>
      </c>
      <c r="Y34" s="58" t="e">
        <f t="shared" si="35"/>
        <v>#REF!</v>
      </c>
      <c r="Z34" s="58" t="e">
        <f t="shared" si="35"/>
        <v>#REF!</v>
      </c>
      <c r="AB34" s="22" t="s">
        <v>573</v>
      </c>
      <c r="AC34" s="26" t="s">
        <v>288</v>
      </c>
      <c r="AD34" s="49" t="e">
        <f>+C34/$C$36</f>
        <v>#REF!</v>
      </c>
      <c r="AE34" s="67" t="e">
        <f>+D34/$D$36</f>
        <v>#REF!</v>
      </c>
      <c r="AF34" s="67" t="e">
        <f>+E34/$E$36</f>
        <v>#REF!</v>
      </c>
      <c r="AG34" s="61" t="e">
        <f>+F34/$F$36</f>
        <v>#REF!</v>
      </c>
      <c r="AH34" s="62" t="e">
        <f>+G34/$G$36</f>
        <v>#REF!</v>
      </c>
      <c r="AI34" s="62" t="e">
        <f>+H34/$H$36</f>
        <v>#REF!</v>
      </c>
    </row>
    <row r="35" spans="1:35">
      <c r="A35" s="28" t="s">
        <v>574</v>
      </c>
      <c r="B35" s="29" t="s">
        <v>575</v>
      </c>
      <c r="C35" s="30" t="e">
        <f>+#REF!+#REF!+#REF!</f>
        <v>#REF!</v>
      </c>
      <c r="D35" s="30" t="e">
        <f>+#REF!+#REF!+#REF!</f>
        <v>#REF!</v>
      </c>
      <c r="E35" s="30" t="e">
        <f>+#REF!+#REF!+#REF!</f>
        <v>#REF!</v>
      </c>
      <c r="F35" s="30" t="e">
        <f>+#REF!+#REF!+#REF!</f>
        <v>#REF!</v>
      </c>
      <c r="G35" s="39" t="e">
        <f>+#REF!+#REF!+#REF!+#REF!+#REF!+#REF!</f>
        <v>#REF!</v>
      </c>
      <c r="H35" s="39" t="e">
        <f t="shared" si="2"/>
        <v>#REF!</v>
      </c>
      <c r="I35" s="48" t="e">
        <f>+'Tipus de visitant'!#REF!-formatejat_motiu_T!H35</f>
        <v>#REF!</v>
      </c>
      <c r="J35" s="28" t="s">
        <v>574</v>
      </c>
      <c r="K35" s="29" t="s">
        <v>575</v>
      </c>
      <c r="L35" s="50" t="e">
        <f t="shared" si="7"/>
        <v>#REF!</v>
      </c>
      <c r="M35" s="50" t="e">
        <f t="shared" si="8"/>
        <v>#REF!</v>
      </c>
      <c r="N35" s="50" t="e">
        <f t="shared" si="9"/>
        <v>#REF!</v>
      </c>
      <c r="O35" s="50" t="e">
        <f t="shared" si="10"/>
        <v>#REF!</v>
      </c>
      <c r="P35" s="50" t="e">
        <f t="shared" si="11"/>
        <v>#REF!</v>
      </c>
      <c r="Q35" s="50" t="e">
        <f t="shared" si="12"/>
        <v>#REF!</v>
      </c>
      <c r="S35" s="28" t="s">
        <v>574</v>
      </c>
      <c r="T35" s="29" t="s">
        <v>575</v>
      </c>
      <c r="U35" s="59" t="e">
        <f t="shared" ref="U35:Z35" si="36">+C35/$H$35</f>
        <v>#REF!</v>
      </c>
      <c r="V35" s="59" t="e">
        <f t="shared" si="36"/>
        <v>#REF!</v>
      </c>
      <c r="W35" s="59" t="e">
        <f t="shared" si="36"/>
        <v>#REF!</v>
      </c>
      <c r="X35" s="59" t="e">
        <f t="shared" si="36"/>
        <v>#REF!</v>
      </c>
      <c r="Y35" s="59" t="e">
        <f t="shared" si="36"/>
        <v>#REF!</v>
      </c>
      <c r="Z35" s="59" t="e">
        <f t="shared" si="36"/>
        <v>#REF!</v>
      </c>
      <c r="AB35" s="28" t="s">
        <v>574</v>
      </c>
      <c r="AC35" s="29" t="s">
        <v>575</v>
      </c>
      <c r="AD35" s="50" t="e">
        <f>+C35/$C$36</f>
        <v>#REF!</v>
      </c>
      <c r="AE35" s="68" t="e">
        <f>+D35/$D$36</f>
        <v>#REF!</v>
      </c>
      <c r="AF35" s="68" t="e">
        <f>+E35/$E$36</f>
        <v>#REF!</v>
      </c>
      <c r="AG35" s="63" t="e">
        <f>+F35/$F$36</f>
        <v>#REF!</v>
      </c>
      <c r="AH35" s="64" t="e">
        <f>+G35/$G$36</f>
        <v>#REF!</v>
      </c>
      <c r="AI35" s="64" t="e">
        <f>+H35/$H$36</f>
        <v>#REF!</v>
      </c>
    </row>
    <row r="36" spans="1:35">
      <c r="A36" s="31" t="s">
        <v>576</v>
      </c>
      <c r="B36" s="31" t="s">
        <v>577</v>
      </c>
      <c r="C36" s="32" t="e">
        <f>+SUM(C32:C35)</f>
        <v>#REF!</v>
      </c>
      <c r="D36" s="32" t="e">
        <f>+SUM(D32:D35)</f>
        <v>#REF!</v>
      </c>
      <c r="E36" s="32" t="e">
        <f>+SUM(E32:E35)</f>
        <v>#REF!</v>
      </c>
      <c r="F36" s="32" t="e">
        <f>+SUM(F32:F35)</f>
        <v>#REF!</v>
      </c>
      <c r="G36" s="40" t="e">
        <f>+SUM(G32:G35)</f>
        <v>#REF!</v>
      </c>
      <c r="H36" s="40" t="e">
        <f t="shared" si="2"/>
        <v>#REF!</v>
      </c>
      <c r="I36" s="48" t="e">
        <f>+'Tipus de visitant'!#REF!-formatejat_motiu_T!H36</f>
        <v>#REF!</v>
      </c>
      <c r="J36" s="31" t="s">
        <v>576</v>
      </c>
      <c r="K36" s="31" t="s">
        <v>577</v>
      </c>
      <c r="L36" s="51" t="e">
        <f t="shared" si="7"/>
        <v>#REF!</v>
      </c>
      <c r="M36" s="51" t="e">
        <f t="shared" si="8"/>
        <v>#REF!</v>
      </c>
      <c r="N36" s="51" t="e">
        <f t="shared" si="9"/>
        <v>#REF!</v>
      </c>
      <c r="O36" s="51" t="e">
        <f t="shared" si="10"/>
        <v>#REF!</v>
      </c>
      <c r="P36" s="51" t="e">
        <f t="shared" si="11"/>
        <v>#REF!</v>
      </c>
      <c r="Q36" s="51" t="e">
        <f t="shared" si="12"/>
        <v>#REF!</v>
      </c>
      <c r="S36" s="31" t="s">
        <v>576</v>
      </c>
      <c r="T36" s="31" t="s">
        <v>577</v>
      </c>
      <c r="U36" s="51" t="e">
        <f t="shared" ref="U36:Z36" si="37">+C36/$H$36</f>
        <v>#REF!</v>
      </c>
      <c r="V36" s="51" t="e">
        <f t="shared" si="37"/>
        <v>#REF!</v>
      </c>
      <c r="W36" s="51" t="e">
        <f t="shared" si="37"/>
        <v>#REF!</v>
      </c>
      <c r="X36" s="51" t="e">
        <f t="shared" si="37"/>
        <v>#REF!</v>
      </c>
      <c r="Y36" s="51" t="e">
        <f t="shared" si="37"/>
        <v>#REF!</v>
      </c>
      <c r="Z36" s="51" t="e">
        <f t="shared" si="37"/>
        <v>#REF!</v>
      </c>
      <c r="AB36" s="31" t="s">
        <v>576</v>
      </c>
      <c r="AC36" s="31" t="s">
        <v>577</v>
      </c>
      <c r="AD36" s="51" t="e">
        <f>+C36/$C$36</f>
        <v>#REF!</v>
      </c>
      <c r="AE36" s="69" t="e">
        <f>+D36/$D$36</f>
        <v>#REF!</v>
      </c>
      <c r="AF36" s="69" t="e">
        <f>+E36/$E$36</f>
        <v>#REF!</v>
      </c>
      <c r="AG36" s="65" t="e">
        <f>+F36/$F$36</f>
        <v>#REF!</v>
      </c>
      <c r="AH36" s="66" t="e">
        <f>+G36/$G$36</f>
        <v>#REF!</v>
      </c>
      <c r="AI36" s="66" t="e">
        <f>+H36/$H$36</f>
        <v>#REF!</v>
      </c>
    </row>
    <row r="37" spans="1:35">
      <c r="A37" s="22" t="s">
        <v>578</v>
      </c>
      <c r="B37" s="23" t="s">
        <v>290</v>
      </c>
      <c r="C37" s="24" t="e">
        <f>+#REF!+#REF!+#REF!</f>
        <v>#REF!</v>
      </c>
      <c r="D37" s="24" t="e">
        <f>+#REF!+#REF!+#REF!</f>
        <v>#REF!</v>
      </c>
      <c r="E37" s="24" t="e">
        <f>+#REF!+#REF!+#REF!</f>
        <v>#REF!</v>
      </c>
      <c r="F37" s="24" t="e">
        <f>+#REF!+#REF!+#REF!</f>
        <v>#REF!</v>
      </c>
      <c r="G37" s="37" t="e">
        <f>+#REF!+#REF!+#REF!+#REF!+#REF!+#REF!</f>
        <v>#REF!</v>
      </c>
      <c r="H37" s="37" t="e">
        <f t="shared" si="2"/>
        <v>#REF!</v>
      </c>
      <c r="I37" s="48" t="e">
        <f>+'Tipus de visitant'!#REF!-formatejat_motiu_T!H37</f>
        <v>#REF!</v>
      </c>
      <c r="J37" s="22" t="s">
        <v>578</v>
      </c>
      <c r="K37" s="23" t="s">
        <v>290</v>
      </c>
      <c r="L37" s="49" t="e">
        <f t="shared" si="7"/>
        <v>#REF!</v>
      </c>
      <c r="M37" s="49" t="e">
        <f t="shared" si="8"/>
        <v>#REF!</v>
      </c>
      <c r="N37" s="49" t="e">
        <f t="shared" si="9"/>
        <v>#REF!</v>
      </c>
      <c r="O37" s="49" t="e">
        <f t="shared" si="10"/>
        <v>#REF!</v>
      </c>
      <c r="P37" s="49" t="e">
        <f t="shared" si="11"/>
        <v>#REF!</v>
      </c>
      <c r="Q37" s="49" t="e">
        <f t="shared" si="12"/>
        <v>#REF!</v>
      </c>
      <c r="S37" s="22" t="s">
        <v>578</v>
      </c>
      <c r="T37" s="23" t="s">
        <v>290</v>
      </c>
      <c r="U37" s="58" t="e">
        <f t="shared" ref="U37:Z37" si="38">+C37/$H$37</f>
        <v>#REF!</v>
      </c>
      <c r="V37" s="58" t="e">
        <f t="shared" si="38"/>
        <v>#REF!</v>
      </c>
      <c r="W37" s="58" t="e">
        <f t="shared" si="38"/>
        <v>#REF!</v>
      </c>
      <c r="X37" s="58" t="e">
        <f t="shared" si="38"/>
        <v>#REF!</v>
      </c>
      <c r="Y37" s="58" t="e">
        <f t="shared" si="38"/>
        <v>#REF!</v>
      </c>
      <c r="Z37" s="58" t="e">
        <f t="shared" si="38"/>
        <v>#REF!</v>
      </c>
      <c r="AB37" s="22" t="s">
        <v>578</v>
      </c>
      <c r="AC37" s="23" t="s">
        <v>290</v>
      </c>
      <c r="AD37" s="49" t="e">
        <f>+C37/$C$41</f>
        <v>#REF!</v>
      </c>
      <c r="AE37" s="67" t="e">
        <f>+D37/$D$41</f>
        <v>#REF!</v>
      </c>
      <c r="AF37" s="67" t="e">
        <f>+E37/$E$41</f>
        <v>#REF!</v>
      </c>
      <c r="AG37" s="58" t="e">
        <f>+F37/$F$41</f>
        <v>#REF!</v>
      </c>
      <c r="AH37" s="60" t="e">
        <f>+G37/$G$41</f>
        <v>#REF!</v>
      </c>
      <c r="AI37" s="60" t="e">
        <f>+H37/$H$41</f>
        <v>#REF!</v>
      </c>
    </row>
    <row r="38" spans="1:35">
      <c r="A38" s="25" t="s">
        <v>579</v>
      </c>
      <c r="B38" s="26" t="s">
        <v>580</v>
      </c>
      <c r="C38" s="27" t="e">
        <f>+#REF!+#REF!+#REF!</f>
        <v>#REF!</v>
      </c>
      <c r="D38" s="27" t="e">
        <f>+#REF!+#REF!+#REF!</f>
        <v>#REF!</v>
      </c>
      <c r="E38" s="27" t="e">
        <f>+#REF!+#REF!+#REF!</f>
        <v>#REF!</v>
      </c>
      <c r="F38" s="27" t="e">
        <f>+#REF!+#REF!+#REF!</f>
        <v>#REF!</v>
      </c>
      <c r="G38" s="38" t="e">
        <f>+#REF!+#REF!+#REF!+#REF!+#REF!+#REF!</f>
        <v>#REF!</v>
      </c>
      <c r="H38" s="38" t="e">
        <f t="shared" si="2"/>
        <v>#REF!</v>
      </c>
      <c r="I38" s="48" t="e">
        <f>+'Tipus de visitant'!#REF!-formatejat_motiu_T!H38</f>
        <v>#REF!</v>
      </c>
      <c r="J38" s="25" t="s">
        <v>579</v>
      </c>
      <c r="K38" s="26" t="s">
        <v>580</v>
      </c>
      <c r="L38" s="49" t="e">
        <f t="shared" si="7"/>
        <v>#REF!</v>
      </c>
      <c r="M38" s="49" t="e">
        <f t="shared" si="8"/>
        <v>#REF!</v>
      </c>
      <c r="N38" s="49" t="e">
        <f t="shared" si="9"/>
        <v>#REF!</v>
      </c>
      <c r="O38" s="49" t="e">
        <f t="shared" si="10"/>
        <v>#REF!</v>
      </c>
      <c r="P38" s="49" t="e">
        <f t="shared" si="11"/>
        <v>#REF!</v>
      </c>
      <c r="Q38" s="49" t="e">
        <f t="shared" si="12"/>
        <v>#REF!</v>
      </c>
      <c r="S38" s="25" t="s">
        <v>579</v>
      </c>
      <c r="T38" s="26" t="s">
        <v>580</v>
      </c>
      <c r="U38" s="58" t="e">
        <f t="shared" ref="U38:Z38" si="39">+C38/$H$38</f>
        <v>#REF!</v>
      </c>
      <c r="V38" s="58" t="e">
        <f t="shared" si="39"/>
        <v>#REF!</v>
      </c>
      <c r="W38" s="58" t="e">
        <f t="shared" si="39"/>
        <v>#REF!</v>
      </c>
      <c r="X38" s="58" t="e">
        <f t="shared" si="39"/>
        <v>#REF!</v>
      </c>
      <c r="Y38" s="58" t="e">
        <f t="shared" si="39"/>
        <v>#REF!</v>
      </c>
      <c r="Z38" s="58" t="e">
        <f t="shared" si="39"/>
        <v>#REF!</v>
      </c>
      <c r="AB38" s="25" t="s">
        <v>579</v>
      </c>
      <c r="AC38" s="26" t="s">
        <v>580</v>
      </c>
      <c r="AD38" s="49" t="e">
        <f>+C38/$C$41</f>
        <v>#REF!</v>
      </c>
      <c r="AE38" s="67" t="e">
        <f>+D38/$D$41</f>
        <v>#REF!</v>
      </c>
      <c r="AF38" s="67" t="e">
        <f>+E38/$E$41</f>
        <v>#REF!</v>
      </c>
      <c r="AG38" s="61" t="e">
        <f>+F38/$F$41</f>
        <v>#REF!</v>
      </c>
      <c r="AH38" s="62" t="e">
        <f>+G38/$G$41</f>
        <v>#REF!</v>
      </c>
      <c r="AI38" s="62" t="e">
        <f>+H38/$H$41</f>
        <v>#REF!</v>
      </c>
    </row>
    <row r="39" spans="1:35">
      <c r="A39" s="22" t="s">
        <v>581</v>
      </c>
      <c r="B39" s="26" t="s">
        <v>292</v>
      </c>
      <c r="C39" s="27" t="e">
        <f>+#REF!+#REF!+#REF!</f>
        <v>#REF!</v>
      </c>
      <c r="D39" s="27" t="e">
        <f>+#REF!+#REF!+#REF!</f>
        <v>#REF!</v>
      </c>
      <c r="E39" s="27" t="e">
        <f>+#REF!+#REF!+#REF!</f>
        <v>#REF!</v>
      </c>
      <c r="F39" s="27" t="e">
        <f>+#REF!+#REF!+#REF!</f>
        <v>#REF!</v>
      </c>
      <c r="G39" s="38" t="e">
        <f>+#REF!+#REF!+#REF!+#REF!+#REF!+#REF!</f>
        <v>#REF!</v>
      </c>
      <c r="H39" s="38" t="e">
        <f t="shared" si="2"/>
        <v>#REF!</v>
      </c>
      <c r="I39" s="48" t="e">
        <f>+'Tipus de visitant'!#REF!-formatejat_motiu_T!H39</f>
        <v>#REF!</v>
      </c>
      <c r="J39" s="22" t="s">
        <v>581</v>
      </c>
      <c r="K39" s="26" t="s">
        <v>292</v>
      </c>
      <c r="L39" s="49" t="e">
        <f t="shared" si="7"/>
        <v>#REF!</v>
      </c>
      <c r="M39" s="49" t="e">
        <f t="shared" si="8"/>
        <v>#REF!</v>
      </c>
      <c r="N39" s="49" t="e">
        <f t="shared" si="9"/>
        <v>#REF!</v>
      </c>
      <c r="O39" s="49" t="e">
        <f t="shared" si="10"/>
        <v>#REF!</v>
      </c>
      <c r="P39" s="49" t="e">
        <f t="shared" si="11"/>
        <v>#REF!</v>
      </c>
      <c r="Q39" s="49" t="e">
        <f t="shared" si="12"/>
        <v>#REF!</v>
      </c>
      <c r="S39" s="25" t="s">
        <v>581</v>
      </c>
      <c r="T39" s="26" t="s">
        <v>292</v>
      </c>
      <c r="U39" s="58" t="e">
        <f t="shared" ref="U39:Z39" si="40">+C39/$H$39</f>
        <v>#REF!</v>
      </c>
      <c r="V39" s="58" t="e">
        <f t="shared" si="40"/>
        <v>#REF!</v>
      </c>
      <c r="W39" s="58" t="e">
        <f t="shared" si="40"/>
        <v>#REF!</v>
      </c>
      <c r="X39" s="58" t="e">
        <f t="shared" si="40"/>
        <v>#REF!</v>
      </c>
      <c r="Y39" s="58" t="e">
        <f t="shared" si="40"/>
        <v>#REF!</v>
      </c>
      <c r="Z39" s="58" t="e">
        <f t="shared" si="40"/>
        <v>#REF!</v>
      </c>
      <c r="AB39" s="22" t="s">
        <v>581</v>
      </c>
      <c r="AC39" s="26" t="s">
        <v>292</v>
      </c>
      <c r="AD39" s="49" t="e">
        <f>+C39/$C$41</f>
        <v>#REF!</v>
      </c>
      <c r="AE39" s="67" t="e">
        <f>+D39/$D$41</f>
        <v>#REF!</v>
      </c>
      <c r="AF39" s="67" t="e">
        <f>+E39/$E$41</f>
        <v>#REF!</v>
      </c>
      <c r="AG39" s="61" t="e">
        <f>+F39/$F$41</f>
        <v>#REF!</v>
      </c>
      <c r="AH39" s="62" t="e">
        <f>+G39/$G$41</f>
        <v>#REF!</v>
      </c>
      <c r="AI39" s="62" t="e">
        <f>+H39/$H$41</f>
        <v>#REF!</v>
      </c>
    </row>
    <row r="40" spans="1:35">
      <c r="A40" s="28" t="s">
        <v>582</v>
      </c>
      <c r="B40" s="29" t="s">
        <v>583</v>
      </c>
      <c r="C40" s="30" t="e">
        <f>+#REF!+#REF!+#REF!</f>
        <v>#REF!</v>
      </c>
      <c r="D40" s="30" t="e">
        <f>+#REF!+#REF!+#REF!</f>
        <v>#REF!</v>
      </c>
      <c r="E40" s="30" t="e">
        <f>+#REF!+#REF!+#REF!</f>
        <v>#REF!</v>
      </c>
      <c r="F40" s="30" t="e">
        <f>+#REF!+#REF!+#REF!</f>
        <v>#REF!</v>
      </c>
      <c r="G40" s="39" t="e">
        <f>+#REF!+#REF!+#REF!+#REF!+#REF!+#REF!</f>
        <v>#REF!</v>
      </c>
      <c r="H40" s="39" t="e">
        <f t="shared" si="2"/>
        <v>#REF!</v>
      </c>
      <c r="I40" s="48" t="e">
        <f>+'Tipus de visitant'!#REF!-formatejat_motiu_T!H40</f>
        <v>#REF!</v>
      </c>
      <c r="J40" s="28" t="s">
        <v>582</v>
      </c>
      <c r="K40" s="29" t="s">
        <v>583</v>
      </c>
      <c r="L40" s="50" t="e">
        <f t="shared" si="7"/>
        <v>#REF!</v>
      </c>
      <c r="M40" s="50" t="e">
        <f t="shared" si="8"/>
        <v>#REF!</v>
      </c>
      <c r="N40" s="50" t="e">
        <f t="shared" si="9"/>
        <v>#REF!</v>
      </c>
      <c r="O40" s="50" t="e">
        <f t="shared" si="10"/>
        <v>#REF!</v>
      </c>
      <c r="P40" s="50" t="e">
        <f t="shared" si="11"/>
        <v>#REF!</v>
      </c>
      <c r="Q40" s="50" t="e">
        <f t="shared" si="12"/>
        <v>#REF!</v>
      </c>
      <c r="S40" s="28" t="s">
        <v>582</v>
      </c>
      <c r="T40" s="29" t="s">
        <v>583</v>
      </c>
      <c r="U40" s="59" t="e">
        <f t="shared" ref="U40:Z40" si="41">+C40/$H$40</f>
        <v>#REF!</v>
      </c>
      <c r="V40" s="59" t="e">
        <f t="shared" si="41"/>
        <v>#REF!</v>
      </c>
      <c r="W40" s="59" t="e">
        <f t="shared" si="41"/>
        <v>#REF!</v>
      </c>
      <c r="X40" s="59" t="e">
        <f t="shared" si="41"/>
        <v>#REF!</v>
      </c>
      <c r="Y40" s="59" t="e">
        <f t="shared" si="41"/>
        <v>#REF!</v>
      </c>
      <c r="Z40" s="59" t="e">
        <f t="shared" si="41"/>
        <v>#REF!</v>
      </c>
      <c r="AB40" s="28" t="s">
        <v>582</v>
      </c>
      <c r="AC40" s="29" t="s">
        <v>583</v>
      </c>
      <c r="AD40" s="50" t="e">
        <f>+C40/$C$41</f>
        <v>#REF!</v>
      </c>
      <c r="AE40" s="68" t="e">
        <f>+D40/$D$41</f>
        <v>#REF!</v>
      </c>
      <c r="AF40" s="68" t="e">
        <f>+E40/$E$41</f>
        <v>#REF!</v>
      </c>
      <c r="AG40" s="63" t="e">
        <f>+F40/$F$41</f>
        <v>#REF!</v>
      </c>
      <c r="AH40" s="64" t="e">
        <f>+G40/$G$41</f>
        <v>#REF!</v>
      </c>
      <c r="AI40" s="64" t="e">
        <f>+H40/$H$41</f>
        <v>#REF!</v>
      </c>
    </row>
    <row r="41" spans="1:35">
      <c r="A41" s="31" t="s">
        <v>584</v>
      </c>
      <c r="B41" s="31" t="s">
        <v>585</v>
      </c>
      <c r="C41" s="32" t="e">
        <f>+SUM(C37:C40)</f>
        <v>#REF!</v>
      </c>
      <c r="D41" s="32" t="e">
        <f>+SUM(D37:D40)</f>
        <v>#REF!</v>
      </c>
      <c r="E41" s="32" t="e">
        <f>+SUM(E37:E40)</f>
        <v>#REF!</v>
      </c>
      <c r="F41" s="32" t="e">
        <f>+SUM(F37:F40)</f>
        <v>#REF!</v>
      </c>
      <c r="G41" s="40" t="e">
        <f>+SUM(G37:G40)</f>
        <v>#REF!</v>
      </c>
      <c r="H41" s="40" t="e">
        <f t="shared" si="2"/>
        <v>#REF!</v>
      </c>
      <c r="I41" s="48" t="e">
        <f>+'Tipus de visitant'!#REF!-formatejat_motiu_T!H41</f>
        <v>#REF!</v>
      </c>
      <c r="J41" s="31" t="s">
        <v>584</v>
      </c>
      <c r="K41" s="31" t="s">
        <v>585</v>
      </c>
      <c r="L41" s="51" t="e">
        <f t="shared" si="7"/>
        <v>#REF!</v>
      </c>
      <c r="M41" s="51" t="e">
        <f t="shared" si="8"/>
        <v>#REF!</v>
      </c>
      <c r="N41" s="51" t="e">
        <f t="shared" si="9"/>
        <v>#REF!</v>
      </c>
      <c r="O41" s="51" t="e">
        <f t="shared" si="10"/>
        <v>#REF!</v>
      </c>
      <c r="P41" s="51" t="e">
        <f t="shared" si="11"/>
        <v>#REF!</v>
      </c>
      <c r="Q41" s="51" t="e">
        <f t="shared" si="12"/>
        <v>#REF!</v>
      </c>
      <c r="S41" s="31" t="s">
        <v>584</v>
      </c>
      <c r="T41" s="31" t="s">
        <v>585</v>
      </c>
      <c r="U41" s="51" t="e">
        <f t="shared" ref="U41:Z41" si="42">+C41/$H$41</f>
        <v>#REF!</v>
      </c>
      <c r="V41" s="51" t="e">
        <f t="shared" si="42"/>
        <v>#REF!</v>
      </c>
      <c r="W41" s="51" t="e">
        <f t="shared" si="42"/>
        <v>#REF!</v>
      </c>
      <c r="X41" s="51" t="e">
        <f t="shared" si="42"/>
        <v>#REF!</v>
      </c>
      <c r="Y41" s="51" t="e">
        <f t="shared" si="42"/>
        <v>#REF!</v>
      </c>
      <c r="Z41" s="51" t="e">
        <f t="shared" si="42"/>
        <v>#REF!</v>
      </c>
      <c r="AB41" s="31" t="s">
        <v>584</v>
      </c>
      <c r="AC41" s="31" t="s">
        <v>585</v>
      </c>
      <c r="AD41" s="51" t="e">
        <f>+C41/$C$41</f>
        <v>#REF!</v>
      </c>
      <c r="AE41" s="69" t="e">
        <f>+D41/$D$41</f>
        <v>#REF!</v>
      </c>
      <c r="AF41" s="69" t="e">
        <f>+E41/$E$41</f>
        <v>#REF!</v>
      </c>
      <c r="AG41" s="65" t="e">
        <f>+F41/$F$41</f>
        <v>#REF!</v>
      </c>
      <c r="AH41" s="66" t="e">
        <f>+G41/$G$41</f>
        <v>#REF!</v>
      </c>
      <c r="AI41" s="66" t="e">
        <f>+H41/$H$41</f>
        <v>#REF!</v>
      </c>
    </row>
    <row r="42" spans="1:35">
      <c r="A42" s="22" t="s">
        <v>586</v>
      </c>
      <c r="B42" s="23" t="s">
        <v>294</v>
      </c>
      <c r="C42" s="24" t="e">
        <f>+#REF!+#REF!+#REF!</f>
        <v>#REF!</v>
      </c>
      <c r="D42" s="24" t="e">
        <f>+#REF!+#REF!+#REF!</f>
        <v>#REF!</v>
      </c>
      <c r="E42" s="24" t="e">
        <f>+#REF!+#REF!+#REF!</f>
        <v>#REF!</v>
      </c>
      <c r="F42" s="24" t="e">
        <f>+#REF!+#REF!+#REF!</f>
        <v>#REF!</v>
      </c>
      <c r="G42" s="37" t="e">
        <f>+#REF!+#REF!+#REF!+#REF!+#REF!+#REF!</f>
        <v>#REF!</v>
      </c>
      <c r="H42" s="37" t="e">
        <f t="shared" si="2"/>
        <v>#REF!</v>
      </c>
      <c r="I42" s="48" t="e">
        <f>+'Tipus de visitant'!#REF!-formatejat_motiu_T!H42</f>
        <v>#REF!</v>
      </c>
      <c r="J42" s="22" t="s">
        <v>586</v>
      </c>
      <c r="K42" s="23" t="s">
        <v>294</v>
      </c>
      <c r="L42" s="49" t="e">
        <f t="shared" si="7"/>
        <v>#REF!</v>
      </c>
      <c r="M42" s="49" t="e">
        <f t="shared" si="8"/>
        <v>#REF!</v>
      </c>
      <c r="N42" s="49" t="e">
        <f t="shared" si="9"/>
        <v>#REF!</v>
      </c>
      <c r="O42" s="49" t="e">
        <f t="shared" si="10"/>
        <v>#REF!</v>
      </c>
      <c r="P42" s="49" t="e">
        <f t="shared" si="11"/>
        <v>#REF!</v>
      </c>
      <c r="Q42" s="49" t="e">
        <f t="shared" si="12"/>
        <v>#REF!</v>
      </c>
      <c r="S42" s="22" t="s">
        <v>586</v>
      </c>
      <c r="T42" s="23" t="s">
        <v>294</v>
      </c>
      <c r="U42" s="58" t="e">
        <f t="shared" ref="U42:Z42" si="43">+C42/$H$42</f>
        <v>#REF!</v>
      </c>
      <c r="V42" s="58" t="e">
        <f t="shared" si="43"/>
        <v>#REF!</v>
      </c>
      <c r="W42" s="58" t="e">
        <f t="shared" si="43"/>
        <v>#REF!</v>
      </c>
      <c r="X42" s="58" t="e">
        <f t="shared" si="43"/>
        <v>#REF!</v>
      </c>
      <c r="Y42" s="58" t="e">
        <f t="shared" si="43"/>
        <v>#REF!</v>
      </c>
      <c r="Z42" s="58" t="e">
        <f t="shared" si="43"/>
        <v>#REF!</v>
      </c>
      <c r="AB42" s="22" t="s">
        <v>586</v>
      </c>
      <c r="AC42" s="23" t="s">
        <v>294</v>
      </c>
      <c r="AD42" s="49" t="e">
        <f>+C42/$C$46</f>
        <v>#REF!</v>
      </c>
      <c r="AE42" s="67" t="e">
        <f>+D42/$D$46</f>
        <v>#REF!</v>
      </c>
      <c r="AF42" s="67" t="e">
        <f>+E42/$E$46</f>
        <v>#REF!</v>
      </c>
      <c r="AG42" s="58" t="e">
        <f>+F42/$F$46</f>
        <v>#REF!</v>
      </c>
      <c r="AH42" s="60" t="e">
        <f>+G42/$G$46</f>
        <v>#REF!</v>
      </c>
      <c r="AI42" s="60" t="e">
        <f>+H42/$H$46</f>
        <v>#REF!</v>
      </c>
    </row>
    <row r="43" spans="1:35">
      <c r="A43" s="25" t="s">
        <v>587</v>
      </c>
      <c r="B43" s="26" t="s">
        <v>588</v>
      </c>
      <c r="C43" s="27" t="e">
        <f>+#REF!+#REF!+#REF!</f>
        <v>#REF!</v>
      </c>
      <c r="D43" s="27" t="e">
        <f>+#REF!+#REF!+#REF!</f>
        <v>#REF!</v>
      </c>
      <c r="E43" s="27" t="e">
        <f>+#REF!+#REF!+#REF!</f>
        <v>#REF!</v>
      </c>
      <c r="F43" s="27" t="e">
        <f>+#REF!+#REF!+#REF!</f>
        <v>#REF!</v>
      </c>
      <c r="G43" s="38" t="e">
        <f>+#REF!+#REF!+#REF!+#REF!+#REF!+#REF!</f>
        <v>#REF!</v>
      </c>
      <c r="H43" s="38" t="e">
        <f t="shared" si="2"/>
        <v>#REF!</v>
      </c>
      <c r="I43" s="48" t="e">
        <f>+'Tipus de visitant'!#REF!-formatejat_motiu_T!H43</f>
        <v>#REF!</v>
      </c>
      <c r="J43" s="25" t="s">
        <v>587</v>
      </c>
      <c r="K43" s="26" t="s">
        <v>588</v>
      </c>
      <c r="L43" s="49" t="e">
        <f t="shared" si="7"/>
        <v>#REF!</v>
      </c>
      <c r="M43" s="49" t="e">
        <f t="shared" si="8"/>
        <v>#REF!</v>
      </c>
      <c r="N43" s="49" t="e">
        <f t="shared" si="9"/>
        <v>#REF!</v>
      </c>
      <c r="O43" s="49" t="e">
        <f t="shared" si="10"/>
        <v>#REF!</v>
      </c>
      <c r="P43" s="49" t="e">
        <f t="shared" si="11"/>
        <v>#REF!</v>
      </c>
      <c r="Q43" s="49" t="e">
        <f t="shared" si="12"/>
        <v>#REF!</v>
      </c>
      <c r="S43" s="25" t="s">
        <v>587</v>
      </c>
      <c r="T43" s="26" t="s">
        <v>588</v>
      </c>
      <c r="U43" s="58" t="e">
        <f t="shared" ref="U43:Z43" si="44">+C43/$H$43</f>
        <v>#REF!</v>
      </c>
      <c r="V43" s="58" t="e">
        <f t="shared" si="44"/>
        <v>#REF!</v>
      </c>
      <c r="W43" s="58" t="e">
        <f t="shared" si="44"/>
        <v>#REF!</v>
      </c>
      <c r="X43" s="58" t="e">
        <f t="shared" si="44"/>
        <v>#REF!</v>
      </c>
      <c r="Y43" s="58" t="e">
        <f t="shared" si="44"/>
        <v>#REF!</v>
      </c>
      <c r="Z43" s="58" t="e">
        <f t="shared" si="44"/>
        <v>#REF!</v>
      </c>
      <c r="AB43" s="25" t="s">
        <v>587</v>
      </c>
      <c r="AC43" s="26" t="s">
        <v>588</v>
      </c>
      <c r="AD43" s="49" t="e">
        <f>+C43/$C$46</f>
        <v>#REF!</v>
      </c>
      <c r="AE43" s="67" t="e">
        <f>+D43/$D$46</f>
        <v>#REF!</v>
      </c>
      <c r="AF43" s="67" t="e">
        <f>+E43/$E$46</f>
        <v>#REF!</v>
      </c>
      <c r="AG43" s="61" t="e">
        <f>+F43/$F$46</f>
        <v>#REF!</v>
      </c>
      <c r="AH43" s="62" t="e">
        <f>+G43/$G$46</f>
        <v>#REF!</v>
      </c>
      <c r="AI43" s="62" t="e">
        <f>+H43/$H$46</f>
        <v>#REF!</v>
      </c>
    </row>
    <row r="44" spans="1:35">
      <c r="A44" s="22" t="s">
        <v>589</v>
      </c>
      <c r="B44" s="26" t="s">
        <v>296</v>
      </c>
      <c r="C44" s="27" t="e">
        <f>+#REF!+#REF!+#REF!</f>
        <v>#REF!</v>
      </c>
      <c r="D44" s="27" t="e">
        <f>+#REF!+#REF!+#REF!</f>
        <v>#REF!</v>
      </c>
      <c r="E44" s="27" t="e">
        <f>+#REF!+#REF!+#REF!</f>
        <v>#REF!</v>
      </c>
      <c r="F44" s="27" t="e">
        <f>+#REF!+#REF!+#REF!</f>
        <v>#REF!</v>
      </c>
      <c r="G44" s="38" t="e">
        <f>+#REF!+#REF!+#REF!+#REF!+#REF!+#REF!</f>
        <v>#REF!</v>
      </c>
      <c r="H44" s="38" t="e">
        <f t="shared" si="2"/>
        <v>#REF!</v>
      </c>
      <c r="I44" s="48" t="e">
        <f>+'Tipus de visitant'!#REF!-formatejat_motiu_T!H44</f>
        <v>#REF!</v>
      </c>
      <c r="J44" s="22" t="s">
        <v>589</v>
      </c>
      <c r="K44" s="26" t="s">
        <v>296</v>
      </c>
      <c r="L44" s="49" t="e">
        <f t="shared" si="7"/>
        <v>#REF!</v>
      </c>
      <c r="M44" s="49" t="e">
        <f t="shared" si="8"/>
        <v>#REF!</v>
      </c>
      <c r="N44" s="49" t="e">
        <f t="shared" si="9"/>
        <v>#REF!</v>
      </c>
      <c r="O44" s="49" t="e">
        <f t="shared" si="10"/>
        <v>#REF!</v>
      </c>
      <c r="P44" s="49" t="e">
        <f t="shared" si="11"/>
        <v>#REF!</v>
      </c>
      <c r="Q44" s="49" t="e">
        <f t="shared" si="12"/>
        <v>#REF!</v>
      </c>
      <c r="S44" s="25" t="s">
        <v>589</v>
      </c>
      <c r="T44" s="26" t="s">
        <v>296</v>
      </c>
      <c r="U44" s="58" t="e">
        <f t="shared" ref="U44:Z44" si="45">+C44/$H$44</f>
        <v>#REF!</v>
      </c>
      <c r="V44" s="58" t="e">
        <f t="shared" si="45"/>
        <v>#REF!</v>
      </c>
      <c r="W44" s="58" t="e">
        <f t="shared" si="45"/>
        <v>#REF!</v>
      </c>
      <c r="X44" s="58" t="e">
        <f t="shared" si="45"/>
        <v>#REF!</v>
      </c>
      <c r="Y44" s="58" t="e">
        <f t="shared" si="45"/>
        <v>#REF!</v>
      </c>
      <c r="Z44" s="58" t="e">
        <f t="shared" si="45"/>
        <v>#REF!</v>
      </c>
      <c r="AB44" s="22" t="s">
        <v>589</v>
      </c>
      <c r="AC44" s="26" t="s">
        <v>296</v>
      </c>
      <c r="AD44" s="49" t="e">
        <f>+C44/$C$46</f>
        <v>#REF!</v>
      </c>
      <c r="AE44" s="67" t="e">
        <f>+D44/$D$46</f>
        <v>#REF!</v>
      </c>
      <c r="AF44" s="67" t="e">
        <f>+E44/$E$46</f>
        <v>#REF!</v>
      </c>
      <c r="AG44" s="61" t="e">
        <f>+F44/$F$46</f>
        <v>#REF!</v>
      </c>
      <c r="AH44" s="62" t="e">
        <f>+G44/$G$46</f>
        <v>#REF!</v>
      </c>
      <c r="AI44" s="62" t="e">
        <f>+H44/$H$46</f>
        <v>#REF!</v>
      </c>
    </row>
    <row r="45" spans="1:35">
      <c r="A45" s="28" t="s">
        <v>590</v>
      </c>
      <c r="B45" s="29" t="s">
        <v>591</v>
      </c>
      <c r="C45" s="30" t="e">
        <f>+#REF!+#REF!+#REF!</f>
        <v>#REF!</v>
      </c>
      <c r="D45" s="30" t="e">
        <f>+#REF!+#REF!+#REF!</f>
        <v>#REF!</v>
      </c>
      <c r="E45" s="30" t="e">
        <f>+#REF!+#REF!+#REF!</f>
        <v>#REF!</v>
      </c>
      <c r="F45" s="30" t="e">
        <f>+#REF!+#REF!+#REF!</f>
        <v>#REF!</v>
      </c>
      <c r="G45" s="39" t="e">
        <f>+#REF!+#REF!+#REF!+#REF!+#REF!+#REF!</f>
        <v>#REF!</v>
      </c>
      <c r="H45" s="39" t="e">
        <f t="shared" si="2"/>
        <v>#REF!</v>
      </c>
      <c r="I45" s="48" t="e">
        <f>+'Tipus de visitant'!#REF!-formatejat_motiu_T!H45</f>
        <v>#REF!</v>
      </c>
      <c r="J45" s="28" t="s">
        <v>590</v>
      </c>
      <c r="K45" s="29" t="s">
        <v>591</v>
      </c>
      <c r="L45" s="50" t="e">
        <f t="shared" si="7"/>
        <v>#REF!</v>
      </c>
      <c r="M45" s="50" t="e">
        <f t="shared" si="8"/>
        <v>#REF!</v>
      </c>
      <c r="N45" s="50" t="e">
        <f t="shared" si="9"/>
        <v>#REF!</v>
      </c>
      <c r="O45" s="50" t="e">
        <f t="shared" si="10"/>
        <v>#REF!</v>
      </c>
      <c r="P45" s="50" t="e">
        <f t="shared" si="11"/>
        <v>#REF!</v>
      </c>
      <c r="Q45" s="50" t="e">
        <f t="shared" si="12"/>
        <v>#REF!</v>
      </c>
      <c r="S45" s="28" t="s">
        <v>590</v>
      </c>
      <c r="T45" s="29" t="s">
        <v>591</v>
      </c>
      <c r="U45" s="59" t="e">
        <f t="shared" ref="U45:Z45" si="46">+C45/$H$45</f>
        <v>#REF!</v>
      </c>
      <c r="V45" s="59" t="e">
        <f t="shared" si="46"/>
        <v>#REF!</v>
      </c>
      <c r="W45" s="59" t="e">
        <f t="shared" si="46"/>
        <v>#REF!</v>
      </c>
      <c r="X45" s="59" t="e">
        <f t="shared" si="46"/>
        <v>#REF!</v>
      </c>
      <c r="Y45" s="59" t="e">
        <f t="shared" si="46"/>
        <v>#REF!</v>
      </c>
      <c r="Z45" s="59" t="e">
        <f t="shared" si="46"/>
        <v>#REF!</v>
      </c>
      <c r="AB45" s="28" t="s">
        <v>590</v>
      </c>
      <c r="AC45" s="29" t="s">
        <v>591</v>
      </c>
      <c r="AD45" s="50" t="e">
        <f>+C45/$C$46</f>
        <v>#REF!</v>
      </c>
      <c r="AE45" s="68" t="e">
        <f>+D45/$D$46</f>
        <v>#REF!</v>
      </c>
      <c r="AF45" s="68" t="e">
        <f>+E45/$E$46</f>
        <v>#REF!</v>
      </c>
      <c r="AG45" s="63" t="e">
        <f>+F45/$F$46</f>
        <v>#REF!</v>
      </c>
      <c r="AH45" s="64" t="e">
        <f>+G45/$G$46</f>
        <v>#REF!</v>
      </c>
      <c r="AI45" s="64" t="e">
        <f>+H45/$H$46</f>
        <v>#REF!</v>
      </c>
    </row>
    <row r="46" spans="1:35">
      <c r="A46" s="31" t="s">
        <v>592</v>
      </c>
      <c r="B46" s="31" t="s">
        <v>593</v>
      </c>
      <c r="C46" s="32" t="e">
        <f>+SUM(C42:C45)</f>
        <v>#REF!</v>
      </c>
      <c r="D46" s="32" t="e">
        <f>+SUM(D42:D45)</f>
        <v>#REF!</v>
      </c>
      <c r="E46" s="32" t="e">
        <f>+SUM(E42:E45)</f>
        <v>#REF!</v>
      </c>
      <c r="F46" s="32" t="e">
        <f>+SUM(F42:F45)</f>
        <v>#REF!</v>
      </c>
      <c r="G46" s="40" t="e">
        <f>+SUM(G42:G45)</f>
        <v>#REF!</v>
      </c>
      <c r="H46" s="40" t="e">
        <f t="shared" si="2"/>
        <v>#REF!</v>
      </c>
      <c r="I46" s="48" t="e">
        <f>+'Tipus de visitant'!#REF!-formatejat_motiu_T!H46</f>
        <v>#REF!</v>
      </c>
      <c r="J46" s="31" t="s">
        <v>592</v>
      </c>
      <c r="K46" s="31" t="s">
        <v>593</v>
      </c>
      <c r="L46" s="51" t="e">
        <f t="shared" si="7"/>
        <v>#REF!</v>
      </c>
      <c r="M46" s="51" t="e">
        <f t="shared" si="8"/>
        <v>#REF!</v>
      </c>
      <c r="N46" s="51" t="e">
        <f t="shared" si="9"/>
        <v>#REF!</v>
      </c>
      <c r="O46" s="51" t="e">
        <f t="shared" si="10"/>
        <v>#REF!</v>
      </c>
      <c r="P46" s="51" t="e">
        <f t="shared" si="11"/>
        <v>#REF!</v>
      </c>
      <c r="Q46" s="51" t="e">
        <f t="shared" si="12"/>
        <v>#REF!</v>
      </c>
      <c r="S46" s="31" t="s">
        <v>592</v>
      </c>
      <c r="T46" s="31" t="s">
        <v>593</v>
      </c>
      <c r="U46" s="51" t="e">
        <f t="shared" ref="U46:Z46" si="47">+C46/$H$46</f>
        <v>#REF!</v>
      </c>
      <c r="V46" s="51" t="e">
        <f t="shared" si="47"/>
        <v>#REF!</v>
      </c>
      <c r="W46" s="51" t="e">
        <f t="shared" si="47"/>
        <v>#REF!</v>
      </c>
      <c r="X46" s="51" t="e">
        <f t="shared" si="47"/>
        <v>#REF!</v>
      </c>
      <c r="Y46" s="51" t="e">
        <f t="shared" si="47"/>
        <v>#REF!</v>
      </c>
      <c r="Z46" s="51" t="e">
        <f t="shared" si="47"/>
        <v>#REF!</v>
      </c>
      <c r="AB46" s="31" t="s">
        <v>592</v>
      </c>
      <c r="AC46" s="31" t="s">
        <v>593</v>
      </c>
      <c r="AD46" s="51" t="e">
        <f>+C46/$C$46</f>
        <v>#REF!</v>
      </c>
      <c r="AE46" s="69" t="e">
        <f>+D46/$D$46</f>
        <v>#REF!</v>
      </c>
      <c r="AF46" s="69" t="e">
        <f>+E46/$E$46</f>
        <v>#REF!</v>
      </c>
      <c r="AG46" s="65" t="e">
        <f>+F46/$F$46</f>
        <v>#REF!</v>
      </c>
      <c r="AH46" s="66" t="e">
        <f>+G46/$G$46</f>
        <v>#REF!</v>
      </c>
      <c r="AI46" s="66" t="e">
        <f>+H46/$H$46</f>
        <v>#REF!</v>
      </c>
    </row>
    <row r="47" spans="1:35">
      <c r="A47" s="22" t="s">
        <v>594</v>
      </c>
      <c r="B47" s="23" t="s">
        <v>298</v>
      </c>
      <c r="C47" s="24" t="e">
        <f>+#REF!+#REF!+#REF!</f>
        <v>#REF!</v>
      </c>
      <c r="D47" s="24" t="e">
        <f>+#REF!+#REF!+#REF!</f>
        <v>#REF!</v>
      </c>
      <c r="E47" s="24" t="e">
        <f>+#REF!+#REF!+#REF!</f>
        <v>#REF!</v>
      </c>
      <c r="F47" s="24" t="e">
        <f>+#REF!+#REF!+#REF!</f>
        <v>#REF!</v>
      </c>
      <c r="G47" s="37" t="e">
        <f>+#REF!+#REF!+#REF!+#REF!+#REF!+#REF!</f>
        <v>#REF!</v>
      </c>
      <c r="H47" s="37" t="e">
        <f t="shared" si="2"/>
        <v>#REF!</v>
      </c>
      <c r="I47" s="48" t="e">
        <f>+'Tipus de visitant'!#REF!-formatejat_motiu_T!H47</f>
        <v>#REF!</v>
      </c>
      <c r="J47" s="22" t="s">
        <v>594</v>
      </c>
      <c r="K47" s="23" t="s">
        <v>298</v>
      </c>
      <c r="L47" s="49" t="e">
        <f t="shared" si="7"/>
        <v>#REF!</v>
      </c>
      <c r="M47" s="49" t="e">
        <f t="shared" si="8"/>
        <v>#REF!</v>
      </c>
      <c r="N47" s="49" t="e">
        <f t="shared" si="9"/>
        <v>#REF!</v>
      </c>
      <c r="O47" s="49" t="e">
        <f t="shared" si="10"/>
        <v>#REF!</v>
      </c>
      <c r="P47" s="49" t="e">
        <f t="shared" si="11"/>
        <v>#REF!</v>
      </c>
      <c r="Q47" s="49" t="e">
        <f t="shared" si="12"/>
        <v>#REF!</v>
      </c>
      <c r="S47" s="22" t="s">
        <v>594</v>
      </c>
      <c r="T47" s="23" t="s">
        <v>298</v>
      </c>
      <c r="U47" s="58" t="e">
        <f t="shared" ref="U47:Z47" si="48">+C47/$H$47</f>
        <v>#REF!</v>
      </c>
      <c r="V47" s="58" t="e">
        <f t="shared" si="48"/>
        <v>#REF!</v>
      </c>
      <c r="W47" s="58" t="e">
        <f t="shared" si="48"/>
        <v>#REF!</v>
      </c>
      <c r="X47" s="58" t="e">
        <f t="shared" si="48"/>
        <v>#REF!</v>
      </c>
      <c r="Y47" s="58" t="e">
        <f t="shared" si="48"/>
        <v>#REF!</v>
      </c>
      <c r="Z47" s="58" t="e">
        <f t="shared" si="48"/>
        <v>#REF!</v>
      </c>
      <c r="AB47" s="22" t="s">
        <v>594</v>
      </c>
      <c r="AC47" s="23" t="s">
        <v>298</v>
      </c>
      <c r="AD47" s="49" t="e">
        <f>+C47/$C$51</f>
        <v>#REF!</v>
      </c>
      <c r="AE47" s="67" t="e">
        <f>+D47/$D$51</f>
        <v>#REF!</v>
      </c>
      <c r="AF47" s="67" t="e">
        <f>+E47/$E$51</f>
        <v>#REF!</v>
      </c>
      <c r="AG47" s="58" t="e">
        <f>+F47/$F$51</f>
        <v>#REF!</v>
      </c>
      <c r="AH47" s="60" t="e">
        <f>+G47/$G$51</f>
        <v>#REF!</v>
      </c>
      <c r="AI47" s="60" t="e">
        <f>+H47/$H$51</f>
        <v>#REF!</v>
      </c>
    </row>
    <row r="48" spans="1:35">
      <c r="A48" s="25" t="s">
        <v>595</v>
      </c>
      <c r="B48" s="26" t="s">
        <v>596</v>
      </c>
      <c r="C48" s="27" t="e">
        <f>+#REF!+#REF!+#REF!</f>
        <v>#REF!</v>
      </c>
      <c r="D48" s="27" t="e">
        <f>+#REF!+#REF!+#REF!</f>
        <v>#REF!</v>
      </c>
      <c r="E48" s="27" t="e">
        <f>+#REF!+#REF!+#REF!</f>
        <v>#REF!</v>
      </c>
      <c r="F48" s="27" t="e">
        <f>+#REF!+#REF!+#REF!</f>
        <v>#REF!</v>
      </c>
      <c r="G48" s="38" t="e">
        <f>+#REF!+#REF!+#REF!+#REF!+#REF!+#REF!</f>
        <v>#REF!</v>
      </c>
      <c r="H48" s="38" t="e">
        <f t="shared" si="2"/>
        <v>#REF!</v>
      </c>
      <c r="I48" s="48" t="e">
        <f>+'Tipus de visitant'!#REF!-formatejat_motiu_T!H48</f>
        <v>#REF!</v>
      </c>
      <c r="J48" s="25" t="s">
        <v>595</v>
      </c>
      <c r="K48" s="26" t="s">
        <v>596</v>
      </c>
      <c r="L48" s="49" t="e">
        <f t="shared" si="7"/>
        <v>#REF!</v>
      </c>
      <c r="M48" s="49" t="e">
        <f t="shared" si="8"/>
        <v>#REF!</v>
      </c>
      <c r="N48" s="49" t="e">
        <f t="shared" si="9"/>
        <v>#REF!</v>
      </c>
      <c r="O48" s="49" t="e">
        <f t="shared" si="10"/>
        <v>#REF!</v>
      </c>
      <c r="P48" s="49" t="e">
        <f t="shared" si="11"/>
        <v>#REF!</v>
      </c>
      <c r="Q48" s="49" t="e">
        <f t="shared" si="12"/>
        <v>#REF!</v>
      </c>
      <c r="S48" s="25" t="s">
        <v>595</v>
      </c>
      <c r="T48" s="26" t="s">
        <v>596</v>
      </c>
      <c r="U48" s="58" t="e">
        <f t="shared" ref="U48:Z48" si="49">+C48/$H$48</f>
        <v>#REF!</v>
      </c>
      <c r="V48" s="58" t="e">
        <f t="shared" si="49"/>
        <v>#REF!</v>
      </c>
      <c r="W48" s="58" t="e">
        <f t="shared" si="49"/>
        <v>#REF!</v>
      </c>
      <c r="X48" s="58" t="e">
        <f t="shared" si="49"/>
        <v>#REF!</v>
      </c>
      <c r="Y48" s="58" t="e">
        <f t="shared" si="49"/>
        <v>#REF!</v>
      </c>
      <c r="Z48" s="58" t="e">
        <f t="shared" si="49"/>
        <v>#REF!</v>
      </c>
      <c r="AB48" s="25" t="s">
        <v>595</v>
      </c>
      <c r="AC48" s="26" t="s">
        <v>596</v>
      </c>
      <c r="AD48" s="49" t="e">
        <f>+C48/$C$51</f>
        <v>#REF!</v>
      </c>
      <c r="AE48" s="67" t="e">
        <f>+D48/$D$51</f>
        <v>#REF!</v>
      </c>
      <c r="AF48" s="67" t="e">
        <f>+E48/$E$51</f>
        <v>#REF!</v>
      </c>
      <c r="AG48" s="61" t="e">
        <f>+F48/$F$51</f>
        <v>#REF!</v>
      </c>
      <c r="AH48" s="62" t="e">
        <f>+G48/$G$51</f>
        <v>#REF!</v>
      </c>
      <c r="AI48" s="62" t="e">
        <f>+H48/$H$51</f>
        <v>#REF!</v>
      </c>
    </row>
    <row r="49" spans="1:35">
      <c r="A49" s="22" t="s">
        <v>597</v>
      </c>
      <c r="B49" s="26" t="s">
        <v>300</v>
      </c>
      <c r="C49" s="27" t="e">
        <f>+#REF!+#REF!+#REF!</f>
        <v>#REF!</v>
      </c>
      <c r="D49" s="27" t="e">
        <f>+#REF!+#REF!+#REF!</f>
        <v>#REF!</v>
      </c>
      <c r="E49" s="27" t="e">
        <f>+#REF!+#REF!+#REF!</f>
        <v>#REF!</v>
      </c>
      <c r="F49" s="27" t="e">
        <f>+#REF!+#REF!+#REF!</f>
        <v>#REF!</v>
      </c>
      <c r="G49" s="38" t="e">
        <f>+#REF!+#REF!+#REF!+#REF!+#REF!+#REF!</f>
        <v>#REF!</v>
      </c>
      <c r="H49" s="38" t="e">
        <f t="shared" si="2"/>
        <v>#REF!</v>
      </c>
      <c r="I49" s="48" t="e">
        <f>+'Tipus de visitant'!#REF!-formatejat_motiu_T!H49</f>
        <v>#REF!</v>
      </c>
      <c r="J49" s="22" t="s">
        <v>597</v>
      </c>
      <c r="K49" s="26" t="s">
        <v>300</v>
      </c>
      <c r="L49" s="49" t="e">
        <f t="shared" si="7"/>
        <v>#REF!</v>
      </c>
      <c r="M49" s="49" t="e">
        <f t="shared" si="8"/>
        <v>#REF!</v>
      </c>
      <c r="N49" s="49" t="e">
        <f t="shared" si="9"/>
        <v>#REF!</v>
      </c>
      <c r="O49" s="49" t="e">
        <f t="shared" si="10"/>
        <v>#REF!</v>
      </c>
      <c r="P49" s="49" t="e">
        <f t="shared" si="11"/>
        <v>#REF!</v>
      </c>
      <c r="Q49" s="49" t="e">
        <f t="shared" si="12"/>
        <v>#REF!</v>
      </c>
      <c r="S49" s="25" t="s">
        <v>597</v>
      </c>
      <c r="T49" s="26" t="s">
        <v>300</v>
      </c>
      <c r="U49" s="58" t="e">
        <f t="shared" ref="U49:Z49" si="50">+C49/$H$49</f>
        <v>#REF!</v>
      </c>
      <c r="V49" s="58" t="e">
        <f t="shared" si="50"/>
        <v>#REF!</v>
      </c>
      <c r="W49" s="58" t="e">
        <f t="shared" si="50"/>
        <v>#REF!</v>
      </c>
      <c r="X49" s="58" t="e">
        <f t="shared" si="50"/>
        <v>#REF!</v>
      </c>
      <c r="Y49" s="58" t="e">
        <f t="shared" si="50"/>
        <v>#REF!</v>
      </c>
      <c r="Z49" s="58" t="e">
        <f t="shared" si="50"/>
        <v>#REF!</v>
      </c>
      <c r="AB49" s="22" t="s">
        <v>597</v>
      </c>
      <c r="AC49" s="26" t="s">
        <v>300</v>
      </c>
      <c r="AD49" s="49" t="e">
        <f>+C49/$C$51</f>
        <v>#REF!</v>
      </c>
      <c r="AE49" s="67" t="e">
        <f>+D49/$D$51</f>
        <v>#REF!</v>
      </c>
      <c r="AF49" s="67" t="e">
        <f>+E49/$E$51</f>
        <v>#REF!</v>
      </c>
      <c r="AG49" s="61" t="e">
        <f>+F49/$F$51</f>
        <v>#REF!</v>
      </c>
      <c r="AH49" s="62" t="e">
        <f>+G49/$G$51</f>
        <v>#REF!</v>
      </c>
      <c r="AI49" s="62" t="e">
        <f>+H49/$H$51</f>
        <v>#REF!</v>
      </c>
    </row>
    <row r="50" spans="1:35">
      <c r="A50" s="28" t="s">
        <v>598</v>
      </c>
      <c r="B50" s="29" t="s">
        <v>599</v>
      </c>
      <c r="C50" s="30" t="e">
        <f>+#REF!+#REF!+#REF!</f>
        <v>#REF!</v>
      </c>
      <c r="D50" s="30" t="e">
        <f>+#REF!+#REF!+#REF!</f>
        <v>#REF!</v>
      </c>
      <c r="E50" s="30" t="e">
        <f>+#REF!+#REF!+#REF!</f>
        <v>#REF!</v>
      </c>
      <c r="F50" s="30" t="e">
        <f>+#REF!+#REF!+#REF!</f>
        <v>#REF!</v>
      </c>
      <c r="G50" s="39" t="e">
        <f>+#REF!+#REF!+#REF!+#REF!+#REF!+#REF!</f>
        <v>#REF!</v>
      </c>
      <c r="H50" s="39" t="e">
        <f t="shared" si="2"/>
        <v>#REF!</v>
      </c>
      <c r="I50" s="48" t="e">
        <f>+'Tipus de visitant'!#REF!-formatejat_motiu_T!H50</f>
        <v>#REF!</v>
      </c>
      <c r="J50" s="28" t="s">
        <v>598</v>
      </c>
      <c r="K50" s="29" t="s">
        <v>599</v>
      </c>
      <c r="L50" s="50" t="e">
        <f t="shared" si="7"/>
        <v>#REF!</v>
      </c>
      <c r="M50" s="50" t="e">
        <f t="shared" si="8"/>
        <v>#REF!</v>
      </c>
      <c r="N50" s="50" t="e">
        <f t="shared" si="9"/>
        <v>#REF!</v>
      </c>
      <c r="O50" s="50" t="e">
        <f t="shared" si="10"/>
        <v>#REF!</v>
      </c>
      <c r="P50" s="50" t="e">
        <f t="shared" si="11"/>
        <v>#REF!</v>
      </c>
      <c r="Q50" s="50" t="e">
        <f t="shared" si="12"/>
        <v>#REF!</v>
      </c>
      <c r="S50" s="28" t="s">
        <v>598</v>
      </c>
      <c r="T50" s="29" t="s">
        <v>599</v>
      </c>
      <c r="U50" s="59" t="e">
        <f t="shared" ref="U50:Z50" si="51">+C50/$H$50</f>
        <v>#REF!</v>
      </c>
      <c r="V50" s="59" t="e">
        <f t="shared" si="51"/>
        <v>#REF!</v>
      </c>
      <c r="W50" s="59" t="e">
        <f t="shared" si="51"/>
        <v>#REF!</v>
      </c>
      <c r="X50" s="59" t="e">
        <f t="shared" si="51"/>
        <v>#REF!</v>
      </c>
      <c r="Y50" s="59" t="e">
        <f t="shared" si="51"/>
        <v>#REF!</v>
      </c>
      <c r="Z50" s="59" t="e">
        <f t="shared" si="51"/>
        <v>#REF!</v>
      </c>
      <c r="AB50" s="28" t="s">
        <v>598</v>
      </c>
      <c r="AC50" s="29" t="s">
        <v>599</v>
      </c>
      <c r="AD50" s="50" t="e">
        <f>+C50/$C$51</f>
        <v>#REF!</v>
      </c>
      <c r="AE50" s="68" t="e">
        <f>+D50/$D$51</f>
        <v>#REF!</v>
      </c>
      <c r="AF50" s="68" t="e">
        <f>+E50/$E$51</f>
        <v>#REF!</v>
      </c>
      <c r="AG50" s="63" t="e">
        <f>+F50/$F$51</f>
        <v>#REF!</v>
      </c>
      <c r="AH50" s="64" t="e">
        <f>+G50/$G$51</f>
        <v>#REF!</v>
      </c>
      <c r="AI50" s="64" t="e">
        <f>+H50/$H$51</f>
        <v>#REF!</v>
      </c>
    </row>
    <row r="51" spans="1:35">
      <c r="A51" s="31" t="s">
        <v>600</v>
      </c>
      <c r="B51" s="31" t="s">
        <v>601</v>
      </c>
      <c r="C51" s="32" t="e">
        <f>+SUM(C47:C50)</f>
        <v>#REF!</v>
      </c>
      <c r="D51" s="32" t="e">
        <f>+SUM(D47:D50)</f>
        <v>#REF!</v>
      </c>
      <c r="E51" s="32" t="e">
        <f>+SUM(E47:E50)</f>
        <v>#REF!</v>
      </c>
      <c r="F51" s="32" t="e">
        <f>+SUM(F47:F50)</f>
        <v>#REF!</v>
      </c>
      <c r="G51" s="40" t="e">
        <f>+SUM(G47:G50)</f>
        <v>#REF!</v>
      </c>
      <c r="H51" s="40" t="e">
        <f t="shared" si="2"/>
        <v>#REF!</v>
      </c>
      <c r="I51" s="48" t="e">
        <f>+'Tipus de visitant'!#REF!-formatejat_motiu_T!H51</f>
        <v>#REF!</v>
      </c>
      <c r="J51" s="31" t="s">
        <v>600</v>
      </c>
      <c r="K51" s="31" t="s">
        <v>601</v>
      </c>
      <c r="L51" s="51" t="e">
        <f t="shared" si="7"/>
        <v>#REF!</v>
      </c>
      <c r="M51" s="51" t="e">
        <f t="shared" si="8"/>
        <v>#REF!</v>
      </c>
      <c r="N51" s="51" t="e">
        <f t="shared" si="9"/>
        <v>#REF!</v>
      </c>
      <c r="O51" s="51" t="e">
        <f t="shared" si="10"/>
        <v>#REF!</v>
      </c>
      <c r="P51" s="51" t="e">
        <f t="shared" si="11"/>
        <v>#REF!</v>
      </c>
      <c r="Q51" s="51" t="e">
        <f t="shared" si="12"/>
        <v>#REF!</v>
      </c>
      <c r="S51" s="31" t="s">
        <v>600</v>
      </c>
      <c r="T51" s="31" t="s">
        <v>601</v>
      </c>
      <c r="U51" s="51" t="e">
        <f t="shared" ref="U51:Z51" si="52">+C51/$H$51</f>
        <v>#REF!</v>
      </c>
      <c r="V51" s="51" t="e">
        <f t="shared" si="52"/>
        <v>#REF!</v>
      </c>
      <c r="W51" s="51" t="e">
        <f t="shared" si="52"/>
        <v>#REF!</v>
      </c>
      <c r="X51" s="51" t="e">
        <f t="shared" si="52"/>
        <v>#REF!</v>
      </c>
      <c r="Y51" s="51" t="e">
        <f t="shared" si="52"/>
        <v>#REF!</v>
      </c>
      <c r="Z51" s="51" t="e">
        <f t="shared" si="52"/>
        <v>#REF!</v>
      </c>
      <c r="AB51" s="31" t="s">
        <v>600</v>
      </c>
      <c r="AC51" s="31" t="s">
        <v>601</v>
      </c>
      <c r="AD51" s="51" t="e">
        <f>+C51/$C$51</f>
        <v>#REF!</v>
      </c>
      <c r="AE51" s="69" t="e">
        <f>+D51/$D$51</f>
        <v>#REF!</v>
      </c>
      <c r="AF51" s="69" t="e">
        <f>+E51/$E$51</f>
        <v>#REF!</v>
      </c>
      <c r="AG51" s="65" t="e">
        <f>+F51/$F$51</f>
        <v>#REF!</v>
      </c>
      <c r="AH51" s="66" t="e">
        <f>+G51/$G$51</f>
        <v>#REF!</v>
      </c>
      <c r="AI51" s="66" t="e">
        <f>+H51/$H$51</f>
        <v>#REF!</v>
      </c>
    </row>
    <row r="52" spans="1:35">
      <c r="A52" s="33" t="s">
        <v>602</v>
      </c>
      <c r="B52" s="34" t="s">
        <v>298</v>
      </c>
      <c r="C52" s="35" t="e">
        <f>+#REF!+#REF!+#REF!</f>
        <v>#REF!</v>
      </c>
      <c r="D52" s="35" t="e">
        <f>+#REF!+#REF!+#REF!</f>
        <v>#REF!</v>
      </c>
      <c r="E52" s="35" t="e">
        <f>+#REF!+#REF!+#REF!</f>
        <v>#REF!</v>
      </c>
      <c r="F52" s="35" t="e">
        <f>+#REF!+#REF!+#REF!</f>
        <v>#REF!</v>
      </c>
      <c r="G52" s="41" t="e">
        <f>+#REF!+#REF!+#REF!+#REF!+#REF!+#REF!</f>
        <v>#REF!</v>
      </c>
      <c r="H52" s="41" t="e">
        <f t="shared" si="2"/>
        <v>#REF!</v>
      </c>
      <c r="I52" s="48" t="e">
        <f>+'Tipus de visitant'!#REF!-formatejat_motiu_T!H52</f>
        <v>#REF!</v>
      </c>
      <c r="J52" s="52" t="s">
        <v>602</v>
      </c>
      <c r="K52" s="53" t="s">
        <v>298</v>
      </c>
      <c r="L52" s="54" t="e">
        <f t="shared" ref="L52:Q52" si="53">+(C52-C47)/C47</f>
        <v>#REF!</v>
      </c>
      <c r="M52" s="56" t="e">
        <f t="shared" si="53"/>
        <v>#REF!</v>
      </c>
      <c r="N52" s="56" t="e">
        <f t="shared" si="53"/>
        <v>#REF!</v>
      </c>
      <c r="O52" s="54" t="e">
        <f t="shared" si="53"/>
        <v>#REF!</v>
      </c>
      <c r="P52" s="54" t="e">
        <f t="shared" si="53"/>
        <v>#REF!</v>
      </c>
      <c r="Q52" s="54" t="e">
        <f t="shared" si="53"/>
        <v>#REF!</v>
      </c>
      <c r="S52" s="52" t="s">
        <v>602</v>
      </c>
      <c r="T52" s="53" t="s">
        <v>298</v>
      </c>
      <c r="U52" s="59" t="e">
        <f t="shared" ref="U52:Z52" si="54">+C52/$H$52</f>
        <v>#REF!</v>
      </c>
      <c r="V52" s="59" t="e">
        <f t="shared" si="54"/>
        <v>#REF!</v>
      </c>
      <c r="W52" s="59" t="e">
        <f t="shared" si="54"/>
        <v>#REF!</v>
      </c>
      <c r="X52" s="59" t="e">
        <f t="shared" si="54"/>
        <v>#REF!</v>
      </c>
      <c r="Y52" s="59" t="e">
        <f t="shared" si="54"/>
        <v>#REF!</v>
      </c>
      <c r="Z52" s="59" t="e">
        <f t="shared" si="54"/>
        <v>#REF!</v>
      </c>
      <c r="AB52" s="52" t="s">
        <v>602</v>
      </c>
      <c r="AC52" s="53" t="s">
        <v>298</v>
      </c>
      <c r="AD52" s="70" t="e">
        <f>+C52/$C$53</f>
        <v>#REF!</v>
      </c>
      <c r="AE52" s="71" t="e">
        <f>+D52/$D$53</f>
        <v>#REF!</v>
      </c>
      <c r="AF52" s="71" t="e">
        <f>+E52/$E$53</f>
        <v>#REF!</v>
      </c>
      <c r="AG52" s="74" t="e">
        <f>+F52/F53</f>
        <v>#REF!</v>
      </c>
      <c r="AH52" s="74" t="e">
        <f>+G52/G53</f>
        <v>#REF!</v>
      </c>
      <c r="AI52" s="74" t="e">
        <f>+H52/H53</f>
        <v>#REF!</v>
      </c>
    </row>
    <row r="53" spans="1:35">
      <c r="A53" s="31" t="s">
        <v>603</v>
      </c>
      <c r="B53" s="31" t="s">
        <v>604</v>
      </c>
      <c r="C53" s="32" t="e">
        <f>+SUM(#REF!)</f>
        <v>#REF!</v>
      </c>
      <c r="D53" s="32" t="e">
        <f>+SUM(#REF!)</f>
        <v>#REF!</v>
      </c>
      <c r="E53" s="32" t="e">
        <f>+SUM(#REF!)</f>
        <v>#REF!</v>
      </c>
      <c r="F53" s="32" t="e">
        <f>+SUM(#REF!)</f>
        <v>#REF!</v>
      </c>
      <c r="G53" s="40" t="e">
        <f>+SUM(#REF!)</f>
        <v>#REF!</v>
      </c>
      <c r="H53" s="40" t="e">
        <f t="shared" si="2"/>
        <v>#REF!</v>
      </c>
      <c r="I53" s="48" t="e">
        <f>+'Tipus de visitant'!#REF!-formatejat_motiu_T!H53</f>
        <v>#REF!</v>
      </c>
      <c r="J53" s="31" t="s">
        <v>603</v>
      </c>
      <c r="K53" s="31" t="s">
        <v>604</v>
      </c>
      <c r="L53" s="32"/>
      <c r="M53" s="40"/>
      <c r="N53" s="40"/>
      <c r="O53" s="57"/>
      <c r="P53" s="57"/>
      <c r="Q53" s="40"/>
      <c r="S53" s="31" t="s">
        <v>603</v>
      </c>
      <c r="T53" s="31" t="s">
        <v>604</v>
      </c>
      <c r="U53" s="51" t="e">
        <f t="shared" ref="U53:Z53" si="55">+C53/$H$53</f>
        <v>#REF!</v>
      </c>
      <c r="V53" s="51" t="e">
        <f t="shared" si="55"/>
        <v>#REF!</v>
      </c>
      <c r="W53" s="51" t="e">
        <f t="shared" si="55"/>
        <v>#REF!</v>
      </c>
      <c r="X53" s="51" t="e">
        <f t="shared" si="55"/>
        <v>#REF!</v>
      </c>
      <c r="Y53" s="51" t="e">
        <f t="shared" si="55"/>
        <v>#REF!</v>
      </c>
      <c r="Z53" s="51" t="e">
        <f t="shared" si="55"/>
        <v>#REF!</v>
      </c>
      <c r="AB53" s="31" t="s">
        <v>603</v>
      </c>
      <c r="AC53" s="31" t="s">
        <v>604</v>
      </c>
      <c r="AD53" s="72" t="e">
        <f>+C53/$C$53</f>
        <v>#REF!</v>
      </c>
      <c r="AE53" s="73" t="e">
        <f>+D53/$D$53</f>
        <v>#REF!</v>
      </c>
      <c r="AF53" s="73" t="e">
        <f>+E53/$E$53</f>
        <v>#REF!</v>
      </c>
      <c r="AG53" s="66" t="e">
        <f>+F53/F53</f>
        <v>#REF!</v>
      </c>
      <c r="AH53" s="66" t="e">
        <f>+G53/G53</f>
        <v>#REF!</v>
      </c>
      <c r="AI53" s="66" t="e">
        <f>+H53/H53</f>
        <v>#REF!</v>
      </c>
    </row>
  </sheetData>
  <sheetProtection selectLockedCells="1" selectUnlockedCells="1"/>
  <pageMargins left="0.747916666666667" right="0.747916666666667" top="0.984027777777778" bottom="0.984027777777778" header="0.511805555555556" footer="0.511805555555556"/>
  <pageSetup paperSize="9" scale="85" firstPageNumber="0" orientation="landscape" useFirstPageNumber="1" horizontalDpi="300" verticalDpi="300"/>
  <headerFooter alignWithMargins="0"/>
  <ignoredErrors>
    <ignoredError sqref="C53:F53" formulaRange="1"/>
  </ignoredErrors>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15</vt:i4>
      </vt:variant>
    </vt:vector>
  </HeadingPairs>
  <TitlesOfParts>
    <vt:vector size="15" baseType="lpstr">
      <vt:lpstr>Portada</vt:lpstr>
      <vt:lpstr>Tipus de visitant</vt:lpstr>
      <vt:lpstr>País emissor tradicional</vt:lpstr>
      <vt:lpstr>Resta Europa_comprovació</vt:lpstr>
      <vt:lpstr>Resta_món_comprovació</vt:lpstr>
      <vt:lpstr>Altres països d'interès</vt:lpstr>
      <vt:lpstr>Via accés</vt:lpstr>
      <vt:lpstr>Motiu del viatge</vt:lpstr>
      <vt:lpstr>Tipus d'allotjament</vt:lpstr>
      <vt:lpstr>Organització del viatge</vt:lpstr>
      <vt:lpstr>Trams de pernoctacions</vt:lpstr>
      <vt:lpstr>Comunitats autònomes</vt:lpstr>
      <vt:lpstr>Notes metodològiques</vt:lpstr>
      <vt:lpstr>Crèdits</vt:lpstr>
      <vt:lpstr>formatejat_motiu_T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Evolució mensual de l'afluència de visitants estrangers</dc:title>
  <dc:creator>Generalitat de Catalunya. Departament d'Empresa i Treball. Secretaria General. Gabinet Tècnic</dc:creator>
  <cp:lastModifiedBy>yuyi</cp:lastModifiedBy>
  <cp:revision>9</cp:revision>
  <dcterms:created xsi:type="dcterms:W3CDTF">2012-06-21T08:05:00Z</dcterms:created>
  <cp:lastPrinted>2016-05-04T09:11:00Z</cp:lastPrinted>
  <dcterms:modified xsi:type="dcterms:W3CDTF">2024-10-21T15:31:21Z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B33C3ED76DC56444A95716676C4F3C29_42</vt:lpwstr>
  </property>
  <property fmtid="{D5CDD505-2E9C-101B-9397-08002B2CF9AE}" pid="3" name="KSOProductBuildVer">
    <vt:lpwstr>1033-6.10.1.8197</vt:lpwstr>
  </property>
</Properties>
</file>